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17\AÑO 2017\PUBLICAR\"/>
    </mc:Choice>
  </mc:AlternateContent>
  <bookViews>
    <workbookView xWindow="120" yWindow="150" windowWidth="15480" windowHeight="915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52511"/>
</workbook>
</file>

<file path=xl/calcChain.xml><?xml version="1.0" encoding="utf-8"?>
<calcChain xmlns="http://schemas.openxmlformats.org/spreadsheetml/2006/main">
  <c r="D161" i="33" l="1"/>
  <c r="D71" i="33"/>
  <c r="D161" i="34"/>
  <c r="D71" i="34"/>
  <c r="D71" i="1"/>
  <c r="D161" i="2"/>
  <c r="D71" i="2"/>
  <c r="D161" i="3"/>
  <c r="D161" i="4"/>
  <c r="D71" i="4"/>
  <c r="D71" i="5"/>
  <c r="D161" i="6"/>
  <c r="D71" i="6"/>
  <c r="D161" i="7"/>
  <c r="D161" i="8"/>
  <c r="D71" i="8"/>
  <c r="D71" i="9"/>
  <c r="D161" i="10"/>
  <c r="D71" i="10"/>
  <c r="D161" i="11"/>
  <c r="D71" i="11"/>
  <c r="D161" i="12"/>
  <c r="D71" i="12"/>
  <c r="D161" i="13"/>
  <c r="D71" i="13"/>
  <c r="D161" i="14"/>
  <c r="D71" i="14"/>
  <c r="D161" i="15"/>
  <c r="D71" i="15"/>
  <c r="D161" i="16"/>
  <c r="D71" i="16"/>
  <c r="D161" i="17"/>
  <c r="D71" i="17"/>
  <c r="D161" i="18"/>
  <c r="D71" i="18"/>
  <c r="D161" i="19"/>
  <c r="D71" i="19"/>
  <c r="D161" i="20"/>
  <c r="D71" i="20"/>
  <c r="D161" i="21"/>
  <c r="D71" i="21"/>
  <c r="D161" i="22"/>
  <c r="D71" i="22"/>
  <c r="D161" i="23"/>
  <c r="D71" i="23"/>
  <c r="D161" i="24"/>
  <c r="D71" i="24"/>
  <c r="D161" i="25"/>
  <c r="D71" i="25"/>
  <c r="D161" i="26"/>
  <c r="D71" i="26"/>
  <c r="D161" i="27"/>
  <c r="D71" i="27"/>
  <c r="D161" i="28"/>
  <c r="D71" i="28"/>
  <c r="D161" i="32" l="1"/>
  <c r="D71" i="30"/>
  <c r="D161" i="30"/>
  <c r="D71" i="32"/>
  <c r="D71" i="31"/>
  <c r="D161" i="31"/>
  <c r="D71" i="29"/>
  <c r="D161" i="9"/>
  <c r="D71" i="7"/>
  <c r="D161" i="5"/>
  <c r="D71" i="3"/>
  <c r="D161" i="1"/>
  <c r="D161" i="29"/>
  <c r="E505" i="33" l="1"/>
  <c r="G505" i="33"/>
  <c r="E505" i="32"/>
  <c r="G505" i="32"/>
  <c r="E505" i="31"/>
  <c r="G505" i="31"/>
  <c r="E505" i="30"/>
  <c r="G505" i="30"/>
  <c r="E505" i="29"/>
  <c r="G505" i="29"/>
  <c r="E505" i="28"/>
  <c r="G505" i="28"/>
  <c r="E505" i="27"/>
  <c r="G505" i="27"/>
  <c r="E505" i="26"/>
  <c r="G505" i="26"/>
  <c r="E505" i="25"/>
  <c r="G505" i="25"/>
  <c r="E505" i="24"/>
  <c r="F505" i="24"/>
  <c r="G505" i="24"/>
  <c r="E505" i="23"/>
  <c r="G505" i="23"/>
  <c r="E505" i="22"/>
  <c r="F505" i="22"/>
  <c r="G505" i="22"/>
  <c r="E505" i="21"/>
  <c r="G505" i="21"/>
  <c r="E505" i="20"/>
  <c r="F505" i="20"/>
  <c r="G505" i="20"/>
  <c r="E505" i="19"/>
  <c r="G505" i="19"/>
  <c r="E505" i="18"/>
  <c r="G505" i="18"/>
  <c r="E505" i="17"/>
  <c r="F505" i="17"/>
  <c r="G505" i="17"/>
  <c r="E505" i="16"/>
  <c r="G505" i="16"/>
  <c r="E505" i="15"/>
  <c r="F505" i="15"/>
  <c r="G505" i="15"/>
  <c r="E505" i="14"/>
  <c r="G505" i="14"/>
  <c r="E505" i="13"/>
  <c r="G505" i="13"/>
  <c r="E505" i="12"/>
  <c r="H505" i="12" s="1"/>
  <c r="G505" i="12"/>
  <c r="E505" i="11"/>
  <c r="G505" i="11"/>
  <c r="E505" i="10"/>
  <c r="G505" i="10"/>
  <c r="E505" i="9"/>
  <c r="G505" i="9"/>
  <c r="E505" i="8"/>
  <c r="G505" i="8"/>
  <c r="E505" i="7"/>
  <c r="G505" i="7"/>
  <c r="E505" i="6"/>
  <c r="G505" i="6"/>
  <c r="E505" i="5"/>
  <c r="G505" i="5"/>
  <c r="E505" i="4"/>
  <c r="G505" i="4"/>
  <c r="E505" i="3"/>
  <c r="G505" i="3"/>
  <c r="E505" i="2"/>
  <c r="G505" i="2"/>
  <c r="E505" i="34"/>
  <c r="F505" i="34"/>
  <c r="G505" i="34"/>
  <c r="E505" i="1"/>
  <c r="F505" i="1"/>
  <c r="G505" i="1"/>
  <c r="E321" i="33"/>
  <c r="G321" i="33"/>
  <c r="E322" i="33"/>
  <c r="G322" i="33"/>
  <c r="E323" i="33"/>
  <c r="G323" i="33"/>
  <c r="E321" i="32"/>
  <c r="F321" i="32"/>
  <c r="G321" i="32"/>
  <c r="H321" i="32" s="1"/>
  <c r="E322" i="32"/>
  <c r="F322" i="32"/>
  <c r="G322" i="32"/>
  <c r="E323" i="32"/>
  <c r="F323" i="32"/>
  <c r="G323" i="32"/>
  <c r="E321" i="31"/>
  <c r="G321" i="31"/>
  <c r="E322" i="31"/>
  <c r="G322" i="31"/>
  <c r="E323" i="31"/>
  <c r="G323" i="31"/>
  <c r="E321" i="30"/>
  <c r="F321" i="30"/>
  <c r="G321" i="30"/>
  <c r="H321" i="30" s="1"/>
  <c r="E322" i="30"/>
  <c r="F322" i="30"/>
  <c r="G322" i="30"/>
  <c r="E323" i="30"/>
  <c r="F323" i="30"/>
  <c r="G323" i="30"/>
  <c r="E321" i="29"/>
  <c r="G321" i="29"/>
  <c r="H321" i="29" s="1"/>
  <c r="E322" i="29"/>
  <c r="G322" i="29"/>
  <c r="E323" i="29"/>
  <c r="G323" i="29"/>
  <c r="H323" i="29" s="1"/>
  <c r="E321" i="28"/>
  <c r="G321" i="28"/>
  <c r="H321" i="28" s="1"/>
  <c r="E322" i="28"/>
  <c r="G322" i="28"/>
  <c r="H322" i="28" s="1"/>
  <c r="E323" i="28"/>
  <c r="G323" i="28"/>
  <c r="H323" i="28" s="1"/>
  <c r="E321" i="27"/>
  <c r="G321" i="27"/>
  <c r="H321" i="27" s="1"/>
  <c r="E322" i="27"/>
  <c r="F322" i="27"/>
  <c r="G322" i="27"/>
  <c r="H322" i="27" s="1"/>
  <c r="E323" i="27"/>
  <c r="F323" i="27"/>
  <c r="G323" i="27"/>
  <c r="E321" i="26"/>
  <c r="G321" i="26"/>
  <c r="H321" i="26" s="1"/>
  <c r="E322" i="26"/>
  <c r="F322" i="26"/>
  <c r="G322" i="26"/>
  <c r="H322" i="26" s="1"/>
  <c r="E323" i="26"/>
  <c r="G323" i="26"/>
  <c r="E321" i="25"/>
  <c r="F321" i="25"/>
  <c r="G321" i="25"/>
  <c r="H321" i="25" s="1"/>
  <c r="E322" i="25"/>
  <c r="F322" i="25"/>
  <c r="G322" i="25"/>
  <c r="H322" i="25" s="1"/>
  <c r="E323" i="25"/>
  <c r="F323" i="25"/>
  <c r="G323" i="25"/>
  <c r="E321" i="24"/>
  <c r="F321" i="24"/>
  <c r="G321" i="24"/>
  <c r="E322" i="24"/>
  <c r="F322" i="24"/>
  <c r="G322" i="24"/>
  <c r="H322" i="24" s="1"/>
  <c r="E323" i="24"/>
  <c r="F323" i="24"/>
  <c r="G323" i="24"/>
  <c r="H323" i="24" s="1"/>
  <c r="E321" i="23"/>
  <c r="F321" i="23"/>
  <c r="G321" i="23"/>
  <c r="E322" i="23"/>
  <c r="F322" i="23"/>
  <c r="G322" i="23"/>
  <c r="E323" i="23"/>
  <c r="F323" i="23"/>
  <c r="G323" i="23"/>
  <c r="H323" i="23" s="1"/>
  <c r="E321" i="22"/>
  <c r="G321" i="22"/>
  <c r="H321" i="22" s="1"/>
  <c r="E322" i="22"/>
  <c r="F322" i="22"/>
  <c r="G322" i="22"/>
  <c r="H322" i="22" s="1"/>
  <c r="E323" i="22"/>
  <c r="F323" i="22"/>
  <c r="G323" i="22"/>
  <c r="H323" i="22" s="1"/>
  <c r="E321" i="21"/>
  <c r="F321" i="21"/>
  <c r="G321" i="21"/>
  <c r="E322" i="21"/>
  <c r="F322" i="21"/>
  <c r="G322" i="21"/>
  <c r="E323" i="21"/>
  <c r="F323" i="21"/>
  <c r="G323" i="21"/>
  <c r="E321" i="20"/>
  <c r="F321" i="20"/>
  <c r="G321" i="20"/>
  <c r="H321" i="20" s="1"/>
  <c r="E322" i="20"/>
  <c r="F322" i="20"/>
  <c r="G322" i="20"/>
  <c r="H322" i="20" s="1"/>
  <c r="E323" i="20"/>
  <c r="F323" i="20"/>
  <c r="G323" i="20"/>
  <c r="E321" i="19"/>
  <c r="G321" i="19"/>
  <c r="H321" i="19" s="1"/>
  <c r="E322" i="19"/>
  <c r="F322" i="19"/>
  <c r="G322" i="19"/>
  <c r="H322" i="19" s="1"/>
  <c r="E323" i="19"/>
  <c r="F323" i="19"/>
  <c r="G323" i="19"/>
  <c r="E321" i="18"/>
  <c r="G321" i="18"/>
  <c r="H321" i="18" s="1"/>
  <c r="E322" i="18"/>
  <c r="F322" i="18"/>
  <c r="G322" i="18"/>
  <c r="H322" i="18" s="1"/>
  <c r="E323" i="18"/>
  <c r="G323" i="18"/>
  <c r="E321" i="17"/>
  <c r="F321" i="17"/>
  <c r="G321" i="17"/>
  <c r="H321" i="17" s="1"/>
  <c r="E322" i="17"/>
  <c r="F322" i="17"/>
  <c r="G322" i="17"/>
  <c r="H322" i="17" s="1"/>
  <c r="E323" i="17"/>
  <c r="F323" i="17"/>
  <c r="G323" i="17"/>
  <c r="E321" i="16"/>
  <c r="F321" i="16"/>
  <c r="G321" i="16"/>
  <c r="E322" i="16"/>
  <c r="F322" i="16"/>
  <c r="G322" i="16"/>
  <c r="H322" i="16" s="1"/>
  <c r="E323" i="16"/>
  <c r="F323" i="16"/>
  <c r="G323" i="16"/>
  <c r="H323" i="16" s="1"/>
  <c r="E321" i="15"/>
  <c r="F321" i="15"/>
  <c r="G321" i="15"/>
  <c r="E322" i="15"/>
  <c r="F322" i="15"/>
  <c r="G322" i="15"/>
  <c r="E323" i="15"/>
  <c r="F323" i="15"/>
  <c r="G323" i="15"/>
  <c r="H323" i="15" s="1"/>
  <c r="E321" i="14"/>
  <c r="F321" i="14"/>
  <c r="G321" i="14"/>
  <c r="H321" i="14" s="1"/>
  <c r="E322" i="14"/>
  <c r="F322" i="14"/>
  <c r="G322" i="14"/>
  <c r="E323" i="14"/>
  <c r="F323" i="14"/>
  <c r="G323" i="14"/>
  <c r="E321" i="13"/>
  <c r="F321" i="13"/>
  <c r="G321" i="13"/>
  <c r="H321" i="13" s="1"/>
  <c r="E322" i="13"/>
  <c r="F322" i="13"/>
  <c r="G322" i="13"/>
  <c r="H322" i="13" s="1"/>
  <c r="E323" i="13"/>
  <c r="F323" i="13"/>
  <c r="G323" i="13"/>
  <c r="E321" i="12"/>
  <c r="F321" i="12"/>
  <c r="G321" i="12"/>
  <c r="E322" i="12"/>
  <c r="F322" i="12"/>
  <c r="G322" i="12"/>
  <c r="H322" i="12" s="1"/>
  <c r="E323" i="12"/>
  <c r="F323" i="12"/>
  <c r="G323" i="12"/>
  <c r="H323" i="12" s="1"/>
  <c r="E321" i="11"/>
  <c r="G321" i="11"/>
  <c r="E322" i="11"/>
  <c r="F322" i="11"/>
  <c r="G322" i="11"/>
  <c r="H322" i="11" s="1"/>
  <c r="E323" i="11"/>
  <c r="F323" i="11"/>
  <c r="G323" i="11"/>
  <c r="H323" i="11" s="1"/>
  <c r="E321" i="10"/>
  <c r="G321" i="10"/>
  <c r="E322" i="10"/>
  <c r="F322" i="10"/>
  <c r="G322" i="10"/>
  <c r="H322" i="10" s="1"/>
  <c r="E323" i="10"/>
  <c r="F323" i="10"/>
  <c r="G323" i="10"/>
  <c r="H323" i="10" s="1"/>
  <c r="E321" i="9"/>
  <c r="F321" i="9"/>
  <c r="G321" i="9"/>
  <c r="E322" i="9"/>
  <c r="F322" i="9"/>
  <c r="G322" i="9"/>
  <c r="E323" i="9"/>
  <c r="F323" i="9"/>
  <c r="G323" i="9"/>
  <c r="H323" i="9" s="1"/>
  <c r="E321" i="8"/>
  <c r="G321" i="8"/>
  <c r="H321" i="8"/>
  <c r="E322" i="8"/>
  <c r="H322" i="8" s="1"/>
  <c r="F322" i="8"/>
  <c r="G322" i="8"/>
  <c r="E323" i="8"/>
  <c r="H323" i="8" s="1"/>
  <c r="F323" i="8"/>
  <c r="G323" i="8"/>
  <c r="E321" i="7"/>
  <c r="F321" i="7"/>
  <c r="G321" i="7"/>
  <c r="E322" i="7"/>
  <c r="F322" i="7"/>
  <c r="G322" i="7"/>
  <c r="E323" i="7"/>
  <c r="F323" i="7"/>
  <c r="G323" i="7"/>
  <c r="E321" i="6"/>
  <c r="F321" i="6"/>
  <c r="G321" i="6"/>
  <c r="E322" i="6"/>
  <c r="F322" i="6"/>
  <c r="G322" i="6"/>
  <c r="E323" i="6"/>
  <c r="F323" i="6"/>
  <c r="G323" i="6"/>
  <c r="E321" i="5"/>
  <c r="F321" i="5"/>
  <c r="G321" i="5"/>
  <c r="E322" i="5"/>
  <c r="F322" i="5"/>
  <c r="G322" i="5"/>
  <c r="E323" i="5"/>
  <c r="F323" i="5"/>
  <c r="G323" i="5"/>
  <c r="E321" i="4"/>
  <c r="F321" i="4"/>
  <c r="G321" i="4"/>
  <c r="E322" i="4"/>
  <c r="F322" i="4"/>
  <c r="G322" i="4"/>
  <c r="E323" i="4"/>
  <c r="F323" i="4"/>
  <c r="G323" i="4"/>
  <c r="E321" i="3"/>
  <c r="G321" i="3"/>
  <c r="E322" i="3"/>
  <c r="F322" i="3"/>
  <c r="G322" i="3"/>
  <c r="E323" i="3"/>
  <c r="G323" i="3"/>
  <c r="H323" i="3" s="1"/>
  <c r="E321" i="2"/>
  <c r="G321" i="2"/>
  <c r="H321" i="2" s="1"/>
  <c r="E322" i="2"/>
  <c r="G322" i="2"/>
  <c r="H322" i="2" s="1"/>
  <c r="E323" i="2"/>
  <c r="G323" i="2"/>
  <c r="E321" i="34"/>
  <c r="F321" i="34"/>
  <c r="G321" i="34"/>
  <c r="H321" i="34" s="1"/>
  <c r="E322" i="34"/>
  <c r="F322" i="34"/>
  <c r="G322" i="34"/>
  <c r="H322" i="34" s="1"/>
  <c r="E323" i="34"/>
  <c r="F323" i="34"/>
  <c r="G323" i="34"/>
  <c r="E321" i="1"/>
  <c r="F321" i="1"/>
  <c r="G321" i="1"/>
  <c r="E322" i="1"/>
  <c r="F322" i="1"/>
  <c r="G322" i="1"/>
  <c r="H322" i="1" s="1"/>
  <c r="E323" i="1"/>
  <c r="F323" i="1"/>
  <c r="G323" i="1"/>
  <c r="H323" i="1" s="1"/>
  <c r="E308" i="33"/>
  <c r="G308" i="33"/>
  <c r="E308" i="32"/>
  <c r="G308" i="32"/>
  <c r="H308" i="32" s="1"/>
  <c r="E308" i="31"/>
  <c r="G308" i="31"/>
  <c r="E308" i="30"/>
  <c r="G308" i="30"/>
  <c r="H308" i="30" s="1"/>
  <c r="E308" i="29"/>
  <c r="G308" i="29"/>
  <c r="E308" i="28"/>
  <c r="G308" i="28"/>
  <c r="H308" i="28" s="1"/>
  <c r="E308" i="27"/>
  <c r="G308" i="27"/>
  <c r="E308" i="26"/>
  <c r="G308" i="26"/>
  <c r="H308" i="26" s="1"/>
  <c r="E308" i="25"/>
  <c r="G308" i="25"/>
  <c r="E308" i="24"/>
  <c r="G308" i="24"/>
  <c r="H308" i="24" s="1"/>
  <c r="E308" i="23"/>
  <c r="F308" i="23"/>
  <c r="G308" i="23"/>
  <c r="E308" i="22"/>
  <c r="G308" i="22"/>
  <c r="E308" i="21"/>
  <c r="G308" i="21"/>
  <c r="E308" i="20"/>
  <c r="F308" i="20"/>
  <c r="G308" i="20"/>
  <c r="E308" i="19"/>
  <c r="G308" i="19"/>
  <c r="H308" i="19" s="1"/>
  <c r="E308" i="18"/>
  <c r="G308" i="18"/>
  <c r="E308" i="17"/>
  <c r="F308" i="17"/>
  <c r="G308" i="17"/>
  <c r="H308" i="17" s="1"/>
  <c r="E308" i="16"/>
  <c r="G308" i="16"/>
  <c r="E308" i="15"/>
  <c r="F308" i="15"/>
  <c r="G308" i="15"/>
  <c r="E308" i="14"/>
  <c r="G308" i="14"/>
  <c r="H308" i="14" s="1"/>
  <c r="E308" i="13"/>
  <c r="G308" i="13"/>
  <c r="E308" i="12"/>
  <c r="G308" i="12"/>
  <c r="H308" i="12" s="1"/>
  <c r="E308" i="11"/>
  <c r="G308" i="11"/>
  <c r="E308" i="10"/>
  <c r="G308" i="10"/>
  <c r="H308" i="10" s="1"/>
  <c r="E308" i="9"/>
  <c r="F308" i="9"/>
  <c r="G308" i="9"/>
  <c r="E308" i="8"/>
  <c r="G308" i="8"/>
  <c r="E308" i="7"/>
  <c r="G308" i="7"/>
  <c r="E308" i="6"/>
  <c r="G308" i="6"/>
  <c r="E308" i="5"/>
  <c r="G308" i="5"/>
  <c r="E308" i="4"/>
  <c r="G308" i="4"/>
  <c r="E308" i="3"/>
  <c r="G308" i="3"/>
  <c r="E308" i="2"/>
  <c r="G308" i="2"/>
  <c r="E308" i="34"/>
  <c r="F308" i="34"/>
  <c r="G308" i="34"/>
  <c r="H308" i="34" s="1"/>
  <c r="E308" i="1"/>
  <c r="F308" i="1"/>
  <c r="G308" i="1"/>
  <c r="H308" i="1" s="1"/>
  <c r="E532" i="33"/>
  <c r="G532" i="33"/>
  <c r="E532" i="32"/>
  <c r="G532" i="32"/>
  <c r="H532" i="32" s="1"/>
  <c r="E532" i="31"/>
  <c r="G532" i="31"/>
  <c r="E532" i="30"/>
  <c r="F532" i="30"/>
  <c r="G532" i="30"/>
  <c r="H532" i="30" s="1"/>
  <c r="E532" i="29"/>
  <c r="G532" i="29"/>
  <c r="E532" i="28"/>
  <c r="G532" i="28"/>
  <c r="H532" i="28" s="1"/>
  <c r="E532" i="27"/>
  <c r="F532" i="27"/>
  <c r="G532" i="27"/>
  <c r="H532" i="27" s="1"/>
  <c r="E532" i="26"/>
  <c r="G532" i="26"/>
  <c r="E532" i="25"/>
  <c r="G532" i="25"/>
  <c r="H532" i="25" s="1"/>
  <c r="E532" i="24"/>
  <c r="F532" i="24"/>
  <c r="G532" i="24"/>
  <c r="E532" i="23"/>
  <c r="G532" i="23"/>
  <c r="E532" i="22"/>
  <c r="G532" i="22"/>
  <c r="H532" i="22" s="1"/>
  <c r="E532" i="21"/>
  <c r="G532" i="21"/>
  <c r="E532" i="20"/>
  <c r="F532" i="20"/>
  <c r="G532" i="20"/>
  <c r="H532" i="20" s="1"/>
  <c r="E532" i="19"/>
  <c r="F532" i="19"/>
  <c r="G532" i="19"/>
  <c r="E532" i="18"/>
  <c r="G532" i="18"/>
  <c r="E532" i="17"/>
  <c r="F532" i="17"/>
  <c r="G532" i="17"/>
  <c r="H532" i="17" s="1"/>
  <c r="E532" i="16"/>
  <c r="F532" i="16"/>
  <c r="G532" i="16"/>
  <c r="E532" i="15"/>
  <c r="F532" i="15"/>
  <c r="G532" i="15"/>
  <c r="E532" i="14"/>
  <c r="G532" i="14"/>
  <c r="H532" i="14" s="1"/>
  <c r="E532" i="13"/>
  <c r="G532" i="13"/>
  <c r="E532" i="12"/>
  <c r="G532" i="12"/>
  <c r="H532" i="12" s="1"/>
  <c r="E532" i="11"/>
  <c r="G532" i="11"/>
  <c r="E532" i="10"/>
  <c r="G532" i="10"/>
  <c r="H532" i="10" s="1"/>
  <c r="E532" i="9"/>
  <c r="G532" i="9"/>
  <c r="E532" i="8"/>
  <c r="F532" i="8"/>
  <c r="G532" i="8"/>
  <c r="H532" i="8" s="1"/>
  <c r="E532" i="7"/>
  <c r="G532" i="7"/>
  <c r="H532" i="7" s="1"/>
  <c r="E532" i="6"/>
  <c r="G532" i="6"/>
  <c r="E532" i="5"/>
  <c r="G532" i="5"/>
  <c r="H532" i="5" s="1"/>
  <c r="E532" i="4"/>
  <c r="F532" i="4"/>
  <c r="G532" i="4"/>
  <c r="E532" i="3"/>
  <c r="G532" i="3"/>
  <c r="H532" i="3" s="1"/>
  <c r="E532" i="2"/>
  <c r="G532" i="2"/>
  <c r="E532" i="34"/>
  <c r="F532" i="34"/>
  <c r="G532" i="34"/>
  <c r="H532" i="34" s="1"/>
  <c r="E532" i="1"/>
  <c r="F532" i="1"/>
  <c r="G532" i="1"/>
  <c r="H532" i="1" s="1"/>
  <c r="E417" i="33"/>
  <c r="G417" i="33"/>
  <c r="E418" i="33"/>
  <c r="F418" i="33"/>
  <c r="G418" i="33"/>
  <c r="E419" i="33"/>
  <c r="G419" i="33"/>
  <c r="E417" i="32"/>
  <c r="F417" i="32"/>
  <c r="G417" i="32"/>
  <c r="E418" i="32"/>
  <c r="F418" i="32"/>
  <c r="G418" i="32"/>
  <c r="E419" i="32"/>
  <c r="F419" i="32"/>
  <c r="G419" i="32"/>
  <c r="E417" i="31"/>
  <c r="F417" i="31"/>
  <c r="G417" i="31"/>
  <c r="E418" i="31"/>
  <c r="F418" i="31"/>
  <c r="G418" i="31"/>
  <c r="E419" i="31"/>
  <c r="F419" i="31"/>
  <c r="G419" i="31"/>
  <c r="E417" i="30"/>
  <c r="F417" i="30"/>
  <c r="G417" i="30"/>
  <c r="E418" i="30"/>
  <c r="F418" i="30"/>
  <c r="G418" i="30"/>
  <c r="E419" i="30"/>
  <c r="F419" i="30"/>
  <c r="G419" i="30"/>
  <c r="E417" i="29"/>
  <c r="F417" i="29"/>
  <c r="G417" i="29"/>
  <c r="E418" i="29"/>
  <c r="F418" i="29"/>
  <c r="G418" i="29"/>
  <c r="E419" i="29"/>
  <c r="F419" i="29"/>
  <c r="G419" i="29"/>
  <c r="E417" i="28"/>
  <c r="F417" i="28"/>
  <c r="G417" i="28"/>
  <c r="E418" i="28"/>
  <c r="F418" i="28"/>
  <c r="G418" i="28"/>
  <c r="E419" i="28"/>
  <c r="F419" i="28"/>
  <c r="G419" i="28"/>
  <c r="E417" i="27"/>
  <c r="G417" i="27"/>
  <c r="E418" i="27"/>
  <c r="F418" i="27"/>
  <c r="G418" i="27"/>
  <c r="E419" i="27"/>
  <c r="F419" i="27"/>
  <c r="G419" i="27"/>
  <c r="E417" i="26"/>
  <c r="G417" i="26"/>
  <c r="E418" i="26"/>
  <c r="F418" i="26"/>
  <c r="G418" i="26"/>
  <c r="E419" i="26"/>
  <c r="F419" i="26"/>
  <c r="G419" i="26"/>
  <c r="E417" i="25"/>
  <c r="F417" i="25"/>
  <c r="G417" i="25"/>
  <c r="E418" i="25"/>
  <c r="F418" i="25"/>
  <c r="G418" i="25"/>
  <c r="E419" i="25"/>
  <c r="F419" i="25"/>
  <c r="G419" i="25"/>
  <c r="E417" i="24"/>
  <c r="F417" i="24"/>
  <c r="G417" i="24"/>
  <c r="E418" i="24"/>
  <c r="F418" i="24"/>
  <c r="G418" i="24"/>
  <c r="E419" i="24"/>
  <c r="F419" i="24"/>
  <c r="G419" i="24"/>
  <c r="E417" i="23"/>
  <c r="F417" i="23"/>
  <c r="G417" i="23"/>
  <c r="E418" i="23"/>
  <c r="F418" i="23"/>
  <c r="G418" i="23"/>
  <c r="E419" i="23"/>
  <c r="F419" i="23"/>
  <c r="G419" i="23"/>
  <c r="E417" i="22"/>
  <c r="F417" i="22"/>
  <c r="G417" i="22"/>
  <c r="E418" i="22"/>
  <c r="F418" i="22"/>
  <c r="G418" i="22"/>
  <c r="E419" i="22"/>
  <c r="F419" i="22"/>
  <c r="G419" i="22"/>
  <c r="E417" i="21"/>
  <c r="F417" i="21"/>
  <c r="G417" i="21"/>
  <c r="E418" i="21"/>
  <c r="F418" i="21"/>
  <c r="G418" i="21"/>
  <c r="E419" i="21"/>
  <c r="F419" i="21"/>
  <c r="G419" i="21"/>
  <c r="E417" i="20"/>
  <c r="F417" i="20"/>
  <c r="G417" i="20"/>
  <c r="E418" i="20"/>
  <c r="F418" i="20"/>
  <c r="G418" i="20"/>
  <c r="E419" i="20"/>
  <c r="F419" i="20"/>
  <c r="G419" i="20"/>
  <c r="E417" i="19"/>
  <c r="F417" i="19"/>
  <c r="G417" i="19"/>
  <c r="E418" i="19"/>
  <c r="F418" i="19"/>
  <c r="G418" i="19"/>
  <c r="E419" i="19"/>
  <c r="F419" i="19"/>
  <c r="G419" i="19"/>
  <c r="E417" i="18"/>
  <c r="G417" i="18"/>
  <c r="E418" i="18"/>
  <c r="F418" i="18"/>
  <c r="G418" i="18"/>
  <c r="E419" i="18"/>
  <c r="F419" i="18"/>
  <c r="G419" i="18"/>
  <c r="E417" i="17"/>
  <c r="F417" i="17"/>
  <c r="G417" i="17"/>
  <c r="E418" i="17"/>
  <c r="F418" i="17"/>
  <c r="G418" i="17"/>
  <c r="E419" i="17"/>
  <c r="F419" i="17"/>
  <c r="G419" i="17"/>
  <c r="E417" i="16"/>
  <c r="F417" i="16"/>
  <c r="G417" i="16"/>
  <c r="E418" i="16"/>
  <c r="F418" i="16"/>
  <c r="G418" i="16"/>
  <c r="E419" i="16"/>
  <c r="F419" i="16"/>
  <c r="G419" i="16"/>
  <c r="E417" i="15"/>
  <c r="F417" i="15"/>
  <c r="G417" i="15"/>
  <c r="E418" i="15"/>
  <c r="F418" i="15"/>
  <c r="G418" i="15"/>
  <c r="E419" i="15"/>
  <c r="F419" i="15"/>
  <c r="G419" i="15"/>
  <c r="E417" i="14"/>
  <c r="G417" i="14"/>
  <c r="E418" i="14"/>
  <c r="F418" i="14"/>
  <c r="G418" i="14"/>
  <c r="E419" i="14"/>
  <c r="F419" i="14"/>
  <c r="G419" i="14"/>
  <c r="E417" i="13"/>
  <c r="G417" i="13"/>
  <c r="E418" i="13"/>
  <c r="F418" i="13"/>
  <c r="G418" i="13"/>
  <c r="E419" i="13"/>
  <c r="F419" i="13"/>
  <c r="G419" i="13"/>
  <c r="E417" i="12"/>
  <c r="F417" i="12"/>
  <c r="G417" i="12"/>
  <c r="E418" i="12"/>
  <c r="F418" i="12"/>
  <c r="G418" i="12"/>
  <c r="E419" i="12"/>
  <c r="F419" i="12"/>
  <c r="G419" i="12"/>
  <c r="E417" i="11"/>
  <c r="G417" i="11"/>
  <c r="E418" i="11"/>
  <c r="F418" i="11"/>
  <c r="G418" i="11"/>
  <c r="E419" i="11"/>
  <c r="G419" i="11"/>
  <c r="E417" i="10"/>
  <c r="G417" i="10"/>
  <c r="E418" i="10"/>
  <c r="F418" i="10"/>
  <c r="G418" i="10"/>
  <c r="E419" i="10"/>
  <c r="F419" i="10"/>
  <c r="G419" i="10"/>
  <c r="E417" i="9"/>
  <c r="F417" i="9"/>
  <c r="G417" i="9"/>
  <c r="E418" i="9"/>
  <c r="F418" i="9"/>
  <c r="G418" i="9"/>
  <c r="E419" i="9"/>
  <c r="F419" i="9"/>
  <c r="G419" i="9"/>
  <c r="E417" i="8"/>
  <c r="F417" i="8"/>
  <c r="G417" i="8"/>
  <c r="E418" i="8"/>
  <c r="F418" i="8"/>
  <c r="G418" i="8"/>
  <c r="E419" i="8"/>
  <c r="F419" i="8"/>
  <c r="G419" i="8"/>
  <c r="E417" i="7"/>
  <c r="F417" i="7"/>
  <c r="G417" i="7"/>
  <c r="E418" i="7"/>
  <c r="F418" i="7"/>
  <c r="G418" i="7"/>
  <c r="E419" i="7"/>
  <c r="F419" i="7"/>
  <c r="G419" i="7"/>
  <c r="E417" i="6"/>
  <c r="F417" i="6"/>
  <c r="G417" i="6"/>
  <c r="E418" i="6"/>
  <c r="F418" i="6"/>
  <c r="G418" i="6"/>
  <c r="E419" i="6"/>
  <c r="F419" i="6"/>
  <c r="G419" i="6"/>
  <c r="E417" i="5"/>
  <c r="G417" i="5"/>
  <c r="E418" i="5"/>
  <c r="F418" i="5"/>
  <c r="G418" i="5"/>
  <c r="E419" i="5"/>
  <c r="F419" i="5"/>
  <c r="G419" i="5"/>
  <c r="E417" i="4"/>
  <c r="F417" i="4"/>
  <c r="G417" i="4"/>
  <c r="E418" i="4"/>
  <c r="F418" i="4"/>
  <c r="G418" i="4"/>
  <c r="E419" i="4"/>
  <c r="F419" i="4"/>
  <c r="G419" i="4"/>
  <c r="E417" i="3"/>
  <c r="F417" i="3"/>
  <c r="G417" i="3"/>
  <c r="E418" i="3"/>
  <c r="F418" i="3"/>
  <c r="G418" i="3"/>
  <c r="E419" i="3"/>
  <c r="F419" i="3"/>
  <c r="G419" i="3"/>
  <c r="E417" i="2"/>
  <c r="G417" i="2"/>
  <c r="E418" i="2"/>
  <c r="F418" i="2"/>
  <c r="G418" i="2"/>
  <c r="E419" i="2"/>
  <c r="F419" i="2"/>
  <c r="G419" i="2"/>
  <c r="E417" i="1"/>
  <c r="F417" i="1"/>
  <c r="G417" i="1"/>
  <c r="E418" i="1"/>
  <c r="F418" i="1"/>
  <c r="G418" i="1"/>
  <c r="E419" i="1"/>
  <c r="F419" i="1"/>
  <c r="G419" i="1"/>
  <c r="E417" i="34"/>
  <c r="F417" i="34"/>
  <c r="G417" i="34"/>
  <c r="E418" i="34"/>
  <c r="F418" i="34"/>
  <c r="G418" i="34"/>
  <c r="E419" i="34"/>
  <c r="F419" i="34"/>
  <c r="G419" i="34"/>
  <c r="E414" i="33"/>
  <c r="G414" i="33"/>
  <c r="E415" i="33"/>
  <c r="G415" i="33"/>
  <c r="E414" i="32"/>
  <c r="F414" i="32"/>
  <c r="G414" i="32"/>
  <c r="H414" i="32" s="1"/>
  <c r="E415" i="32"/>
  <c r="F415" i="32"/>
  <c r="G415" i="32"/>
  <c r="E414" i="31"/>
  <c r="F414" i="31"/>
  <c r="G414" i="31"/>
  <c r="E415" i="31"/>
  <c r="F415" i="31"/>
  <c r="G415" i="31"/>
  <c r="H415" i="31" s="1"/>
  <c r="E414" i="30"/>
  <c r="F414" i="30"/>
  <c r="G414" i="30"/>
  <c r="H414" i="30" s="1"/>
  <c r="E415" i="30"/>
  <c r="F415" i="30"/>
  <c r="G415" i="30"/>
  <c r="E414" i="29"/>
  <c r="F414" i="29"/>
  <c r="G414" i="29"/>
  <c r="E415" i="29"/>
  <c r="F415" i="29"/>
  <c r="G415" i="29"/>
  <c r="H415" i="29" s="1"/>
  <c r="E414" i="28"/>
  <c r="F414" i="28"/>
  <c r="G414" i="28"/>
  <c r="H414" i="28" s="1"/>
  <c r="E415" i="28"/>
  <c r="G415" i="28"/>
  <c r="E414" i="27"/>
  <c r="F414" i="27"/>
  <c r="G414" i="27"/>
  <c r="H414" i="27" s="1"/>
  <c r="E415" i="27"/>
  <c r="F415" i="27"/>
  <c r="G415" i="27"/>
  <c r="H415" i="27" s="1"/>
  <c r="E414" i="26"/>
  <c r="F414" i="26"/>
  <c r="G414" i="26"/>
  <c r="E415" i="26"/>
  <c r="F415" i="26"/>
  <c r="G415" i="26"/>
  <c r="E414" i="25"/>
  <c r="F414" i="25"/>
  <c r="G414" i="25"/>
  <c r="H414" i="25" s="1"/>
  <c r="E415" i="25"/>
  <c r="G415" i="25"/>
  <c r="H415" i="25" s="1"/>
  <c r="E414" i="24"/>
  <c r="G414" i="24"/>
  <c r="E415" i="24"/>
  <c r="F415" i="24"/>
  <c r="G415" i="24"/>
  <c r="H415" i="24" s="1"/>
  <c r="E414" i="23"/>
  <c r="F414" i="23"/>
  <c r="G414" i="23"/>
  <c r="E415" i="23"/>
  <c r="F415" i="23"/>
  <c r="G415" i="23"/>
  <c r="E414" i="22"/>
  <c r="F414" i="22"/>
  <c r="G414" i="22"/>
  <c r="H414" i="22" s="1"/>
  <c r="E415" i="22"/>
  <c r="F415" i="22"/>
  <c r="G415" i="22"/>
  <c r="H415" i="22" s="1"/>
  <c r="E414" i="21"/>
  <c r="F414" i="21"/>
  <c r="G414" i="21"/>
  <c r="E415" i="21"/>
  <c r="G415" i="21"/>
  <c r="E414" i="20"/>
  <c r="F414" i="20"/>
  <c r="G414" i="20"/>
  <c r="H414" i="20" s="1"/>
  <c r="E415" i="20"/>
  <c r="F415" i="20"/>
  <c r="G415" i="20"/>
  <c r="E414" i="19"/>
  <c r="F414" i="19"/>
  <c r="G414" i="19"/>
  <c r="E415" i="19"/>
  <c r="F415" i="19"/>
  <c r="G415" i="19"/>
  <c r="H415" i="19" s="1"/>
  <c r="E414" i="18"/>
  <c r="F414" i="18"/>
  <c r="G414" i="18"/>
  <c r="H414" i="18" s="1"/>
  <c r="E415" i="18"/>
  <c r="F415" i="18"/>
  <c r="G415" i="18"/>
  <c r="E414" i="17"/>
  <c r="F414" i="17"/>
  <c r="G414" i="17"/>
  <c r="E415" i="17"/>
  <c r="F415" i="17"/>
  <c r="G415" i="17"/>
  <c r="H415" i="17" s="1"/>
  <c r="E414" i="16"/>
  <c r="F414" i="16"/>
  <c r="G414" i="16"/>
  <c r="H414" i="16" s="1"/>
  <c r="E415" i="16"/>
  <c r="G415" i="16"/>
  <c r="E414" i="15"/>
  <c r="F414" i="15"/>
  <c r="G414" i="15"/>
  <c r="H414" i="15" s="1"/>
  <c r="E415" i="15"/>
  <c r="F415" i="15"/>
  <c r="G415" i="15"/>
  <c r="H415" i="15" s="1"/>
  <c r="E414" i="14"/>
  <c r="F414" i="14"/>
  <c r="G414" i="14"/>
  <c r="E415" i="14"/>
  <c r="F415" i="14"/>
  <c r="G415" i="14"/>
  <c r="E414" i="13"/>
  <c r="F414" i="13"/>
  <c r="G414" i="13"/>
  <c r="H414" i="13" s="1"/>
  <c r="E415" i="13"/>
  <c r="G415" i="13"/>
  <c r="H415" i="13" s="1"/>
  <c r="E414" i="12"/>
  <c r="F414" i="12"/>
  <c r="G414" i="12"/>
  <c r="E415" i="12"/>
  <c r="G415" i="12"/>
  <c r="H415" i="12" s="1"/>
  <c r="E414" i="11"/>
  <c r="F414" i="11"/>
  <c r="G414" i="11"/>
  <c r="E415" i="11"/>
  <c r="F415" i="11"/>
  <c r="G415" i="11"/>
  <c r="E414" i="10"/>
  <c r="F414" i="10"/>
  <c r="G414" i="10"/>
  <c r="H414" i="10" s="1"/>
  <c r="E415" i="10"/>
  <c r="G415" i="10"/>
  <c r="H415" i="10" s="1"/>
  <c r="E414" i="9"/>
  <c r="F414" i="9"/>
  <c r="G414" i="9"/>
  <c r="E415" i="9"/>
  <c r="F415" i="9"/>
  <c r="G415" i="9"/>
  <c r="H415" i="9" s="1"/>
  <c r="E414" i="8"/>
  <c r="F414" i="8"/>
  <c r="G414" i="8"/>
  <c r="H414" i="8" s="1"/>
  <c r="E415" i="8"/>
  <c r="F415" i="8"/>
  <c r="G415" i="8"/>
  <c r="E414" i="7"/>
  <c r="F414" i="7"/>
  <c r="G414" i="7"/>
  <c r="E415" i="7"/>
  <c r="F415" i="7"/>
  <c r="G415" i="7"/>
  <c r="H415" i="7" s="1"/>
  <c r="E414" i="6"/>
  <c r="F414" i="6"/>
  <c r="G414" i="6"/>
  <c r="H414" i="6" s="1"/>
  <c r="E415" i="6"/>
  <c r="F415" i="6"/>
  <c r="G415" i="6"/>
  <c r="E414" i="5"/>
  <c r="G414" i="5"/>
  <c r="E415" i="5"/>
  <c r="F415" i="5"/>
  <c r="G415" i="5"/>
  <c r="H415" i="5" s="1"/>
  <c r="E414" i="4"/>
  <c r="F414" i="4"/>
  <c r="G414" i="4"/>
  <c r="E415" i="4"/>
  <c r="F415" i="4"/>
  <c r="G415" i="4"/>
  <c r="E414" i="3"/>
  <c r="F414" i="3"/>
  <c r="G414" i="3"/>
  <c r="H414" i="3" s="1"/>
  <c r="E415" i="3"/>
  <c r="G415" i="3"/>
  <c r="H415" i="3" s="1"/>
  <c r="E414" i="2"/>
  <c r="F414" i="2"/>
  <c r="G414" i="2"/>
  <c r="E415" i="2"/>
  <c r="G415" i="2"/>
  <c r="E414" i="1"/>
  <c r="F414" i="1"/>
  <c r="G414" i="1"/>
  <c r="E415" i="1"/>
  <c r="F415" i="1"/>
  <c r="G415" i="1"/>
  <c r="E414" i="34"/>
  <c r="F414" i="34"/>
  <c r="G414" i="34"/>
  <c r="E415" i="34"/>
  <c r="F415" i="34"/>
  <c r="G415" i="34"/>
  <c r="E406" i="33"/>
  <c r="G406" i="33"/>
  <c r="E406" i="32"/>
  <c r="F406" i="32"/>
  <c r="G406" i="32"/>
  <c r="H406" i="32" s="1"/>
  <c r="E406" i="31"/>
  <c r="G406" i="31"/>
  <c r="E406" i="30"/>
  <c r="G406" i="30"/>
  <c r="E406" i="29"/>
  <c r="F406" i="29"/>
  <c r="G406" i="29"/>
  <c r="E406" i="28"/>
  <c r="G406" i="28"/>
  <c r="E406" i="27"/>
  <c r="F406" i="27"/>
  <c r="G406" i="27"/>
  <c r="H406" i="27" s="1"/>
  <c r="E406" i="26"/>
  <c r="G406" i="26"/>
  <c r="E406" i="25"/>
  <c r="F406" i="25"/>
  <c r="G406" i="25"/>
  <c r="E406" i="24"/>
  <c r="F406" i="24"/>
  <c r="G406" i="24"/>
  <c r="H406" i="24" s="1"/>
  <c r="E406" i="23"/>
  <c r="F406" i="23"/>
  <c r="G406" i="23"/>
  <c r="E406" i="22"/>
  <c r="F406" i="22"/>
  <c r="G406" i="22"/>
  <c r="E406" i="21"/>
  <c r="G406" i="21"/>
  <c r="E406" i="20"/>
  <c r="F406" i="20"/>
  <c r="G406" i="20"/>
  <c r="E406" i="19"/>
  <c r="F406" i="19"/>
  <c r="G406" i="19"/>
  <c r="E406" i="18"/>
  <c r="G406" i="18"/>
  <c r="E406" i="17"/>
  <c r="F406" i="17"/>
  <c r="G406" i="17"/>
  <c r="H406" i="17" s="1"/>
  <c r="E406" i="16"/>
  <c r="G406" i="16"/>
  <c r="E406" i="15"/>
  <c r="F406" i="15"/>
  <c r="G406" i="15"/>
  <c r="H406" i="15" s="1"/>
  <c r="E406" i="14"/>
  <c r="F406" i="14"/>
  <c r="G406" i="14"/>
  <c r="H406" i="14" s="1"/>
  <c r="E406" i="13"/>
  <c r="F406" i="13"/>
  <c r="G406" i="13"/>
  <c r="E406" i="12"/>
  <c r="F406" i="12"/>
  <c r="G406" i="12"/>
  <c r="E406" i="11"/>
  <c r="F406" i="11"/>
  <c r="G406" i="11"/>
  <c r="H406" i="11" s="1"/>
  <c r="E406" i="10"/>
  <c r="G406" i="10"/>
  <c r="E406" i="9"/>
  <c r="F406" i="9"/>
  <c r="G406" i="9"/>
  <c r="E406" i="8"/>
  <c r="F406" i="8"/>
  <c r="G406" i="8"/>
  <c r="H406" i="8" s="1"/>
  <c r="E406" i="7"/>
  <c r="F406" i="7"/>
  <c r="G406" i="7"/>
  <c r="H406" i="7" s="1"/>
  <c r="E406" i="6"/>
  <c r="F406" i="6"/>
  <c r="G406" i="6"/>
  <c r="E406" i="5"/>
  <c r="F406" i="5"/>
  <c r="G406" i="5"/>
  <c r="E406" i="4"/>
  <c r="F406" i="4"/>
  <c r="G406" i="4"/>
  <c r="H406" i="4" s="1"/>
  <c r="E406" i="3"/>
  <c r="F406" i="3"/>
  <c r="G406" i="3"/>
  <c r="H406" i="3" s="1"/>
  <c r="E406" i="2"/>
  <c r="F406" i="2"/>
  <c r="G406" i="2"/>
  <c r="E406" i="34"/>
  <c r="F406" i="34"/>
  <c r="G406" i="34"/>
  <c r="E406" i="1"/>
  <c r="F406" i="1"/>
  <c r="G406" i="1"/>
  <c r="H406" i="1" s="1"/>
  <c r="E283" i="33"/>
  <c r="G283" i="33"/>
  <c r="E283" i="32"/>
  <c r="F283" i="32"/>
  <c r="G283" i="32"/>
  <c r="E283" i="31"/>
  <c r="F283" i="31"/>
  <c r="G283" i="31"/>
  <c r="E283" i="30"/>
  <c r="F283" i="30"/>
  <c r="G283" i="30"/>
  <c r="E283" i="29"/>
  <c r="F283" i="29"/>
  <c r="G283" i="29"/>
  <c r="E283" i="28"/>
  <c r="F283" i="28"/>
  <c r="G283" i="28"/>
  <c r="E283" i="27"/>
  <c r="F283" i="27"/>
  <c r="G283" i="27"/>
  <c r="E283" i="26"/>
  <c r="F283" i="26"/>
  <c r="G283" i="26"/>
  <c r="E283" i="25"/>
  <c r="F283" i="25"/>
  <c r="G283" i="25"/>
  <c r="E283" i="24"/>
  <c r="F283" i="24"/>
  <c r="G283" i="24"/>
  <c r="E283" i="23"/>
  <c r="F283" i="23"/>
  <c r="G283" i="23"/>
  <c r="E283" i="22"/>
  <c r="F283" i="22"/>
  <c r="G283" i="22"/>
  <c r="E283" i="21"/>
  <c r="F283" i="21"/>
  <c r="G283" i="21"/>
  <c r="E283" i="20"/>
  <c r="F283" i="20"/>
  <c r="G283" i="20"/>
  <c r="E283" i="19"/>
  <c r="F283" i="19"/>
  <c r="G283" i="19"/>
  <c r="E283" i="18"/>
  <c r="G283" i="18"/>
  <c r="E283" i="17"/>
  <c r="F283" i="17"/>
  <c r="G283" i="17"/>
  <c r="E283" i="16"/>
  <c r="F283" i="16"/>
  <c r="G283" i="16"/>
  <c r="E283" i="15"/>
  <c r="F283" i="15"/>
  <c r="G283" i="15"/>
  <c r="E283" i="14"/>
  <c r="F283" i="14"/>
  <c r="G283" i="14"/>
  <c r="E283" i="13"/>
  <c r="F283" i="13"/>
  <c r="G283" i="13"/>
  <c r="E283" i="12"/>
  <c r="G283" i="12"/>
  <c r="E283" i="11"/>
  <c r="F283" i="11"/>
  <c r="G283" i="11"/>
  <c r="E283" i="10"/>
  <c r="F283" i="10"/>
  <c r="G283" i="10"/>
  <c r="E283" i="9"/>
  <c r="F283" i="9"/>
  <c r="G283" i="9"/>
  <c r="E283" i="8"/>
  <c r="F283" i="8"/>
  <c r="G283" i="8"/>
  <c r="E283" i="7"/>
  <c r="F283" i="7"/>
  <c r="G283" i="7"/>
  <c r="E283" i="6"/>
  <c r="F283" i="6"/>
  <c r="G283" i="6"/>
  <c r="E283" i="5"/>
  <c r="F283" i="5"/>
  <c r="G283" i="5"/>
  <c r="E283" i="4"/>
  <c r="F283" i="4"/>
  <c r="G283" i="4"/>
  <c r="E283" i="3"/>
  <c r="F283" i="3"/>
  <c r="G283" i="3"/>
  <c r="E283" i="2"/>
  <c r="G283" i="2"/>
  <c r="E283" i="1"/>
  <c r="F283" i="1"/>
  <c r="G283" i="1"/>
  <c r="E283" i="34"/>
  <c r="F283" i="34"/>
  <c r="G283" i="34"/>
  <c r="E564" i="33"/>
  <c r="G564" i="33"/>
  <c r="E564" i="32"/>
  <c r="G564" i="32"/>
  <c r="E564" i="31"/>
  <c r="G564" i="31"/>
  <c r="E564" i="30"/>
  <c r="G564" i="30"/>
  <c r="E564" i="29"/>
  <c r="G564" i="29"/>
  <c r="E564" i="28"/>
  <c r="G564" i="28"/>
  <c r="E564" i="27"/>
  <c r="G564" i="27"/>
  <c r="E564" i="26"/>
  <c r="G564" i="26"/>
  <c r="E564" i="25"/>
  <c r="G564" i="25"/>
  <c r="E564" i="24"/>
  <c r="F564" i="24"/>
  <c r="G564" i="24"/>
  <c r="E564" i="23"/>
  <c r="G564" i="23"/>
  <c r="E564" i="22"/>
  <c r="G564" i="22"/>
  <c r="E564" i="21"/>
  <c r="G564" i="21"/>
  <c r="E564" i="20"/>
  <c r="G564" i="20"/>
  <c r="E564" i="19"/>
  <c r="G564" i="19"/>
  <c r="E564" i="18"/>
  <c r="G564" i="18"/>
  <c r="E564" i="17"/>
  <c r="F564" i="17"/>
  <c r="G564" i="17"/>
  <c r="E564" i="16"/>
  <c r="G564" i="16"/>
  <c r="E564" i="15"/>
  <c r="F564" i="15"/>
  <c r="G564" i="15"/>
  <c r="E564" i="14"/>
  <c r="G564" i="14"/>
  <c r="E564" i="13"/>
  <c r="G564" i="13"/>
  <c r="E564" i="12"/>
  <c r="G564" i="12"/>
  <c r="E564" i="11"/>
  <c r="G564" i="11"/>
  <c r="E564" i="10"/>
  <c r="G564" i="10"/>
  <c r="E564" i="9"/>
  <c r="G564" i="9"/>
  <c r="E564" i="8"/>
  <c r="G564" i="8"/>
  <c r="E564" i="7"/>
  <c r="G564" i="7"/>
  <c r="E564" i="6"/>
  <c r="G564" i="6"/>
  <c r="E564" i="5"/>
  <c r="G564" i="5"/>
  <c r="E564" i="4"/>
  <c r="F564" i="4"/>
  <c r="G564" i="4"/>
  <c r="E564" i="3"/>
  <c r="G564" i="3"/>
  <c r="E564" i="2"/>
  <c r="G564" i="2"/>
  <c r="E564" i="34"/>
  <c r="F564" i="34"/>
  <c r="G564" i="34"/>
  <c r="E564" i="1"/>
  <c r="F564" i="1"/>
  <c r="G564" i="1"/>
  <c r="E559" i="33"/>
  <c r="G559" i="33"/>
  <c r="E559" i="32"/>
  <c r="F559" i="32"/>
  <c r="G559" i="32"/>
  <c r="E559" i="31"/>
  <c r="F559" i="31"/>
  <c r="G559" i="31"/>
  <c r="H559" i="31" s="1"/>
  <c r="E559" i="30"/>
  <c r="F559" i="30"/>
  <c r="G559" i="30"/>
  <c r="E559" i="29"/>
  <c r="F559" i="29"/>
  <c r="G559" i="29"/>
  <c r="E559" i="28"/>
  <c r="F559" i="28"/>
  <c r="G559" i="28"/>
  <c r="E559" i="27"/>
  <c r="F559" i="27"/>
  <c r="G559" i="27"/>
  <c r="H559" i="27" s="1"/>
  <c r="E559" i="26"/>
  <c r="F559" i="26"/>
  <c r="G559" i="26"/>
  <c r="E559" i="25"/>
  <c r="F559" i="25"/>
  <c r="G559" i="25"/>
  <c r="E559" i="24"/>
  <c r="F559" i="24"/>
  <c r="G559" i="24"/>
  <c r="E559" i="23"/>
  <c r="F559" i="23"/>
  <c r="G559" i="23"/>
  <c r="H559" i="23" s="1"/>
  <c r="E559" i="22"/>
  <c r="F559" i="22"/>
  <c r="G559" i="22"/>
  <c r="E559" i="21"/>
  <c r="F559" i="21"/>
  <c r="G559" i="21"/>
  <c r="E559" i="20"/>
  <c r="F559" i="20"/>
  <c r="G559" i="20"/>
  <c r="E559" i="19"/>
  <c r="F559" i="19"/>
  <c r="G559" i="19"/>
  <c r="H559" i="19" s="1"/>
  <c r="E559" i="18"/>
  <c r="F559" i="18"/>
  <c r="G559" i="18"/>
  <c r="E559" i="17"/>
  <c r="F559" i="17"/>
  <c r="G559" i="17"/>
  <c r="E559" i="16"/>
  <c r="F559" i="16"/>
  <c r="G559" i="16"/>
  <c r="E559" i="15"/>
  <c r="F559" i="15"/>
  <c r="G559" i="15"/>
  <c r="E559" i="14"/>
  <c r="F559" i="14"/>
  <c r="G559" i="14"/>
  <c r="E559" i="13"/>
  <c r="F559" i="13"/>
  <c r="G559" i="13"/>
  <c r="H559" i="13" s="1"/>
  <c r="E559" i="12"/>
  <c r="F559" i="12"/>
  <c r="G559" i="12"/>
  <c r="E559" i="11"/>
  <c r="F559" i="11"/>
  <c r="G559" i="11"/>
  <c r="E559" i="10"/>
  <c r="F559" i="10"/>
  <c r="G559" i="10"/>
  <c r="E559" i="9"/>
  <c r="F559" i="9"/>
  <c r="G559" i="9"/>
  <c r="H559" i="9" s="1"/>
  <c r="E559" i="8"/>
  <c r="G559" i="8"/>
  <c r="E559" i="7"/>
  <c r="F559" i="7"/>
  <c r="G559" i="7"/>
  <c r="E559" i="6"/>
  <c r="F559" i="6"/>
  <c r="G559" i="6"/>
  <c r="H559" i="6" s="1"/>
  <c r="E559" i="5"/>
  <c r="F559" i="5"/>
  <c r="G559" i="5"/>
  <c r="E559" i="4"/>
  <c r="F559" i="4"/>
  <c r="G559" i="4"/>
  <c r="E559" i="3"/>
  <c r="F559" i="3"/>
  <c r="G559" i="3"/>
  <c r="E559" i="2"/>
  <c r="F559" i="2"/>
  <c r="G559" i="2"/>
  <c r="H559" i="2" s="1"/>
  <c r="E559" i="1"/>
  <c r="F559" i="1"/>
  <c r="G559" i="1"/>
  <c r="E559" i="34"/>
  <c r="F559" i="34"/>
  <c r="G559" i="34"/>
  <c r="E398" i="33"/>
  <c r="G398" i="33"/>
  <c r="E399" i="33"/>
  <c r="H399" i="33" s="1"/>
  <c r="G399" i="33"/>
  <c r="E400" i="33"/>
  <c r="G400" i="33"/>
  <c r="E398" i="32"/>
  <c r="G398" i="32"/>
  <c r="E399" i="32"/>
  <c r="F399" i="32"/>
  <c r="G399" i="32"/>
  <c r="E400" i="32"/>
  <c r="F400" i="32"/>
  <c r="G400" i="32"/>
  <c r="E398" i="31"/>
  <c r="G398" i="31"/>
  <c r="E399" i="31"/>
  <c r="G399" i="31"/>
  <c r="E400" i="31"/>
  <c r="G400" i="31"/>
  <c r="E398" i="30"/>
  <c r="F398" i="30"/>
  <c r="G398" i="30"/>
  <c r="E399" i="30"/>
  <c r="F399" i="30"/>
  <c r="G399" i="30"/>
  <c r="E400" i="30"/>
  <c r="F400" i="30"/>
  <c r="G400" i="30"/>
  <c r="E398" i="29"/>
  <c r="G398" i="29"/>
  <c r="E399" i="29"/>
  <c r="G399" i="29"/>
  <c r="E400" i="29"/>
  <c r="F400" i="29"/>
  <c r="G400" i="29"/>
  <c r="E398" i="28"/>
  <c r="G398" i="28"/>
  <c r="E399" i="28"/>
  <c r="G399" i="28"/>
  <c r="E400" i="28"/>
  <c r="G400" i="28"/>
  <c r="E398" i="27"/>
  <c r="F398" i="27"/>
  <c r="G398" i="27"/>
  <c r="E399" i="27"/>
  <c r="G399" i="27"/>
  <c r="E400" i="27"/>
  <c r="F400" i="27"/>
  <c r="G400" i="27"/>
  <c r="E398" i="26"/>
  <c r="G398" i="26"/>
  <c r="E399" i="26"/>
  <c r="G399" i="26"/>
  <c r="E400" i="26"/>
  <c r="F400" i="26"/>
  <c r="G400" i="26"/>
  <c r="E398" i="25"/>
  <c r="G398" i="25"/>
  <c r="E399" i="25"/>
  <c r="F399" i="25"/>
  <c r="G399" i="25"/>
  <c r="E400" i="25"/>
  <c r="F400" i="25"/>
  <c r="G400" i="25"/>
  <c r="E398" i="24"/>
  <c r="G398" i="24"/>
  <c r="E399" i="24"/>
  <c r="G399" i="24"/>
  <c r="E400" i="24"/>
  <c r="F400" i="24"/>
  <c r="G400" i="24"/>
  <c r="E398" i="23"/>
  <c r="F398" i="23"/>
  <c r="G398" i="23"/>
  <c r="E399" i="23"/>
  <c r="F399" i="23"/>
  <c r="G399" i="23"/>
  <c r="E400" i="23"/>
  <c r="F400" i="23"/>
  <c r="G400" i="23"/>
  <c r="E398" i="22"/>
  <c r="G398" i="22"/>
  <c r="E399" i="22"/>
  <c r="G399" i="22"/>
  <c r="E400" i="22"/>
  <c r="F400" i="22"/>
  <c r="G400" i="22"/>
  <c r="E398" i="21"/>
  <c r="F398" i="21"/>
  <c r="G398" i="21"/>
  <c r="E399" i="21"/>
  <c r="F399" i="21"/>
  <c r="G399" i="21"/>
  <c r="E400" i="21"/>
  <c r="F400" i="21"/>
  <c r="G400" i="21"/>
  <c r="E398" i="20"/>
  <c r="F398" i="20"/>
  <c r="G398" i="20"/>
  <c r="E399" i="20"/>
  <c r="F399" i="20"/>
  <c r="G399" i="20"/>
  <c r="E400" i="20"/>
  <c r="F400" i="20"/>
  <c r="G400" i="20"/>
  <c r="E398" i="19"/>
  <c r="F398" i="19"/>
  <c r="G398" i="19"/>
  <c r="E399" i="19"/>
  <c r="F399" i="19"/>
  <c r="G399" i="19"/>
  <c r="E400" i="19"/>
  <c r="F400" i="19"/>
  <c r="G400" i="19"/>
  <c r="E398" i="18"/>
  <c r="G398" i="18"/>
  <c r="E399" i="18"/>
  <c r="G399" i="18"/>
  <c r="E400" i="18"/>
  <c r="F400" i="18"/>
  <c r="G400" i="18"/>
  <c r="E398" i="17"/>
  <c r="F398" i="17"/>
  <c r="G398" i="17"/>
  <c r="E399" i="17"/>
  <c r="F399" i="17"/>
  <c r="G399" i="17"/>
  <c r="E400" i="17"/>
  <c r="F400" i="17"/>
  <c r="G400" i="17"/>
  <c r="E398" i="16"/>
  <c r="F398" i="16"/>
  <c r="G398" i="16"/>
  <c r="E399" i="16"/>
  <c r="G399" i="16"/>
  <c r="E400" i="16"/>
  <c r="F400" i="16"/>
  <c r="G400" i="16"/>
  <c r="E398" i="15"/>
  <c r="F398" i="15"/>
  <c r="G398" i="15"/>
  <c r="E399" i="15"/>
  <c r="F399" i="15"/>
  <c r="G399" i="15"/>
  <c r="E400" i="15"/>
  <c r="F400" i="15"/>
  <c r="G400" i="15"/>
  <c r="E398" i="14"/>
  <c r="G398" i="14"/>
  <c r="E399" i="14"/>
  <c r="G399" i="14"/>
  <c r="E400" i="14"/>
  <c r="F400" i="14"/>
  <c r="G400" i="14"/>
  <c r="E398" i="13"/>
  <c r="G398" i="13"/>
  <c r="E399" i="13"/>
  <c r="F399" i="13"/>
  <c r="G399" i="13"/>
  <c r="E400" i="13"/>
  <c r="F400" i="13"/>
  <c r="G400" i="13"/>
  <c r="E398" i="12"/>
  <c r="G398" i="12"/>
  <c r="E399" i="12"/>
  <c r="G399" i="12"/>
  <c r="E400" i="12"/>
  <c r="F400" i="12"/>
  <c r="G400" i="12"/>
  <c r="E398" i="11"/>
  <c r="G398" i="11"/>
  <c r="E399" i="11"/>
  <c r="G399" i="11"/>
  <c r="E400" i="11"/>
  <c r="G400" i="11"/>
  <c r="E398" i="10"/>
  <c r="G398" i="10"/>
  <c r="E399" i="10"/>
  <c r="G399" i="10"/>
  <c r="E400" i="10"/>
  <c r="F400" i="10"/>
  <c r="G400" i="10"/>
  <c r="E398" i="9"/>
  <c r="F398" i="9"/>
  <c r="G398" i="9"/>
  <c r="E399" i="9"/>
  <c r="F399" i="9"/>
  <c r="G399" i="9"/>
  <c r="E400" i="9"/>
  <c r="F400" i="9"/>
  <c r="G400" i="9"/>
  <c r="E398" i="8"/>
  <c r="G398" i="8"/>
  <c r="E399" i="8"/>
  <c r="G399" i="8"/>
  <c r="E400" i="8"/>
  <c r="F400" i="8"/>
  <c r="G400" i="8"/>
  <c r="E398" i="7"/>
  <c r="G398" i="7"/>
  <c r="E399" i="7"/>
  <c r="G399" i="7"/>
  <c r="E400" i="7"/>
  <c r="F400" i="7"/>
  <c r="G400" i="7"/>
  <c r="E398" i="6"/>
  <c r="F398" i="6"/>
  <c r="G398" i="6"/>
  <c r="E399" i="6"/>
  <c r="G399" i="6"/>
  <c r="E400" i="6"/>
  <c r="F400" i="6"/>
  <c r="G400" i="6"/>
  <c r="E398" i="5"/>
  <c r="G398" i="5"/>
  <c r="E399" i="5"/>
  <c r="G399" i="5"/>
  <c r="E400" i="5"/>
  <c r="F400" i="5"/>
  <c r="G400" i="5"/>
  <c r="E398" i="4"/>
  <c r="F398" i="4"/>
  <c r="G398" i="4"/>
  <c r="E399" i="4"/>
  <c r="F399" i="4"/>
  <c r="G399" i="4"/>
  <c r="E400" i="4"/>
  <c r="F400" i="4"/>
  <c r="G400" i="4"/>
  <c r="E398" i="3"/>
  <c r="G398" i="3"/>
  <c r="E399" i="3"/>
  <c r="G399" i="3"/>
  <c r="E400" i="3"/>
  <c r="F400" i="3"/>
  <c r="G400" i="3"/>
  <c r="E398" i="2"/>
  <c r="G398" i="2"/>
  <c r="E399" i="2"/>
  <c r="G399" i="2"/>
  <c r="E400" i="2"/>
  <c r="F400" i="2"/>
  <c r="G400" i="2"/>
  <c r="E398" i="34"/>
  <c r="F398" i="34"/>
  <c r="G398" i="34"/>
  <c r="E399" i="34"/>
  <c r="F399" i="34"/>
  <c r="G399" i="34"/>
  <c r="E400" i="34"/>
  <c r="F400" i="34"/>
  <c r="G400" i="34"/>
  <c r="E398" i="1"/>
  <c r="F398" i="1"/>
  <c r="G398" i="1"/>
  <c r="E399" i="1"/>
  <c r="F399" i="1"/>
  <c r="G399" i="1"/>
  <c r="E400" i="1"/>
  <c r="F400" i="1"/>
  <c r="G400" i="1"/>
  <c r="E383" i="33"/>
  <c r="G383" i="33"/>
  <c r="E383" i="32"/>
  <c r="F383" i="32"/>
  <c r="G383" i="32"/>
  <c r="E383" i="31"/>
  <c r="G383" i="31"/>
  <c r="E383" i="30"/>
  <c r="F383" i="30"/>
  <c r="G383" i="30"/>
  <c r="E383" i="29"/>
  <c r="F383" i="29"/>
  <c r="G383" i="29"/>
  <c r="E383" i="28"/>
  <c r="G383" i="28"/>
  <c r="E383" i="27"/>
  <c r="G383" i="27"/>
  <c r="E383" i="26"/>
  <c r="G383" i="26"/>
  <c r="E383" i="25"/>
  <c r="G383" i="25"/>
  <c r="E383" i="24"/>
  <c r="F383" i="24"/>
  <c r="G383" i="24"/>
  <c r="E383" i="23"/>
  <c r="F383" i="23"/>
  <c r="G383" i="23"/>
  <c r="E383" i="22"/>
  <c r="G383" i="22"/>
  <c r="E383" i="21"/>
  <c r="F383" i="21"/>
  <c r="G383" i="21"/>
  <c r="E383" i="20"/>
  <c r="F383" i="20"/>
  <c r="G383" i="20"/>
  <c r="E383" i="19"/>
  <c r="F383" i="19"/>
  <c r="G383" i="19"/>
  <c r="E383" i="18"/>
  <c r="G383" i="18"/>
  <c r="E383" i="17"/>
  <c r="F383" i="17"/>
  <c r="G383" i="17"/>
  <c r="E383" i="16"/>
  <c r="F383" i="16"/>
  <c r="G383" i="16"/>
  <c r="E383" i="15"/>
  <c r="F383" i="15"/>
  <c r="G383" i="15"/>
  <c r="E383" i="14"/>
  <c r="G383" i="14"/>
  <c r="E383" i="13"/>
  <c r="F383" i="13"/>
  <c r="G383" i="13"/>
  <c r="E383" i="12"/>
  <c r="G383" i="12"/>
  <c r="E383" i="11"/>
  <c r="G383" i="11"/>
  <c r="E383" i="10"/>
  <c r="G383" i="10"/>
  <c r="E383" i="9"/>
  <c r="F383" i="9"/>
  <c r="G383" i="9"/>
  <c r="E383" i="8"/>
  <c r="G383" i="8"/>
  <c r="E383" i="7"/>
  <c r="G383" i="7"/>
  <c r="E383" i="6"/>
  <c r="F383" i="6"/>
  <c r="G383" i="6"/>
  <c r="E383" i="5"/>
  <c r="G383" i="5"/>
  <c r="E383" i="4"/>
  <c r="F383" i="4"/>
  <c r="G383" i="4"/>
  <c r="E383" i="3"/>
  <c r="G383" i="3"/>
  <c r="E383" i="2"/>
  <c r="G383" i="2"/>
  <c r="E383" i="1"/>
  <c r="F383" i="1"/>
  <c r="G383" i="1"/>
  <c r="E383" i="34"/>
  <c r="F383" i="34"/>
  <c r="G383" i="34"/>
  <c r="E278" i="33"/>
  <c r="G278" i="33"/>
  <c r="E279" i="33"/>
  <c r="G279" i="33"/>
  <c r="E280" i="33"/>
  <c r="G280" i="33"/>
  <c r="E278" i="32"/>
  <c r="F278" i="32"/>
  <c r="G278" i="32"/>
  <c r="E279" i="32"/>
  <c r="F279" i="32"/>
  <c r="G279" i="32"/>
  <c r="E280" i="32"/>
  <c r="F280" i="32"/>
  <c r="G280" i="32"/>
  <c r="E278" i="31"/>
  <c r="G278" i="31"/>
  <c r="E279" i="31"/>
  <c r="F279" i="31"/>
  <c r="G279" i="31"/>
  <c r="E280" i="31"/>
  <c r="F280" i="31"/>
  <c r="G280" i="31"/>
  <c r="E278" i="30"/>
  <c r="F278" i="30"/>
  <c r="G278" i="30"/>
  <c r="E279" i="30"/>
  <c r="F279" i="30"/>
  <c r="G279" i="30"/>
  <c r="E280" i="30"/>
  <c r="F280" i="30"/>
  <c r="G280" i="30"/>
  <c r="E278" i="29"/>
  <c r="F278" i="29"/>
  <c r="G278" i="29"/>
  <c r="E279" i="29"/>
  <c r="F279" i="29"/>
  <c r="G279" i="29"/>
  <c r="E280" i="29"/>
  <c r="F280" i="29"/>
  <c r="G280" i="29"/>
  <c r="E278" i="28"/>
  <c r="F278" i="28"/>
  <c r="G278" i="28"/>
  <c r="E279" i="28"/>
  <c r="F279" i="28"/>
  <c r="G279" i="28"/>
  <c r="E280" i="28"/>
  <c r="G280" i="28"/>
  <c r="E278" i="27"/>
  <c r="F278" i="27"/>
  <c r="G278" i="27"/>
  <c r="E279" i="27"/>
  <c r="F279" i="27"/>
  <c r="G279" i="27"/>
  <c r="E280" i="27"/>
  <c r="G280" i="27"/>
  <c r="E278" i="26"/>
  <c r="F278" i="26"/>
  <c r="G278" i="26"/>
  <c r="E279" i="26"/>
  <c r="F279" i="26"/>
  <c r="G279" i="26"/>
  <c r="E280" i="26"/>
  <c r="F280" i="26"/>
  <c r="G280" i="26"/>
  <c r="E278" i="25"/>
  <c r="F278" i="25"/>
  <c r="G278" i="25"/>
  <c r="E279" i="25"/>
  <c r="F279" i="25"/>
  <c r="G279" i="25"/>
  <c r="E280" i="25"/>
  <c r="F280" i="25"/>
  <c r="G280" i="25"/>
  <c r="E278" i="24"/>
  <c r="F278" i="24"/>
  <c r="G278" i="24"/>
  <c r="E279" i="24"/>
  <c r="F279" i="24"/>
  <c r="G279" i="24"/>
  <c r="E280" i="24"/>
  <c r="F280" i="24"/>
  <c r="G280" i="24"/>
  <c r="E278" i="23"/>
  <c r="F278" i="23"/>
  <c r="G278" i="23"/>
  <c r="E279" i="23"/>
  <c r="F279" i="23"/>
  <c r="G279" i="23"/>
  <c r="E280" i="23"/>
  <c r="F280" i="23"/>
  <c r="G280" i="23"/>
  <c r="E278" i="22"/>
  <c r="F278" i="22"/>
  <c r="G278" i="22"/>
  <c r="E279" i="22"/>
  <c r="F279" i="22"/>
  <c r="G279" i="22"/>
  <c r="E280" i="22"/>
  <c r="F280" i="22"/>
  <c r="G280" i="22"/>
  <c r="E278" i="21"/>
  <c r="F278" i="21"/>
  <c r="G278" i="21"/>
  <c r="E279" i="21"/>
  <c r="G279" i="21"/>
  <c r="E280" i="21"/>
  <c r="F280" i="21"/>
  <c r="G280" i="21"/>
  <c r="E278" i="20"/>
  <c r="F278" i="20"/>
  <c r="G278" i="20"/>
  <c r="E279" i="20"/>
  <c r="F279" i="20"/>
  <c r="G279" i="20"/>
  <c r="E280" i="20"/>
  <c r="F280" i="20"/>
  <c r="G280" i="20"/>
  <c r="E278" i="19"/>
  <c r="F278" i="19"/>
  <c r="G278" i="19"/>
  <c r="E279" i="19"/>
  <c r="F279" i="19"/>
  <c r="G279" i="19"/>
  <c r="E280" i="19"/>
  <c r="G280" i="19"/>
  <c r="E278" i="18"/>
  <c r="F278" i="18"/>
  <c r="G278" i="18"/>
  <c r="E279" i="18"/>
  <c r="F279" i="18"/>
  <c r="G279" i="18"/>
  <c r="E280" i="18"/>
  <c r="G280" i="18"/>
  <c r="E278" i="17"/>
  <c r="F278" i="17"/>
  <c r="G278" i="17"/>
  <c r="E279" i="17"/>
  <c r="F279" i="17"/>
  <c r="G279" i="17"/>
  <c r="E280" i="17"/>
  <c r="F280" i="17"/>
  <c r="G280" i="17"/>
  <c r="E278" i="16"/>
  <c r="F278" i="16"/>
  <c r="G278" i="16"/>
  <c r="E279" i="16"/>
  <c r="F279" i="16"/>
  <c r="G279" i="16"/>
  <c r="E280" i="16"/>
  <c r="F280" i="16"/>
  <c r="G280" i="16"/>
  <c r="E278" i="15"/>
  <c r="F278" i="15"/>
  <c r="G278" i="15"/>
  <c r="E279" i="15"/>
  <c r="F279" i="15"/>
  <c r="G279" i="15"/>
  <c r="E280" i="15"/>
  <c r="F280" i="15"/>
  <c r="G280" i="15"/>
  <c r="E278" i="14"/>
  <c r="F278" i="14"/>
  <c r="G278" i="14"/>
  <c r="E279" i="14"/>
  <c r="F279" i="14"/>
  <c r="G279" i="14"/>
  <c r="E280" i="14"/>
  <c r="F280" i="14"/>
  <c r="G280" i="14"/>
  <c r="E278" i="13"/>
  <c r="F278" i="13"/>
  <c r="G278" i="13"/>
  <c r="E279" i="13"/>
  <c r="F279" i="13"/>
  <c r="G279" i="13"/>
  <c r="E280" i="13"/>
  <c r="G280" i="13"/>
  <c r="E278" i="12"/>
  <c r="F278" i="12"/>
  <c r="G278" i="12"/>
  <c r="E279" i="12"/>
  <c r="F279" i="12"/>
  <c r="G279" i="12"/>
  <c r="E280" i="12"/>
  <c r="F280" i="12"/>
  <c r="G280" i="12"/>
  <c r="E278" i="11"/>
  <c r="F278" i="11"/>
  <c r="G278" i="11"/>
  <c r="E279" i="11"/>
  <c r="F279" i="11"/>
  <c r="G279" i="11"/>
  <c r="E280" i="11"/>
  <c r="F280" i="11"/>
  <c r="G280" i="11"/>
  <c r="E278" i="10"/>
  <c r="G278" i="10"/>
  <c r="E279" i="10"/>
  <c r="G279" i="10"/>
  <c r="E280" i="10"/>
  <c r="G280" i="10"/>
  <c r="E278" i="9"/>
  <c r="F278" i="9"/>
  <c r="G278" i="9"/>
  <c r="E279" i="9"/>
  <c r="F279" i="9"/>
  <c r="G279" i="9"/>
  <c r="E280" i="9"/>
  <c r="F280" i="9"/>
  <c r="G280" i="9"/>
  <c r="E278" i="8"/>
  <c r="F278" i="8"/>
  <c r="G278" i="8"/>
  <c r="E279" i="8"/>
  <c r="F279" i="8"/>
  <c r="G279" i="8"/>
  <c r="E280" i="8"/>
  <c r="G280" i="8"/>
  <c r="E278" i="7"/>
  <c r="F278" i="7"/>
  <c r="G278" i="7"/>
  <c r="E279" i="7"/>
  <c r="F279" i="7"/>
  <c r="G279" i="7"/>
  <c r="E280" i="7"/>
  <c r="F280" i="7"/>
  <c r="G280" i="7"/>
  <c r="E278" i="6"/>
  <c r="F278" i="6"/>
  <c r="G278" i="6"/>
  <c r="E279" i="6"/>
  <c r="F279" i="6"/>
  <c r="G279" i="6"/>
  <c r="E280" i="6"/>
  <c r="F280" i="6"/>
  <c r="G280" i="6"/>
  <c r="E278" i="5"/>
  <c r="F278" i="5"/>
  <c r="G278" i="5"/>
  <c r="E279" i="5"/>
  <c r="G279" i="5"/>
  <c r="E280" i="5"/>
  <c r="G280" i="5"/>
  <c r="E278" i="4"/>
  <c r="F278" i="4"/>
  <c r="G278" i="4"/>
  <c r="E279" i="4"/>
  <c r="F279" i="4"/>
  <c r="G279" i="4"/>
  <c r="E280" i="4"/>
  <c r="F280" i="4"/>
  <c r="G280" i="4"/>
  <c r="E278" i="3"/>
  <c r="F278" i="3"/>
  <c r="G278" i="3"/>
  <c r="E279" i="3"/>
  <c r="G279" i="3"/>
  <c r="E280" i="3"/>
  <c r="F280" i="3"/>
  <c r="G280" i="3"/>
  <c r="E278" i="2"/>
  <c r="F278" i="2"/>
  <c r="G278" i="2"/>
  <c r="E279" i="2"/>
  <c r="F279" i="2"/>
  <c r="G279" i="2"/>
  <c r="E280" i="2"/>
  <c r="F280" i="2"/>
  <c r="G280" i="2"/>
  <c r="E278" i="34"/>
  <c r="F278" i="34"/>
  <c r="G278" i="34"/>
  <c r="E279" i="34"/>
  <c r="F279" i="34"/>
  <c r="G279" i="34"/>
  <c r="E280" i="34"/>
  <c r="F280" i="34"/>
  <c r="G280" i="34"/>
  <c r="E278" i="1"/>
  <c r="F278" i="1"/>
  <c r="G278" i="1"/>
  <c r="E279" i="1"/>
  <c r="F279" i="1"/>
  <c r="G279" i="1"/>
  <c r="E280" i="1"/>
  <c r="F280" i="1"/>
  <c r="G280" i="1"/>
  <c r="E274" i="33"/>
  <c r="G274" i="33"/>
  <c r="E275" i="33"/>
  <c r="G275" i="33"/>
  <c r="E274" i="32"/>
  <c r="F274" i="32"/>
  <c r="G274" i="32"/>
  <c r="H274" i="32" s="1"/>
  <c r="E275" i="32"/>
  <c r="F275" i="32"/>
  <c r="G275" i="32"/>
  <c r="E274" i="31"/>
  <c r="G274" i="31"/>
  <c r="E275" i="31"/>
  <c r="G275" i="31"/>
  <c r="H275" i="31" s="1"/>
  <c r="E274" i="30"/>
  <c r="F274" i="30"/>
  <c r="G274" i="30"/>
  <c r="E275" i="30"/>
  <c r="F275" i="30"/>
  <c r="G275" i="30"/>
  <c r="E274" i="29"/>
  <c r="F274" i="29"/>
  <c r="G274" i="29"/>
  <c r="H274" i="29" s="1"/>
  <c r="E275" i="29"/>
  <c r="G275" i="29"/>
  <c r="E274" i="28"/>
  <c r="G274" i="28"/>
  <c r="H274" i="28" s="1"/>
  <c r="E275" i="28"/>
  <c r="G275" i="28"/>
  <c r="E274" i="27"/>
  <c r="F274" i="27"/>
  <c r="G274" i="27"/>
  <c r="H274" i="27" s="1"/>
  <c r="E275" i="27"/>
  <c r="F275" i="27"/>
  <c r="G275" i="27"/>
  <c r="H275" i="27" s="1"/>
  <c r="E274" i="26"/>
  <c r="G274" i="26"/>
  <c r="E275" i="26"/>
  <c r="F275" i="26"/>
  <c r="G275" i="26"/>
  <c r="H275" i="26" s="1"/>
  <c r="E274" i="25"/>
  <c r="F274" i="25"/>
  <c r="G274" i="25"/>
  <c r="H274" i="25" s="1"/>
  <c r="E275" i="25"/>
  <c r="F275" i="25"/>
  <c r="G275" i="25"/>
  <c r="E274" i="24"/>
  <c r="F274" i="24"/>
  <c r="G274" i="24"/>
  <c r="E275" i="24"/>
  <c r="F275" i="24"/>
  <c r="G275" i="24"/>
  <c r="H275" i="24" s="1"/>
  <c r="E274" i="23"/>
  <c r="F274" i="23"/>
  <c r="G274" i="23"/>
  <c r="H274" i="23" s="1"/>
  <c r="E275" i="23"/>
  <c r="F275" i="23"/>
  <c r="G275" i="23"/>
  <c r="E274" i="22"/>
  <c r="F274" i="22"/>
  <c r="G274" i="22"/>
  <c r="E275" i="22"/>
  <c r="F275" i="22"/>
  <c r="G275" i="22"/>
  <c r="H275" i="22" s="1"/>
  <c r="E274" i="21"/>
  <c r="G274" i="21"/>
  <c r="H274" i="21" s="1"/>
  <c r="E275" i="21"/>
  <c r="F275" i="21"/>
  <c r="G275" i="21"/>
  <c r="E274" i="20"/>
  <c r="F274" i="20"/>
  <c r="G274" i="20"/>
  <c r="H274" i="20" s="1"/>
  <c r="E275" i="20"/>
  <c r="F275" i="20"/>
  <c r="G275" i="20"/>
  <c r="H275" i="20" s="1"/>
  <c r="E274" i="19"/>
  <c r="G274" i="19"/>
  <c r="E275" i="19"/>
  <c r="F275" i="19"/>
  <c r="G275" i="19"/>
  <c r="H275" i="19" s="1"/>
  <c r="E274" i="18"/>
  <c r="G274" i="18"/>
  <c r="E275" i="18"/>
  <c r="G275" i="18"/>
  <c r="E274" i="17"/>
  <c r="F274" i="17"/>
  <c r="G274" i="17"/>
  <c r="H274" i="17" s="1"/>
  <c r="E275" i="17"/>
  <c r="F275" i="17"/>
  <c r="G275" i="17"/>
  <c r="E274" i="16"/>
  <c r="F274" i="16"/>
  <c r="G274" i="16"/>
  <c r="E275" i="16"/>
  <c r="F275" i="16"/>
  <c r="G275" i="16"/>
  <c r="H275" i="16" s="1"/>
  <c r="E274" i="15"/>
  <c r="F274" i="15"/>
  <c r="G274" i="15"/>
  <c r="E275" i="15"/>
  <c r="F275" i="15"/>
  <c r="G275" i="15"/>
  <c r="E274" i="14"/>
  <c r="G274" i="14"/>
  <c r="E275" i="14"/>
  <c r="G275" i="14"/>
  <c r="H275" i="14" s="1"/>
  <c r="E274" i="13"/>
  <c r="G274" i="13"/>
  <c r="E275" i="13"/>
  <c r="F275" i="13"/>
  <c r="G275" i="13"/>
  <c r="H275" i="13" s="1"/>
  <c r="E274" i="12"/>
  <c r="G274" i="12"/>
  <c r="E275" i="12"/>
  <c r="F275" i="12"/>
  <c r="G275" i="12"/>
  <c r="H275" i="12" s="1"/>
  <c r="E274" i="11"/>
  <c r="G274" i="11"/>
  <c r="H274" i="11" s="1"/>
  <c r="E275" i="11"/>
  <c r="F275" i="11"/>
  <c r="G275" i="11"/>
  <c r="E274" i="10"/>
  <c r="F274" i="10"/>
  <c r="G274" i="10"/>
  <c r="H274" i="10" s="1"/>
  <c r="E275" i="10"/>
  <c r="F275" i="10"/>
  <c r="G275" i="10"/>
  <c r="E274" i="9"/>
  <c r="F274" i="9"/>
  <c r="G274" i="9"/>
  <c r="E275" i="9"/>
  <c r="F275" i="9"/>
  <c r="G275" i="9"/>
  <c r="E274" i="8"/>
  <c r="F274" i="8"/>
  <c r="G274" i="8"/>
  <c r="H274" i="8" s="1"/>
  <c r="E275" i="8"/>
  <c r="F275" i="8"/>
  <c r="G275" i="8"/>
  <c r="E274" i="7"/>
  <c r="G274" i="7"/>
  <c r="E275" i="7"/>
  <c r="F275" i="7"/>
  <c r="G275" i="7"/>
  <c r="H275" i="7" s="1"/>
  <c r="E274" i="6"/>
  <c r="G274" i="6"/>
  <c r="H274" i="6" s="1"/>
  <c r="E275" i="6"/>
  <c r="F275" i="6"/>
  <c r="G275" i="6"/>
  <c r="E274" i="5"/>
  <c r="G274" i="5"/>
  <c r="E275" i="5"/>
  <c r="G275" i="5"/>
  <c r="E274" i="4"/>
  <c r="F274" i="4"/>
  <c r="G274" i="4"/>
  <c r="H274" i="4" s="1"/>
  <c r="E275" i="4"/>
  <c r="F275" i="4"/>
  <c r="G275" i="4"/>
  <c r="H275" i="4" s="1"/>
  <c r="E274" i="3"/>
  <c r="G274" i="3"/>
  <c r="E275" i="3"/>
  <c r="G275" i="3"/>
  <c r="H275" i="3" s="1"/>
  <c r="E274" i="2"/>
  <c r="G274" i="2"/>
  <c r="E275" i="2"/>
  <c r="G275" i="2"/>
  <c r="H275" i="2" s="1"/>
  <c r="E274" i="1"/>
  <c r="F274" i="1"/>
  <c r="G274" i="1"/>
  <c r="E275" i="1"/>
  <c r="F275" i="1"/>
  <c r="G275" i="1"/>
  <c r="E274" i="34"/>
  <c r="F274" i="34"/>
  <c r="G274" i="34"/>
  <c r="H274" i="34" s="1"/>
  <c r="E275" i="34"/>
  <c r="F275" i="34"/>
  <c r="G275" i="34"/>
  <c r="E266" i="33"/>
  <c r="G266" i="33"/>
  <c r="E266" i="32"/>
  <c r="F266" i="32"/>
  <c r="G266" i="32"/>
  <c r="E266" i="31"/>
  <c r="G266" i="31"/>
  <c r="E266" i="30"/>
  <c r="F266" i="30"/>
  <c r="G266" i="30"/>
  <c r="E266" i="29"/>
  <c r="F266" i="29"/>
  <c r="G266" i="29"/>
  <c r="E266" i="28"/>
  <c r="G266" i="28"/>
  <c r="E266" i="27"/>
  <c r="G266" i="27"/>
  <c r="E266" i="26"/>
  <c r="G266" i="26"/>
  <c r="E266" i="25"/>
  <c r="G266" i="25"/>
  <c r="E266" i="24"/>
  <c r="F266" i="24"/>
  <c r="G266" i="24"/>
  <c r="E266" i="23"/>
  <c r="F266" i="23"/>
  <c r="G266" i="23"/>
  <c r="E266" i="22"/>
  <c r="F266" i="22"/>
  <c r="G266" i="22"/>
  <c r="E266" i="21"/>
  <c r="F266" i="21"/>
  <c r="G266" i="21"/>
  <c r="E266" i="20"/>
  <c r="F266" i="20"/>
  <c r="G266" i="20"/>
  <c r="E266" i="19"/>
  <c r="F266" i="19"/>
  <c r="G266" i="19"/>
  <c r="E266" i="18"/>
  <c r="G266" i="18"/>
  <c r="E266" i="17"/>
  <c r="F266" i="17"/>
  <c r="G266" i="17"/>
  <c r="E266" i="16"/>
  <c r="F266" i="16"/>
  <c r="G266" i="16"/>
  <c r="E266" i="15"/>
  <c r="F266" i="15"/>
  <c r="G266" i="15"/>
  <c r="E266" i="14"/>
  <c r="G266" i="14"/>
  <c r="E266" i="13"/>
  <c r="G266" i="13"/>
  <c r="E266" i="12"/>
  <c r="G266" i="12"/>
  <c r="E266" i="11"/>
  <c r="G266" i="11"/>
  <c r="E266" i="10"/>
  <c r="F266" i="10"/>
  <c r="G266" i="10"/>
  <c r="E266" i="9"/>
  <c r="G266" i="9"/>
  <c r="E266" i="8"/>
  <c r="G266" i="8"/>
  <c r="E266" i="7"/>
  <c r="G266" i="7"/>
  <c r="E266" i="6"/>
  <c r="G266" i="6"/>
  <c r="E266" i="5"/>
  <c r="F266" i="5"/>
  <c r="G266" i="5"/>
  <c r="E266" i="4"/>
  <c r="F266" i="4"/>
  <c r="G266" i="4"/>
  <c r="E266" i="3"/>
  <c r="G266" i="3"/>
  <c r="E266" i="2"/>
  <c r="G266" i="2"/>
  <c r="E266" i="34"/>
  <c r="F266" i="34"/>
  <c r="G266" i="34"/>
  <c r="E266" i="1"/>
  <c r="F266" i="1"/>
  <c r="G266" i="1"/>
  <c r="E255" i="33"/>
  <c r="G255" i="33"/>
  <c r="E256" i="33"/>
  <c r="G256" i="33"/>
  <c r="E257" i="33"/>
  <c r="G257" i="33"/>
  <c r="E258" i="33"/>
  <c r="G258" i="33"/>
  <c r="E259" i="33"/>
  <c r="F259" i="33"/>
  <c r="G259" i="33"/>
  <c r="E260" i="33"/>
  <c r="G260" i="33"/>
  <c r="E255" i="32"/>
  <c r="F255" i="32"/>
  <c r="G255" i="32"/>
  <c r="E256" i="32"/>
  <c r="F256" i="32"/>
  <c r="G256" i="32"/>
  <c r="E257" i="32"/>
  <c r="F257" i="32"/>
  <c r="G257" i="32"/>
  <c r="E258" i="32"/>
  <c r="F258" i="32"/>
  <c r="G258" i="32"/>
  <c r="E259" i="32"/>
  <c r="F259" i="32"/>
  <c r="G259" i="32"/>
  <c r="E260" i="32"/>
  <c r="G260" i="32"/>
  <c r="E255" i="31"/>
  <c r="G255" i="31"/>
  <c r="E256" i="31"/>
  <c r="G256" i="31"/>
  <c r="E257" i="31"/>
  <c r="G257" i="31"/>
  <c r="E258" i="31"/>
  <c r="G258" i="31"/>
  <c r="E259" i="31"/>
  <c r="F259" i="31"/>
  <c r="G259" i="31"/>
  <c r="E260" i="31"/>
  <c r="G260" i="31"/>
  <c r="E255" i="30"/>
  <c r="F255" i="30"/>
  <c r="G255" i="30"/>
  <c r="E256" i="30"/>
  <c r="F256" i="30"/>
  <c r="G256" i="30"/>
  <c r="E257" i="30"/>
  <c r="F257" i="30"/>
  <c r="G257" i="30"/>
  <c r="E258" i="30"/>
  <c r="F258" i="30"/>
  <c r="G258" i="30"/>
  <c r="E259" i="30"/>
  <c r="F259" i="30"/>
  <c r="G259" i="30"/>
  <c r="E260" i="30"/>
  <c r="G260" i="30"/>
  <c r="E255" i="29"/>
  <c r="G255" i="29"/>
  <c r="E256" i="29"/>
  <c r="F256" i="29"/>
  <c r="G256" i="29"/>
  <c r="E257" i="29"/>
  <c r="F257" i="29"/>
  <c r="G257" i="29"/>
  <c r="E258" i="29"/>
  <c r="G258" i="29"/>
  <c r="E259" i="29"/>
  <c r="F259" i="29"/>
  <c r="G259" i="29"/>
  <c r="E260" i="29"/>
  <c r="G260" i="29"/>
  <c r="E255" i="28"/>
  <c r="G255" i="28"/>
  <c r="E256" i="28"/>
  <c r="F256" i="28"/>
  <c r="G256" i="28"/>
  <c r="E257" i="28"/>
  <c r="F257" i="28"/>
  <c r="G257" i="28"/>
  <c r="E258" i="28"/>
  <c r="G258" i="28"/>
  <c r="E259" i="28"/>
  <c r="F259" i="28"/>
  <c r="G259" i="28"/>
  <c r="E260" i="28"/>
  <c r="G260" i="28"/>
  <c r="E255" i="27"/>
  <c r="F255" i="27"/>
  <c r="G255" i="27"/>
  <c r="E256" i="27"/>
  <c r="F256" i="27"/>
  <c r="G256" i="27"/>
  <c r="E257" i="27"/>
  <c r="F257" i="27"/>
  <c r="G257" i="27"/>
  <c r="E258" i="27"/>
  <c r="F258" i="27"/>
  <c r="G258" i="27"/>
  <c r="E259" i="27"/>
  <c r="F259" i="27"/>
  <c r="G259" i="27"/>
  <c r="E260" i="27"/>
  <c r="G260" i="27"/>
  <c r="E255" i="26"/>
  <c r="F255" i="26"/>
  <c r="G255" i="26"/>
  <c r="E256" i="26"/>
  <c r="F256" i="26"/>
  <c r="G256" i="26"/>
  <c r="E257" i="26"/>
  <c r="F257" i="26"/>
  <c r="G257" i="26"/>
  <c r="E258" i="26"/>
  <c r="F258" i="26"/>
  <c r="G258" i="26"/>
  <c r="E259" i="26"/>
  <c r="F259" i="26"/>
  <c r="G259" i="26"/>
  <c r="E260" i="26"/>
  <c r="G260" i="26"/>
  <c r="E255" i="25"/>
  <c r="F255" i="25"/>
  <c r="G255" i="25"/>
  <c r="E256" i="25"/>
  <c r="F256" i="25"/>
  <c r="G256" i="25"/>
  <c r="E257" i="25"/>
  <c r="F257" i="25"/>
  <c r="G257" i="25"/>
  <c r="E258" i="25"/>
  <c r="G258" i="25"/>
  <c r="E259" i="25"/>
  <c r="F259" i="25"/>
  <c r="G259" i="25"/>
  <c r="E260" i="25"/>
  <c r="G260" i="25"/>
  <c r="E255" i="24"/>
  <c r="G255" i="24"/>
  <c r="E256" i="24"/>
  <c r="F256" i="24"/>
  <c r="G256" i="24"/>
  <c r="E257" i="24"/>
  <c r="F257" i="24"/>
  <c r="G257" i="24"/>
  <c r="E258" i="24"/>
  <c r="F258" i="24"/>
  <c r="G258" i="24"/>
  <c r="E259" i="24"/>
  <c r="F259" i="24"/>
  <c r="G259" i="24"/>
  <c r="E260" i="24"/>
  <c r="G260" i="24"/>
  <c r="E255" i="23"/>
  <c r="F255" i="23"/>
  <c r="G255" i="23"/>
  <c r="E256" i="23"/>
  <c r="F256" i="23"/>
  <c r="G256" i="23"/>
  <c r="E257" i="23"/>
  <c r="F257" i="23"/>
  <c r="G257" i="23"/>
  <c r="E258" i="23"/>
  <c r="F258" i="23"/>
  <c r="G258" i="23"/>
  <c r="E259" i="23"/>
  <c r="F259" i="23"/>
  <c r="G259" i="23"/>
  <c r="E260" i="23"/>
  <c r="G260" i="23"/>
  <c r="E255" i="22"/>
  <c r="F255" i="22"/>
  <c r="G255" i="22"/>
  <c r="E256" i="22"/>
  <c r="F256" i="22"/>
  <c r="G256" i="22"/>
  <c r="E257" i="22"/>
  <c r="F257" i="22"/>
  <c r="G257" i="22"/>
  <c r="E258" i="22"/>
  <c r="F258" i="22"/>
  <c r="G258" i="22"/>
  <c r="E259" i="22"/>
  <c r="F259" i="22"/>
  <c r="G259" i="22"/>
  <c r="E260" i="22"/>
  <c r="G260" i="22"/>
  <c r="E255" i="21"/>
  <c r="F255" i="21"/>
  <c r="G255" i="21"/>
  <c r="E256" i="21"/>
  <c r="F256" i="21"/>
  <c r="G256" i="21"/>
  <c r="E257" i="21"/>
  <c r="F257" i="21"/>
  <c r="G257" i="21"/>
  <c r="E258" i="21"/>
  <c r="F258" i="21"/>
  <c r="G258" i="21"/>
  <c r="E259" i="21"/>
  <c r="F259" i="21"/>
  <c r="G259" i="21"/>
  <c r="E260" i="21"/>
  <c r="G260" i="21"/>
  <c r="E255" i="20"/>
  <c r="G255" i="20"/>
  <c r="E256" i="20"/>
  <c r="F256" i="20"/>
  <c r="G256" i="20"/>
  <c r="E257" i="20"/>
  <c r="F257" i="20"/>
  <c r="G257" i="20"/>
  <c r="E258" i="20"/>
  <c r="F258" i="20"/>
  <c r="G258" i="20"/>
  <c r="E259" i="20"/>
  <c r="F259" i="20"/>
  <c r="G259" i="20"/>
  <c r="E260" i="20"/>
  <c r="G260" i="20"/>
  <c r="E255" i="19"/>
  <c r="G255" i="19"/>
  <c r="E256" i="19"/>
  <c r="F256" i="19"/>
  <c r="G256" i="19"/>
  <c r="E257" i="19"/>
  <c r="F257" i="19"/>
  <c r="G257" i="19"/>
  <c r="E258" i="19"/>
  <c r="F258" i="19"/>
  <c r="G258" i="19"/>
  <c r="E259" i="19"/>
  <c r="F259" i="19"/>
  <c r="G259" i="19"/>
  <c r="E260" i="19"/>
  <c r="G260" i="19"/>
  <c r="E255" i="18"/>
  <c r="F255" i="18"/>
  <c r="G255" i="18"/>
  <c r="E256" i="18"/>
  <c r="F256" i="18"/>
  <c r="G256" i="18"/>
  <c r="E257" i="18"/>
  <c r="G257" i="18"/>
  <c r="E258" i="18"/>
  <c r="F258" i="18"/>
  <c r="G258" i="18"/>
  <c r="E259" i="18"/>
  <c r="F259" i="18"/>
  <c r="G259" i="18"/>
  <c r="E260" i="18"/>
  <c r="G260" i="18"/>
  <c r="E255" i="17"/>
  <c r="F255" i="17"/>
  <c r="G255" i="17"/>
  <c r="E256" i="17"/>
  <c r="F256" i="17"/>
  <c r="G256" i="17"/>
  <c r="E257" i="17"/>
  <c r="F257" i="17"/>
  <c r="G257" i="17"/>
  <c r="E258" i="17"/>
  <c r="F258" i="17"/>
  <c r="G258" i="17"/>
  <c r="E259" i="17"/>
  <c r="F259" i="17"/>
  <c r="G259" i="17"/>
  <c r="E260" i="17"/>
  <c r="G260" i="17"/>
  <c r="E255" i="16"/>
  <c r="G255" i="16"/>
  <c r="E256" i="16"/>
  <c r="G256" i="16"/>
  <c r="E257" i="16"/>
  <c r="F257" i="16"/>
  <c r="G257" i="16"/>
  <c r="E258" i="16"/>
  <c r="G258" i="16"/>
  <c r="E259" i="16"/>
  <c r="F259" i="16"/>
  <c r="G259" i="16"/>
  <c r="E260" i="16"/>
  <c r="G260" i="16"/>
  <c r="E255" i="15"/>
  <c r="G255" i="15"/>
  <c r="E256" i="15"/>
  <c r="F256" i="15"/>
  <c r="G256" i="15"/>
  <c r="E257" i="15"/>
  <c r="F257" i="15"/>
  <c r="G257" i="15"/>
  <c r="E258" i="15"/>
  <c r="F258" i="15"/>
  <c r="G258" i="15"/>
  <c r="E259" i="15"/>
  <c r="F259" i="15"/>
  <c r="G259" i="15"/>
  <c r="E260" i="15"/>
  <c r="F260" i="15"/>
  <c r="G260" i="15"/>
  <c r="E255" i="14"/>
  <c r="G255" i="14"/>
  <c r="E256" i="14"/>
  <c r="F256" i="14"/>
  <c r="G256" i="14"/>
  <c r="E257" i="14"/>
  <c r="F257" i="14"/>
  <c r="G257" i="14"/>
  <c r="E258" i="14"/>
  <c r="F258" i="14"/>
  <c r="G258" i="14"/>
  <c r="E259" i="14"/>
  <c r="F259" i="14"/>
  <c r="G259" i="14"/>
  <c r="E260" i="14"/>
  <c r="G260" i="14"/>
  <c r="E255" i="13"/>
  <c r="F255" i="13"/>
  <c r="G255" i="13"/>
  <c r="E256" i="13"/>
  <c r="F256" i="13"/>
  <c r="G256" i="13"/>
  <c r="E257" i="13"/>
  <c r="F257" i="13"/>
  <c r="G257" i="13"/>
  <c r="E258" i="13"/>
  <c r="F258" i="13"/>
  <c r="G258" i="13"/>
  <c r="E259" i="13"/>
  <c r="F259" i="13"/>
  <c r="G259" i="13"/>
  <c r="E260" i="13"/>
  <c r="G260" i="13"/>
  <c r="E255" i="12"/>
  <c r="F255" i="12"/>
  <c r="G255" i="12"/>
  <c r="E256" i="12"/>
  <c r="F256" i="12"/>
  <c r="G256" i="12"/>
  <c r="E257" i="12"/>
  <c r="F257" i="12"/>
  <c r="G257" i="12"/>
  <c r="E258" i="12"/>
  <c r="F258" i="12"/>
  <c r="G258" i="12"/>
  <c r="E259" i="12"/>
  <c r="F259" i="12"/>
  <c r="G259" i="12"/>
  <c r="E260" i="12"/>
  <c r="G260" i="12"/>
  <c r="E255" i="11"/>
  <c r="F255" i="11"/>
  <c r="G255" i="11"/>
  <c r="E256" i="11"/>
  <c r="F256" i="11"/>
  <c r="G256" i="11"/>
  <c r="E257" i="11"/>
  <c r="F257" i="11"/>
  <c r="G257" i="11"/>
  <c r="E258" i="11"/>
  <c r="F258" i="11"/>
  <c r="G258" i="11"/>
  <c r="E259" i="11"/>
  <c r="F259" i="11"/>
  <c r="G259" i="11"/>
  <c r="E260" i="11"/>
  <c r="G260" i="11"/>
  <c r="E255" i="10"/>
  <c r="G255" i="10"/>
  <c r="E256" i="10"/>
  <c r="F256" i="10"/>
  <c r="G256" i="10"/>
  <c r="E257" i="10"/>
  <c r="F257" i="10"/>
  <c r="G257" i="10"/>
  <c r="E258" i="10"/>
  <c r="F258" i="10"/>
  <c r="G258" i="10"/>
  <c r="E259" i="10"/>
  <c r="F259" i="10"/>
  <c r="G259" i="10"/>
  <c r="E260" i="10"/>
  <c r="G260" i="10"/>
  <c r="E255" i="9"/>
  <c r="F255" i="9"/>
  <c r="G255" i="9"/>
  <c r="E256" i="9"/>
  <c r="F256" i="9"/>
  <c r="G256" i="9"/>
  <c r="E257" i="9"/>
  <c r="F257" i="9"/>
  <c r="G257" i="9"/>
  <c r="E258" i="9"/>
  <c r="F258" i="9"/>
  <c r="G258" i="9"/>
  <c r="E259" i="9"/>
  <c r="F259" i="9"/>
  <c r="G259" i="9"/>
  <c r="E260" i="9"/>
  <c r="G260" i="9"/>
  <c r="E255" i="8"/>
  <c r="F255" i="8"/>
  <c r="G255" i="8"/>
  <c r="E256" i="8"/>
  <c r="F256" i="8"/>
  <c r="G256" i="8"/>
  <c r="E257" i="8"/>
  <c r="F257" i="8"/>
  <c r="G257" i="8"/>
  <c r="E258" i="8"/>
  <c r="F258" i="8"/>
  <c r="G258" i="8"/>
  <c r="E259" i="8"/>
  <c r="F259" i="8"/>
  <c r="G259" i="8"/>
  <c r="E260" i="8"/>
  <c r="G260" i="8"/>
  <c r="E255" i="7"/>
  <c r="G255" i="7"/>
  <c r="E256" i="7"/>
  <c r="F256" i="7"/>
  <c r="G256" i="7"/>
  <c r="E257" i="7"/>
  <c r="F257" i="7"/>
  <c r="G257" i="7"/>
  <c r="E258" i="7"/>
  <c r="F258" i="7"/>
  <c r="G258" i="7"/>
  <c r="E259" i="7"/>
  <c r="F259" i="7"/>
  <c r="G259" i="7"/>
  <c r="E260" i="7"/>
  <c r="G260" i="7"/>
  <c r="E255" i="6"/>
  <c r="F255" i="6"/>
  <c r="G255" i="6"/>
  <c r="E256" i="6"/>
  <c r="F256" i="6"/>
  <c r="G256" i="6"/>
  <c r="E257" i="6"/>
  <c r="G257" i="6"/>
  <c r="E258" i="6"/>
  <c r="F258" i="6"/>
  <c r="G258" i="6"/>
  <c r="E259" i="6"/>
  <c r="F259" i="6"/>
  <c r="G259" i="6"/>
  <c r="E260" i="6"/>
  <c r="G260" i="6"/>
  <c r="E255" i="5"/>
  <c r="G255" i="5"/>
  <c r="E256" i="5"/>
  <c r="F256" i="5"/>
  <c r="G256" i="5"/>
  <c r="E257" i="5"/>
  <c r="G257" i="5"/>
  <c r="E258" i="5"/>
  <c r="F258" i="5"/>
  <c r="G258" i="5"/>
  <c r="E259" i="5"/>
  <c r="F259" i="5"/>
  <c r="G259" i="5"/>
  <c r="E260" i="5"/>
  <c r="G260" i="5"/>
  <c r="E255" i="4"/>
  <c r="F255" i="4"/>
  <c r="G255" i="4"/>
  <c r="E256" i="4"/>
  <c r="F256" i="4"/>
  <c r="G256" i="4"/>
  <c r="E257" i="4"/>
  <c r="F257" i="4"/>
  <c r="G257" i="4"/>
  <c r="E258" i="4"/>
  <c r="F258" i="4"/>
  <c r="G258" i="4"/>
  <c r="E259" i="4"/>
  <c r="F259" i="4"/>
  <c r="G259" i="4"/>
  <c r="E260" i="4"/>
  <c r="G260" i="4"/>
  <c r="E255" i="3"/>
  <c r="G255" i="3"/>
  <c r="E256" i="3"/>
  <c r="F256" i="3"/>
  <c r="G256" i="3"/>
  <c r="E257" i="3"/>
  <c r="F257" i="3"/>
  <c r="G257" i="3"/>
  <c r="E258" i="3"/>
  <c r="F258" i="3"/>
  <c r="G258" i="3"/>
  <c r="E259" i="3"/>
  <c r="F259" i="3"/>
  <c r="G259" i="3"/>
  <c r="E260" i="3"/>
  <c r="G260" i="3"/>
  <c r="E255" i="2"/>
  <c r="F255" i="2"/>
  <c r="G255" i="2"/>
  <c r="E256" i="2"/>
  <c r="F256" i="2"/>
  <c r="G256" i="2"/>
  <c r="E257" i="2"/>
  <c r="F257" i="2"/>
  <c r="G257" i="2"/>
  <c r="E258" i="2"/>
  <c r="F258" i="2"/>
  <c r="G258" i="2"/>
  <c r="E259" i="2"/>
  <c r="F259" i="2"/>
  <c r="G259" i="2"/>
  <c r="E260" i="2"/>
  <c r="G260" i="2"/>
  <c r="E255" i="1"/>
  <c r="F255" i="1"/>
  <c r="G255" i="1"/>
  <c r="E256" i="1"/>
  <c r="F256" i="1"/>
  <c r="G256" i="1"/>
  <c r="E257" i="1"/>
  <c r="F257" i="1"/>
  <c r="G257" i="1"/>
  <c r="E258" i="1"/>
  <c r="F258" i="1"/>
  <c r="G258" i="1"/>
  <c r="E259" i="1"/>
  <c r="F259" i="1"/>
  <c r="G259" i="1"/>
  <c r="E260" i="1"/>
  <c r="G260" i="1"/>
  <c r="E255" i="34"/>
  <c r="G255" i="34"/>
  <c r="E256" i="34"/>
  <c r="F256" i="34"/>
  <c r="G256" i="34"/>
  <c r="E257" i="34"/>
  <c r="F257" i="34"/>
  <c r="G257" i="34"/>
  <c r="E258" i="34"/>
  <c r="F258" i="34"/>
  <c r="G258" i="34"/>
  <c r="E259" i="34"/>
  <c r="F259" i="34"/>
  <c r="G259" i="34"/>
  <c r="E260" i="34"/>
  <c r="G260" i="34"/>
  <c r="E250" i="33"/>
  <c r="F250" i="33"/>
  <c r="G250" i="33"/>
  <c r="E251" i="33"/>
  <c r="G251" i="33"/>
  <c r="E250" i="32"/>
  <c r="F250" i="32"/>
  <c r="G250" i="32"/>
  <c r="E251" i="32"/>
  <c r="F251" i="32"/>
  <c r="G251" i="32"/>
  <c r="E250" i="31"/>
  <c r="F250" i="31"/>
  <c r="G250" i="31"/>
  <c r="E251" i="31"/>
  <c r="G251" i="31"/>
  <c r="E250" i="30"/>
  <c r="F250" i="30"/>
  <c r="G250" i="30"/>
  <c r="E251" i="30"/>
  <c r="F251" i="30"/>
  <c r="G251" i="30"/>
  <c r="E250" i="29"/>
  <c r="F250" i="29"/>
  <c r="G250" i="29"/>
  <c r="E251" i="29"/>
  <c r="F251" i="29"/>
  <c r="G251" i="29"/>
  <c r="E250" i="28"/>
  <c r="F250" i="28"/>
  <c r="G250" i="28"/>
  <c r="E251" i="28"/>
  <c r="G251" i="28"/>
  <c r="E250" i="27"/>
  <c r="F250" i="27"/>
  <c r="G250" i="27"/>
  <c r="E251" i="27"/>
  <c r="G251" i="27"/>
  <c r="E250" i="26"/>
  <c r="F250" i="26"/>
  <c r="G250" i="26"/>
  <c r="E251" i="26"/>
  <c r="F251" i="26"/>
  <c r="G251" i="26"/>
  <c r="E250" i="25"/>
  <c r="F250" i="25"/>
  <c r="G250" i="25"/>
  <c r="E251" i="25"/>
  <c r="F251" i="25"/>
  <c r="G251" i="25"/>
  <c r="E250" i="24"/>
  <c r="F250" i="24"/>
  <c r="G250" i="24"/>
  <c r="E251" i="24"/>
  <c r="F251" i="24"/>
  <c r="G251" i="24"/>
  <c r="E250" i="23"/>
  <c r="F250" i="23"/>
  <c r="G250" i="23"/>
  <c r="E251" i="23"/>
  <c r="F251" i="23"/>
  <c r="G251" i="23"/>
  <c r="E250" i="22"/>
  <c r="F250" i="22"/>
  <c r="G250" i="22"/>
  <c r="E251" i="22"/>
  <c r="F251" i="22"/>
  <c r="G251" i="22"/>
  <c r="E250" i="21"/>
  <c r="F250" i="21"/>
  <c r="G250" i="21"/>
  <c r="E251" i="21"/>
  <c r="G251" i="21"/>
  <c r="E250" i="20"/>
  <c r="F250" i="20"/>
  <c r="G250" i="20"/>
  <c r="E251" i="20"/>
  <c r="F251" i="20"/>
  <c r="G251" i="20"/>
  <c r="E250" i="19"/>
  <c r="F250" i="19"/>
  <c r="G250" i="19"/>
  <c r="E251" i="19"/>
  <c r="F251" i="19"/>
  <c r="G251" i="19"/>
  <c r="E250" i="18"/>
  <c r="F250" i="18"/>
  <c r="G250" i="18"/>
  <c r="E251" i="18"/>
  <c r="G251" i="18"/>
  <c r="E250" i="17"/>
  <c r="F250" i="17"/>
  <c r="G250" i="17"/>
  <c r="E251" i="17"/>
  <c r="F251" i="17"/>
  <c r="G251" i="17"/>
  <c r="E250" i="16"/>
  <c r="F250" i="16"/>
  <c r="G250" i="16"/>
  <c r="E251" i="16"/>
  <c r="F251" i="16"/>
  <c r="G251" i="16"/>
  <c r="E250" i="15"/>
  <c r="F250" i="15"/>
  <c r="G250" i="15"/>
  <c r="E251" i="15"/>
  <c r="F251" i="15"/>
  <c r="G251" i="15"/>
  <c r="E250" i="14"/>
  <c r="F250" i="14"/>
  <c r="G250" i="14"/>
  <c r="E251" i="14"/>
  <c r="F251" i="14"/>
  <c r="G251" i="14"/>
  <c r="E250" i="13"/>
  <c r="F250" i="13"/>
  <c r="G250" i="13"/>
  <c r="E251" i="13"/>
  <c r="F251" i="13"/>
  <c r="G251" i="13"/>
  <c r="E250" i="12"/>
  <c r="F250" i="12"/>
  <c r="G250" i="12"/>
  <c r="E251" i="12"/>
  <c r="F251" i="12"/>
  <c r="G251" i="12"/>
  <c r="E250" i="11"/>
  <c r="F250" i="11"/>
  <c r="G250" i="11"/>
  <c r="E251" i="11"/>
  <c r="F251" i="11"/>
  <c r="G251" i="11"/>
  <c r="E250" i="10"/>
  <c r="F250" i="10"/>
  <c r="G250" i="10"/>
  <c r="E251" i="10"/>
  <c r="F251" i="10"/>
  <c r="G251" i="10"/>
  <c r="E250" i="9"/>
  <c r="F250" i="9"/>
  <c r="G250" i="9"/>
  <c r="E251" i="9"/>
  <c r="F251" i="9"/>
  <c r="G251" i="9"/>
  <c r="E250" i="8"/>
  <c r="F250" i="8"/>
  <c r="G250" i="8"/>
  <c r="E251" i="8"/>
  <c r="F251" i="8"/>
  <c r="G251" i="8"/>
  <c r="E250" i="7"/>
  <c r="F250" i="7"/>
  <c r="G250" i="7"/>
  <c r="E251" i="7"/>
  <c r="F251" i="7"/>
  <c r="G251" i="7"/>
  <c r="E250" i="6"/>
  <c r="F250" i="6"/>
  <c r="G250" i="6"/>
  <c r="E251" i="6"/>
  <c r="F251" i="6"/>
  <c r="G251" i="6"/>
  <c r="E250" i="5"/>
  <c r="F250" i="5"/>
  <c r="G250" i="5"/>
  <c r="E251" i="5"/>
  <c r="F251" i="5"/>
  <c r="G251" i="5"/>
  <c r="E250" i="4"/>
  <c r="F250" i="4"/>
  <c r="G250" i="4"/>
  <c r="E251" i="4"/>
  <c r="F251" i="4"/>
  <c r="G251" i="4"/>
  <c r="E250" i="3"/>
  <c r="F250" i="3"/>
  <c r="G250" i="3"/>
  <c r="E251" i="3"/>
  <c r="F251" i="3"/>
  <c r="G251" i="3"/>
  <c r="E250" i="2"/>
  <c r="F250" i="2"/>
  <c r="G250" i="2"/>
  <c r="E251" i="2"/>
  <c r="F251" i="2"/>
  <c r="G251" i="2"/>
  <c r="E250" i="1"/>
  <c r="F250" i="1"/>
  <c r="G250" i="1"/>
  <c r="E251" i="1"/>
  <c r="F251" i="1"/>
  <c r="G251" i="1"/>
  <c r="E250" i="34"/>
  <c r="F250" i="34"/>
  <c r="G250" i="34"/>
  <c r="E251" i="34"/>
  <c r="F251" i="34"/>
  <c r="G251" i="34"/>
  <c r="E152" i="33"/>
  <c r="G152" i="33"/>
  <c r="E153" i="33"/>
  <c r="H153" i="33" s="1"/>
  <c r="G153" i="33"/>
  <c r="E154" i="33"/>
  <c r="G154" i="33"/>
  <c r="E155" i="33"/>
  <c r="G155" i="33"/>
  <c r="E152" i="32"/>
  <c r="F152" i="32"/>
  <c r="G152" i="32"/>
  <c r="E153" i="32"/>
  <c r="F153" i="32"/>
  <c r="G153" i="32"/>
  <c r="E154" i="32"/>
  <c r="F154" i="32"/>
  <c r="G154" i="32"/>
  <c r="E155" i="32"/>
  <c r="F155" i="32"/>
  <c r="G155" i="32"/>
  <c r="E152" i="31"/>
  <c r="G152" i="31"/>
  <c r="E153" i="31"/>
  <c r="G153" i="31"/>
  <c r="E154" i="31"/>
  <c r="F154" i="31"/>
  <c r="G154" i="31"/>
  <c r="E155" i="31"/>
  <c r="F155" i="31"/>
  <c r="G155" i="31"/>
  <c r="E152" i="30"/>
  <c r="G152" i="30"/>
  <c r="E153" i="30"/>
  <c r="F153" i="30"/>
  <c r="G153" i="30"/>
  <c r="E154" i="30"/>
  <c r="F154" i="30"/>
  <c r="G154" i="30"/>
  <c r="E155" i="30"/>
  <c r="F155" i="30"/>
  <c r="G155" i="30"/>
  <c r="E152" i="29"/>
  <c r="G152" i="29"/>
  <c r="E153" i="29"/>
  <c r="G153" i="29"/>
  <c r="E154" i="29"/>
  <c r="F154" i="29"/>
  <c r="G154" i="29"/>
  <c r="E155" i="29"/>
  <c r="F155" i="29"/>
  <c r="G155" i="29"/>
  <c r="E152" i="28"/>
  <c r="G152" i="28"/>
  <c r="E153" i="28"/>
  <c r="F153" i="28"/>
  <c r="G153" i="28"/>
  <c r="E154" i="28"/>
  <c r="F154" i="28"/>
  <c r="G154" i="28"/>
  <c r="E155" i="28"/>
  <c r="F155" i="28"/>
  <c r="G155" i="28"/>
  <c r="E152" i="27"/>
  <c r="G152" i="27"/>
  <c r="E153" i="27"/>
  <c r="G153" i="27"/>
  <c r="E154" i="27"/>
  <c r="G154" i="27"/>
  <c r="E155" i="27"/>
  <c r="F155" i="27"/>
  <c r="G155" i="27"/>
  <c r="E152" i="26"/>
  <c r="G152" i="26"/>
  <c r="E153" i="26"/>
  <c r="F153" i="26"/>
  <c r="G153" i="26"/>
  <c r="E154" i="26"/>
  <c r="F154" i="26"/>
  <c r="G154" i="26"/>
  <c r="E155" i="26"/>
  <c r="F155" i="26"/>
  <c r="G155" i="26"/>
  <c r="E152" i="25"/>
  <c r="G152" i="25"/>
  <c r="E153" i="25"/>
  <c r="F153" i="25"/>
  <c r="G153" i="25"/>
  <c r="E154" i="25"/>
  <c r="F154" i="25"/>
  <c r="G154" i="25"/>
  <c r="E155" i="25"/>
  <c r="F155" i="25"/>
  <c r="G155" i="25"/>
  <c r="E152" i="24"/>
  <c r="G152" i="24"/>
  <c r="E153" i="24"/>
  <c r="F153" i="24"/>
  <c r="G153" i="24"/>
  <c r="E154" i="24"/>
  <c r="F154" i="24"/>
  <c r="G154" i="24"/>
  <c r="E155" i="24"/>
  <c r="F155" i="24"/>
  <c r="G155" i="24"/>
  <c r="E152" i="23"/>
  <c r="G152" i="23"/>
  <c r="E153" i="23"/>
  <c r="F153" i="23"/>
  <c r="G153" i="23"/>
  <c r="E154" i="23"/>
  <c r="F154" i="23"/>
  <c r="G154" i="23"/>
  <c r="E155" i="23"/>
  <c r="F155" i="23"/>
  <c r="G155" i="23"/>
  <c r="E152" i="22"/>
  <c r="G152" i="22"/>
  <c r="E153" i="22"/>
  <c r="F153" i="22"/>
  <c r="G153" i="22"/>
  <c r="E154" i="22"/>
  <c r="F154" i="22"/>
  <c r="G154" i="22"/>
  <c r="E155" i="22"/>
  <c r="F155" i="22"/>
  <c r="G155" i="22"/>
  <c r="E152" i="21"/>
  <c r="G152" i="21"/>
  <c r="E153" i="21"/>
  <c r="F153" i="21"/>
  <c r="G153" i="21"/>
  <c r="E154" i="21"/>
  <c r="F154" i="21"/>
  <c r="G154" i="21"/>
  <c r="E155" i="21"/>
  <c r="F155" i="21"/>
  <c r="G155" i="21"/>
  <c r="E152" i="20"/>
  <c r="F152" i="20"/>
  <c r="G152" i="20"/>
  <c r="E153" i="20"/>
  <c r="F153" i="20"/>
  <c r="G153" i="20"/>
  <c r="E154" i="20"/>
  <c r="F154" i="20"/>
  <c r="G154" i="20"/>
  <c r="E155" i="20"/>
  <c r="F155" i="20"/>
  <c r="G155" i="20"/>
  <c r="E152" i="19"/>
  <c r="G152" i="19"/>
  <c r="E153" i="19"/>
  <c r="G153" i="19"/>
  <c r="E154" i="19"/>
  <c r="F154" i="19"/>
  <c r="G154" i="19"/>
  <c r="E155" i="19"/>
  <c r="F155" i="19"/>
  <c r="G155" i="19"/>
  <c r="E152" i="18"/>
  <c r="G152" i="18"/>
  <c r="E153" i="18"/>
  <c r="F153" i="18"/>
  <c r="G153" i="18"/>
  <c r="E154" i="18"/>
  <c r="F154" i="18"/>
  <c r="G154" i="18"/>
  <c r="E155" i="18"/>
  <c r="F155" i="18"/>
  <c r="G155" i="18"/>
  <c r="E152" i="17"/>
  <c r="F152" i="17"/>
  <c r="G152" i="17"/>
  <c r="E153" i="17"/>
  <c r="F153" i="17"/>
  <c r="G153" i="17"/>
  <c r="E154" i="17"/>
  <c r="F154" i="17"/>
  <c r="G154" i="17"/>
  <c r="E155" i="17"/>
  <c r="F155" i="17"/>
  <c r="G155" i="17"/>
  <c r="E152" i="16"/>
  <c r="G152" i="16"/>
  <c r="E153" i="16"/>
  <c r="F153" i="16"/>
  <c r="G153" i="16"/>
  <c r="E154" i="16"/>
  <c r="F154" i="16"/>
  <c r="G154" i="16"/>
  <c r="E155" i="16"/>
  <c r="F155" i="16"/>
  <c r="G155" i="16"/>
  <c r="E152" i="15"/>
  <c r="G152" i="15"/>
  <c r="E153" i="15"/>
  <c r="F153" i="15"/>
  <c r="G153" i="15"/>
  <c r="E154" i="15"/>
  <c r="F154" i="15"/>
  <c r="G154" i="15"/>
  <c r="E155" i="15"/>
  <c r="F155" i="15"/>
  <c r="G155" i="15"/>
  <c r="E152" i="14"/>
  <c r="G152" i="14"/>
  <c r="E153" i="14"/>
  <c r="G153" i="14"/>
  <c r="E154" i="14"/>
  <c r="F154" i="14"/>
  <c r="G154" i="14"/>
  <c r="E155" i="14"/>
  <c r="F155" i="14"/>
  <c r="G155" i="14"/>
  <c r="E152" i="13"/>
  <c r="G152" i="13"/>
  <c r="E153" i="13"/>
  <c r="G153" i="13"/>
  <c r="E154" i="13"/>
  <c r="G154" i="13"/>
  <c r="E155" i="13"/>
  <c r="G155" i="13"/>
  <c r="E152" i="12"/>
  <c r="G152" i="12"/>
  <c r="E153" i="12"/>
  <c r="F153" i="12"/>
  <c r="G153" i="12"/>
  <c r="E154" i="12"/>
  <c r="F154" i="12"/>
  <c r="G154" i="12"/>
  <c r="E155" i="12"/>
  <c r="F155" i="12"/>
  <c r="G155" i="12"/>
  <c r="E152" i="11"/>
  <c r="G152" i="11"/>
  <c r="E153" i="11"/>
  <c r="G153" i="11"/>
  <c r="E154" i="11"/>
  <c r="F154" i="11"/>
  <c r="G154" i="11"/>
  <c r="E155" i="11"/>
  <c r="F155" i="11"/>
  <c r="G155" i="11"/>
  <c r="E152" i="10"/>
  <c r="G152" i="10"/>
  <c r="E153" i="10"/>
  <c r="F153" i="10"/>
  <c r="G153" i="10"/>
  <c r="E154" i="10"/>
  <c r="F154" i="10"/>
  <c r="G154" i="10"/>
  <c r="E155" i="10"/>
  <c r="F155" i="10"/>
  <c r="G155" i="10"/>
  <c r="E152" i="9"/>
  <c r="F152" i="9"/>
  <c r="G152" i="9"/>
  <c r="E153" i="9"/>
  <c r="F153" i="9"/>
  <c r="G153" i="9"/>
  <c r="E154" i="9"/>
  <c r="F154" i="9"/>
  <c r="G154" i="9"/>
  <c r="E155" i="9"/>
  <c r="F155" i="9"/>
  <c r="G155" i="9"/>
  <c r="E152" i="8"/>
  <c r="G152" i="8"/>
  <c r="E153" i="8"/>
  <c r="F153" i="8"/>
  <c r="G153" i="8"/>
  <c r="E154" i="8"/>
  <c r="F154" i="8"/>
  <c r="G154" i="8"/>
  <c r="E155" i="8"/>
  <c r="F155" i="8"/>
  <c r="G155" i="8"/>
  <c r="E152" i="7"/>
  <c r="G152" i="7"/>
  <c r="E153" i="7"/>
  <c r="F153" i="7"/>
  <c r="G153" i="7"/>
  <c r="E154" i="7"/>
  <c r="F154" i="7"/>
  <c r="G154" i="7"/>
  <c r="E155" i="7"/>
  <c r="F155" i="7"/>
  <c r="G155" i="7"/>
  <c r="E152" i="6"/>
  <c r="G152" i="6"/>
  <c r="E153" i="6"/>
  <c r="F153" i="6"/>
  <c r="G153" i="6"/>
  <c r="E154" i="6"/>
  <c r="F154" i="6"/>
  <c r="G154" i="6"/>
  <c r="E155" i="6"/>
  <c r="F155" i="6"/>
  <c r="G155" i="6"/>
  <c r="E152" i="5"/>
  <c r="G152" i="5"/>
  <c r="E153" i="5"/>
  <c r="G153" i="5"/>
  <c r="E154" i="5"/>
  <c r="G154" i="5"/>
  <c r="E155" i="5"/>
  <c r="F155" i="5"/>
  <c r="G155" i="5"/>
  <c r="E152" i="4"/>
  <c r="G152" i="4"/>
  <c r="E153" i="4"/>
  <c r="F153" i="4"/>
  <c r="G153" i="4"/>
  <c r="E154" i="4"/>
  <c r="F154" i="4"/>
  <c r="G154" i="4"/>
  <c r="E155" i="4"/>
  <c r="F155" i="4"/>
  <c r="G155" i="4"/>
  <c r="E152" i="3"/>
  <c r="G152" i="3"/>
  <c r="E153" i="3"/>
  <c r="F153" i="3"/>
  <c r="G153" i="3"/>
  <c r="E154" i="3"/>
  <c r="F154" i="3"/>
  <c r="G154" i="3"/>
  <c r="E155" i="3"/>
  <c r="F155" i="3"/>
  <c r="G155" i="3"/>
  <c r="E152" i="2"/>
  <c r="G152" i="2"/>
  <c r="E153" i="2"/>
  <c r="G153" i="2"/>
  <c r="E154" i="2"/>
  <c r="G154" i="2"/>
  <c r="E155" i="2"/>
  <c r="F155" i="2"/>
  <c r="G155" i="2"/>
  <c r="E152" i="34"/>
  <c r="F152" i="34"/>
  <c r="G152" i="34"/>
  <c r="E153" i="34"/>
  <c r="G153" i="34"/>
  <c r="E154" i="34"/>
  <c r="F154" i="34"/>
  <c r="G154" i="34"/>
  <c r="E155" i="34"/>
  <c r="F155" i="34"/>
  <c r="G155" i="34"/>
  <c r="E152" i="1"/>
  <c r="F152" i="1"/>
  <c r="G152" i="1"/>
  <c r="E153" i="1"/>
  <c r="F153" i="1"/>
  <c r="G153" i="1"/>
  <c r="E154" i="1"/>
  <c r="F154" i="1"/>
  <c r="G154" i="1"/>
  <c r="E155" i="1"/>
  <c r="F155" i="1"/>
  <c r="G155" i="1"/>
  <c r="E130" i="33"/>
  <c r="G130" i="33"/>
  <c r="E130" i="32"/>
  <c r="F130" i="32"/>
  <c r="G130" i="32"/>
  <c r="E130" i="31"/>
  <c r="G130" i="31"/>
  <c r="E130" i="30"/>
  <c r="G130" i="30"/>
  <c r="E130" i="29"/>
  <c r="G130" i="29"/>
  <c r="E130" i="28"/>
  <c r="G130" i="28"/>
  <c r="E130" i="27"/>
  <c r="F130" i="27"/>
  <c r="G130" i="27"/>
  <c r="E130" i="26"/>
  <c r="G130" i="26"/>
  <c r="E130" i="25"/>
  <c r="F130" i="25"/>
  <c r="G130" i="25"/>
  <c r="H130" i="25" s="1"/>
  <c r="E130" i="24"/>
  <c r="F130" i="24"/>
  <c r="G130" i="24"/>
  <c r="E130" i="23"/>
  <c r="G130" i="23"/>
  <c r="E130" i="22"/>
  <c r="G130" i="22"/>
  <c r="E130" i="21"/>
  <c r="F130" i="21"/>
  <c r="G130" i="21"/>
  <c r="E130" i="20"/>
  <c r="F130" i="20"/>
  <c r="G130" i="20"/>
  <c r="E130" i="19"/>
  <c r="F130" i="19"/>
  <c r="G130" i="19"/>
  <c r="H130" i="19" s="1"/>
  <c r="E130" i="18"/>
  <c r="G130" i="18"/>
  <c r="E130" i="17"/>
  <c r="F130" i="17"/>
  <c r="G130" i="17"/>
  <c r="E130" i="16"/>
  <c r="F130" i="16"/>
  <c r="G130" i="16"/>
  <c r="H130" i="16" s="1"/>
  <c r="E130" i="15"/>
  <c r="F130" i="15"/>
  <c r="G130" i="15"/>
  <c r="E130" i="14"/>
  <c r="G130" i="14"/>
  <c r="E130" i="13"/>
  <c r="G130" i="13"/>
  <c r="E130" i="12"/>
  <c r="F130" i="12"/>
  <c r="G130" i="12"/>
  <c r="E130" i="11"/>
  <c r="G130" i="11"/>
  <c r="E130" i="10"/>
  <c r="G130" i="10"/>
  <c r="E130" i="9"/>
  <c r="F130" i="9"/>
  <c r="G130" i="9"/>
  <c r="E130" i="8"/>
  <c r="G130" i="8"/>
  <c r="H130" i="8" s="1"/>
  <c r="E130" i="7"/>
  <c r="F130" i="7"/>
  <c r="G130" i="7"/>
  <c r="E130" i="6"/>
  <c r="F130" i="6"/>
  <c r="G130" i="6"/>
  <c r="E130" i="5"/>
  <c r="G130" i="5"/>
  <c r="H130" i="5" s="1"/>
  <c r="E130" i="4"/>
  <c r="F130" i="4"/>
  <c r="G130" i="4"/>
  <c r="E130" i="3"/>
  <c r="F130" i="3"/>
  <c r="G130" i="3"/>
  <c r="E130" i="2"/>
  <c r="F130" i="2"/>
  <c r="G130" i="2"/>
  <c r="H130" i="2" s="1"/>
  <c r="E130" i="1"/>
  <c r="G130" i="1"/>
  <c r="E130" i="34"/>
  <c r="F130" i="34"/>
  <c r="G130" i="34"/>
  <c r="E205" i="33"/>
  <c r="G205" i="33"/>
  <c r="E205" i="32"/>
  <c r="F205" i="32"/>
  <c r="G205" i="32"/>
  <c r="E205" i="31"/>
  <c r="G205" i="31"/>
  <c r="E205" i="30"/>
  <c r="F205" i="30"/>
  <c r="G205" i="30"/>
  <c r="E205" i="29"/>
  <c r="F205" i="29"/>
  <c r="G205" i="29"/>
  <c r="E205" i="28"/>
  <c r="F205" i="28"/>
  <c r="G205" i="28"/>
  <c r="E205" i="27"/>
  <c r="F205" i="27"/>
  <c r="G205" i="27"/>
  <c r="E205" i="26"/>
  <c r="F205" i="26"/>
  <c r="G205" i="26"/>
  <c r="E205" i="25"/>
  <c r="F205" i="25"/>
  <c r="G205" i="25"/>
  <c r="E205" i="24"/>
  <c r="F205" i="24"/>
  <c r="G205" i="24"/>
  <c r="E205" i="23"/>
  <c r="F205" i="23"/>
  <c r="G205" i="23"/>
  <c r="E205" i="22"/>
  <c r="F205" i="22"/>
  <c r="G205" i="22"/>
  <c r="E205" i="21"/>
  <c r="F205" i="21"/>
  <c r="G205" i="21"/>
  <c r="E205" i="20"/>
  <c r="F205" i="20"/>
  <c r="G205" i="20"/>
  <c r="E205" i="19"/>
  <c r="F205" i="19"/>
  <c r="G205" i="19"/>
  <c r="E205" i="18"/>
  <c r="G205" i="18"/>
  <c r="E205" i="17"/>
  <c r="F205" i="17"/>
  <c r="G205" i="17"/>
  <c r="E205" i="16"/>
  <c r="F205" i="16"/>
  <c r="G205" i="16"/>
  <c r="E205" i="15"/>
  <c r="F205" i="15"/>
  <c r="G205" i="15"/>
  <c r="E205" i="14"/>
  <c r="F205" i="14"/>
  <c r="G205" i="14"/>
  <c r="E205" i="13"/>
  <c r="F205" i="13"/>
  <c r="G205" i="13"/>
  <c r="E205" i="12"/>
  <c r="F205" i="12"/>
  <c r="G205" i="12"/>
  <c r="E205" i="11"/>
  <c r="F205" i="11"/>
  <c r="G205" i="11"/>
  <c r="E205" i="10"/>
  <c r="F205" i="10"/>
  <c r="G205" i="10"/>
  <c r="E205" i="9"/>
  <c r="F205" i="9"/>
  <c r="G205" i="9"/>
  <c r="E205" i="8"/>
  <c r="F205" i="8"/>
  <c r="G205" i="8"/>
  <c r="E205" i="7"/>
  <c r="F205" i="7"/>
  <c r="G205" i="7"/>
  <c r="E205" i="6"/>
  <c r="F205" i="6"/>
  <c r="G205" i="6"/>
  <c r="E205" i="5"/>
  <c r="F205" i="5"/>
  <c r="G205" i="5"/>
  <c r="E205" i="4"/>
  <c r="F205" i="4"/>
  <c r="G205" i="4"/>
  <c r="E205" i="3"/>
  <c r="F205" i="3"/>
  <c r="G205" i="3"/>
  <c r="E205" i="2"/>
  <c r="F205" i="2"/>
  <c r="G205" i="2"/>
  <c r="E205" i="34"/>
  <c r="F205" i="34"/>
  <c r="G205" i="34"/>
  <c r="E205" i="1"/>
  <c r="F205" i="1"/>
  <c r="G205" i="1"/>
  <c r="E195" i="33"/>
  <c r="G195" i="33"/>
  <c r="E195" i="32"/>
  <c r="G195" i="32"/>
  <c r="H195" i="32" s="1"/>
  <c r="E195" i="31"/>
  <c r="G195" i="31"/>
  <c r="H195" i="31" s="1"/>
  <c r="E195" i="30"/>
  <c r="G195" i="30"/>
  <c r="H195" i="30" s="1"/>
  <c r="E195" i="29"/>
  <c r="G195" i="29"/>
  <c r="H195" i="29" s="1"/>
  <c r="E195" i="28"/>
  <c r="G195" i="28"/>
  <c r="H195" i="28" s="1"/>
  <c r="E195" i="27"/>
  <c r="G195" i="27"/>
  <c r="H195" i="27" s="1"/>
  <c r="E195" i="26"/>
  <c r="G195" i="26"/>
  <c r="H195" i="26" s="1"/>
  <c r="E195" i="25"/>
  <c r="G195" i="25"/>
  <c r="H195" i="25" s="1"/>
  <c r="E195" i="24"/>
  <c r="F195" i="24"/>
  <c r="G195" i="24"/>
  <c r="H195" i="24" s="1"/>
  <c r="E195" i="23"/>
  <c r="G195" i="23"/>
  <c r="E195" i="22"/>
  <c r="G195" i="22"/>
  <c r="E195" i="21"/>
  <c r="F195" i="21"/>
  <c r="G195" i="21"/>
  <c r="H195" i="21" s="1"/>
  <c r="E195" i="20"/>
  <c r="F195" i="20"/>
  <c r="G195" i="20"/>
  <c r="E195" i="19"/>
  <c r="G195" i="19"/>
  <c r="E195" i="18"/>
  <c r="G195" i="18"/>
  <c r="E195" i="17"/>
  <c r="F195" i="17"/>
  <c r="G195" i="17"/>
  <c r="E195" i="16"/>
  <c r="F195" i="16"/>
  <c r="G195" i="16"/>
  <c r="H195" i="16" s="1"/>
  <c r="E195" i="15"/>
  <c r="F195" i="15"/>
  <c r="G195" i="15"/>
  <c r="H195" i="15" s="1"/>
  <c r="E195" i="14"/>
  <c r="G195" i="14"/>
  <c r="H195" i="14" s="1"/>
  <c r="E195" i="13"/>
  <c r="F195" i="13"/>
  <c r="G195" i="13"/>
  <c r="H195" i="13" s="1"/>
  <c r="E195" i="12"/>
  <c r="G195" i="12"/>
  <c r="E195" i="11"/>
  <c r="G195" i="11"/>
  <c r="E195" i="10"/>
  <c r="G195" i="10"/>
  <c r="E195" i="9"/>
  <c r="F195" i="9"/>
  <c r="G195" i="9"/>
  <c r="E195" i="8"/>
  <c r="G195" i="8"/>
  <c r="H195" i="8" s="1"/>
  <c r="E195" i="7"/>
  <c r="G195" i="7"/>
  <c r="H195" i="7" s="1"/>
  <c r="E195" i="6"/>
  <c r="G195" i="6"/>
  <c r="H195" i="6" s="1"/>
  <c r="E195" i="5"/>
  <c r="G195" i="5"/>
  <c r="H195" i="5" s="1"/>
  <c r="E195" i="4"/>
  <c r="F195" i="4"/>
  <c r="G195" i="4"/>
  <c r="H195" i="4" s="1"/>
  <c r="E195" i="3"/>
  <c r="G195" i="3"/>
  <c r="E195" i="2"/>
  <c r="G195" i="2"/>
  <c r="E195" i="34"/>
  <c r="F195" i="34"/>
  <c r="G195" i="34"/>
  <c r="H195" i="34" s="1"/>
  <c r="E195" i="1"/>
  <c r="F195" i="1"/>
  <c r="G195" i="1"/>
  <c r="E187" i="33"/>
  <c r="G187" i="33"/>
  <c r="E187" i="32"/>
  <c r="G187" i="32"/>
  <c r="E187" i="31"/>
  <c r="G187" i="31"/>
  <c r="E187" i="30"/>
  <c r="F187" i="30"/>
  <c r="G187" i="30"/>
  <c r="H187" i="30" s="1"/>
  <c r="E187" i="29"/>
  <c r="G187" i="29"/>
  <c r="H187" i="29" s="1"/>
  <c r="E187" i="28"/>
  <c r="G187" i="28"/>
  <c r="H187" i="28" s="1"/>
  <c r="E187" i="27"/>
  <c r="G187" i="27"/>
  <c r="H187" i="27" s="1"/>
  <c r="E187" i="26"/>
  <c r="G187" i="26"/>
  <c r="H187" i="26" s="1"/>
  <c r="E187" i="25"/>
  <c r="G187" i="25"/>
  <c r="H187" i="25" s="1"/>
  <c r="E187" i="24"/>
  <c r="G187" i="24"/>
  <c r="H187" i="24" s="1"/>
  <c r="E187" i="23"/>
  <c r="G187" i="23"/>
  <c r="H187" i="23" s="1"/>
  <c r="E187" i="22"/>
  <c r="G187" i="22"/>
  <c r="H187" i="22" s="1"/>
  <c r="E187" i="21"/>
  <c r="G187" i="21"/>
  <c r="H187" i="21" s="1"/>
  <c r="E187" i="20"/>
  <c r="F187" i="20"/>
  <c r="G187" i="20"/>
  <c r="H187" i="20" s="1"/>
  <c r="E187" i="19"/>
  <c r="F187" i="19"/>
  <c r="G187" i="19"/>
  <c r="H187" i="19" s="1"/>
  <c r="E187" i="18"/>
  <c r="G187" i="18"/>
  <c r="H187" i="18" s="1"/>
  <c r="E187" i="17"/>
  <c r="F187" i="17"/>
  <c r="G187" i="17"/>
  <c r="H187" i="17" s="1"/>
  <c r="E187" i="16"/>
  <c r="G187" i="16"/>
  <c r="E187" i="15"/>
  <c r="F187" i="15"/>
  <c r="G187" i="15"/>
  <c r="E187" i="14"/>
  <c r="G187" i="14"/>
  <c r="H187" i="14" s="1"/>
  <c r="E187" i="13"/>
  <c r="G187" i="13"/>
  <c r="H187" i="13" s="1"/>
  <c r="E187" i="12"/>
  <c r="G187" i="12"/>
  <c r="H187" i="12" s="1"/>
  <c r="E187" i="11"/>
  <c r="G187" i="11"/>
  <c r="H187" i="11" s="1"/>
  <c r="E187" i="10"/>
  <c r="G187" i="10"/>
  <c r="H187" i="10" s="1"/>
  <c r="E187" i="9"/>
  <c r="G187" i="9"/>
  <c r="H187" i="9" s="1"/>
  <c r="E187" i="8"/>
  <c r="G187" i="8"/>
  <c r="H187" i="8" s="1"/>
  <c r="E187" i="7"/>
  <c r="G187" i="7"/>
  <c r="H187" i="7" s="1"/>
  <c r="E187" i="6"/>
  <c r="G187" i="6"/>
  <c r="H187" i="6" s="1"/>
  <c r="E187" i="5"/>
  <c r="G187" i="5"/>
  <c r="H187" i="5" s="1"/>
  <c r="E187" i="4"/>
  <c r="G187" i="4"/>
  <c r="H187" i="4" s="1"/>
  <c r="E187" i="3"/>
  <c r="G187" i="3"/>
  <c r="H187" i="3" s="1"/>
  <c r="E187" i="2"/>
  <c r="G187" i="2"/>
  <c r="H187" i="2" s="1"/>
  <c r="E187" i="34"/>
  <c r="F187" i="34"/>
  <c r="G187" i="34"/>
  <c r="E187" i="1"/>
  <c r="F187" i="1"/>
  <c r="G187" i="1"/>
  <c r="E103" i="33"/>
  <c r="G103" i="33"/>
  <c r="E103" i="32"/>
  <c r="F103" i="32"/>
  <c r="G103" i="32"/>
  <c r="E103" i="31"/>
  <c r="G103" i="31"/>
  <c r="E103" i="30"/>
  <c r="F103" i="30"/>
  <c r="G103" i="30"/>
  <c r="H103" i="30" s="1"/>
  <c r="E103" i="29"/>
  <c r="G103" i="29"/>
  <c r="E103" i="28"/>
  <c r="G103" i="28"/>
  <c r="E103" i="27"/>
  <c r="G103" i="27"/>
  <c r="E103" i="26"/>
  <c r="G103" i="26"/>
  <c r="E103" i="25"/>
  <c r="F103" i="25"/>
  <c r="G103" i="25"/>
  <c r="E103" i="24"/>
  <c r="F103" i="24"/>
  <c r="G103" i="24"/>
  <c r="E103" i="23"/>
  <c r="F103" i="23"/>
  <c r="G103" i="23"/>
  <c r="E103" i="22"/>
  <c r="F103" i="22"/>
  <c r="G103" i="22"/>
  <c r="H103" i="22" s="1"/>
  <c r="E103" i="21"/>
  <c r="G103" i="21"/>
  <c r="E103" i="20"/>
  <c r="F103" i="20"/>
  <c r="G103" i="20"/>
  <c r="E103" i="19"/>
  <c r="F103" i="19"/>
  <c r="G103" i="19"/>
  <c r="E103" i="18"/>
  <c r="G103" i="18"/>
  <c r="E103" i="17"/>
  <c r="F103" i="17"/>
  <c r="G103" i="17"/>
  <c r="E103" i="16"/>
  <c r="F103" i="16"/>
  <c r="G103" i="16"/>
  <c r="E103" i="15"/>
  <c r="G103" i="15"/>
  <c r="E103" i="14"/>
  <c r="F103" i="14"/>
  <c r="G103" i="14"/>
  <c r="E103" i="13"/>
  <c r="G103" i="13"/>
  <c r="E103" i="12"/>
  <c r="G103" i="12"/>
  <c r="E103" i="11"/>
  <c r="G103" i="11"/>
  <c r="E103" i="10"/>
  <c r="G103" i="10"/>
  <c r="E103" i="9"/>
  <c r="F103" i="9"/>
  <c r="G103" i="9"/>
  <c r="E103" i="8"/>
  <c r="F103" i="8"/>
  <c r="G103" i="8"/>
  <c r="E103" i="7"/>
  <c r="G103" i="7"/>
  <c r="E103" i="6"/>
  <c r="F103" i="6"/>
  <c r="G103" i="6"/>
  <c r="E103" i="5"/>
  <c r="G103" i="5"/>
  <c r="E103" i="4"/>
  <c r="F103" i="4"/>
  <c r="G103" i="4"/>
  <c r="E103" i="3"/>
  <c r="G103" i="3"/>
  <c r="E103" i="2"/>
  <c r="G103" i="2"/>
  <c r="E103" i="1"/>
  <c r="F103" i="1"/>
  <c r="G103" i="1"/>
  <c r="E103" i="34"/>
  <c r="F103" i="34"/>
  <c r="G103" i="34"/>
  <c r="E92" i="33"/>
  <c r="H92" i="33" s="1"/>
  <c r="G92" i="33"/>
  <c r="E93" i="33"/>
  <c r="G93" i="33"/>
  <c r="E92" i="32"/>
  <c r="F92" i="32"/>
  <c r="G92" i="32"/>
  <c r="E93" i="32"/>
  <c r="F93" i="32"/>
  <c r="G93" i="32"/>
  <c r="E92" i="31"/>
  <c r="G92" i="31"/>
  <c r="E93" i="31"/>
  <c r="G93" i="31"/>
  <c r="E92" i="30"/>
  <c r="F92" i="30"/>
  <c r="G92" i="30"/>
  <c r="E93" i="30"/>
  <c r="F93" i="30"/>
  <c r="G93" i="30"/>
  <c r="E92" i="29"/>
  <c r="G92" i="29"/>
  <c r="E93" i="29"/>
  <c r="F93" i="29"/>
  <c r="G93" i="29"/>
  <c r="E92" i="28"/>
  <c r="G92" i="28"/>
  <c r="E93" i="28"/>
  <c r="G93" i="28"/>
  <c r="E92" i="27"/>
  <c r="G92" i="27"/>
  <c r="E93" i="27"/>
  <c r="F93" i="27"/>
  <c r="G93" i="27"/>
  <c r="E92" i="26"/>
  <c r="F92" i="26"/>
  <c r="G92" i="26"/>
  <c r="E93" i="26"/>
  <c r="G93" i="26"/>
  <c r="E92" i="25"/>
  <c r="F92" i="25"/>
  <c r="G92" i="25"/>
  <c r="E93" i="25"/>
  <c r="F93" i="25"/>
  <c r="G93" i="25"/>
  <c r="E92" i="24"/>
  <c r="F92" i="24"/>
  <c r="G92" i="24"/>
  <c r="E93" i="24"/>
  <c r="F93" i="24"/>
  <c r="G93" i="24"/>
  <c r="E92" i="23"/>
  <c r="G92" i="23"/>
  <c r="E93" i="23"/>
  <c r="G93" i="23"/>
  <c r="E92" i="22"/>
  <c r="F92" i="22"/>
  <c r="G92" i="22"/>
  <c r="E93" i="22"/>
  <c r="F93" i="22"/>
  <c r="G93" i="22"/>
  <c r="E92" i="21"/>
  <c r="F92" i="21"/>
  <c r="G92" i="21"/>
  <c r="E93" i="21"/>
  <c r="G93" i="21"/>
  <c r="E92" i="20"/>
  <c r="F92" i="20"/>
  <c r="G92" i="20"/>
  <c r="E93" i="20"/>
  <c r="F93" i="20"/>
  <c r="G93" i="20"/>
  <c r="E92" i="19"/>
  <c r="F92" i="19"/>
  <c r="G92" i="19"/>
  <c r="E93" i="19"/>
  <c r="F93" i="19"/>
  <c r="G93" i="19"/>
  <c r="E92" i="18"/>
  <c r="F92" i="18"/>
  <c r="G92" i="18"/>
  <c r="E93" i="18"/>
  <c r="F93" i="18"/>
  <c r="G93" i="18"/>
  <c r="E92" i="17"/>
  <c r="F92" i="17"/>
  <c r="G92" i="17"/>
  <c r="E93" i="17"/>
  <c r="G93" i="17"/>
  <c r="E92" i="16"/>
  <c r="F92" i="16"/>
  <c r="G92" i="16"/>
  <c r="E93" i="16"/>
  <c r="F93" i="16"/>
  <c r="G93" i="16"/>
  <c r="E92" i="15"/>
  <c r="F92" i="15"/>
  <c r="G92" i="15"/>
  <c r="E93" i="15"/>
  <c r="F93" i="15"/>
  <c r="G93" i="15"/>
  <c r="E92" i="14"/>
  <c r="G92" i="14"/>
  <c r="E93" i="14"/>
  <c r="F93" i="14"/>
  <c r="G93" i="14"/>
  <c r="E92" i="13"/>
  <c r="F92" i="13"/>
  <c r="G92" i="13"/>
  <c r="E93" i="13"/>
  <c r="F93" i="13"/>
  <c r="G93" i="13"/>
  <c r="E92" i="12"/>
  <c r="G92" i="12"/>
  <c r="E93" i="12"/>
  <c r="G93" i="12"/>
  <c r="E92" i="11"/>
  <c r="G92" i="11"/>
  <c r="E93" i="11"/>
  <c r="F93" i="11"/>
  <c r="G93" i="11"/>
  <c r="E92" i="10"/>
  <c r="G92" i="10"/>
  <c r="E93" i="10"/>
  <c r="G93" i="10"/>
  <c r="E92" i="9"/>
  <c r="F92" i="9"/>
  <c r="G92" i="9"/>
  <c r="E93" i="9"/>
  <c r="G93" i="9"/>
  <c r="E92" i="8"/>
  <c r="F92" i="8"/>
  <c r="G92" i="8"/>
  <c r="E93" i="8"/>
  <c r="G93" i="8"/>
  <c r="E92" i="7"/>
  <c r="G92" i="7"/>
  <c r="E93" i="7"/>
  <c r="G93" i="7"/>
  <c r="E92" i="6"/>
  <c r="F92" i="6"/>
  <c r="G92" i="6"/>
  <c r="E93" i="6"/>
  <c r="F93" i="6"/>
  <c r="G93" i="6"/>
  <c r="E92" i="5"/>
  <c r="G92" i="5"/>
  <c r="E93" i="5"/>
  <c r="F93" i="5"/>
  <c r="G93" i="5"/>
  <c r="E92" i="4"/>
  <c r="F92" i="4"/>
  <c r="G92" i="4"/>
  <c r="E93" i="4"/>
  <c r="F93" i="4"/>
  <c r="G93" i="4"/>
  <c r="E92" i="3"/>
  <c r="G92" i="3"/>
  <c r="E93" i="3"/>
  <c r="F93" i="3"/>
  <c r="G93" i="3"/>
  <c r="E92" i="2"/>
  <c r="G92" i="2"/>
  <c r="E93" i="2"/>
  <c r="G93" i="2"/>
  <c r="E92" i="34"/>
  <c r="F92" i="34"/>
  <c r="G92" i="34"/>
  <c r="E93" i="34"/>
  <c r="F93" i="34"/>
  <c r="G93" i="34"/>
  <c r="E92" i="1"/>
  <c r="F92" i="1"/>
  <c r="G92" i="1"/>
  <c r="E93" i="1"/>
  <c r="F93" i="1"/>
  <c r="G93" i="1"/>
  <c r="E86" i="33"/>
  <c r="G86" i="33"/>
  <c r="E86" i="32"/>
  <c r="F86" i="32"/>
  <c r="G86" i="32"/>
  <c r="E86" i="31"/>
  <c r="G86" i="31"/>
  <c r="E86" i="30"/>
  <c r="G86" i="30"/>
  <c r="E86" i="29"/>
  <c r="F86" i="29"/>
  <c r="G86" i="29"/>
  <c r="E86" i="28"/>
  <c r="G86" i="28"/>
  <c r="E86" i="27"/>
  <c r="G86" i="27"/>
  <c r="E86" i="26"/>
  <c r="G86" i="26"/>
  <c r="E86" i="25"/>
  <c r="G86" i="25"/>
  <c r="E86" i="24"/>
  <c r="G86" i="24"/>
  <c r="E86" i="23"/>
  <c r="G86" i="23"/>
  <c r="E86" i="22"/>
  <c r="G86" i="22"/>
  <c r="E86" i="21"/>
  <c r="G86" i="21"/>
  <c r="E86" i="20"/>
  <c r="F86" i="20"/>
  <c r="G86" i="20"/>
  <c r="E86" i="19"/>
  <c r="F86" i="19"/>
  <c r="G86" i="19"/>
  <c r="E86" i="18"/>
  <c r="G86" i="18"/>
  <c r="E86" i="17"/>
  <c r="F86" i="17"/>
  <c r="G86" i="17"/>
  <c r="E86" i="16"/>
  <c r="F86" i="16"/>
  <c r="G86" i="16"/>
  <c r="E86" i="15"/>
  <c r="F86" i="15"/>
  <c r="G86" i="15"/>
  <c r="E86" i="14"/>
  <c r="G86" i="14"/>
  <c r="E86" i="13"/>
  <c r="G86" i="13"/>
  <c r="E86" i="12"/>
  <c r="G86" i="12"/>
  <c r="E86" i="11"/>
  <c r="G86" i="11"/>
  <c r="E86" i="10"/>
  <c r="G86" i="10"/>
  <c r="E86" i="9"/>
  <c r="G86" i="9"/>
  <c r="E86" i="8"/>
  <c r="G86" i="8"/>
  <c r="E86" i="7"/>
  <c r="G86" i="7"/>
  <c r="E86" i="6"/>
  <c r="G86" i="6"/>
  <c r="E86" i="5"/>
  <c r="G86" i="5"/>
  <c r="E86" i="4"/>
  <c r="F86" i="4"/>
  <c r="G86" i="4"/>
  <c r="E86" i="3"/>
  <c r="G86" i="3"/>
  <c r="E86" i="2"/>
  <c r="G86" i="2"/>
  <c r="E86" i="1"/>
  <c r="F86" i="1"/>
  <c r="G86" i="1"/>
  <c r="E86" i="34"/>
  <c r="F86" i="34"/>
  <c r="G86" i="34"/>
  <c r="E180" i="33"/>
  <c r="G180" i="33"/>
  <c r="E181" i="33"/>
  <c r="G181" i="33"/>
  <c r="E180" i="32"/>
  <c r="F180" i="32"/>
  <c r="G180" i="32"/>
  <c r="H180" i="32" s="1"/>
  <c r="E181" i="32"/>
  <c r="F181" i="32"/>
  <c r="G181" i="32"/>
  <c r="E180" i="31"/>
  <c r="G180" i="31"/>
  <c r="H180" i="31" s="1"/>
  <c r="E181" i="31"/>
  <c r="G181" i="31"/>
  <c r="H181" i="31" s="1"/>
  <c r="E180" i="30"/>
  <c r="F180" i="30"/>
  <c r="G180" i="30"/>
  <c r="E181" i="30"/>
  <c r="F181" i="30"/>
  <c r="G181" i="30"/>
  <c r="E180" i="29"/>
  <c r="G180" i="29"/>
  <c r="H180" i="29" s="1"/>
  <c r="E181" i="29"/>
  <c r="F181" i="29"/>
  <c r="G181" i="29"/>
  <c r="H181" i="29" s="1"/>
  <c r="E180" i="28"/>
  <c r="G180" i="28"/>
  <c r="E181" i="28"/>
  <c r="G181" i="28"/>
  <c r="E180" i="27"/>
  <c r="G180" i="27"/>
  <c r="E181" i="27"/>
  <c r="G181" i="27"/>
  <c r="E180" i="26"/>
  <c r="G180" i="26"/>
  <c r="E181" i="26"/>
  <c r="G181" i="26"/>
  <c r="E180" i="25"/>
  <c r="G180" i="25"/>
  <c r="E181" i="25"/>
  <c r="G181" i="25"/>
  <c r="E180" i="24"/>
  <c r="G180" i="24"/>
  <c r="E181" i="24"/>
  <c r="F181" i="24"/>
  <c r="G181" i="24"/>
  <c r="H181" i="24" s="1"/>
  <c r="E180" i="23"/>
  <c r="F180" i="23"/>
  <c r="G180" i="23"/>
  <c r="H180" i="23" s="1"/>
  <c r="E181" i="23"/>
  <c r="F181" i="23"/>
  <c r="G181" i="23"/>
  <c r="E180" i="22"/>
  <c r="F180" i="22"/>
  <c r="G180" i="22"/>
  <c r="E181" i="22"/>
  <c r="F181" i="22"/>
  <c r="G181" i="22"/>
  <c r="H181" i="22" s="1"/>
  <c r="E180" i="21"/>
  <c r="F180" i="21"/>
  <c r="G180" i="21"/>
  <c r="E181" i="21"/>
  <c r="F181" i="21"/>
  <c r="G181" i="21"/>
  <c r="E180" i="20"/>
  <c r="F180" i="20"/>
  <c r="G180" i="20"/>
  <c r="E181" i="20"/>
  <c r="F181" i="20"/>
  <c r="G181" i="20"/>
  <c r="H181" i="20" s="1"/>
  <c r="E180" i="19"/>
  <c r="F180" i="19"/>
  <c r="G180" i="19"/>
  <c r="E181" i="19"/>
  <c r="F181" i="19"/>
  <c r="G181" i="19"/>
  <c r="E180" i="18"/>
  <c r="G180" i="18"/>
  <c r="H180" i="18" s="1"/>
  <c r="E181" i="18"/>
  <c r="F181" i="18"/>
  <c r="G181" i="18"/>
  <c r="H181" i="18" s="1"/>
  <c r="E180" i="17"/>
  <c r="F180" i="17"/>
  <c r="G180" i="17"/>
  <c r="E181" i="17"/>
  <c r="F181" i="17"/>
  <c r="G181" i="17"/>
  <c r="E180" i="16"/>
  <c r="F180" i="16"/>
  <c r="G180" i="16"/>
  <c r="H180" i="16" s="1"/>
  <c r="E181" i="16"/>
  <c r="F181" i="16"/>
  <c r="G181" i="16"/>
  <c r="H181" i="16" s="1"/>
  <c r="E180" i="15"/>
  <c r="F180" i="15"/>
  <c r="G180" i="15"/>
  <c r="E181" i="15"/>
  <c r="F181" i="15"/>
  <c r="G181" i="15"/>
  <c r="E180" i="14"/>
  <c r="G180" i="14"/>
  <c r="E181" i="14"/>
  <c r="F181" i="14"/>
  <c r="G181" i="14"/>
  <c r="E180" i="13"/>
  <c r="F180" i="13"/>
  <c r="G180" i="13"/>
  <c r="E181" i="13"/>
  <c r="G181" i="13"/>
  <c r="E180" i="12"/>
  <c r="G180" i="12"/>
  <c r="E181" i="12"/>
  <c r="G181" i="12"/>
  <c r="E180" i="11"/>
  <c r="F180" i="11"/>
  <c r="G180" i="11"/>
  <c r="E181" i="11"/>
  <c r="F181" i="11"/>
  <c r="G181" i="11"/>
  <c r="E180" i="10"/>
  <c r="F180" i="10"/>
  <c r="G180" i="10"/>
  <c r="E181" i="10"/>
  <c r="F181" i="10"/>
  <c r="G181" i="10"/>
  <c r="H181" i="10" s="1"/>
  <c r="E180" i="9"/>
  <c r="G180" i="9"/>
  <c r="E181" i="9"/>
  <c r="F181" i="9"/>
  <c r="G181" i="9"/>
  <c r="E180" i="8"/>
  <c r="F180" i="8"/>
  <c r="G180" i="8"/>
  <c r="H180" i="8" s="1"/>
  <c r="E181" i="8"/>
  <c r="F181" i="8"/>
  <c r="G181" i="8"/>
  <c r="E180" i="7"/>
  <c r="G180" i="7"/>
  <c r="E181" i="7"/>
  <c r="F181" i="7"/>
  <c r="G181" i="7"/>
  <c r="H181" i="7" s="1"/>
  <c r="E180" i="6"/>
  <c r="F180" i="6"/>
  <c r="G180" i="6"/>
  <c r="E181" i="6"/>
  <c r="F181" i="6"/>
  <c r="G181" i="6"/>
  <c r="E180" i="5"/>
  <c r="G180" i="5"/>
  <c r="E181" i="5"/>
  <c r="G181" i="5"/>
  <c r="E180" i="4"/>
  <c r="F180" i="4"/>
  <c r="G180" i="4"/>
  <c r="H180" i="4" s="1"/>
  <c r="E181" i="4"/>
  <c r="F181" i="4"/>
  <c r="G181" i="4"/>
  <c r="H181" i="4" s="1"/>
  <c r="E180" i="3"/>
  <c r="G180" i="3"/>
  <c r="E181" i="3"/>
  <c r="G181" i="3"/>
  <c r="E180" i="2"/>
  <c r="G180" i="2"/>
  <c r="E181" i="2"/>
  <c r="G181" i="2"/>
  <c r="E180" i="34"/>
  <c r="F180" i="34"/>
  <c r="G180" i="34"/>
  <c r="E181" i="34"/>
  <c r="F181" i="34"/>
  <c r="G181" i="34"/>
  <c r="E180" i="1"/>
  <c r="F180" i="1"/>
  <c r="G180" i="1"/>
  <c r="E181" i="1"/>
  <c r="F181" i="1"/>
  <c r="G181" i="1"/>
  <c r="H181" i="1" s="1"/>
  <c r="E175" i="33"/>
  <c r="G175" i="33"/>
  <c r="E175" i="32"/>
  <c r="F175" i="32"/>
  <c r="G175" i="32"/>
  <c r="E175" i="31"/>
  <c r="G175" i="31"/>
  <c r="E175" i="30"/>
  <c r="F175" i="30"/>
  <c r="G175" i="30"/>
  <c r="E175" i="29"/>
  <c r="G175" i="29"/>
  <c r="E175" i="28"/>
  <c r="G175" i="28"/>
  <c r="E175" i="27"/>
  <c r="G175" i="27"/>
  <c r="E175" i="26"/>
  <c r="G175" i="26"/>
  <c r="E175" i="25"/>
  <c r="G175" i="25"/>
  <c r="E175" i="24"/>
  <c r="G175" i="24"/>
  <c r="E175" i="23"/>
  <c r="G175" i="23"/>
  <c r="E175" i="22"/>
  <c r="G175" i="22"/>
  <c r="E175" i="21"/>
  <c r="G175" i="21"/>
  <c r="E175" i="20"/>
  <c r="G175" i="20"/>
  <c r="E175" i="19"/>
  <c r="G175" i="19"/>
  <c r="E175" i="18"/>
  <c r="G175" i="18"/>
  <c r="E175" i="17"/>
  <c r="F175" i="17"/>
  <c r="G175" i="17"/>
  <c r="E175" i="16"/>
  <c r="F175" i="16"/>
  <c r="G175" i="16"/>
  <c r="E175" i="15"/>
  <c r="G175" i="15"/>
  <c r="E175" i="14"/>
  <c r="G175" i="14"/>
  <c r="E175" i="13"/>
  <c r="G175" i="13"/>
  <c r="E175" i="12"/>
  <c r="G175" i="12"/>
  <c r="E175" i="11"/>
  <c r="G175" i="11"/>
  <c r="E175" i="10"/>
  <c r="G175" i="10"/>
  <c r="E175" i="9"/>
  <c r="F175" i="9"/>
  <c r="G175" i="9"/>
  <c r="E175" i="8"/>
  <c r="G175" i="8"/>
  <c r="E175" i="7"/>
  <c r="G175" i="7"/>
  <c r="E175" i="6"/>
  <c r="F175" i="6"/>
  <c r="G175" i="6"/>
  <c r="E175" i="5"/>
  <c r="G175" i="5"/>
  <c r="E175" i="4"/>
  <c r="F175" i="4"/>
  <c r="G175" i="4"/>
  <c r="E175" i="3"/>
  <c r="F175" i="3"/>
  <c r="G175" i="3"/>
  <c r="E175" i="2"/>
  <c r="G175" i="2"/>
  <c r="E175" i="1"/>
  <c r="F175" i="1"/>
  <c r="G175" i="1"/>
  <c r="E175" i="34"/>
  <c r="F175" i="34"/>
  <c r="G175" i="34"/>
  <c r="G78" i="33"/>
  <c r="G78" i="32"/>
  <c r="G78" i="31"/>
  <c r="F78" i="30"/>
  <c r="G78" i="30"/>
  <c r="G78" i="29"/>
  <c r="G78" i="28"/>
  <c r="G78" i="27"/>
  <c r="G78" i="26"/>
  <c r="G78" i="25"/>
  <c r="E78" i="24"/>
  <c r="F78" i="24"/>
  <c r="G78" i="24"/>
  <c r="F78" i="23"/>
  <c r="G78" i="23"/>
  <c r="G78" i="22"/>
  <c r="G78" i="21"/>
  <c r="E78" i="20"/>
  <c r="G78" i="20"/>
  <c r="G78" i="19"/>
  <c r="G78" i="18"/>
  <c r="E78" i="17"/>
  <c r="G78" i="17"/>
  <c r="G78" i="16"/>
  <c r="G78" i="15"/>
  <c r="G78" i="14"/>
  <c r="G78" i="13"/>
  <c r="F78" i="12"/>
  <c r="G78" i="12"/>
  <c r="E78" i="11"/>
  <c r="G78" i="11"/>
  <c r="G78" i="10"/>
  <c r="E78" i="9"/>
  <c r="G78" i="9"/>
  <c r="G78" i="8"/>
  <c r="E78" i="7"/>
  <c r="G78" i="7"/>
  <c r="G78" i="6"/>
  <c r="G78" i="5"/>
  <c r="E78" i="4"/>
  <c r="G78" i="4"/>
  <c r="G78" i="3"/>
  <c r="G78" i="2"/>
  <c r="G78" i="34"/>
  <c r="E78" i="1"/>
  <c r="F78" i="1"/>
  <c r="G78" i="1"/>
  <c r="E74" i="33"/>
  <c r="G74" i="33"/>
  <c r="E74" i="32"/>
  <c r="F74" i="32"/>
  <c r="G74" i="32"/>
  <c r="E74" i="31"/>
  <c r="G74" i="31"/>
  <c r="E74" i="30"/>
  <c r="F74" i="30"/>
  <c r="G74" i="30"/>
  <c r="E74" i="29"/>
  <c r="G74" i="29"/>
  <c r="E74" i="28"/>
  <c r="G74" i="28"/>
  <c r="E74" i="27"/>
  <c r="G74" i="27"/>
  <c r="E74" i="26"/>
  <c r="G74" i="26"/>
  <c r="E74" i="25"/>
  <c r="G74" i="25"/>
  <c r="E74" i="24"/>
  <c r="G74" i="24"/>
  <c r="E74" i="23"/>
  <c r="G74" i="23"/>
  <c r="E74" i="22"/>
  <c r="G74" i="22"/>
  <c r="E74" i="21"/>
  <c r="G74" i="21"/>
  <c r="E74" i="20"/>
  <c r="F74" i="20"/>
  <c r="G74" i="20"/>
  <c r="E74" i="19"/>
  <c r="G74" i="19"/>
  <c r="E74" i="18"/>
  <c r="G74" i="18"/>
  <c r="E74" i="17"/>
  <c r="F74" i="17"/>
  <c r="G74" i="17"/>
  <c r="E74" i="16"/>
  <c r="F74" i="16"/>
  <c r="G74" i="16"/>
  <c r="E74" i="15"/>
  <c r="G74" i="15"/>
  <c r="E74" i="14"/>
  <c r="G74" i="14"/>
  <c r="E74" i="13"/>
  <c r="G74" i="13"/>
  <c r="E74" i="12"/>
  <c r="G74" i="12"/>
  <c r="E74" i="11"/>
  <c r="G74" i="11"/>
  <c r="E74" i="10"/>
  <c r="G74" i="10"/>
  <c r="E74" i="9"/>
  <c r="F74" i="9"/>
  <c r="G74" i="9"/>
  <c r="E74" i="8"/>
  <c r="G74" i="8"/>
  <c r="E74" i="7"/>
  <c r="G74" i="7"/>
  <c r="E74" i="6"/>
  <c r="G74" i="6"/>
  <c r="E74" i="5"/>
  <c r="G74" i="5"/>
  <c r="E74" i="4"/>
  <c r="F74" i="4"/>
  <c r="G74" i="4"/>
  <c r="E74" i="3"/>
  <c r="G74" i="3"/>
  <c r="E74" i="2"/>
  <c r="G74" i="2"/>
  <c r="E74" i="1"/>
  <c r="F74" i="1"/>
  <c r="G74" i="1"/>
  <c r="E74" i="34"/>
  <c r="F74" i="34"/>
  <c r="G74" i="34"/>
  <c r="E25" i="32"/>
  <c r="F25" i="32"/>
  <c r="G25" i="32"/>
  <c r="E25" i="31"/>
  <c r="G25" i="31"/>
  <c r="E25" i="30"/>
  <c r="F25" i="30"/>
  <c r="G25" i="30"/>
  <c r="H25" i="30" s="1"/>
  <c r="E25" i="29"/>
  <c r="F25" i="29"/>
  <c r="G25" i="29"/>
  <c r="H25" i="29" s="1"/>
  <c r="E25" i="28"/>
  <c r="G25" i="28"/>
  <c r="E25" i="27"/>
  <c r="F25" i="27"/>
  <c r="G25" i="27"/>
  <c r="E25" i="26"/>
  <c r="F25" i="26"/>
  <c r="G25" i="26"/>
  <c r="H25" i="26" s="1"/>
  <c r="E25" i="25"/>
  <c r="F25" i="25"/>
  <c r="G25" i="25"/>
  <c r="H25" i="25" s="1"/>
  <c r="E25" i="24"/>
  <c r="F25" i="24"/>
  <c r="G25" i="24"/>
  <c r="E25" i="23"/>
  <c r="F25" i="23"/>
  <c r="G25" i="23"/>
  <c r="E25" i="22"/>
  <c r="F25" i="22"/>
  <c r="G25" i="22"/>
  <c r="H25" i="22" s="1"/>
  <c r="E25" i="21"/>
  <c r="F25" i="21"/>
  <c r="G25" i="21"/>
  <c r="H25" i="21" s="1"/>
  <c r="E25" i="20"/>
  <c r="F25" i="20"/>
  <c r="G25" i="20"/>
  <c r="E25" i="19"/>
  <c r="F25" i="19"/>
  <c r="G25" i="19"/>
  <c r="E25" i="18"/>
  <c r="F25" i="18"/>
  <c r="G25" i="18"/>
  <c r="H25" i="18" s="1"/>
  <c r="E25" i="17"/>
  <c r="F25" i="17"/>
  <c r="G25" i="17"/>
  <c r="H25" i="17" s="1"/>
  <c r="E25" i="16"/>
  <c r="F25" i="16"/>
  <c r="G25" i="16"/>
  <c r="E25" i="15"/>
  <c r="F25" i="15"/>
  <c r="G25" i="15"/>
  <c r="E25" i="14"/>
  <c r="G25" i="14"/>
  <c r="E25" i="13"/>
  <c r="G25" i="13"/>
  <c r="E25" i="12"/>
  <c r="F25" i="12"/>
  <c r="G25" i="12"/>
  <c r="E25" i="11"/>
  <c r="F25" i="11"/>
  <c r="G25" i="11"/>
  <c r="E25" i="10"/>
  <c r="F25" i="10"/>
  <c r="G25" i="10"/>
  <c r="E25" i="9"/>
  <c r="F25" i="9"/>
  <c r="G25" i="9"/>
  <c r="E25" i="8"/>
  <c r="F25" i="8"/>
  <c r="G25" i="8"/>
  <c r="E25" i="7"/>
  <c r="G25" i="7"/>
  <c r="E25" i="6"/>
  <c r="F25" i="6"/>
  <c r="G25" i="6"/>
  <c r="E25" i="5"/>
  <c r="G25" i="5"/>
  <c r="E25" i="4"/>
  <c r="F25" i="4"/>
  <c r="G25" i="4"/>
  <c r="E25" i="3"/>
  <c r="F25" i="3"/>
  <c r="G25" i="3"/>
  <c r="E25" i="2"/>
  <c r="F25" i="2"/>
  <c r="G25" i="2"/>
  <c r="H25" i="2" s="1"/>
  <c r="E25" i="1"/>
  <c r="F25" i="1"/>
  <c r="G25" i="1"/>
  <c r="H25" i="1" s="1"/>
  <c r="E25" i="34"/>
  <c r="F25" i="34"/>
  <c r="G25" i="34"/>
  <c r="E25" i="33"/>
  <c r="G25" i="33"/>
  <c r="H25" i="6" l="1"/>
  <c r="H180" i="2"/>
  <c r="H180" i="3"/>
  <c r="H181" i="5"/>
  <c r="H180" i="9"/>
  <c r="H180" i="12"/>
  <c r="H180" i="20"/>
  <c r="H180" i="22"/>
  <c r="H130" i="33"/>
  <c r="H153" i="34"/>
  <c r="H154" i="2"/>
  <c r="H152" i="2"/>
  <c r="H152" i="16"/>
  <c r="H152" i="21"/>
  <c r="H152" i="25"/>
  <c r="H154" i="27"/>
  <c r="H274" i="13"/>
  <c r="H274" i="14"/>
  <c r="H275" i="18"/>
  <c r="H275" i="30"/>
  <c r="H274" i="31"/>
  <c r="H275" i="33"/>
  <c r="H559" i="8"/>
  <c r="H406" i="18"/>
  <c r="H406" i="21"/>
  <c r="H406" i="30"/>
  <c r="H414" i="5"/>
  <c r="H415" i="21"/>
  <c r="H414" i="24"/>
  <c r="H415" i="33"/>
  <c r="H308" i="33"/>
  <c r="H323" i="4"/>
  <c r="H322" i="5"/>
  <c r="H323" i="31"/>
  <c r="H25" i="5"/>
  <c r="H25" i="14"/>
  <c r="H181" i="2"/>
  <c r="H181" i="3"/>
  <c r="H180" i="5"/>
  <c r="H181" i="12"/>
  <c r="H181" i="13"/>
  <c r="H180" i="14"/>
  <c r="H130" i="13"/>
  <c r="H130" i="22"/>
  <c r="H559" i="17"/>
  <c r="H559" i="21"/>
  <c r="H406" i="10"/>
  <c r="H308" i="3"/>
  <c r="H308" i="5"/>
  <c r="H308" i="7"/>
  <c r="H308" i="16"/>
  <c r="H308" i="21"/>
  <c r="H321" i="21"/>
  <c r="H180" i="34"/>
  <c r="H180" i="6"/>
  <c r="H181" i="8"/>
  <c r="H180" i="11"/>
  <c r="H153" i="4"/>
  <c r="H155" i="16"/>
  <c r="H152" i="17"/>
  <c r="H155" i="30"/>
  <c r="H154" i="32"/>
  <c r="H258" i="8"/>
  <c r="H275" i="6"/>
  <c r="H275" i="9"/>
  <c r="H559" i="5"/>
  <c r="H559" i="12"/>
  <c r="H559" i="16"/>
  <c r="H559" i="20"/>
  <c r="H559" i="24"/>
  <c r="H559" i="28"/>
  <c r="H559" i="32"/>
  <c r="H406" i="9"/>
  <c r="H406" i="25"/>
  <c r="H559" i="33"/>
  <c r="H532" i="33"/>
  <c r="H406" i="33"/>
  <c r="H414" i="33"/>
  <c r="H260" i="5"/>
  <c r="H283" i="34"/>
  <c r="H93" i="33"/>
  <c r="H154" i="33"/>
  <c r="H152" i="33"/>
  <c r="H278" i="34"/>
  <c r="H86" i="4"/>
  <c r="H103" i="34"/>
  <c r="H180" i="33"/>
  <c r="H279" i="34"/>
  <c r="H308" i="22"/>
  <c r="H321" i="6"/>
  <c r="H321" i="31"/>
  <c r="H25" i="10"/>
  <c r="H155" i="20"/>
  <c r="H275" i="1"/>
  <c r="H274" i="2"/>
  <c r="H275" i="11"/>
  <c r="H274" i="16"/>
  <c r="H275" i="21"/>
  <c r="H414" i="1"/>
  <c r="H322" i="32"/>
  <c r="H25" i="9"/>
  <c r="H25" i="13"/>
  <c r="H181" i="33"/>
  <c r="H86" i="1"/>
  <c r="H415" i="1"/>
  <c r="H414" i="2"/>
  <c r="H414" i="7"/>
  <c r="H414" i="9"/>
  <c r="H322" i="31"/>
  <c r="H180" i="1"/>
  <c r="H181" i="32"/>
  <c r="H559" i="3"/>
  <c r="H559" i="7"/>
  <c r="H532" i="29"/>
  <c r="H322" i="3"/>
  <c r="H322" i="4"/>
  <c r="H321" i="5"/>
  <c r="H323" i="7"/>
  <c r="H152" i="8"/>
  <c r="H152" i="27"/>
  <c r="H93" i="34"/>
  <c r="H92" i="2"/>
  <c r="H92" i="5"/>
  <c r="H93" i="7"/>
  <c r="H93" i="8"/>
  <c r="H92" i="10"/>
  <c r="H92" i="14"/>
  <c r="H93" i="16"/>
  <c r="H92" i="17"/>
  <c r="H93" i="23"/>
  <c r="H93" i="26"/>
  <c r="H92" i="27"/>
  <c r="H92" i="28"/>
  <c r="H152" i="1"/>
  <c r="H153" i="6"/>
  <c r="H155" i="8"/>
  <c r="H152" i="9"/>
  <c r="H155" i="12"/>
  <c r="H154" i="15"/>
  <c r="H155" i="21"/>
  <c r="H153" i="23"/>
  <c r="H86" i="15"/>
  <c r="H86" i="32"/>
  <c r="H92" i="1"/>
  <c r="H93" i="5"/>
  <c r="H92" i="6"/>
  <c r="H93" i="14"/>
  <c r="H92" i="15"/>
  <c r="H93" i="19"/>
  <c r="H92" i="22"/>
  <c r="H92" i="25"/>
  <c r="H93" i="27"/>
  <c r="H103" i="4"/>
  <c r="H103" i="14"/>
  <c r="H103" i="17"/>
  <c r="H103" i="20"/>
  <c r="H103" i="23"/>
  <c r="H130" i="34"/>
  <c r="H130" i="3"/>
  <c r="H130" i="6"/>
  <c r="H130" i="9"/>
  <c r="H130" i="17"/>
  <c r="H130" i="20"/>
  <c r="H153" i="1"/>
  <c r="H153" i="3"/>
  <c r="H154" i="4"/>
  <c r="H155" i="5"/>
  <c r="H154" i="6"/>
  <c r="H155" i="7"/>
  <c r="H153" i="9"/>
  <c r="H153" i="10"/>
  <c r="H153" i="18"/>
  <c r="H154" i="19"/>
  <c r="H152" i="20"/>
  <c r="H153" i="22"/>
  <c r="H154" i="23"/>
  <c r="H155" i="24"/>
  <c r="H153" i="26"/>
  <c r="H153" i="28"/>
  <c r="H154" i="29"/>
  <c r="H152" i="30"/>
  <c r="H153" i="31"/>
  <c r="H155" i="32"/>
  <c r="H155" i="33"/>
  <c r="H93" i="2"/>
  <c r="H92" i="7"/>
  <c r="H93" i="10"/>
  <c r="H93" i="17"/>
  <c r="H92" i="23"/>
  <c r="H93" i="28"/>
  <c r="H130" i="11"/>
  <c r="H130" i="28"/>
  <c r="H130" i="30"/>
  <c r="H130" i="32"/>
  <c r="H152" i="7"/>
  <c r="H152" i="24"/>
  <c r="H152" i="29"/>
  <c r="H181" i="14"/>
  <c r="H180" i="15"/>
  <c r="H180" i="17"/>
  <c r="H181" i="19"/>
  <c r="H181" i="21"/>
  <c r="H181" i="23"/>
  <c r="H181" i="30"/>
  <c r="H92" i="19"/>
  <c r="H93" i="24"/>
  <c r="H92" i="32"/>
  <c r="H187" i="1"/>
  <c r="H187" i="15"/>
  <c r="H195" i="9"/>
  <c r="H195" i="17"/>
  <c r="H154" i="12"/>
  <c r="H155" i="14"/>
  <c r="H153" i="15"/>
  <c r="H154" i="16"/>
  <c r="H155" i="17"/>
  <c r="H559" i="34"/>
  <c r="H559" i="4"/>
  <c r="H559" i="11"/>
  <c r="H559" i="15"/>
  <c r="H406" i="34"/>
  <c r="H406" i="5"/>
  <c r="H406" i="12"/>
  <c r="H406" i="16"/>
  <c r="H406" i="28"/>
  <c r="H414" i="4"/>
  <c r="H415" i="6"/>
  <c r="H415" i="8"/>
  <c r="H414" i="11"/>
  <c r="H414" i="14"/>
  <c r="H415" i="18"/>
  <c r="H415" i="20"/>
  <c r="H414" i="21"/>
  <c r="H414" i="23"/>
  <c r="H414" i="26"/>
  <c r="H415" i="30"/>
  <c r="H415" i="32"/>
  <c r="H532" i="2"/>
  <c r="H532" i="4"/>
  <c r="H532" i="9"/>
  <c r="H532" i="11"/>
  <c r="H532" i="13"/>
  <c r="H532" i="15"/>
  <c r="H532" i="26"/>
  <c r="H532" i="31"/>
  <c r="H308" i="11"/>
  <c r="H308" i="13"/>
  <c r="H308" i="15"/>
  <c r="H308" i="18"/>
  <c r="H308" i="20"/>
  <c r="H308" i="25"/>
  <c r="H308" i="27"/>
  <c r="H308" i="29"/>
  <c r="H308" i="31"/>
  <c r="H321" i="1"/>
  <c r="H323" i="2"/>
  <c r="H321" i="3"/>
  <c r="H321" i="4"/>
  <c r="H323" i="6"/>
  <c r="H322" i="7"/>
  <c r="H322" i="9"/>
  <c r="H321" i="10"/>
  <c r="H321" i="11"/>
  <c r="H321" i="12"/>
  <c r="H323" i="14"/>
  <c r="H322" i="15"/>
  <c r="H321" i="16"/>
  <c r="H323" i="18"/>
  <c r="H323" i="21"/>
  <c r="H322" i="23"/>
  <c r="H321" i="24"/>
  <c r="H323" i="26"/>
  <c r="H323" i="33"/>
  <c r="H181" i="34"/>
  <c r="H181" i="6"/>
  <c r="H181" i="11"/>
  <c r="H180" i="13"/>
  <c r="H181" i="15"/>
  <c r="H181" i="17"/>
  <c r="H180" i="24"/>
  <c r="H180" i="25"/>
  <c r="H180" i="26"/>
  <c r="H180" i="27"/>
  <c r="H180" i="28"/>
  <c r="H86" i="2"/>
  <c r="H86" i="5"/>
  <c r="H86" i="7"/>
  <c r="H86" i="9"/>
  <c r="H86" i="11"/>
  <c r="H86" i="13"/>
  <c r="H86" i="30"/>
  <c r="H86" i="33"/>
  <c r="H103" i="2"/>
  <c r="H103" i="7"/>
  <c r="H103" i="10"/>
  <c r="H103" i="12"/>
  <c r="H103" i="31"/>
  <c r="H187" i="31"/>
  <c r="H187" i="33"/>
  <c r="H195" i="2"/>
  <c r="H195" i="11"/>
  <c r="H195" i="19"/>
  <c r="H195" i="22"/>
  <c r="H130" i="14"/>
  <c r="H130" i="23"/>
  <c r="H130" i="26"/>
  <c r="H152" i="3"/>
  <c r="H154" i="5"/>
  <c r="H152" i="5"/>
  <c r="H154" i="7"/>
  <c r="H152" i="10"/>
  <c r="H153" i="11"/>
  <c r="H152" i="18"/>
  <c r="H153" i="19"/>
  <c r="H152" i="22"/>
  <c r="H154" i="24"/>
  <c r="H155" i="25"/>
  <c r="H152" i="26"/>
  <c r="H152" i="28"/>
  <c r="H153" i="29"/>
  <c r="H275" i="34"/>
  <c r="H274" i="5"/>
  <c r="H275" i="8"/>
  <c r="H275" i="10"/>
  <c r="H274" i="15"/>
  <c r="H559" i="10"/>
  <c r="H559" i="14"/>
  <c r="H559" i="18"/>
  <c r="H559" i="22"/>
  <c r="H559" i="26"/>
  <c r="H559" i="30"/>
  <c r="H415" i="4"/>
  <c r="H415" i="11"/>
  <c r="H414" i="12"/>
  <c r="H415" i="14"/>
  <c r="H415" i="16"/>
  <c r="H414" i="17"/>
  <c r="H414" i="19"/>
  <c r="H415" i="23"/>
  <c r="H415" i="26"/>
  <c r="H415" i="28"/>
  <c r="H414" i="29"/>
  <c r="H414" i="31"/>
  <c r="H532" i="6"/>
  <c r="H532" i="18"/>
  <c r="H532" i="21"/>
  <c r="H532" i="23"/>
  <c r="H308" i="2"/>
  <c r="H308" i="4"/>
  <c r="H308" i="6"/>
  <c r="H308" i="8"/>
  <c r="H180" i="7"/>
  <c r="H181" i="9"/>
  <c r="H180" i="10"/>
  <c r="H86" i="29"/>
  <c r="H274" i="1"/>
  <c r="H274" i="9"/>
  <c r="H275" i="15"/>
  <c r="H275" i="17"/>
  <c r="H274" i="18"/>
  <c r="H275" i="23"/>
  <c r="H275" i="25"/>
  <c r="H275" i="32"/>
  <c r="H559" i="25"/>
  <c r="H559" i="29"/>
  <c r="H564" i="33"/>
  <c r="H406" i="20"/>
  <c r="H406" i="23"/>
  <c r="H406" i="29"/>
  <c r="H414" i="34"/>
  <c r="H322" i="30"/>
  <c r="H323" i="32"/>
  <c r="H505" i="34"/>
  <c r="H180" i="19"/>
  <c r="H180" i="21"/>
  <c r="H181" i="25"/>
  <c r="H181" i="26"/>
  <c r="H181" i="27"/>
  <c r="H181" i="28"/>
  <c r="H180" i="30"/>
  <c r="H86" i="3"/>
  <c r="H86" i="6"/>
  <c r="H86" i="8"/>
  <c r="H86" i="10"/>
  <c r="H86" i="12"/>
  <c r="H86" i="14"/>
  <c r="H86" i="31"/>
  <c r="H103" i="3"/>
  <c r="H103" i="11"/>
  <c r="H103" i="13"/>
  <c r="H187" i="34"/>
  <c r="H187" i="16"/>
  <c r="H187" i="32"/>
  <c r="H195" i="1"/>
  <c r="H195" i="3"/>
  <c r="H195" i="10"/>
  <c r="H195" i="12"/>
  <c r="H195" i="18"/>
  <c r="H195" i="20"/>
  <c r="H195" i="23"/>
  <c r="H274" i="3"/>
  <c r="H275" i="5"/>
  <c r="H274" i="7"/>
  <c r="H274" i="12"/>
  <c r="H274" i="19"/>
  <c r="H274" i="22"/>
  <c r="H274" i="24"/>
  <c r="H274" i="26"/>
  <c r="H275" i="28"/>
  <c r="H275" i="29"/>
  <c r="H274" i="30"/>
  <c r="H398" i="34"/>
  <c r="H559" i="1"/>
  <c r="H406" i="2"/>
  <c r="H406" i="6"/>
  <c r="H406" i="13"/>
  <c r="H406" i="19"/>
  <c r="H406" i="22"/>
  <c r="H406" i="26"/>
  <c r="H406" i="31"/>
  <c r="H415" i="34"/>
  <c r="H415" i="2"/>
  <c r="H532" i="16"/>
  <c r="H532" i="19"/>
  <c r="H532" i="24"/>
  <c r="H308" i="9"/>
  <c r="H308" i="23"/>
  <c r="H323" i="34"/>
  <c r="H323" i="5"/>
  <c r="H322" i="6"/>
  <c r="H321" i="7"/>
  <c r="H321" i="9"/>
  <c r="H323" i="13"/>
  <c r="H322" i="14"/>
  <c r="H321" i="15"/>
  <c r="H323" i="17"/>
  <c r="H323" i="19"/>
  <c r="H323" i="20"/>
  <c r="H322" i="21"/>
  <c r="H321" i="23"/>
  <c r="H323" i="25"/>
  <c r="H323" i="27"/>
  <c r="H322" i="29"/>
  <c r="H323" i="30"/>
  <c r="H86" i="34"/>
  <c r="H86" i="18"/>
  <c r="H86" i="21"/>
  <c r="H86" i="23"/>
  <c r="H86" i="25"/>
  <c r="H86" i="27"/>
  <c r="H92" i="3"/>
  <c r="H93" i="9"/>
  <c r="H92" i="11"/>
  <c r="H92" i="12"/>
  <c r="H93" i="21"/>
  <c r="H92" i="29"/>
  <c r="H93" i="31"/>
  <c r="H93" i="32"/>
  <c r="H103" i="1"/>
  <c r="H103" i="6"/>
  <c r="H103" i="9"/>
  <c r="H103" i="16"/>
  <c r="H103" i="19"/>
  <c r="H103" i="26"/>
  <c r="H103" i="28"/>
  <c r="H154" i="11"/>
  <c r="H152" i="12"/>
  <c r="H154" i="13"/>
  <c r="H152" i="13"/>
  <c r="H153" i="14"/>
  <c r="H155" i="15"/>
  <c r="H153" i="17"/>
  <c r="H86" i="17"/>
  <c r="H86" i="20"/>
  <c r="H93" i="1"/>
  <c r="H93" i="3"/>
  <c r="H92" i="4"/>
  <c r="H93" i="6"/>
  <c r="H92" i="8"/>
  <c r="H93" i="11"/>
  <c r="H92" i="13"/>
  <c r="H93" i="15"/>
  <c r="H92" i="18"/>
  <c r="H92" i="20"/>
  <c r="H93" i="22"/>
  <c r="H93" i="25"/>
  <c r="H92" i="26"/>
  <c r="H93" i="29"/>
  <c r="H92" i="30"/>
  <c r="H103" i="8"/>
  <c r="H103" i="25"/>
  <c r="H103" i="32"/>
  <c r="H130" i="15"/>
  <c r="H130" i="24"/>
  <c r="H130" i="27"/>
  <c r="H154" i="1"/>
  <c r="H154" i="34"/>
  <c r="H155" i="2"/>
  <c r="H154" i="3"/>
  <c r="H155" i="4"/>
  <c r="H153" i="5"/>
  <c r="H155" i="6"/>
  <c r="H153" i="8"/>
  <c r="H154" i="9"/>
  <c r="H154" i="10"/>
  <c r="H155" i="11"/>
  <c r="H152" i="11"/>
  <c r="H153" i="12"/>
  <c r="H154" i="14"/>
  <c r="H152" i="15"/>
  <c r="H153" i="16"/>
  <c r="H154" i="17"/>
  <c r="H154" i="18"/>
  <c r="H155" i="19"/>
  <c r="H152" i="19"/>
  <c r="H153" i="20"/>
  <c r="H153" i="21"/>
  <c r="H154" i="22"/>
  <c r="H155" i="23"/>
  <c r="H153" i="25"/>
  <c r="H154" i="26"/>
  <c r="H155" i="27"/>
  <c r="H154" i="28"/>
  <c r="H155" i="29"/>
  <c r="H153" i="30"/>
  <c r="H154" i="31"/>
  <c r="H152" i="32"/>
  <c r="H86" i="16"/>
  <c r="H86" i="19"/>
  <c r="H86" i="22"/>
  <c r="H86" i="24"/>
  <c r="H86" i="26"/>
  <c r="H86" i="28"/>
  <c r="H92" i="34"/>
  <c r="H93" i="4"/>
  <c r="H92" i="9"/>
  <c r="H93" i="12"/>
  <c r="H93" i="13"/>
  <c r="H92" i="16"/>
  <c r="H93" i="18"/>
  <c r="H93" i="20"/>
  <c r="H92" i="21"/>
  <c r="H92" i="24"/>
  <c r="H93" i="30"/>
  <c r="H92" i="31"/>
  <c r="H103" i="5"/>
  <c r="H103" i="15"/>
  <c r="H103" i="18"/>
  <c r="H103" i="21"/>
  <c r="H103" i="24"/>
  <c r="H103" i="27"/>
  <c r="H103" i="29"/>
  <c r="H130" i="1"/>
  <c r="H130" i="4"/>
  <c r="H130" i="7"/>
  <c r="H130" i="10"/>
  <c r="H130" i="12"/>
  <c r="H130" i="18"/>
  <c r="H130" i="21"/>
  <c r="H130" i="29"/>
  <c r="H130" i="31"/>
  <c r="H155" i="1"/>
  <c r="H155" i="34"/>
  <c r="H152" i="34"/>
  <c r="H153" i="2"/>
  <c r="H155" i="3"/>
  <c r="H152" i="4"/>
  <c r="H152" i="6"/>
  <c r="H153" i="7"/>
  <c r="H154" i="8"/>
  <c r="H155" i="9"/>
  <c r="H155" i="10"/>
  <c r="H155" i="13"/>
  <c r="H153" i="13"/>
  <c r="H152" i="14"/>
  <c r="H155" i="18"/>
  <c r="H154" i="20"/>
  <c r="H154" i="21"/>
  <c r="H155" i="22"/>
  <c r="H152" i="23"/>
  <c r="H153" i="24"/>
  <c r="H154" i="25"/>
  <c r="H155" i="26"/>
  <c r="H153" i="27"/>
  <c r="H155" i="28"/>
  <c r="H154" i="30"/>
  <c r="H155" i="31"/>
  <c r="H152" i="31"/>
  <c r="H153" i="32"/>
  <c r="H564" i="34"/>
  <c r="H399" i="34"/>
  <c r="H417" i="34"/>
  <c r="H258" i="34"/>
  <c r="H205" i="34"/>
  <c r="H257" i="34"/>
  <c r="H255" i="3"/>
  <c r="H505" i="4"/>
  <c r="H205" i="1"/>
  <c r="H250" i="1"/>
  <c r="H279" i="1"/>
  <c r="H251" i="1"/>
  <c r="H258" i="2"/>
  <c r="H283" i="3"/>
  <c r="H400" i="1"/>
  <c r="H419" i="1"/>
  <c r="H399" i="1"/>
  <c r="H505" i="1"/>
  <c r="H259" i="1"/>
  <c r="H255" i="1"/>
  <c r="H280" i="1"/>
  <c r="H260" i="1"/>
  <c r="H256" i="1"/>
  <c r="H78" i="1"/>
  <c r="H418" i="2"/>
  <c r="H251" i="3"/>
  <c r="H74" i="2"/>
  <c r="H564" i="2"/>
  <c r="H383" i="2"/>
  <c r="H398" i="2"/>
  <c r="H419" i="2"/>
  <c r="H175" i="2"/>
  <c r="H266" i="2"/>
  <c r="H257" i="2"/>
  <c r="H278" i="2"/>
  <c r="H259" i="3"/>
  <c r="H280" i="3"/>
  <c r="H266" i="3"/>
  <c r="H383" i="3"/>
  <c r="H417" i="3"/>
  <c r="H400" i="3"/>
  <c r="H418" i="3"/>
  <c r="H175" i="3"/>
  <c r="H260" i="3"/>
  <c r="H256" i="3"/>
  <c r="H250" i="3"/>
  <c r="H74" i="3"/>
  <c r="H400" i="4"/>
  <c r="H257" i="4"/>
  <c r="H283" i="4"/>
  <c r="H283" i="8"/>
  <c r="H417" i="4"/>
  <c r="H399" i="4"/>
  <c r="H258" i="4"/>
  <c r="H279" i="4"/>
  <c r="H205" i="4"/>
  <c r="H280" i="4"/>
  <c r="H78" i="4"/>
  <c r="H564" i="5"/>
  <c r="H419" i="5"/>
  <c r="H256" i="5"/>
  <c r="H257" i="8"/>
  <c r="H258" i="6"/>
  <c r="H398" i="5"/>
  <c r="H505" i="5"/>
  <c r="H399" i="5"/>
  <c r="H250" i="5"/>
  <c r="H278" i="5"/>
  <c r="H251" i="5"/>
  <c r="H279" i="5"/>
  <c r="H205" i="5"/>
  <c r="H259" i="5"/>
  <c r="H255" i="5"/>
  <c r="H74" i="6"/>
  <c r="H419" i="6"/>
  <c r="H74" i="7"/>
  <c r="H398" i="6"/>
  <c r="H564" i="6"/>
  <c r="H383" i="6"/>
  <c r="H418" i="6"/>
  <c r="H257" i="6"/>
  <c r="H175" i="6"/>
  <c r="H266" i="6"/>
  <c r="H260" i="7"/>
  <c r="H256" i="7"/>
  <c r="H418" i="11"/>
  <c r="H400" i="8"/>
  <c r="H205" i="8"/>
  <c r="H400" i="7"/>
  <c r="H383" i="7"/>
  <c r="H417" i="7"/>
  <c r="H418" i="7"/>
  <c r="H259" i="7"/>
  <c r="H255" i="7"/>
  <c r="H266" i="7"/>
  <c r="H283" i="7"/>
  <c r="H250" i="7"/>
  <c r="H280" i="7"/>
  <c r="H175" i="7"/>
  <c r="H251" i="7"/>
  <c r="H399" i="8"/>
  <c r="H399" i="9"/>
  <c r="H505" i="8"/>
  <c r="H417" i="8"/>
  <c r="H279" i="8"/>
  <c r="H278" i="9"/>
  <c r="H74" i="11"/>
  <c r="H251" i="9"/>
  <c r="H383" i="10"/>
  <c r="H78" i="9"/>
  <c r="H280" i="11"/>
  <c r="H205" i="9"/>
  <c r="H250" i="9"/>
  <c r="H564" i="9"/>
  <c r="H419" i="9"/>
  <c r="H505" i="9"/>
  <c r="H398" i="9"/>
  <c r="H259" i="9"/>
  <c r="H255" i="9"/>
  <c r="H260" i="9"/>
  <c r="H256" i="9"/>
  <c r="H205" i="12"/>
  <c r="H257" i="10"/>
  <c r="H266" i="10"/>
  <c r="H175" i="10"/>
  <c r="H258" i="10"/>
  <c r="H398" i="10"/>
  <c r="H419" i="10"/>
  <c r="H259" i="11"/>
  <c r="H564" i="10"/>
  <c r="H418" i="10"/>
  <c r="H74" i="10"/>
  <c r="H283" i="12"/>
  <c r="H257" i="12"/>
  <c r="H251" i="11"/>
  <c r="H255" i="11"/>
  <c r="H283" i="11"/>
  <c r="H383" i="11"/>
  <c r="H400" i="11"/>
  <c r="H417" i="11"/>
  <c r="H250" i="11"/>
  <c r="H175" i="11"/>
  <c r="H260" i="11"/>
  <c r="H256" i="11"/>
  <c r="H266" i="11"/>
  <c r="H400" i="12"/>
  <c r="H398" i="13"/>
  <c r="H259" i="13"/>
  <c r="H417" i="12"/>
  <c r="H399" i="12"/>
  <c r="H258" i="12"/>
  <c r="H279" i="12"/>
  <c r="H74" i="14"/>
  <c r="H255" i="13"/>
  <c r="H258" i="14"/>
  <c r="H266" i="14"/>
  <c r="H419" i="13"/>
  <c r="H564" i="13"/>
  <c r="H399" i="13"/>
  <c r="H505" i="13"/>
  <c r="H205" i="13"/>
  <c r="H260" i="13"/>
  <c r="H256" i="13"/>
  <c r="H278" i="13"/>
  <c r="H250" i="13"/>
  <c r="H251" i="13"/>
  <c r="H175" i="15"/>
  <c r="H251" i="15"/>
  <c r="H418" i="14"/>
  <c r="H255" i="15"/>
  <c r="H564" i="14"/>
  <c r="H419" i="14"/>
  <c r="H383" i="14"/>
  <c r="H398" i="14"/>
  <c r="H175" i="14"/>
  <c r="H257" i="14"/>
  <c r="H259" i="15"/>
  <c r="H418" i="15"/>
  <c r="H505" i="16"/>
  <c r="H258" i="16"/>
  <c r="H280" i="15"/>
  <c r="H383" i="15"/>
  <c r="H400" i="15"/>
  <c r="H417" i="15"/>
  <c r="H250" i="15"/>
  <c r="H266" i="15"/>
  <c r="H283" i="15"/>
  <c r="H260" i="15"/>
  <c r="H256" i="15"/>
  <c r="H74" i="15"/>
  <c r="H400" i="16"/>
  <c r="H564" i="18"/>
  <c r="H505" i="17"/>
  <c r="H260" i="19"/>
  <c r="H205" i="16"/>
  <c r="H399" i="16"/>
  <c r="H417" i="16"/>
  <c r="H279" i="16"/>
  <c r="H283" i="16"/>
  <c r="H257" i="16"/>
  <c r="H250" i="17"/>
  <c r="H383" i="18"/>
  <c r="H205" i="17"/>
  <c r="H251" i="17"/>
  <c r="H399" i="17"/>
  <c r="H564" i="17"/>
  <c r="H419" i="17"/>
  <c r="H398" i="17"/>
  <c r="H260" i="17"/>
  <c r="H256" i="17"/>
  <c r="H259" i="17"/>
  <c r="H255" i="17"/>
  <c r="H278" i="17"/>
  <c r="H78" i="17"/>
  <c r="H256" i="19"/>
  <c r="H266" i="18"/>
  <c r="H258" i="18"/>
  <c r="H250" i="19"/>
  <c r="H398" i="18"/>
  <c r="H418" i="18"/>
  <c r="H419" i="18"/>
  <c r="H175" i="18"/>
  <c r="H257" i="18"/>
  <c r="H74" i="18"/>
  <c r="H399" i="20"/>
  <c r="H74" i="19"/>
  <c r="H417" i="19"/>
  <c r="H383" i="19"/>
  <c r="H418" i="19"/>
  <c r="H400" i="19"/>
  <c r="H175" i="19"/>
  <c r="H251" i="19"/>
  <c r="H266" i="19"/>
  <c r="H283" i="19"/>
  <c r="H259" i="19"/>
  <c r="H280" i="19"/>
  <c r="H251" i="21"/>
  <c r="H279" i="20"/>
  <c r="H400" i="20"/>
  <c r="H417" i="20"/>
  <c r="H505" i="20"/>
  <c r="H205" i="20"/>
  <c r="H283" i="20"/>
  <c r="H258" i="20"/>
  <c r="H78" i="20"/>
  <c r="H400" i="23"/>
  <c r="H564" i="22"/>
  <c r="H260" i="21"/>
  <c r="H256" i="21"/>
  <c r="H564" i="21"/>
  <c r="H398" i="21"/>
  <c r="H505" i="21"/>
  <c r="H399" i="21"/>
  <c r="H419" i="21"/>
  <c r="H205" i="21"/>
  <c r="H250" i="21"/>
  <c r="H278" i="21"/>
  <c r="H383" i="22"/>
  <c r="H505" i="24"/>
  <c r="H419" i="22"/>
  <c r="H280" i="23"/>
  <c r="H398" i="22"/>
  <c r="H418" i="22"/>
  <c r="H258" i="22"/>
  <c r="H175" i="22"/>
  <c r="H266" i="22"/>
  <c r="H74" i="22"/>
  <c r="H256" i="25"/>
  <c r="H74" i="23"/>
  <c r="H258" i="26"/>
  <c r="H283" i="23"/>
  <c r="H383" i="23"/>
  <c r="H417" i="23"/>
  <c r="H418" i="23"/>
  <c r="H175" i="23"/>
  <c r="H250" i="23"/>
  <c r="H266" i="23"/>
  <c r="H251" i="23"/>
  <c r="H260" i="23"/>
  <c r="H256" i="23"/>
  <c r="H78" i="24"/>
  <c r="H279" i="24"/>
  <c r="H400" i="24"/>
  <c r="H399" i="24"/>
  <c r="H417" i="24"/>
  <c r="H205" i="24"/>
  <c r="H258" i="24"/>
  <c r="H283" i="24"/>
  <c r="H260" i="25"/>
  <c r="H205" i="25"/>
  <c r="H251" i="25"/>
  <c r="H399" i="25"/>
  <c r="H564" i="25"/>
  <c r="H398" i="25"/>
  <c r="H419" i="25"/>
  <c r="H505" i="25"/>
  <c r="H250" i="25"/>
  <c r="H278" i="25"/>
  <c r="H175" i="26"/>
  <c r="H419" i="26"/>
  <c r="H419" i="29"/>
  <c r="H266" i="26"/>
  <c r="H564" i="26"/>
  <c r="H383" i="26"/>
  <c r="H398" i="26"/>
  <c r="H418" i="26"/>
  <c r="H74" i="26"/>
  <c r="H175" i="27"/>
  <c r="H417" i="31"/>
  <c r="H251" i="27"/>
  <c r="H260" i="27"/>
  <c r="H256" i="27"/>
  <c r="H283" i="28"/>
  <c r="H74" i="27"/>
  <c r="H280" i="27"/>
  <c r="H399" i="28"/>
  <c r="H383" i="27"/>
  <c r="H400" i="27"/>
  <c r="H417" i="27"/>
  <c r="H418" i="27"/>
  <c r="H266" i="27"/>
  <c r="H250" i="27"/>
  <c r="H283" i="27"/>
  <c r="H398" i="29"/>
  <c r="H505" i="28"/>
  <c r="H256" i="29"/>
  <c r="H258" i="32"/>
  <c r="H398" i="30"/>
  <c r="H400" i="28"/>
  <c r="H417" i="28"/>
  <c r="H205" i="28"/>
  <c r="H258" i="28"/>
  <c r="H279" i="28"/>
  <c r="H260" i="29"/>
  <c r="H260" i="31"/>
  <c r="H399" i="29"/>
  <c r="H564" i="29"/>
  <c r="H250" i="29"/>
  <c r="H266" i="30"/>
  <c r="H278" i="29"/>
  <c r="H505" i="29"/>
  <c r="H205" i="29"/>
  <c r="H251" i="29"/>
  <c r="H564" i="30"/>
  <c r="H505" i="32"/>
  <c r="H400" i="31"/>
  <c r="H418" i="30"/>
  <c r="H383" i="30"/>
  <c r="H419" i="30"/>
  <c r="H258" i="30"/>
  <c r="H175" i="30"/>
  <c r="H74" i="30"/>
  <c r="H250" i="31"/>
  <c r="H256" i="31"/>
  <c r="H418" i="31"/>
  <c r="H383" i="31"/>
  <c r="H280" i="31"/>
  <c r="H175" i="31"/>
  <c r="H251" i="31"/>
  <c r="H266" i="31"/>
  <c r="H283" i="31"/>
  <c r="H74" i="31"/>
  <c r="H279" i="32"/>
  <c r="H399" i="32"/>
  <c r="H417" i="32"/>
  <c r="H205" i="32"/>
  <c r="H283" i="32"/>
  <c r="H400" i="32"/>
  <c r="H251" i="33"/>
  <c r="H260" i="33"/>
  <c r="H256" i="33"/>
  <c r="H321" i="33"/>
  <c r="H322" i="33"/>
  <c r="H103" i="33"/>
  <c r="H195" i="33"/>
  <c r="H205" i="33"/>
  <c r="H250" i="33"/>
  <c r="H274" i="33"/>
  <c r="H278" i="33"/>
  <c r="H398" i="33"/>
  <c r="H419" i="33"/>
  <c r="H505" i="33"/>
  <c r="H25" i="33"/>
  <c r="H25" i="3"/>
  <c r="H25" i="7"/>
  <c r="H25" i="11"/>
  <c r="H25" i="15"/>
  <c r="H25" i="19"/>
  <c r="H25" i="23"/>
  <c r="H25" i="27"/>
  <c r="H25" i="31"/>
  <c r="H74" i="34"/>
  <c r="H74" i="4"/>
  <c r="H74" i="8"/>
  <c r="H74" i="12"/>
  <c r="H74" i="16"/>
  <c r="H74" i="20"/>
  <c r="H74" i="24"/>
  <c r="H74" i="28"/>
  <c r="H74" i="32"/>
  <c r="H175" i="34"/>
  <c r="H175" i="4"/>
  <c r="H175" i="8"/>
  <c r="H175" i="12"/>
  <c r="H175" i="16"/>
  <c r="H175" i="20"/>
  <c r="H175" i="24"/>
  <c r="H175" i="28"/>
  <c r="H175" i="32"/>
  <c r="H205" i="2"/>
  <c r="H205" i="6"/>
  <c r="H205" i="10"/>
  <c r="H205" i="14"/>
  <c r="H205" i="18"/>
  <c r="H205" i="22"/>
  <c r="H205" i="26"/>
  <c r="H205" i="30"/>
  <c r="H251" i="34"/>
  <c r="H251" i="2"/>
  <c r="H251" i="4"/>
  <c r="H251" i="6"/>
  <c r="H251" i="8"/>
  <c r="H251" i="10"/>
  <c r="H251" i="12"/>
  <c r="H251" i="14"/>
  <c r="H251" i="16"/>
  <c r="H251" i="18"/>
  <c r="H251" i="20"/>
  <c r="H251" i="22"/>
  <c r="H251" i="24"/>
  <c r="H251" i="26"/>
  <c r="H251" i="28"/>
  <c r="H251" i="30"/>
  <c r="H251" i="32"/>
  <c r="H260" i="34"/>
  <c r="H256" i="34"/>
  <c r="H258" i="1"/>
  <c r="H260" i="2"/>
  <c r="H256" i="2"/>
  <c r="H258" i="3"/>
  <c r="H260" i="4"/>
  <c r="H256" i="4"/>
  <c r="H258" i="5"/>
  <c r="H260" i="6"/>
  <c r="H256" i="6"/>
  <c r="H258" i="7"/>
  <c r="H260" i="8"/>
  <c r="H256" i="8"/>
  <c r="H258" i="9"/>
  <c r="H260" i="10"/>
  <c r="H256" i="10"/>
  <c r="H258" i="11"/>
  <c r="H260" i="12"/>
  <c r="H256" i="12"/>
  <c r="H258" i="13"/>
  <c r="H260" i="14"/>
  <c r="H256" i="14"/>
  <c r="H258" i="15"/>
  <c r="H260" i="16"/>
  <c r="H256" i="16"/>
  <c r="H258" i="17"/>
  <c r="H260" i="18"/>
  <c r="H256" i="18"/>
  <c r="H258" i="19"/>
  <c r="H266" i="1"/>
  <c r="H266" i="4"/>
  <c r="H266" i="8"/>
  <c r="H266" i="12"/>
  <c r="H266" i="16"/>
  <c r="H266" i="20"/>
  <c r="H266" i="24"/>
  <c r="H266" i="28"/>
  <c r="H266" i="32"/>
  <c r="H278" i="1"/>
  <c r="H280" i="2"/>
  <c r="H279" i="3"/>
  <c r="H278" i="4"/>
  <c r="H280" i="6"/>
  <c r="H279" i="7"/>
  <c r="H278" i="8"/>
  <c r="H280" i="10"/>
  <c r="H279" i="11"/>
  <c r="H278" i="12"/>
  <c r="H280" i="14"/>
  <c r="H279" i="15"/>
  <c r="H278" i="16"/>
  <c r="H280" i="18"/>
  <c r="H279" i="19"/>
  <c r="H278" i="20"/>
  <c r="H280" i="22"/>
  <c r="H279" i="23"/>
  <c r="H278" i="24"/>
  <c r="H280" i="26"/>
  <c r="H279" i="27"/>
  <c r="H278" i="28"/>
  <c r="H280" i="30"/>
  <c r="H279" i="31"/>
  <c r="H278" i="32"/>
  <c r="H25" i="34"/>
  <c r="H25" i="4"/>
  <c r="H25" i="8"/>
  <c r="H25" i="12"/>
  <c r="H25" i="16"/>
  <c r="H25" i="20"/>
  <c r="H25" i="24"/>
  <c r="H25" i="28"/>
  <c r="H25" i="32"/>
  <c r="H74" i="1"/>
  <c r="H74" i="5"/>
  <c r="H74" i="9"/>
  <c r="H74" i="13"/>
  <c r="H74" i="17"/>
  <c r="H74" i="21"/>
  <c r="H74" i="25"/>
  <c r="H74" i="29"/>
  <c r="H74" i="33"/>
  <c r="H78" i="7"/>
  <c r="H78" i="11"/>
  <c r="H175" i="1"/>
  <c r="H175" i="5"/>
  <c r="H175" i="9"/>
  <c r="H175" i="13"/>
  <c r="H175" i="17"/>
  <c r="H175" i="21"/>
  <c r="H175" i="25"/>
  <c r="H175" i="29"/>
  <c r="H175" i="33"/>
  <c r="H205" i="3"/>
  <c r="H205" i="7"/>
  <c r="H205" i="11"/>
  <c r="H205" i="15"/>
  <c r="H205" i="19"/>
  <c r="H205" i="23"/>
  <c r="H205" i="27"/>
  <c r="H205" i="31"/>
  <c r="H250" i="34"/>
  <c r="H250" i="2"/>
  <c r="H250" i="4"/>
  <c r="H250" i="6"/>
  <c r="H250" i="8"/>
  <c r="H250" i="10"/>
  <c r="H250" i="12"/>
  <c r="H250" i="14"/>
  <c r="H250" i="16"/>
  <c r="H250" i="18"/>
  <c r="H250" i="20"/>
  <c r="H250" i="22"/>
  <c r="H250" i="24"/>
  <c r="H250" i="26"/>
  <c r="H250" i="28"/>
  <c r="H250" i="30"/>
  <c r="H250" i="32"/>
  <c r="H259" i="34"/>
  <c r="H255" i="34"/>
  <c r="H257" i="1"/>
  <c r="H259" i="2"/>
  <c r="H255" i="2"/>
  <c r="H257" i="3"/>
  <c r="H259" i="4"/>
  <c r="H255" i="4"/>
  <c r="H257" i="5"/>
  <c r="H259" i="6"/>
  <c r="H255" i="6"/>
  <c r="H257" i="7"/>
  <c r="H259" i="8"/>
  <c r="H255" i="8"/>
  <c r="H257" i="9"/>
  <c r="H259" i="10"/>
  <c r="H255" i="10"/>
  <c r="H257" i="11"/>
  <c r="H259" i="12"/>
  <c r="H255" i="12"/>
  <c r="H257" i="13"/>
  <c r="H259" i="14"/>
  <c r="H255" i="14"/>
  <c r="H257" i="15"/>
  <c r="H259" i="16"/>
  <c r="H255" i="16"/>
  <c r="H257" i="17"/>
  <c r="H259" i="18"/>
  <c r="H255" i="18"/>
  <c r="H257" i="19"/>
  <c r="H259" i="20"/>
  <c r="H255" i="20"/>
  <c r="H257" i="21"/>
  <c r="H259" i="22"/>
  <c r="H255" i="22"/>
  <c r="H257" i="23"/>
  <c r="H259" i="24"/>
  <c r="H255" i="24"/>
  <c r="H257" i="25"/>
  <c r="H259" i="26"/>
  <c r="H255" i="26"/>
  <c r="H257" i="27"/>
  <c r="H259" i="28"/>
  <c r="H255" i="28"/>
  <c r="H257" i="29"/>
  <c r="H259" i="30"/>
  <c r="H255" i="30"/>
  <c r="H383" i="34"/>
  <c r="H383" i="4"/>
  <c r="H383" i="8"/>
  <c r="H383" i="12"/>
  <c r="H383" i="16"/>
  <c r="H383" i="20"/>
  <c r="H383" i="24"/>
  <c r="H383" i="28"/>
  <c r="H383" i="32"/>
  <c r="H398" i="1"/>
  <c r="H400" i="2"/>
  <c r="H399" i="3"/>
  <c r="H398" i="4"/>
  <c r="H400" i="6"/>
  <c r="H399" i="7"/>
  <c r="H398" i="8"/>
  <c r="H400" i="10"/>
  <c r="H399" i="11"/>
  <c r="H398" i="12"/>
  <c r="H400" i="14"/>
  <c r="H399" i="15"/>
  <c r="H398" i="16"/>
  <c r="H400" i="18"/>
  <c r="H399" i="19"/>
  <c r="H398" i="20"/>
  <c r="H400" i="22"/>
  <c r="H399" i="23"/>
  <c r="H398" i="24"/>
  <c r="H400" i="26"/>
  <c r="H399" i="27"/>
  <c r="H398" i="28"/>
  <c r="H400" i="30"/>
  <c r="H399" i="31"/>
  <c r="H398" i="32"/>
  <c r="H564" i="1"/>
  <c r="H564" i="4"/>
  <c r="H564" i="8"/>
  <c r="H564" i="12"/>
  <c r="H564" i="16"/>
  <c r="H564" i="20"/>
  <c r="H564" i="24"/>
  <c r="H564" i="28"/>
  <c r="H564" i="32"/>
  <c r="H283" i="2"/>
  <c r="H283" i="6"/>
  <c r="H283" i="10"/>
  <c r="H283" i="14"/>
  <c r="H283" i="18"/>
  <c r="H283" i="22"/>
  <c r="H283" i="26"/>
  <c r="H283" i="30"/>
  <c r="H419" i="34"/>
  <c r="H418" i="1"/>
  <c r="H417" i="2"/>
  <c r="H419" i="4"/>
  <c r="H418" i="5"/>
  <c r="H417" i="6"/>
  <c r="H419" i="8"/>
  <c r="H418" i="9"/>
  <c r="H417" i="10"/>
  <c r="H419" i="12"/>
  <c r="H418" i="13"/>
  <c r="H417" i="14"/>
  <c r="H419" i="16"/>
  <c r="H418" i="17"/>
  <c r="H417" i="18"/>
  <c r="H419" i="20"/>
  <c r="H418" i="21"/>
  <c r="H417" i="22"/>
  <c r="H419" i="24"/>
  <c r="H418" i="25"/>
  <c r="H417" i="26"/>
  <c r="H419" i="28"/>
  <c r="H418" i="29"/>
  <c r="H417" i="30"/>
  <c r="H419" i="32"/>
  <c r="H418" i="33"/>
  <c r="H505" i="2"/>
  <c r="H505" i="6"/>
  <c r="H505" i="10"/>
  <c r="H505" i="14"/>
  <c r="H505" i="18"/>
  <c r="H505" i="22"/>
  <c r="H505" i="26"/>
  <c r="H505" i="30"/>
  <c r="H257" i="31"/>
  <c r="H259" i="32"/>
  <c r="H255" i="32"/>
  <c r="H257" i="33"/>
  <c r="H266" i="34"/>
  <c r="H266" i="5"/>
  <c r="H266" i="9"/>
  <c r="H266" i="13"/>
  <c r="H266" i="17"/>
  <c r="H266" i="21"/>
  <c r="H266" i="25"/>
  <c r="H266" i="29"/>
  <c r="H266" i="33"/>
  <c r="H280" i="34"/>
  <c r="H279" i="2"/>
  <c r="H278" i="3"/>
  <c r="H280" i="5"/>
  <c r="H383" i="1"/>
  <c r="H383" i="5"/>
  <c r="H383" i="9"/>
  <c r="H383" i="13"/>
  <c r="H383" i="17"/>
  <c r="H383" i="21"/>
  <c r="H383" i="25"/>
  <c r="H383" i="29"/>
  <c r="H383" i="33"/>
  <c r="H400" i="34"/>
  <c r="H399" i="2"/>
  <c r="H398" i="3"/>
  <c r="H400" i="5"/>
  <c r="H399" i="6"/>
  <c r="H398" i="7"/>
  <c r="H400" i="9"/>
  <c r="H399" i="10"/>
  <c r="H398" i="11"/>
  <c r="H400" i="13"/>
  <c r="H399" i="14"/>
  <c r="H398" i="15"/>
  <c r="H400" i="17"/>
  <c r="H399" i="18"/>
  <c r="H398" i="19"/>
  <c r="H400" i="21"/>
  <c r="H399" i="22"/>
  <c r="H398" i="23"/>
  <c r="H400" i="25"/>
  <c r="H399" i="26"/>
  <c r="H398" i="27"/>
  <c r="H400" i="29"/>
  <c r="H399" i="30"/>
  <c r="H398" i="31"/>
  <c r="H400" i="33"/>
  <c r="H418" i="34"/>
  <c r="H417" i="1"/>
  <c r="H419" i="3"/>
  <c r="H418" i="4"/>
  <c r="H417" i="5"/>
  <c r="H419" i="7"/>
  <c r="H418" i="8"/>
  <c r="H417" i="9"/>
  <c r="H419" i="11"/>
  <c r="H418" i="12"/>
  <c r="H417" i="13"/>
  <c r="H419" i="15"/>
  <c r="H418" i="16"/>
  <c r="H417" i="17"/>
  <c r="H419" i="19"/>
  <c r="H418" i="20"/>
  <c r="H417" i="21"/>
  <c r="H419" i="23"/>
  <c r="H418" i="24"/>
  <c r="H417" i="25"/>
  <c r="H419" i="27"/>
  <c r="H418" i="28"/>
  <c r="H417" i="29"/>
  <c r="H419" i="31"/>
  <c r="H418" i="32"/>
  <c r="H417" i="33"/>
  <c r="H505" i="3"/>
  <c r="H505" i="7"/>
  <c r="H505" i="11"/>
  <c r="H505" i="15"/>
  <c r="H505" i="19"/>
  <c r="H505" i="23"/>
  <c r="H505" i="27"/>
  <c r="H505" i="31"/>
  <c r="H564" i="3"/>
  <c r="H564" i="7"/>
  <c r="H564" i="11"/>
  <c r="H564" i="15"/>
  <c r="H564" i="19"/>
  <c r="H564" i="23"/>
  <c r="H564" i="27"/>
  <c r="H564" i="31"/>
  <c r="H283" i="1"/>
  <c r="H283" i="5"/>
  <c r="H283" i="9"/>
  <c r="H283" i="13"/>
  <c r="H283" i="17"/>
  <c r="H283" i="21"/>
  <c r="H283" i="25"/>
  <c r="H283" i="29"/>
  <c r="H283" i="33"/>
  <c r="H278" i="6"/>
  <c r="H280" i="8"/>
  <c r="H279" i="9"/>
  <c r="H278" i="10"/>
  <c r="H280" i="12"/>
  <c r="H279" i="13"/>
  <c r="H278" i="14"/>
  <c r="H280" i="16"/>
  <c r="H279" i="17"/>
  <c r="H278" i="18"/>
  <c r="H280" i="20"/>
  <c r="H279" i="21"/>
  <c r="H278" i="22"/>
  <c r="H280" i="24"/>
  <c r="H279" i="25"/>
  <c r="H278" i="26"/>
  <c r="H280" i="28"/>
  <c r="H279" i="29"/>
  <c r="H278" i="30"/>
  <c r="H280" i="32"/>
  <c r="H279" i="33"/>
  <c r="H279" i="6"/>
  <c r="H278" i="7"/>
  <c r="H280" i="9"/>
  <c r="H279" i="10"/>
  <c r="H278" i="11"/>
  <c r="H280" i="13"/>
  <c r="H279" i="14"/>
  <c r="H278" i="15"/>
  <c r="H280" i="17"/>
  <c r="H279" i="18"/>
  <c r="H278" i="19"/>
  <c r="H280" i="21"/>
  <c r="H279" i="22"/>
  <c r="H278" i="23"/>
  <c r="H280" i="25"/>
  <c r="H279" i="26"/>
  <c r="H278" i="27"/>
  <c r="H280" i="29"/>
  <c r="H279" i="30"/>
  <c r="H278" i="31"/>
  <c r="H280" i="33"/>
  <c r="H260" i="20"/>
  <c r="H256" i="20"/>
  <c r="H258" i="21"/>
  <c r="H260" i="22"/>
  <c r="H256" i="22"/>
  <c r="H258" i="23"/>
  <c r="H260" i="24"/>
  <c r="H256" i="24"/>
  <c r="H258" i="25"/>
  <c r="H260" i="26"/>
  <c r="H256" i="26"/>
  <c r="H258" i="27"/>
  <c r="H260" i="28"/>
  <c r="H256" i="28"/>
  <c r="H258" i="29"/>
  <c r="H260" i="30"/>
  <c r="H256" i="30"/>
  <c r="H258" i="31"/>
  <c r="H260" i="32"/>
  <c r="H256" i="32"/>
  <c r="H258" i="33"/>
  <c r="H255" i="19"/>
  <c r="H257" i="20"/>
  <c r="H259" i="21"/>
  <c r="H255" i="21"/>
  <c r="H257" i="22"/>
  <c r="H259" i="23"/>
  <c r="H255" i="23"/>
  <c r="H257" i="24"/>
  <c r="H259" i="25"/>
  <c r="H255" i="25"/>
  <c r="H257" i="26"/>
  <c r="H259" i="27"/>
  <c r="H255" i="27"/>
  <c r="H257" i="28"/>
  <c r="H259" i="29"/>
  <c r="H255" i="29"/>
  <c r="H257" i="30"/>
  <c r="H259" i="31"/>
  <c r="H255" i="31"/>
  <c r="H257" i="32"/>
  <c r="H259" i="33"/>
  <c r="H255" i="33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554" i="32"/>
  <c r="G555" i="32"/>
  <c r="G556" i="32"/>
  <c r="G557" i="32"/>
  <c r="E558" i="32"/>
  <c r="F558" i="32"/>
  <c r="G558" i="32"/>
  <c r="E560" i="32"/>
  <c r="F560" i="32"/>
  <c r="G560" i="32"/>
  <c r="E561" i="32"/>
  <c r="F561" i="32"/>
  <c r="G561" i="32"/>
  <c r="E562" i="32"/>
  <c r="G562" i="32"/>
  <c r="G563" i="32"/>
  <c r="G565" i="32"/>
  <c r="E566" i="32"/>
  <c r="F566" i="32"/>
  <c r="G566" i="32"/>
  <c r="G567" i="32"/>
  <c r="G568" i="32"/>
  <c r="G569" i="32"/>
  <c r="G570" i="32"/>
  <c r="G571" i="32"/>
  <c r="G572" i="32"/>
  <c r="G573" i="32"/>
  <c r="E574" i="32"/>
  <c r="F574" i="32"/>
  <c r="G574" i="32"/>
  <c r="G575" i="32"/>
  <c r="E576" i="32"/>
  <c r="F576" i="32"/>
  <c r="G576" i="32"/>
  <c r="E577" i="32"/>
  <c r="F577" i="32"/>
  <c r="G577" i="32"/>
  <c r="G578" i="32"/>
  <c r="G579" i="32"/>
  <c r="G554" i="31"/>
  <c r="G555" i="31"/>
  <c r="G556" i="31"/>
  <c r="G557" i="31"/>
  <c r="G558" i="31"/>
  <c r="G560" i="31"/>
  <c r="G561" i="31"/>
  <c r="G562" i="31"/>
  <c r="G563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54" i="30"/>
  <c r="G555" i="30"/>
  <c r="G556" i="30"/>
  <c r="G557" i="30"/>
  <c r="G558" i="30"/>
  <c r="G560" i="30"/>
  <c r="G561" i="30"/>
  <c r="G562" i="30"/>
  <c r="G563" i="30"/>
  <c r="E565" i="30"/>
  <c r="G565" i="30"/>
  <c r="H565" i="30" s="1"/>
  <c r="G566" i="30"/>
  <c r="G567" i="30"/>
  <c r="G568" i="30"/>
  <c r="E569" i="30"/>
  <c r="G569" i="30"/>
  <c r="G570" i="30"/>
  <c r="G571" i="30"/>
  <c r="G572" i="30"/>
  <c r="G573" i="30"/>
  <c r="G574" i="30"/>
  <c r="G575" i="30"/>
  <c r="E576" i="30"/>
  <c r="G576" i="30"/>
  <c r="E577" i="30"/>
  <c r="F577" i="30"/>
  <c r="G577" i="30"/>
  <c r="G578" i="30"/>
  <c r="G579" i="30"/>
  <c r="G554" i="29"/>
  <c r="G555" i="29"/>
  <c r="G556" i="29"/>
  <c r="G557" i="29"/>
  <c r="G558" i="29"/>
  <c r="G560" i="29"/>
  <c r="G561" i="29"/>
  <c r="G562" i="29"/>
  <c r="G563" i="29"/>
  <c r="G565" i="29"/>
  <c r="G566" i="29"/>
  <c r="G567" i="29"/>
  <c r="G568" i="29"/>
  <c r="G569" i="29"/>
  <c r="G570" i="29"/>
  <c r="G571" i="29"/>
  <c r="G572" i="29"/>
  <c r="G573" i="29"/>
  <c r="G574" i="29"/>
  <c r="G575" i="29"/>
  <c r="G576" i="29"/>
  <c r="G577" i="29"/>
  <c r="G578" i="29"/>
  <c r="G579" i="29"/>
  <c r="G554" i="28"/>
  <c r="G555" i="28"/>
  <c r="G556" i="28"/>
  <c r="G557" i="28"/>
  <c r="G558" i="28"/>
  <c r="G560" i="28"/>
  <c r="G561" i="28"/>
  <c r="G562" i="28"/>
  <c r="G563" i="28"/>
  <c r="G565" i="28"/>
  <c r="G566" i="28"/>
  <c r="G567" i="28"/>
  <c r="G568" i="28"/>
  <c r="E569" i="28"/>
  <c r="F569" i="28"/>
  <c r="G569" i="28"/>
  <c r="G570" i="28"/>
  <c r="G571" i="28"/>
  <c r="G572" i="28"/>
  <c r="G573" i="28"/>
  <c r="G574" i="28"/>
  <c r="G575" i="28"/>
  <c r="G576" i="28"/>
  <c r="G577" i="28"/>
  <c r="G578" i="28"/>
  <c r="G579" i="28"/>
  <c r="G554" i="27"/>
  <c r="G555" i="27"/>
  <c r="G556" i="27"/>
  <c r="G557" i="27"/>
  <c r="G558" i="27"/>
  <c r="G560" i="27"/>
  <c r="G561" i="27"/>
  <c r="G562" i="27"/>
  <c r="G563" i="27"/>
  <c r="G565" i="27"/>
  <c r="G566" i="27"/>
  <c r="G567" i="27"/>
  <c r="G568" i="27"/>
  <c r="E569" i="27"/>
  <c r="F569" i="27"/>
  <c r="G569" i="27"/>
  <c r="G570" i="27"/>
  <c r="G571" i="27"/>
  <c r="G572" i="27"/>
  <c r="G573" i="27"/>
  <c r="G574" i="27"/>
  <c r="G575" i="27"/>
  <c r="G576" i="27"/>
  <c r="E577" i="27"/>
  <c r="F577" i="27"/>
  <c r="G577" i="27"/>
  <c r="G578" i="27"/>
  <c r="G579" i="27"/>
  <c r="G554" i="26"/>
  <c r="G555" i="26"/>
  <c r="G556" i="26"/>
  <c r="G557" i="26"/>
  <c r="G558" i="26"/>
  <c r="G560" i="26"/>
  <c r="G561" i="26"/>
  <c r="G562" i="26"/>
  <c r="G563" i="26"/>
  <c r="G565" i="26"/>
  <c r="G566" i="26"/>
  <c r="G567" i="26"/>
  <c r="G568" i="26"/>
  <c r="G569" i="26"/>
  <c r="G570" i="26"/>
  <c r="G571" i="26"/>
  <c r="G572" i="26"/>
  <c r="G573" i="26"/>
  <c r="G574" i="26"/>
  <c r="G575" i="26"/>
  <c r="G576" i="26"/>
  <c r="E577" i="26"/>
  <c r="F577" i="26"/>
  <c r="G577" i="26"/>
  <c r="G578" i="26"/>
  <c r="G579" i="26"/>
  <c r="G554" i="25"/>
  <c r="G555" i="25"/>
  <c r="G556" i="25"/>
  <c r="G557" i="25"/>
  <c r="E558" i="25"/>
  <c r="F558" i="25"/>
  <c r="G558" i="25"/>
  <c r="G560" i="25"/>
  <c r="G561" i="25"/>
  <c r="G562" i="25"/>
  <c r="G563" i="25"/>
  <c r="G565" i="25"/>
  <c r="G566" i="25"/>
  <c r="G567" i="25"/>
  <c r="G568" i="25"/>
  <c r="E569" i="25"/>
  <c r="F569" i="25"/>
  <c r="G569" i="25"/>
  <c r="G570" i="25"/>
  <c r="G571" i="25"/>
  <c r="G572" i="25"/>
  <c r="G573" i="25"/>
  <c r="G574" i="25"/>
  <c r="G575" i="25"/>
  <c r="G576" i="25"/>
  <c r="G577" i="25"/>
  <c r="G578" i="25"/>
  <c r="G579" i="25"/>
  <c r="G554" i="24"/>
  <c r="G555" i="24"/>
  <c r="G556" i="24"/>
  <c r="G557" i="24"/>
  <c r="E558" i="24"/>
  <c r="F558" i="24"/>
  <c r="G558" i="24"/>
  <c r="G560" i="24"/>
  <c r="E561" i="24"/>
  <c r="F561" i="24"/>
  <c r="G561" i="24"/>
  <c r="F562" i="24"/>
  <c r="G562" i="24"/>
  <c r="G563" i="24"/>
  <c r="G565" i="24"/>
  <c r="G566" i="24"/>
  <c r="G567" i="24"/>
  <c r="G568" i="24"/>
  <c r="G569" i="24"/>
  <c r="G570" i="24"/>
  <c r="G571" i="24"/>
  <c r="G572" i="24"/>
  <c r="F573" i="24"/>
  <c r="G573" i="24"/>
  <c r="G574" i="24"/>
  <c r="G575" i="24"/>
  <c r="E576" i="24"/>
  <c r="G576" i="24"/>
  <c r="E577" i="24"/>
  <c r="F577" i="24"/>
  <c r="G577" i="24"/>
  <c r="G578" i="24"/>
  <c r="G579" i="24"/>
  <c r="G554" i="23"/>
  <c r="G555" i="23"/>
  <c r="G556" i="23"/>
  <c r="G557" i="23"/>
  <c r="E558" i="23"/>
  <c r="F558" i="23"/>
  <c r="G558" i="23"/>
  <c r="G560" i="23"/>
  <c r="F561" i="23"/>
  <c r="G561" i="23"/>
  <c r="G562" i="23"/>
  <c r="G563" i="23"/>
  <c r="G565" i="23"/>
  <c r="G566" i="23"/>
  <c r="G567" i="23"/>
  <c r="G568" i="23"/>
  <c r="E569" i="23"/>
  <c r="F569" i="23"/>
  <c r="G569" i="23"/>
  <c r="G570" i="23"/>
  <c r="G571" i="23"/>
  <c r="G572" i="23"/>
  <c r="G573" i="23"/>
  <c r="E574" i="23"/>
  <c r="F574" i="23"/>
  <c r="G574" i="23"/>
  <c r="G575" i="23"/>
  <c r="G576" i="23"/>
  <c r="E577" i="23"/>
  <c r="G577" i="23"/>
  <c r="G578" i="23"/>
  <c r="G579" i="23"/>
  <c r="G554" i="22"/>
  <c r="G555" i="22"/>
  <c r="G556" i="22"/>
  <c r="G557" i="22"/>
  <c r="G558" i="22"/>
  <c r="G560" i="22"/>
  <c r="E561" i="22"/>
  <c r="F561" i="22"/>
  <c r="G561" i="22"/>
  <c r="G562" i="22"/>
  <c r="G563" i="22"/>
  <c r="G565" i="22"/>
  <c r="G566" i="22"/>
  <c r="G567" i="22"/>
  <c r="G568" i="22"/>
  <c r="E569" i="22"/>
  <c r="F569" i="22"/>
  <c r="G569" i="22"/>
  <c r="G570" i="22"/>
  <c r="G571" i="22"/>
  <c r="G572" i="22"/>
  <c r="G573" i="22"/>
  <c r="G574" i="22"/>
  <c r="G575" i="22"/>
  <c r="G576" i="22"/>
  <c r="E577" i="22"/>
  <c r="F577" i="22"/>
  <c r="G577" i="22"/>
  <c r="G578" i="22"/>
  <c r="G579" i="22"/>
  <c r="G554" i="21"/>
  <c r="G555" i="21"/>
  <c r="G556" i="21"/>
  <c r="G557" i="21"/>
  <c r="E558" i="21"/>
  <c r="F558" i="21"/>
  <c r="G558" i="21"/>
  <c r="G560" i="21"/>
  <c r="E561" i="21"/>
  <c r="F561" i="21"/>
  <c r="G561" i="21"/>
  <c r="G562" i="21"/>
  <c r="G563" i="21"/>
  <c r="G565" i="21"/>
  <c r="G566" i="21"/>
  <c r="G567" i="21"/>
  <c r="G568" i="21"/>
  <c r="G569" i="21"/>
  <c r="G570" i="21"/>
  <c r="G571" i="21"/>
  <c r="G572" i="21"/>
  <c r="G573" i="21"/>
  <c r="E574" i="21"/>
  <c r="G574" i="21"/>
  <c r="G575" i="21"/>
  <c r="E576" i="21"/>
  <c r="F576" i="21"/>
  <c r="G576" i="21"/>
  <c r="E577" i="21"/>
  <c r="F577" i="21"/>
  <c r="G577" i="21"/>
  <c r="G578" i="21"/>
  <c r="G579" i="21"/>
  <c r="G554" i="20"/>
  <c r="G555" i="20"/>
  <c r="G556" i="20"/>
  <c r="G557" i="20"/>
  <c r="E558" i="20"/>
  <c r="G558" i="20"/>
  <c r="E560" i="20"/>
  <c r="F560" i="20"/>
  <c r="G560" i="20"/>
  <c r="E561" i="20"/>
  <c r="F561" i="20"/>
  <c r="G561" i="20"/>
  <c r="G562" i="20"/>
  <c r="G563" i="20"/>
  <c r="G565" i="20"/>
  <c r="E566" i="20"/>
  <c r="G566" i="20"/>
  <c r="E567" i="20"/>
  <c r="F567" i="20"/>
  <c r="G567" i="20"/>
  <c r="E568" i="20"/>
  <c r="F568" i="20"/>
  <c r="G568" i="20"/>
  <c r="F569" i="20"/>
  <c r="G569" i="20"/>
  <c r="G570" i="20"/>
  <c r="G571" i="20"/>
  <c r="G572" i="20"/>
  <c r="G573" i="20"/>
  <c r="E574" i="20"/>
  <c r="F574" i="20"/>
  <c r="G574" i="20"/>
  <c r="E575" i="20"/>
  <c r="G575" i="20"/>
  <c r="E576" i="20"/>
  <c r="F576" i="20"/>
  <c r="G576" i="20"/>
  <c r="E577" i="20"/>
  <c r="F577" i="20"/>
  <c r="G577" i="20"/>
  <c r="G578" i="20"/>
  <c r="G579" i="20"/>
  <c r="G554" i="19"/>
  <c r="G555" i="19"/>
  <c r="G556" i="19"/>
  <c r="G557" i="19"/>
  <c r="E558" i="19"/>
  <c r="F558" i="19"/>
  <c r="G558" i="19"/>
  <c r="G560" i="19"/>
  <c r="F561" i="19"/>
  <c r="G561" i="19"/>
  <c r="G562" i="19"/>
  <c r="G563" i="19"/>
  <c r="G565" i="19"/>
  <c r="G566" i="19"/>
  <c r="G567" i="19"/>
  <c r="G568" i="19"/>
  <c r="G569" i="19"/>
  <c r="G570" i="19"/>
  <c r="G571" i="19"/>
  <c r="G572" i="19"/>
  <c r="G573" i="19"/>
  <c r="G574" i="19"/>
  <c r="G575" i="19"/>
  <c r="F576" i="19"/>
  <c r="G576" i="19"/>
  <c r="E577" i="19"/>
  <c r="F577" i="19"/>
  <c r="G577" i="19"/>
  <c r="G578" i="19"/>
  <c r="G579" i="19"/>
  <c r="G554" i="18"/>
  <c r="G555" i="18"/>
  <c r="G556" i="18"/>
  <c r="G557" i="18"/>
  <c r="G558" i="18"/>
  <c r="G560" i="18"/>
  <c r="G561" i="18"/>
  <c r="G562" i="18"/>
  <c r="G563" i="18"/>
  <c r="G565" i="18"/>
  <c r="G566" i="18"/>
  <c r="G567" i="18"/>
  <c r="G568" i="18"/>
  <c r="F569" i="18"/>
  <c r="G569" i="18"/>
  <c r="G570" i="18"/>
  <c r="G571" i="18"/>
  <c r="G572" i="18"/>
  <c r="G573" i="18"/>
  <c r="G574" i="18"/>
  <c r="G575" i="18"/>
  <c r="G576" i="18"/>
  <c r="G577" i="18"/>
  <c r="G578" i="18"/>
  <c r="G579" i="18"/>
  <c r="G554" i="17"/>
  <c r="G555" i="17"/>
  <c r="G556" i="17"/>
  <c r="E557" i="17"/>
  <c r="F557" i="17"/>
  <c r="G557" i="17"/>
  <c r="E558" i="17"/>
  <c r="F558" i="17"/>
  <c r="G558" i="17"/>
  <c r="E560" i="17"/>
  <c r="F560" i="17"/>
  <c r="G560" i="17"/>
  <c r="E561" i="17"/>
  <c r="G561" i="17"/>
  <c r="E562" i="17"/>
  <c r="F562" i="17"/>
  <c r="G562" i="17"/>
  <c r="G563" i="17"/>
  <c r="E565" i="17"/>
  <c r="F565" i="17"/>
  <c r="G565" i="17"/>
  <c r="E566" i="17"/>
  <c r="F566" i="17"/>
  <c r="G566" i="17"/>
  <c r="G567" i="17"/>
  <c r="E568" i="17"/>
  <c r="F568" i="17"/>
  <c r="G568" i="17"/>
  <c r="E569" i="17"/>
  <c r="F569" i="17"/>
  <c r="G569" i="17"/>
  <c r="G570" i="17"/>
  <c r="G571" i="17"/>
  <c r="E572" i="17"/>
  <c r="G572" i="17"/>
  <c r="E573" i="17"/>
  <c r="F573" i="17"/>
  <c r="G573" i="17"/>
  <c r="E574" i="17"/>
  <c r="F574" i="17"/>
  <c r="G574" i="17"/>
  <c r="E575" i="17"/>
  <c r="F575" i="17"/>
  <c r="G575" i="17"/>
  <c r="E576" i="17"/>
  <c r="F576" i="17"/>
  <c r="G576" i="17"/>
  <c r="F577" i="17"/>
  <c r="G577" i="17"/>
  <c r="G578" i="17"/>
  <c r="G579" i="17"/>
  <c r="G554" i="16"/>
  <c r="G555" i="16"/>
  <c r="G556" i="16"/>
  <c r="G557" i="16"/>
  <c r="E558" i="16"/>
  <c r="F558" i="16"/>
  <c r="G558" i="16"/>
  <c r="G560" i="16"/>
  <c r="G561" i="16"/>
  <c r="F562" i="16"/>
  <c r="G562" i="16"/>
  <c r="G563" i="16"/>
  <c r="E565" i="16"/>
  <c r="F565" i="16"/>
  <c r="G565" i="16"/>
  <c r="G566" i="16"/>
  <c r="G567" i="16"/>
  <c r="E568" i="16"/>
  <c r="G568" i="16"/>
  <c r="E569" i="16"/>
  <c r="F569" i="16"/>
  <c r="G569" i="16"/>
  <c r="G570" i="16"/>
  <c r="G571" i="16"/>
  <c r="G572" i="16"/>
  <c r="G573" i="16"/>
  <c r="E574" i="16"/>
  <c r="F574" i="16"/>
  <c r="G574" i="16"/>
  <c r="G575" i="16"/>
  <c r="G576" i="16"/>
  <c r="E577" i="16"/>
  <c r="F577" i="16"/>
  <c r="G577" i="16"/>
  <c r="G578" i="16"/>
  <c r="G579" i="16"/>
  <c r="G554" i="15"/>
  <c r="G555" i="15"/>
  <c r="G556" i="15"/>
  <c r="E557" i="15"/>
  <c r="F557" i="15"/>
  <c r="G557" i="15"/>
  <c r="E558" i="15"/>
  <c r="F558" i="15"/>
  <c r="G558" i="15"/>
  <c r="E560" i="15"/>
  <c r="F560" i="15"/>
  <c r="G560" i="15"/>
  <c r="E561" i="15"/>
  <c r="F561" i="15"/>
  <c r="G561" i="15"/>
  <c r="E562" i="15"/>
  <c r="F562" i="15"/>
  <c r="G562" i="15"/>
  <c r="E563" i="15"/>
  <c r="F563" i="15"/>
  <c r="G563" i="15"/>
  <c r="E565" i="15"/>
  <c r="F565" i="15"/>
  <c r="G565" i="15"/>
  <c r="E566" i="15"/>
  <c r="F566" i="15"/>
  <c r="G566" i="15"/>
  <c r="E567" i="15"/>
  <c r="F567" i="15"/>
  <c r="G567" i="15"/>
  <c r="E568" i="15"/>
  <c r="F568" i="15"/>
  <c r="G568" i="15"/>
  <c r="E569" i="15"/>
  <c r="F569" i="15"/>
  <c r="G569" i="15"/>
  <c r="G570" i="15"/>
  <c r="E571" i="15"/>
  <c r="F571" i="15"/>
  <c r="G571" i="15"/>
  <c r="G572" i="15"/>
  <c r="F573" i="15"/>
  <c r="G573" i="15"/>
  <c r="E574" i="15"/>
  <c r="F574" i="15"/>
  <c r="G574" i="15"/>
  <c r="E575" i="15"/>
  <c r="F575" i="15"/>
  <c r="G575" i="15"/>
  <c r="E576" i="15"/>
  <c r="G576" i="15"/>
  <c r="E577" i="15"/>
  <c r="F577" i="15"/>
  <c r="G577" i="15"/>
  <c r="G578" i="15"/>
  <c r="G579" i="15"/>
  <c r="G554" i="14"/>
  <c r="G555" i="14"/>
  <c r="G556" i="14"/>
  <c r="G557" i="14"/>
  <c r="G558" i="14"/>
  <c r="G560" i="14"/>
  <c r="G561" i="14"/>
  <c r="G562" i="14"/>
  <c r="G563" i="14"/>
  <c r="G565" i="14"/>
  <c r="G566" i="14"/>
  <c r="G567" i="14"/>
  <c r="G568" i="14"/>
  <c r="G569" i="14"/>
  <c r="G570" i="14"/>
  <c r="G571" i="14"/>
  <c r="G572" i="14"/>
  <c r="G573" i="14"/>
  <c r="G574" i="14"/>
  <c r="G575" i="14"/>
  <c r="G576" i="14"/>
  <c r="E577" i="14"/>
  <c r="F577" i="14"/>
  <c r="G577" i="14"/>
  <c r="G578" i="14"/>
  <c r="G579" i="14"/>
  <c r="G554" i="13"/>
  <c r="G555" i="13"/>
  <c r="G556" i="13"/>
  <c r="G557" i="13"/>
  <c r="E558" i="13"/>
  <c r="F558" i="13"/>
  <c r="G558" i="13"/>
  <c r="G560" i="13"/>
  <c r="G561" i="13"/>
  <c r="G562" i="13"/>
  <c r="G563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E577" i="13"/>
  <c r="G577" i="13"/>
  <c r="G578" i="13"/>
  <c r="G579" i="13"/>
  <c r="G554" i="12"/>
  <c r="G555" i="12"/>
  <c r="G556" i="12"/>
  <c r="G557" i="12"/>
  <c r="G558" i="12"/>
  <c r="G560" i="12"/>
  <c r="G561" i="12"/>
  <c r="G562" i="12"/>
  <c r="G563" i="12"/>
  <c r="G565" i="12"/>
  <c r="G566" i="12"/>
  <c r="G567" i="12"/>
  <c r="G568" i="12"/>
  <c r="F569" i="12"/>
  <c r="G569" i="12"/>
  <c r="G570" i="12"/>
  <c r="G571" i="12"/>
  <c r="G572" i="12"/>
  <c r="G573" i="12"/>
  <c r="G574" i="12"/>
  <c r="G575" i="12"/>
  <c r="G576" i="12"/>
  <c r="E577" i="12"/>
  <c r="F577" i="12"/>
  <c r="G577" i="12"/>
  <c r="G578" i="12"/>
  <c r="G579" i="12"/>
  <c r="G554" i="11"/>
  <c r="G555" i="11"/>
  <c r="G556" i="11"/>
  <c r="G557" i="11"/>
  <c r="E558" i="11"/>
  <c r="F558" i="11"/>
  <c r="G558" i="11"/>
  <c r="G560" i="11"/>
  <c r="G561" i="11"/>
  <c r="G562" i="11"/>
  <c r="G563" i="11"/>
  <c r="E565" i="11"/>
  <c r="G565" i="11"/>
  <c r="G566" i="11"/>
  <c r="G567" i="11"/>
  <c r="G568" i="11"/>
  <c r="G569" i="11"/>
  <c r="G570" i="11"/>
  <c r="G571" i="11"/>
  <c r="G572" i="11"/>
  <c r="G573" i="11"/>
  <c r="G574" i="11"/>
  <c r="G575" i="11"/>
  <c r="E576" i="11"/>
  <c r="F576" i="11"/>
  <c r="G576" i="11"/>
  <c r="G577" i="11"/>
  <c r="G578" i="11"/>
  <c r="G579" i="11"/>
  <c r="G554" i="10"/>
  <c r="G555" i="10"/>
  <c r="G556" i="10"/>
  <c r="G557" i="10"/>
  <c r="G558" i="10"/>
  <c r="G560" i="10"/>
  <c r="G561" i="10"/>
  <c r="G562" i="10"/>
  <c r="G563" i="10"/>
  <c r="G565" i="10"/>
  <c r="G566" i="10"/>
  <c r="G567" i="10"/>
  <c r="G568" i="10"/>
  <c r="E569" i="10"/>
  <c r="F569" i="10"/>
  <c r="G569" i="10"/>
  <c r="G570" i="10"/>
  <c r="G571" i="10"/>
  <c r="G572" i="10"/>
  <c r="G573" i="10"/>
  <c r="G574" i="10"/>
  <c r="G575" i="10"/>
  <c r="G576" i="10"/>
  <c r="G577" i="10"/>
  <c r="G578" i="10"/>
  <c r="G579" i="10"/>
  <c r="G554" i="9"/>
  <c r="G555" i="9"/>
  <c r="G556" i="9"/>
  <c r="G557" i="9"/>
  <c r="G558" i="9"/>
  <c r="E560" i="9"/>
  <c r="F560" i="9"/>
  <c r="G560" i="9"/>
  <c r="G561" i="9"/>
  <c r="G562" i="9"/>
  <c r="E563" i="9"/>
  <c r="F563" i="9"/>
  <c r="G563" i="9"/>
  <c r="E565" i="9"/>
  <c r="G565" i="9"/>
  <c r="G566" i="9"/>
  <c r="E567" i="9"/>
  <c r="F567" i="9"/>
  <c r="G567" i="9"/>
  <c r="G568" i="9"/>
  <c r="E569" i="9"/>
  <c r="F569" i="9"/>
  <c r="G569" i="9"/>
  <c r="G570" i="9"/>
  <c r="G571" i="9"/>
  <c r="E572" i="9"/>
  <c r="F572" i="9"/>
  <c r="G572" i="9"/>
  <c r="E573" i="9"/>
  <c r="F573" i="9"/>
  <c r="G573" i="9"/>
  <c r="E574" i="9"/>
  <c r="F574" i="9"/>
  <c r="G574" i="9"/>
  <c r="G575" i="9"/>
  <c r="E576" i="9"/>
  <c r="F576" i="9"/>
  <c r="G576" i="9"/>
  <c r="E577" i="9"/>
  <c r="F577" i="9"/>
  <c r="G577" i="9"/>
  <c r="F578" i="9"/>
  <c r="G578" i="9"/>
  <c r="G579" i="9"/>
  <c r="G554" i="8"/>
  <c r="G555" i="8"/>
  <c r="G556" i="8"/>
  <c r="G557" i="8"/>
  <c r="G558" i="8"/>
  <c r="G560" i="8"/>
  <c r="G561" i="8"/>
  <c r="G562" i="8"/>
  <c r="G563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E577" i="8"/>
  <c r="F577" i="8"/>
  <c r="G577" i="8"/>
  <c r="G578" i="8"/>
  <c r="G579" i="8"/>
  <c r="G554" i="7"/>
  <c r="G555" i="7"/>
  <c r="G556" i="7"/>
  <c r="G557" i="7"/>
  <c r="E558" i="7"/>
  <c r="F558" i="7"/>
  <c r="G558" i="7"/>
  <c r="G560" i="7"/>
  <c r="G561" i="7"/>
  <c r="G562" i="7"/>
  <c r="G563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54" i="6"/>
  <c r="G555" i="6"/>
  <c r="G556" i="6"/>
  <c r="G557" i="6"/>
  <c r="E558" i="6"/>
  <c r="F558" i="6"/>
  <c r="G558" i="6"/>
  <c r="G560" i="6"/>
  <c r="G561" i="6"/>
  <c r="G562" i="6"/>
  <c r="G563" i="6"/>
  <c r="E565" i="6"/>
  <c r="F565" i="6"/>
  <c r="G565" i="6"/>
  <c r="G566" i="6"/>
  <c r="E567" i="6"/>
  <c r="F567" i="6"/>
  <c r="G567" i="6"/>
  <c r="G568" i="6"/>
  <c r="E569" i="6"/>
  <c r="F569" i="6"/>
  <c r="G569" i="6"/>
  <c r="G570" i="6"/>
  <c r="G571" i="6"/>
  <c r="G572" i="6"/>
  <c r="G573" i="6"/>
  <c r="E574" i="6"/>
  <c r="F574" i="6"/>
  <c r="G574" i="6"/>
  <c r="G575" i="6"/>
  <c r="E576" i="6"/>
  <c r="F576" i="6"/>
  <c r="G576" i="6"/>
  <c r="E577" i="6"/>
  <c r="F577" i="6"/>
  <c r="G577" i="6"/>
  <c r="G578" i="6"/>
  <c r="G579" i="6"/>
  <c r="G554" i="5"/>
  <c r="G555" i="5"/>
  <c r="G556" i="5"/>
  <c r="G557" i="5"/>
  <c r="G558" i="5"/>
  <c r="G560" i="5"/>
  <c r="G561" i="5"/>
  <c r="G562" i="5"/>
  <c r="G563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54" i="4"/>
  <c r="G555" i="4"/>
  <c r="G556" i="4"/>
  <c r="G557" i="4"/>
  <c r="E558" i="4"/>
  <c r="F558" i="4"/>
  <c r="G558" i="4"/>
  <c r="G560" i="4"/>
  <c r="E561" i="4"/>
  <c r="F561" i="4"/>
  <c r="G561" i="4"/>
  <c r="G562" i="4"/>
  <c r="G563" i="4"/>
  <c r="G565" i="4"/>
  <c r="G566" i="4"/>
  <c r="G567" i="4"/>
  <c r="G568" i="4"/>
  <c r="G569" i="4"/>
  <c r="G570" i="4"/>
  <c r="G571" i="4"/>
  <c r="G572" i="4"/>
  <c r="G573" i="4"/>
  <c r="G574" i="4"/>
  <c r="G575" i="4"/>
  <c r="E576" i="4"/>
  <c r="F576" i="4"/>
  <c r="G576" i="4"/>
  <c r="E577" i="4"/>
  <c r="F577" i="4"/>
  <c r="G577" i="4"/>
  <c r="G578" i="4"/>
  <c r="G579" i="4"/>
  <c r="G554" i="3"/>
  <c r="G555" i="3"/>
  <c r="G556" i="3"/>
  <c r="G557" i="3"/>
  <c r="G558" i="3"/>
  <c r="G560" i="3"/>
  <c r="G561" i="3"/>
  <c r="G562" i="3"/>
  <c r="G563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54" i="2"/>
  <c r="G555" i="2"/>
  <c r="G556" i="2"/>
  <c r="G557" i="2"/>
  <c r="G558" i="2"/>
  <c r="G560" i="2"/>
  <c r="G561" i="2"/>
  <c r="G562" i="2"/>
  <c r="G563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54" i="1"/>
  <c r="G555" i="1"/>
  <c r="G556" i="1"/>
  <c r="E557" i="1"/>
  <c r="F557" i="1"/>
  <c r="G557" i="1"/>
  <c r="E558" i="1"/>
  <c r="F558" i="1"/>
  <c r="G558" i="1"/>
  <c r="E560" i="1"/>
  <c r="F560" i="1"/>
  <c r="G560" i="1"/>
  <c r="E561" i="1"/>
  <c r="F561" i="1"/>
  <c r="G561" i="1"/>
  <c r="E562" i="1"/>
  <c r="F562" i="1"/>
  <c r="G562" i="1"/>
  <c r="E563" i="1"/>
  <c r="F563" i="1"/>
  <c r="G563" i="1"/>
  <c r="E565" i="1"/>
  <c r="F565" i="1"/>
  <c r="G565" i="1"/>
  <c r="E566" i="1"/>
  <c r="F566" i="1"/>
  <c r="G566" i="1"/>
  <c r="E567" i="1"/>
  <c r="F567" i="1"/>
  <c r="G567" i="1"/>
  <c r="E568" i="1"/>
  <c r="F568" i="1"/>
  <c r="G568" i="1"/>
  <c r="E569" i="1"/>
  <c r="F569" i="1"/>
  <c r="G569" i="1"/>
  <c r="G570" i="1"/>
  <c r="E571" i="1"/>
  <c r="F571" i="1"/>
  <c r="G571" i="1"/>
  <c r="E572" i="1"/>
  <c r="F572" i="1"/>
  <c r="G572" i="1"/>
  <c r="E573" i="1"/>
  <c r="F573" i="1"/>
  <c r="G573" i="1"/>
  <c r="E574" i="1"/>
  <c r="F574" i="1"/>
  <c r="G574" i="1"/>
  <c r="E575" i="1"/>
  <c r="F575" i="1"/>
  <c r="G575" i="1"/>
  <c r="E576" i="1"/>
  <c r="F576" i="1"/>
  <c r="G576" i="1"/>
  <c r="E577" i="1"/>
  <c r="F577" i="1"/>
  <c r="G577" i="1"/>
  <c r="E578" i="1"/>
  <c r="F578" i="1"/>
  <c r="G578" i="1"/>
  <c r="E579" i="1"/>
  <c r="F579" i="1"/>
  <c r="G579" i="1"/>
  <c r="G554" i="34"/>
  <c r="G555" i="34"/>
  <c r="G556" i="34"/>
  <c r="E557" i="34"/>
  <c r="F557" i="34"/>
  <c r="G557" i="34"/>
  <c r="E558" i="34"/>
  <c r="F558" i="34"/>
  <c r="G558" i="34"/>
  <c r="E560" i="34"/>
  <c r="F560" i="34"/>
  <c r="G560" i="34"/>
  <c r="G561" i="34"/>
  <c r="E562" i="34"/>
  <c r="F562" i="34"/>
  <c r="G562" i="34"/>
  <c r="E563" i="34"/>
  <c r="F563" i="34"/>
  <c r="G563" i="34"/>
  <c r="E565" i="34"/>
  <c r="F565" i="34"/>
  <c r="G565" i="34"/>
  <c r="E566" i="34"/>
  <c r="F566" i="34"/>
  <c r="G566" i="34"/>
  <c r="E567" i="34"/>
  <c r="F567" i="34"/>
  <c r="G567" i="34"/>
  <c r="E568" i="34"/>
  <c r="F568" i="34"/>
  <c r="G568" i="34"/>
  <c r="E569" i="34"/>
  <c r="F569" i="34"/>
  <c r="G569" i="34"/>
  <c r="G570" i="34"/>
  <c r="G571" i="34"/>
  <c r="E572" i="34"/>
  <c r="F572" i="34"/>
  <c r="G572" i="34"/>
  <c r="E573" i="34"/>
  <c r="F573" i="34"/>
  <c r="G573" i="34"/>
  <c r="E574" i="34"/>
  <c r="F574" i="34"/>
  <c r="G574" i="34"/>
  <c r="G575" i="34"/>
  <c r="E576" i="34"/>
  <c r="F576" i="34"/>
  <c r="G576" i="34"/>
  <c r="E577" i="34"/>
  <c r="F577" i="34"/>
  <c r="G577" i="34"/>
  <c r="G578" i="34"/>
  <c r="E579" i="34"/>
  <c r="G579" i="34"/>
  <c r="G554" i="33"/>
  <c r="G555" i="33"/>
  <c r="G556" i="33"/>
  <c r="G557" i="33"/>
  <c r="G558" i="33"/>
  <c r="G560" i="33"/>
  <c r="G561" i="33"/>
  <c r="G562" i="33"/>
  <c r="G563" i="33"/>
  <c r="G565" i="33"/>
  <c r="G566" i="33"/>
  <c r="G567" i="33"/>
  <c r="G568" i="33"/>
  <c r="G569" i="33"/>
  <c r="G570" i="33"/>
  <c r="G571" i="33"/>
  <c r="G572" i="33"/>
  <c r="G573" i="33"/>
  <c r="G574" i="33"/>
  <c r="G575" i="33"/>
  <c r="G576" i="33"/>
  <c r="G577" i="33"/>
  <c r="G578" i="33"/>
  <c r="G579" i="33"/>
  <c r="F553" i="32"/>
  <c r="F553" i="15"/>
  <c r="F553" i="4"/>
  <c r="F553" i="34"/>
  <c r="E553" i="32"/>
  <c r="E553" i="30"/>
  <c r="E553" i="17"/>
  <c r="E553" i="4"/>
  <c r="E553" i="34"/>
  <c r="D552" i="32"/>
  <c r="C552" i="32"/>
  <c r="E554" i="32" s="1"/>
  <c r="D552" i="31"/>
  <c r="F568" i="31" s="1"/>
  <c r="C552" i="31"/>
  <c r="D552" i="30"/>
  <c r="F555" i="30" s="1"/>
  <c r="C552" i="30"/>
  <c r="D552" i="29"/>
  <c r="C552" i="29"/>
  <c r="E552" i="29" s="1"/>
  <c r="D552" i="28"/>
  <c r="C552" i="28"/>
  <c r="E556" i="28" s="1"/>
  <c r="D552" i="27"/>
  <c r="F572" i="27" s="1"/>
  <c r="C552" i="27"/>
  <c r="D552" i="26"/>
  <c r="D13" i="26" s="1"/>
  <c r="C552" i="26"/>
  <c r="E555" i="26" s="1"/>
  <c r="D552" i="25"/>
  <c r="F578" i="25" s="1"/>
  <c r="C552" i="25"/>
  <c r="E579" i="25" s="1"/>
  <c r="D552" i="24"/>
  <c r="F570" i="24" s="1"/>
  <c r="C552" i="24"/>
  <c r="E566" i="24" s="1"/>
  <c r="D552" i="23"/>
  <c r="F560" i="23" s="1"/>
  <c r="C552" i="23"/>
  <c r="D552" i="22"/>
  <c r="F574" i="22" s="1"/>
  <c r="C552" i="22"/>
  <c r="D552" i="21"/>
  <c r="F575" i="21" s="1"/>
  <c r="C552" i="21"/>
  <c r="E555" i="21" s="1"/>
  <c r="D552" i="20"/>
  <c r="F562" i="20" s="1"/>
  <c r="C552" i="20"/>
  <c r="E571" i="20" s="1"/>
  <c r="D552" i="19"/>
  <c r="F567" i="19" s="1"/>
  <c r="C552" i="19"/>
  <c r="D552" i="18"/>
  <c r="C552" i="18"/>
  <c r="E552" i="18" s="1"/>
  <c r="D552" i="17"/>
  <c r="C552" i="17"/>
  <c r="E567" i="17" s="1"/>
  <c r="D552" i="16"/>
  <c r="F554" i="16" s="1"/>
  <c r="C552" i="16"/>
  <c r="D552" i="15"/>
  <c r="F552" i="15" s="1"/>
  <c r="C552" i="15"/>
  <c r="D552" i="14"/>
  <c r="F572" i="14" s="1"/>
  <c r="C552" i="14"/>
  <c r="D552" i="13"/>
  <c r="C552" i="13"/>
  <c r="E555" i="13" s="1"/>
  <c r="D552" i="12"/>
  <c r="F566" i="12" s="1"/>
  <c r="C552" i="12"/>
  <c r="E579" i="12" s="1"/>
  <c r="D552" i="11"/>
  <c r="F567" i="11" s="1"/>
  <c r="C552" i="11"/>
  <c r="D552" i="10"/>
  <c r="C552" i="10"/>
  <c r="C13" i="10" s="1"/>
  <c r="D552" i="9"/>
  <c r="F565" i="9" s="1"/>
  <c r="C552" i="9"/>
  <c r="E570" i="9" s="1"/>
  <c r="D552" i="8"/>
  <c r="C552" i="8"/>
  <c r="E566" i="8" s="1"/>
  <c r="D552" i="7"/>
  <c r="F570" i="7" s="1"/>
  <c r="C552" i="7"/>
  <c r="D552" i="6"/>
  <c r="F560" i="6" s="1"/>
  <c r="C552" i="6"/>
  <c r="E554" i="6" s="1"/>
  <c r="D552" i="5"/>
  <c r="F555" i="5" s="1"/>
  <c r="C552" i="5"/>
  <c r="E552" i="5" s="1"/>
  <c r="D552" i="4"/>
  <c r="F569" i="4" s="1"/>
  <c r="F557" i="4"/>
  <c r="C552" i="4"/>
  <c r="E575" i="4" s="1"/>
  <c r="D552" i="3"/>
  <c r="F562" i="3" s="1"/>
  <c r="C552" i="3"/>
  <c r="E563" i="3" s="1"/>
  <c r="D552" i="2"/>
  <c r="C552" i="2"/>
  <c r="D552" i="1"/>
  <c r="F556" i="1" s="1"/>
  <c r="C552" i="1"/>
  <c r="E552" i="1" s="1"/>
  <c r="D552" i="34"/>
  <c r="F575" i="34" s="1"/>
  <c r="C552" i="34"/>
  <c r="D552" i="33"/>
  <c r="C552" i="33"/>
  <c r="G331" i="32"/>
  <c r="G332" i="32"/>
  <c r="G333" i="32"/>
  <c r="G334" i="32"/>
  <c r="F335" i="32"/>
  <c r="G335" i="32"/>
  <c r="G336" i="32"/>
  <c r="G337" i="32"/>
  <c r="G338" i="32"/>
  <c r="G339" i="32"/>
  <c r="G340" i="32"/>
  <c r="E341" i="32"/>
  <c r="F341" i="32"/>
  <c r="G341" i="32"/>
  <c r="G342" i="32"/>
  <c r="G343" i="32"/>
  <c r="E344" i="32"/>
  <c r="F344" i="32"/>
  <c r="G344" i="32"/>
  <c r="G345" i="32"/>
  <c r="G346" i="32"/>
  <c r="E347" i="32"/>
  <c r="F347" i="32"/>
  <c r="G347" i="32"/>
  <c r="F348" i="32"/>
  <c r="G348" i="32"/>
  <c r="G349" i="32"/>
  <c r="G350" i="32"/>
  <c r="E351" i="32"/>
  <c r="F351" i="32"/>
  <c r="G351" i="32"/>
  <c r="G352" i="32"/>
  <c r="G353" i="32"/>
  <c r="G354" i="32"/>
  <c r="E355" i="32"/>
  <c r="F355" i="32"/>
  <c r="G355" i="32"/>
  <c r="G356" i="32"/>
  <c r="F357" i="32"/>
  <c r="G357" i="32"/>
  <c r="G358" i="32"/>
  <c r="E359" i="32"/>
  <c r="F359" i="32"/>
  <c r="G359" i="32"/>
  <c r="E360" i="32"/>
  <c r="F360" i="32"/>
  <c r="G360" i="32"/>
  <c r="G361" i="32"/>
  <c r="G362" i="32"/>
  <c r="G363" i="32"/>
  <c r="G364" i="32"/>
  <c r="G365" i="32"/>
  <c r="E366" i="32"/>
  <c r="F366" i="32"/>
  <c r="G366" i="32"/>
  <c r="G367" i="32"/>
  <c r="G368" i="32"/>
  <c r="G369" i="32"/>
  <c r="G370" i="32"/>
  <c r="E371" i="32"/>
  <c r="F371" i="32"/>
  <c r="G371" i="32"/>
  <c r="G372" i="32"/>
  <c r="G373" i="32"/>
  <c r="G374" i="32"/>
  <c r="G375" i="32"/>
  <c r="G376" i="32"/>
  <c r="E377" i="32"/>
  <c r="F377" i="32"/>
  <c r="G377" i="32"/>
  <c r="G378" i="32"/>
  <c r="G379" i="32"/>
  <c r="G380" i="32"/>
  <c r="G381" i="32"/>
  <c r="G382" i="32"/>
  <c r="E384" i="32"/>
  <c r="F384" i="32"/>
  <c r="G384" i="32"/>
  <c r="E385" i="32"/>
  <c r="F385" i="32"/>
  <c r="G385" i="32"/>
  <c r="E386" i="32"/>
  <c r="F386" i="32"/>
  <c r="G386" i="32"/>
  <c r="E387" i="32"/>
  <c r="F387" i="32"/>
  <c r="G387" i="32"/>
  <c r="E388" i="32"/>
  <c r="F388" i="32"/>
  <c r="G388" i="32"/>
  <c r="E389" i="32"/>
  <c r="F389" i="32"/>
  <c r="G389" i="32"/>
  <c r="G390" i="32"/>
  <c r="E391" i="32"/>
  <c r="F391" i="32"/>
  <c r="G391" i="32"/>
  <c r="E392" i="32"/>
  <c r="F392" i="32"/>
  <c r="G392" i="32"/>
  <c r="G393" i="32"/>
  <c r="G394" i="32"/>
  <c r="E395" i="32"/>
  <c r="F395" i="32"/>
  <c r="G395" i="32"/>
  <c r="E396" i="32"/>
  <c r="F396" i="32"/>
  <c r="G396" i="32"/>
  <c r="E397" i="32"/>
  <c r="F397" i="32"/>
  <c r="G397" i="32"/>
  <c r="E401" i="32"/>
  <c r="F401" i="32"/>
  <c r="G401" i="32"/>
  <c r="E402" i="32"/>
  <c r="F402" i="32"/>
  <c r="G402" i="32"/>
  <c r="E403" i="32"/>
  <c r="F403" i="32"/>
  <c r="G403" i="32"/>
  <c r="E404" i="32"/>
  <c r="F404" i="32"/>
  <c r="G404" i="32"/>
  <c r="E405" i="32"/>
  <c r="F405" i="32"/>
  <c r="G405" i="32"/>
  <c r="E407" i="32"/>
  <c r="F407" i="32"/>
  <c r="G407" i="32"/>
  <c r="G408" i="32"/>
  <c r="E409" i="32"/>
  <c r="F409" i="32"/>
  <c r="G409" i="32"/>
  <c r="G410" i="32"/>
  <c r="E411" i="32"/>
  <c r="F411" i="32"/>
  <c r="G411" i="32"/>
  <c r="E412" i="32"/>
  <c r="F412" i="32"/>
  <c r="G412" i="32"/>
  <c r="E413" i="32"/>
  <c r="F413" i="32"/>
  <c r="G413" i="32"/>
  <c r="E416" i="32"/>
  <c r="F416" i="32"/>
  <c r="G416" i="32"/>
  <c r="E420" i="32"/>
  <c r="F420" i="32"/>
  <c r="G420" i="32"/>
  <c r="E421" i="32"/>
  <c r="F421" i="32"/>
  <c r="G421" i="32"/>
  <c r="G422" i="32"/>
  <c r="G423" i="32"/>
  <c r="G424" i="32"/>
  <c r="G425" i="32"/>
  <c r="G426" i="32"/>
  <c r="E427" i="32"/>
  <c r="F427" i="32"/>
  <c r="G427" i="32"/>
  <c r="G428" i="32"/>
  <c r="E429" i="32"/>
  <c r="F429" i="32"/>
  <c r="G429" i="32"/>
  <c r="E430" i="32"/>
  <c r="F430" i="32"/>
  <c r="G430" i="32"/>
  <c r="E431" i="32"/>
  <c r="F431" i="32"/>
  <c r="G431" i="32"/>
  <c r="G432" i="32"/>
  <c r="G433" i="32"/>
  <c r="E434" i="32"/>
  <c r="F434" i="32"/>
  <c r="G434" i="32"/>
  <c r="E435" i="32"/>
  <c r="F435" i="32"/>
  <c r="G435" i="32"/>
  <c r="G436" i="32"/>
  <c r="G437" i="32"/>
  <c r="G438" i="32"/>
  <c r="E439" i="32"/>
  <c r="F439" i="32"/>
  <c r="G439" i="32"/>
  <c r="G440" i="32"/>
  <c r="E441" i="32"/>
  <c r="F441" i="32"/>
  <c r="G441" i="32"/>
  <c r="H441" i="32" s="1"/>
  <c r="G442" i="32"/>
  <c r="G443" i="32"/>
  <c r="E444" i="32"/>
  <c r="F444" i="32"/>
  <c r="G444" i="32"/>
  <c r="E445" i="32"/>
  <c r="F445" i="32"/>
  <c r="G445" i="32"/>
  <c r="F446" i="32"/>
  <c r="G446" i="32"/>
  <c r="E447" i="32"/>
  <c r="F447" i="32"/>
  <c r="G447" i="32"/>
  <c r="H447" i="32" s="1"/>
  <c r="F448" i="32"/>
  <c r="G448" i="32"/>
  <c r="E449" i="32"/>
  <c r="F449" i="32"/>
  <c r="G449" i="32"/>
  <c r="F450" i="32"/>
  <c r="G450" i="32"/>
  <c r="G451" i="32"/>
  <c r="G452" i="32"/>
  <c r="G453" i="32"/>
  <c r="E454" i="32"/>
  <c r="F454" i="32"/>
  <c r="G454" i="32"/>
  <c r="G455" i="32"/>
  <c r="E456" i="32"/>
  <c r="F456" i="32"/>
  <c r="G456" i="32"/>
  <c r="G457" i="32"/>
  <c r="E458" i="32"/>
  <c r="G458" i="32"/>
  <c r="E459" i="32"/>
  <c r="F459" i="32"/>
  <c r="G459" i="32"/>
  <c r="E460" i="32"/>
  <c r="F460" i="32"/>
  <c r="G460" i="32"/>
  <c r="E461" i="32"/>
  <c r="F461" i="32"/>
  <c r="G461" i="32"/>
  <c r="G462" i="32"/>
  <c r="E463" i="32"/>
  <c r="F463" i="32"/>
  <c r="G463" i="32"/>
  <c r="E464" i="32"/>
  <c r="F464" i="32"/>
  <c r="G464" i="32"/>
  <c r="F465" i="32"/>
  <c r="G465" i="32"/>
  <c r="E466" i="32"/>
  <c r="F466" i="32"/>
  <c r="G466" i="32"/>
  <c r="G467" i="32"/>
  <c r="E468" i="32"/>
  <c r="G468" i="32"/>
  <c r="E469" i="32"/>
  <c r="F469" i="32"/>
  <c r="G469" i="32"/>
  <c r="E470" i="32"/>
  <c r="F470" i="32"/>
  <c r="G470" i="32"/>
  <c r="E471" i="32"/>
  <c r="F471" i="32"/>
  <c r="G471" i="32"/>
  <c r="E472" i="32"/>
  <c r="F472" i="32"/>
  <c r="G472" i="32"/>
  <c r="E473" i="32"/>
  <c r="F473" i="32"/>
  <c r="G473" i="32"/>
  <c r="E474" i="32"/>
  <c r="F474" i="32"/>
  <c r="G474" i="32"/>
  <c r="E475" i="32"/>
  <c r="F475" i="32"/>
  <c r="G475" i="32"/>
  <c r="E476" i="32"/>
  <c r="F476" i="32"/>
  <c r="G476" i="32"/>
  <c r="G477" i="32"/>
  <c r="E478" i="32"/>
  <c r="F478" i="32"/>
  <c r="G478" i="32"/>
  <c r="E479" i="32"/>
  <c r="F479" i="32"/>
  <c r="G479" i="32"/>
  <c r="H479" i="32" s="1"/>
  <c r="E480" i="32"/>
  <c r="F480" i="32"/>
  <c r="G480" i="32"/>
  <c r="E481" i="32"/>
  <c r="F481" i="32"/>
  <c r="G481" i="32"/>
  <c r="G482" i="32"/>
  <c r="G483" i="32"/>
  <c r="E484" i="32"/>
  <c r="G484" i="32"/>
  <c r="E485" i="32"/>
  <c r="F485" i="32"/>
  <c r="G485" i="32"/>
  <c r="E486" i="32"/>
  <c r="G486" i="32"/>
  <c r="G487" i="32"/>
  <c r="F488" i="32"/>
  <c r="G488" i="32"/>
  <c r="E489" i="32"/>
  <c r="F489" i="32"/>
  <c r="G489" i="32"/>
  <c r="G490" i="32"/>
  <c r="G491" i="32"/>
  <c r="E492" i="32"/>
  <c r="F492" i="32"/>
  <c r="G492" i="32"/>
  <c r="E493" i="32"/>
  <c r="F493" i="32"/>
  <c r="G493" i="32"/>
  <c r="E494" i="32"/>
  <c r="F494" i="32"/>
  <c r="G494" i="32"/>
  <c r="H494" i="32" s="1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E500" i="32"/>
  <c r="F500" i="32"/>
  <c r="G500" i="32"/>
  <c r="E501" i="32"/>
  <c r="F501" i="32"/>
  <c r="G501" i="32"/>
  <c r="E502" i="32"/>
  <c r="F502" i="32"/>
  <c r="G502" i="32"/>
  <c r="H502" i="32" s="1"/>
  <c r="E503" i="32"/>
  <c r="F503" i="32"/>
  <c r="G503" i="32"/>
  <c r="E504" i="32"/>
  <c r="F504" i="32"/>
  <c r="G504" i="32"/>
  <c r="G506" i="32"/>
  <c r="E507" i="32"/>
  <c r="F507" i="32"/>
  <c r="G507" i="32"/>
  <c r="E508" i="32"/>
  <c r="F508" i="32"/>
  <c r="G508" i="32"/>
  <c r="H508" i="32" s="1"/>
  <c r="G509" i="32"/>
  <c r="E510" i="32"/>
  <c r="G510" i="32"/>
  <c r="E511" i="32"/>
  <c r="F511" i="32"/>
  <c r="G511" i="32"/>
  <c r="E512" i="32"/>
  <c r="F512" i="32"/>
  <c r="G512" i="32"/>
  <c r="G513" i="32"/>
  <c r="E514" i="32"/>
  <c r="F514" i="32"/>
  <c r="G514" i="32"/>
  <c r="G515" i="32"/>
  <c r="E516" i="32"/>
  <c r="F516" i="32"/>
  <c r="G516" i="32"/>
  <c r="E517" i="32"/>
  <c r="F517" i="32"/>
  <c r="G517" i="32"/>
  <c r="H517" i="32" s="1"/>
  <c r="E518" i="32"/>
  <c r="F518" i="32"/>
  <c r="G518" i="32"/>
  <c r="E519" i="32"/>
  <c r="G519" i="32"/>
  <c r="G520" i="32"/>
  <c r="E521" i="32"/>
  <c r="F521" i="32"/>
  <c r="G521" i="32"/>
  <c r="G522" i="32"/>
  <c r="E523" i="32"/>
  <c r="F523" i="32"/>
  <c r="G523" i="32"/>
  <c r="E524" i="32"/>
  <c r="F524" i="32"/>
  <c r="G524" i="32"/>
  <c r="E525" i="32"/>
  <c r="F525" i="32"/>
  <c r="G525" i="32"/>
  <c r="E526" i="32"/>
  <c r="F526" i="32"/>
  <c r="G526" i="32"/>
  <c r="E527" i="32"/>
  <c r="F527" i="32"/>
  <c r="G527" i="32"/>
  <c r="E528" i="32"/>
  <c r="F528" i="32"/>
  <c r="G528" i="32"/>
  <c r="H528" i="32" s="1"/>
  <c r="G529" i="32"/>
  <c r="G530" i="32"/>
  <c r="G531" i="32"/>
  <c r="E533" i="32"/>
  <c r="F533" i="32"/>
  <c r="G533" i="32"/>
  <c r="E534" i="32"/>
  <c r="F534" i="32"/>
  <c r="G534" i="32"/>
  <c r="E535" i="32"/>
  <c r="G535" i="32"/>
  <c r="H535" i="32" s="1"/>
  <c r="E536" i="32"/>
  <c r="F536" i="32"/>
  <c r="G536" i="32"/>
  <c r="E537" i="32"/>
  <c r="F537" i="32"/>
  <c r="G537" i="32"/>
  <c r="G538" i="32"/>
  <c r="E539" i="32"/>
  <c r="F539" i="32"/>
  <c r="G539" i="32"/>
  <c r="E540" i="32"/>
  <c r="F540" i="32"/>
  <c r="G540" i="32"/>
  <c r="E541" i="32"/>
  <c r="F541" i="32"/>
  <c r="G541" i="32"/>
  <c r="E542" i="32"/>
  <c r="F542" i="32"/>
  <c r="G542" i="32"/>
  <c r="E543" i="32"/>
  <c r="F543" i="32"/>
  <c r="G543" i="32"/>
  <c r="E544" i="32"/>
  <c r="F544" i="32"/>
  <c r="G544" i="32"/>
  <c r="E545" i="32"/>
  <c r="F545" i="32"/>
  <c r="G545" i="32"/>
  <c r="H545" i="32" s="1"/>
  <c r="E546" i="32"/>
  <c r="F546" i="32"/>
  <c r="G546" i="32"/>
  <c r="G331" i="31"/>
  <c r="G332" i="31"/>
  <c r="G333" i="31"/>
  <c r="E334" i="31"/>
  <c r="G334" i="31"/>
  <c r="H334" i="31" s="1"/>
  <c r="G335" i="31"/>
  <c r="G336" i="31"/>
  <c r="G337" i="31"/>
  <c r="G338" i="31"/>
  <c r="G339" i="31"/>
  <c r="G340" i="31"/>
  <c r="E341" i="31"/>
  <c r="G341" i="31"/>
  <c r="G342" i="31"/>
  <c r="G343" i="31"/>
  <c r="E344" i="31"/>
  <c r="F344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E384" i="31"/>
  <c r="F384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E397" i="31"/>
  <c r="F397" i="31"/>
  <c r="G397" i="31"/>
  <c r="G401" i="31"/>
  <c r="G402" i="31"/>
  <c r="G403" i="31"/>
  <c r="G404" i="31"/>
  <c r="G405" i="31"/>
  <c r="G407" i="31"/>
  <c r="G408" i="31"/>
  <c r="G409" i="31"/>
  <c r="G410" i="31"/>
  <c r="G411" i="31"/>
  <c r="G412" i="31"/>
  <c r="E413" i="31"/>
  <c r="F413" i="31"/>
  <c r="G413" i="31"/>
  <c r="E416" i="31"/>
  <c r="F416" i="31"/>
  <c r="G416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F470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E485" i="31"/>
  <c r="F485" i="31"/>
  <c r="G485" i="31"/>
  <c r="G486" i="31"/>
  <c r="G487" i="31"/>
  <c r="G488" i="31"/>
  <c r="G489" i="31"/>
  <c r="F490" i="31"/>
  <c r="G490" i="31"/>
  <c r="G491" i="31"/>
  <c r="G492" i="31"/>
  <c r="G493" i="31"/>
  <c r="G494" i="31"/>
  <c r="G495" i="31"/>
  <c r="E496" i="31"/>
  <c r="G496" i="31"/>
  <c r="H496" i="31" s="1"/>
  <c r="G497" i="31"/>
  <c r="G498" i="31"/>
  <c r="G499" i="31"/>
  <c r="G500" i="31"/>
  <c r="G501" i="31"/>
  <c r="G502" i="31"/>
  <c r="G503" i="31"/>
  <c r="G504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E523" i="31"/>
  <c r="F523" i="31"/>
  <c r="G523" i="31"/>
  <c r="H523" i="31" s="1"/>
  <c r="G524" i="31"/>
  <c r="G525" i="31"/>
  <c r="G526" i="31"/>
  <c r="E527" i="31"/>
  <c r="F527" i="31"/>
  <c r="G527" i="31"/>
  <c r="E528" i="31"/>
  <c r="F528" i="31"/>
  <c r="G528" i="31"/>
  <c r="H528" i="31" s="1"/>
  <c r="G529" i="31"/>
  <c r="G530" i="31"/>
  <c r="G531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331" i="30"/>
  <c r="G332" i="30"/>
  <c r="G333" i="30"/>
  <c r="E334" i="30"/>
  <c r="F334" i="30"/>
  <c r="G334" i="30"/>
  <c r="E335" i="30"/>
  <c r="F335" i="30"/>
  <c r="G335" i="30"/>
  <c r="G336" i="30"/>
  <c r="G337" i="30"/>
  <c r="G338" i="30"/>
  <c r="G339" i="30"/>
  <c r="G340" i="30"/>
  <c r="E341" i="30"/>
  <c r="F341" i="30"/>
  <c r="G341" i="30"/>
  <c r="G342" i="30"/>
  <c r="G343" i="30"/>
  <c r="E344" i="30"/>
  <c r="F344" i="30"/>
  <c r="G344" i="30"/>
  <c r="G345" i="30"/>
  <c r="G346" i="30"/>
  <c r="E347" i="30"/>
  <c r="G347" i="30"/>
  <c r="E348" i="30"/>
  <c r="F348" i="30"/>
  <c r="G348" i="30"/>
  <c r="G349" i="30"/>
  <c r="G350" i="30"/>
  <c r="G351" i="30"/>
  <c r="G352" i="30"/>
  <c r="G353" i="30"/>
  <c r="G354" i="30"/>
  <c r="E355" i="30"/>
  <c r="F355" i="30"/>
  <c r="G355" i="30"/>
  <c r="G356" i="30"/>
  <c r="E357" i="30"/>
  <c r="F357" i="30"/>
  <c r="G357" i="30"/>
  <c r="G358" i="30"/>
  <c r="G359" i="30"/>
  <c r="G360" i="30"/>
  <c r="G361" i="30"/>
  <c r="G362" i="30"/>
  <c r="G363" i="30"/>
  <c r="G364" i="30"/>
  <c r="G365" i="30"/>
  <c r="E366" i="30"/>
  <c r="F366" i="30"/>
  <c r="G366" i="30"/>
  <c r="G367" i="30"/>
  <c r="G368" i="30"/>
  <c r="G369" i="30"/>
  <c r="G370" i="30"/>
  <c r="E371" i="30"/>
  <c r="F371" i="30"/>
  <c r="G371" i="30"/>
  <c r="E372" i="30"/>
  <c r="G372" i="30"/>
  <c r="G373" i="30"/>
  <c r="G374" i="30"/>
  <c r="E375" i="30"/>
  <c r="G375" i="30"/>
  <c r="G376" i="30"/>
  <c r="E377" i="30"/>
  <c r="F377" i="30"/>
  <c r="G377" i="30"/>
  <c r="H377" i="30" s="1"/>
  <c r="G378" i="30"/>
  <c r="G379" i="30"/>
  <c r="G380" i="30"/>
  <c r="G381" i="30"/>
  <c r="G382" i="30"/>
  <c r="E384" i="30"/>
  <c r="F384" i="30"/>
  <c r="G384" i="30"/>
  <c r="E385" i="30"/>
  <c r="F385" i="30"/>
  <c r="G385" i="30"/>
  <c r="E386" i="30"/>
  <c r="G386" i="30"/>
  <c r="E387" i="30"/>
  <c r="F387" i="30"/>
  <c r="G387" i="30"/>
  <c r="E388" i="30"/>
  <c r="F388" i="30"/>
  <c r="G388" i="30"/>
  <c r="E389" i="30"/>
  <c r="G389" i="30"/>
  <c r="G390" i="30"/>
  <c r="E391" i="30"/>
  <c r="F391" i="30"/>
  <c r="G391" i="30"/>
  <c r="H391" i="30" s="1"/>
  <c r="E392" i="30"/>
  <c r="G392" i="30"/>
  <c r="H392" i="30" s="1"/>
  <c r="G393" i="30"/>
  <c r="G394" i="30"/>
  <c r="G395" i="30"/>
  <c r="E396" i="30"/>
  <c r="F396" i="30"/>
  <c r="G396" i="30"/>
  <c r="E397" i="30"/>
  <c r="F397" i="30"/>
  <c r="G397" i="30"/>
  <c r="E401" i="30"/>
  <c r="G401" i="30"/>
  <c r="G402" i="30"/>
  <c r="E403" i="30"/>
  <c r="F403" i="30"/>
  <c r="G403" i="30"/>
  <c r="G404" i="30"/>
  <c r="G405" i="30"/>
  <c r="E407" i="30"/>
  <c r="G407" i="30"/>
  <c r="G408" i="30"/>
  <c r="E409" i="30"/>
  <c r="G409" i="30"/>
  <c r="G410" i="30"/>
  <c r="G411" i="30"/>
  <c r="G412" i="30"/>
  <c r="E413" i="30"/>
  <c r="F413" i="30"/>
  <c r="G413" i="30"/>
  <c r="E416" i="30"/>
  <c r="F416" i="30"/>
  <c r="G416" i="30"/>
  <c r="G420" i="30"/>
  <c r="E421" i="30"/>
  <c r="F421" i="30"/>
  <c r="G421" i="30"/>
  <c r="G422" i="30"/>
  <c r="G423" i="30"/>
  <c r="G424" i="30"/>
  <c r="G425" i="30"/>
  <c r="E426" i="30"/>
  <c r="F426" i="30"/>
  <c r="G426" i="30"/>
  <c r="G427" i="30"/>
  <c r="G428" i="30"/>
  <c r="E429" i="30"/>
  <c r="F429" i="30"/>
  <c r="G429" i="30"/>
  <c r="G430" i="30"/>
  <c r="G431" i="30"/>
  <c r="G432" i="30"/>
  <c r="G433" i="30"/>
  <c r="E434" i="30"/>
  <c r="F434" i="30"/>
  <c r="G434" i="30"/>
  <c r="G435" i="30"/>
  <c r="G436" i="30"/>
  <c r="E437" i="30"/>
  <c r="F437" i="30"/>
  <c r="G437" i="30"/>
  <c r="G438" i="30"/>
  <c r="E439" i="30"/>
  <c r="G439" i="30"/>
  <c r="E440" i="30"/>
  <c r="F440" i="30"/>
  <c r="G440" i="30"/>
  <c r="E441" i="30"/>
  <c r="F441" i="30"/>
  <c r="G441" i="30"/>
  <c r="E442" i="30"/>
  <c r="G442" i="30"/>
  <c r="G443" i="30"/>
  <c r="E444" i="30"/>
  <c r="F444" i="30"/>
  <c r="G444" i="30"/>
  <c r="E445" i="30"/>
  <c r="F445" i="30"/>
  <c r="G445" i="30"/>
  <c r="G446" i="30"/>
  <c r="G447" i="30"/>
  <c r="E448" i="30"/>
  <c r="G448" i="30"/>
  <c r="E449" i="30"/>
  <c r="F449" i="30"/>
  <c r="G449" i="30"/>
  <c r="G450" i="30"/>
  <c r="G451" i="30"/>
  <c r="G452" i="30"/>
  <c r="G453" i="30"/>
  <c r="E454" i="30"/>
  <c r="F454" i="30"/>
  <c r="G454" i="30"/>
  <c r="G455" i="30"/>
  <c r="G456" i="30"/>
  <c r="G457" i="30"/>
  <c r="E458" i="30"/>
  <c r="G458" i="30"/>
  <c r="E459" i="30"/>
  <c r="G459" i="30"/>
  <c r="E460" i="30"/>
  <c r="F460" i="30"/>
  <c r="G460" i="30"/>
  <c r="E461" i="30"/>
  <c r="F461" i="30"/>
  <c r="G461" i="30"/>
  <c r="E462" i="30"/>
  <c r="F462" i="30"/>
  <c r="G462" i="30"/>
  <c r="E463" i="30"/>
  <c r="F463" i="30"/>
  <c r="G463" i="30"/>
  <c r="G464" i="30"/>
  <c r="E465" i="30"/>
  <c r="F465" i="30"/>
  <c r="G465" i="30"/>
  <c r="E466" i="30"/>
  <c r="F466" i="30"/>
  <c r="G466" i="30"/>
  <c r="G467" i="30"/>
  <c r="E468" i="30"/>
  <c r="F468" i="30"/>
  <c r="G468" i="30"/>
  <c r="H468" i="30" s="1"/>
  <c r="E469" i="30"/>
  <c r="F469" i="30"/>
  <c r="G469" i="30"/>
  <c r="E470" i="30"/>
  <c r="F470" i="30"/>
  <c r="G470" i="30"/>
  <c r="E471" i="30"/>
  <c r="F471" i="30"/>
  <c r="G471" i="30"/>
  <c r="E472" i="30"/>
  <c r="F472" i="30"/>
  <c r="G472" i="30"/>
  <c r="E473" i="30"/>
  <c r="F473" i="30"/>
  <c r="G473" i="30"/>
  <c r="E474" i="30"/>
  <c r="F474" i="30"/>
  <c r="G474" i="30"/>
  <c r="E475" i="30"/>
  <c r="F475" i="30"/>
  <c r="G475" i="30"/>
  <c r="E476" i="30"/>
  <c r="F476" i="30"/>
  <c r="G476" i="30"/>
  <c r="G477" i="30"/>
  <c r="G478" i="30"/>
  <c r="G479" i="30"/>
  <c r="E480" i="30"/>
  <c r="F480" i="30"/>
  <c r="G480" i="30"/>
  <c r="E481" i="30"/>
  <c r="F481" i="30"/>
  <c r="G481" i="30"/>
  <c r="G482" i="30"/>
  <c r="E483" i="30"/>
  <c r="F483" i="30"/>
  <c r="G483" i="30"/>
  <c r="E484" i="30"/>
  <c r="F484" i="30"/>
  <c r="G484" i="30"/>
  <c r="E485" i="30"/>
  <c r="F485" i="30"/>
  <c r="G485" i="30"/>
  <c r="G486" i="30"/>
  <c r="E487" i="30"/>
  <c r="F487" i="30"/>
  <c r="G487" i="30"/>
  <c r="E488" i="30"/>
  <c r="F488" i="30"/>
  <c r="G488" i="30"/>
  <c r="E489" i="30"/>
  <c r="F489" i="30"/>
  <c r="G489" i="30"/>
  <c r="E490" i="30"/>
  <c r="F490" i="30"/>
  <c r="G490" i="30"/>
  <c r="H490" i="30" s="1"/>
  <c r="E491" i="30"/>
  <c r="G491" i="30"/>
  <c r="E492" i="30"/>
  <c r="F492" i="30"/>
  <c r="G492" i="30"/>
  <c r="E493" i="30"/>
  <c r="F493" i="30"/>
  <c r="G493" i="30"/>
  <c r="H493" i="30" s="1"/>
  <c r="E494" i="30"/>
  <c r="G494" i="30"/>
  <c r="E495" i="30"/>
  <c r="G495" i="30"/>
  <c r="E496" i="30"/>
  <c r="F496" i="30"/>
  <c r="G496" i="30"/>
  <c r="G497" i="30"/>
  <c r="E498" i="30"/>
  <c r="F498" i="30"/>
  <c r="G498" i="30"/>
  <c r="E499" i="30"/>
  <c r="F499" i="30"/>
  <c r="G499" i="30"/>
  <c r="E500" i="30"/>
  <c r="F500" i="30"/>
  <c r="G500" i="30"/>
  <c r="E501" i="30"/>
  <c r="F501" i="30"/>
  <c r="G501" i="30"/>
  <c r="E502" i="30"/>
  <c r="F502" i="30"/>
  <c r="G502" i="30"/>
  <c r="G503" i="30"/>
  <c r="E504" i="30"/>
  <c r="G504" i="30"/>
  <c r="G506" i="30"/>
  <c r="G507" i="30"/>
  <c r="E508" i="30"/>
  <c r="F508" i="30"/>
  <c r="G508" i="30"/>
  <c r="G509" i="30"/>
  <c r="G510" i="30"/>
  <c r="E511" i="30"/>
  <c r="G511" i="30"/>
  <c r="E512" i="30"/>
  <c r="G512" i="30"/>
  <c r="G513" i="30"/>
  <c r="E514" i="30"/>
  <c r="F514" i="30"/>
  <c r="G514" i="30"/>
  <c r="E515" i="30"/>
  <c r="F515" i="30"/>
  <c r="G515" i="30"/>
  <c r="E516" i="30"/>
  <c r="F516" i="30"/>
  <c r="G516" i="30"/>
  <c r="G517" i="30"/>
  <c r="E518" i="30"/>
  <c r="F518" i="30"/>
  <c r="G518" i="30"/>
  <c r="G519" i="30"/>
  <c r="E520" i="30"/>
  <c r="F520" i="30"/>
  <c r="G520" i="30"/>
  <c r="G521" i="30"/>
  <c r="E522" i="30"/>
  <c r="G522" i="30"/>
  <c r="E523" i="30"/>
  <c r="F523" i="30"/>
  <c r="G523" i="30"/>
  <c r="G524" i="30"/>
  <c r="E525" i="30"/>
  <c r="F525" i="30"/>
  <c r="G525" i="30"/>
  <c r="G526" i="30"/>
  <c r="E527" i="30"/>
  <c r="F527" i="30"/>
  <c r="G527" i="30"/>
  <c r="E528" i="30"/>
  <c r="F528" i="30"/>
  <c r="G528" i="30"/>
  <c r="H528" i="30" s="1"/>
  <c r="G529" i="30"/>
  <c r="G530" i="30"/>
  <c r="G531" i="30"/>
  <c r="E533" i="30"/>
  <c r="F533" i="30"/>
  <c r="G533" i="30"/>
  <c r="E534" i="30"/>
  <c r="F534" i="30"/>
  <c r="G534" i="30"/>
  <c r="E535" i="30"/>
  <c r="G535" i="30"/>
  <c r="G536" i="30"/>
  <c r="E537" i="30"/>
  <c r="F537" i="30"/>
  <c r="G537" i="30"/>
  <c r="G538" i="30"/>
  <c r="E539" i="30"/>
  <c r="G539" i="30"/>
  <c r="G540" i="30"/>
  <c r="E541" i="30"/>
  <c r="G541" i="30"/>
  <c r="G542" i="30"/>
  <c r="E543" i="30"/>
  <c r="F543" i="30"/>
  <c r="G543" i="30"/>
  <c r="E544" i="30"/>
  <c r="G544" i="30"/>
  <c r="E545" i="30"/>
  <c r="F545" i="30"/>
  <c r="G545" i="30"/>
  <c r="E546" i="30"/>
  <c r="F546" i="30"/>
  <c r="G546" i="30"/>
  <c r="G331" i="29"/>
  <c r="G332" i="29"/>
  <c r="G333" i="29"/>
  <c r="G334" i="29"/>
  <c r="G335" i="29"/>
  <c r="G336" i="29"/>
  <c r="G337" i="29"/>
  <c r="G338" i="29"/>
  <c r="G339" i="29"/>
  <c r="G340" i="29"/>
  <c r="E341" i="29"/>
  <c r="F341" i="29"/>
  <c r="G341" i="29"/>
  <c r="G342" i="29"/>
  <c r="G343" i="29"/>
  <c r="E344" i="29"/>
  <c r="G344" i="29"/>
  <c r="G345" i="29"/>
  <c r="G346" i="29"/>
  <c r="G347" i="29"/>
  <c r="F348" i="29"/>
  <c r="G348" i="29"/>
  <c r="G349" i="29"/>
  <c r="G350" i="29"/>
  <c r="E351" i="29"/>
  <c r="F351" i="29"/>
  <c r="G351" i="29"/>
  <c r="G352" i="29"/>
  <c r="G353" i="29"/>
  <c r="G354" i="29"/>
  <c r="G355" i="29"/>
  <c r="G356" i="29"/>
  <c r="G357" i="29"/>
  <c r="G358" i="29"/>
  <c r="G359" i="29"/>
  <c r="G360" i="29"/>
  <c r="G361" i="29"/>
  <c r="G362" i="29"/>
  <c r="G363" i="29"/>
  <c r="G364" i="29"/>
  <c r="G365" i="29"/>
  <c r="G366" i="29"/>
  <c r="G367" i="29"/>
  <c r="G368" i="29"/>
  <c r="G369" i="29"/>
  <c r="G370" i="29"/>
  <c r="G371" i="29"/>
  <c r="G372" i="29"/>
  <c r="G373" i="29"/>
  <c r="G374" i="29"/>
  <c r="G375" i="29"/>
  <c r="G376" i="29"/>
  <c r="G377" i="29"/>
  <c r="G378" i="29"/>
  <c r="G379" i="29"/>
  <c r="G380" i="29"/>
  <c r="G381" i="29"/>
  <c r="G382" i="29"/>
  <c r="E384" i="29"/>
  <c r="F384" i="29"/>
  <c r="G384" i="29"/>
  <c r="E385" i="29"/>
  <c r="F385" i="29"/>
  <c r="G385" i="29"/>
  <c r="G386" i="29"/>
  <c r="G387" i="29"/>
  <c r="E388" i="29"/>
  <c r="F388" i="29"/>
  <c r="G388" i="29"/>
  <c r="E389" i="29"/>
  <c r="F389" i="29"/>
  <c r="G389" i="29"/>
  <c r="H389" i="29" s="1"/>
  <c r="G390" i="29"/>
  <c r="E391" i="29"/>
  <c r="F391" i="29"/>
  <c r="G391" i="29"/>
  <c r="H391" i="29" s="1"/>
  <c r="G392" i="29"/>
  <c r="G393" i="29"/>
  <c r="G394" i="29"/>
  <c r="G395" i="29"/>
  <c r="G396" i="29"/>
  <c r="E397" i="29"/>
  <c r="F397" i="29"/>
  <c r="G397" i="29"/>
  <c r="G401" i="29"/>
  <c r="G402" i="29"/>
  <c r="E403" i="29"/>
  <c r="F403" i="29"/>
  <c r="G403" i="29"/>
  <c r="G404" i="29"/>
  <c r="E405" i="29"/>
  <c r="G405" i="29"/>
  <c r="E407" i="29"/>
  <c r="F407" i="29"/>
  <c r="G407" i="29"/>
  <c r="F408" i="29"/>
  <c r="G408" i="29"/>
  <c r="G409" i="29"/>
  <c r="G410" i="29"/>
  <c r="G411" i="29"/>
  <c r="G412" i="29"/>
  <c r="F413" i="29"/>
  <c r="G413" i="29"/>
  <c r="G416" i="29"/>
  <c r="G420" i="29"/>
  <c r="G421" i="29"/>
  <c r="G422" i="29"/>
  <c r="G423" i="29"/>
  <c r="G424" i="29"/>
  <c r="G425" i="29"/>
  <c r="G426" i="29"/>
  <c r="G427" i="29"/>
  <c r="G428" i="29"/>
  <c r="G429" i="29"/>
  <c r="G430" i="29"/>
  <c r="G431" i="29"/>
  <c r="G432" i="29"/>
  <c r="G433" i="29"/>
  <c r="G434" i="29"/>
  <c r="G435" i="29"/>
  <c r="G436" i="29"/>
  <c r="G437" i="29"/>
  <c r="G438" i="29"/>
  <c r="G439" i="29"/>
  <c r="G440" i="29"/>
  <c r="G441" i="29"/>
  <c r="G442" i="29"/>
  <c r="G443" i="29"/>
  <c r="G444" i="29"/>
  <c r="G445" i="29"/>
  <c r="G446" i="29"/>
  <c r="G447" i="29"/>
  <c r="G448" i="29"/>
  <c r="G449" i="29"/>
  <c r="G450" i="29"/>
  <c r="G451" i="29"/>
  <c r="G452" i="29"/>
  <c r="G453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E466" i="29"/>
  <c r="G466" i="29"/>
  <c r="G467" i="29"/>
  <c r="G468" i="29"/>
  <c r="E469" i="29"/>
  <c r="F469" i="29"/>
  <c r="G469" i="29"/>
  <c r="G470" i="29"/>
  <c r="G471" i="29"/>
  <c r="F472" i="29"/>
  <c r="G472" i="29"/>
  <c r="G473" i="29"/>
  <c r="G474" i="29"/>
  <c r="G475" i="29"/>
  <c r="G476" i="29"/>
  <c r="G477" i="29"/>
  <c r="G478" i="29"/>
  <c r="G479" i="29"/>
  <c r="G480" i="29"/>
  <c r="G481" i="29"/>
  <c r="G482" i="29"/>
  <c r="G483" i="29"/>
  <c r="G484" i="29"/>
  <c r="G485" i="29"/>
  <c r="G486" i="29"/>
  <c r="G487" i="29"/>
  <c r="G488" i="29"/>
  <c r="G489" i="29"/>
  <c r="G490" i="29"/>
  <c r="G491" i="29"/>
  <c r="G492" i="29"/>
  <c r="G493" i="29"/>
  <c r="G494" i="29"/>
  <c r="G495" i="29"/>
  <c r="G496" i="29"/>
  <c r="G497" i="29"/>
  <c r="G498" i="29"/>
  <c r="G499" i="29"/>
  <c r="G500" i="29"/>
  <c r="G501" i="29"/>
  <c r="G502" i="29"/>
  <c r="G503" i="29"/>
  <c r="E504" i="29"/>
  <c r="F504" i="29"/>
  <c r="G504" i="29"/>
  <c r="G506" i="29"/>
  <c r="G507" i="29"/>
  <c r="G508" i="29"/>
  <c r="G509" i="29"/>
  <c r="G510" i="29"/>
  <c r="G511" i="29"/>
  <c r="G512" i="29"/>
  <c r="G513" i="29"/>
  <c r="G514" i="29"/>
  <c r="E515" i="29"/>
  <c r="G515" i="29"/>
  <c r="E516" i="29"/>
  <c r="F516" i="29"/>
  <c r="G516" i="29"/>
  <c r="G517" i="29"/>
  <c r="E518" i="29"/>
  <c r="F518" i="29"/>
  <c r="G518" i="29"/>
  <c r="G519" i="29"/>
  <c r="G520" i="29"/>
  <c r="G521" i="29"/>
  <c r="E522" i="29"/>
  <c r="F522" i="29"/>
  <c r="G522" i="29"/>
  <c r="G523" i="29"/>
  <c r="G524" i="29"/>
  <c r="E525" i="29"/>
  <c r="F525" i="29"/>
  <c r="G525" i="29"/>
  <c r="G526" i="29"/>
  <c r="E527" i="29"/>
  <c r="F527" i="29"/>
  <c r="G527" i="29"/>
  <c r="E528" i="29"/>
  <c r="F528" i="29"/>
  <c r="G528" i="29"/>
  <c r="G529" i="29"/>
  <c r="G530" i="29"/>
  <c r="G531" i="29"/>
  <c r="G533" i="29"/>
  <c r="G534" i="29"/>
  <c r="G535" i="29"/>
  <c r="E536" i="29"/>
  <c r="F536" i="29"/>
  <c r="G536" i="29"/>
  <c r="G537" i="29"/>
  <c r="G538" i="29"/>
  <c r="G539" i="29"/>
  <c r="G540" i="29"/>
  <c r="G541" i="29"/>
  <c r="G542" i="29"/>
  <c r="F543" i="29"/>
  <c r="G543" i="29"/>
  <c r="G544" i="29"/>
  <c r="G545" i="29"/>
  <c r="G546" i="29"/>
  <c r="G331" i="28"/>
  <c r="G332" i="28"/>
  <c r="G333" i="28"/>
  <c r="G334" i="28"/>
  <c r="G335" i="28"/>
  <c r="G336" i="28"/>
  <c r="G337" i="28"/>
  <c r="G338" i="28"/>
  <c r="G339" i="28"/>
  <c r="G340" i="28"/>
  <c r="G341" i="28"/>
  <c r="G342" i="28"/>
  <c r="G343" i="28"/>
  <c r="G344" i="28"/>
  <c r="G345" i="28"/>
  <c r="G346" i="28"/>
  <c r="G347" i="28"/>
  <c r="G348" i="28"/>
  <c r="G349" i="28"/>
  <c r="G350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6" i="28"/>
  <c r="G377" i="28"/>
  <c r="G378" i="28"/>
  <c r="G379" i="28"/>
  <c r="G380" i="28"/>
  <c r="G381" i="28"/>
  <c r="G382" i="28"/>
  <c r="E384" i="28"/>
  <c r="F384" i="28"/>
  <c r="G384" i="28"/>
  <c r="G385" i="28"/>
  <c r="G386" i="28"/>
  <c r="G387" i="28"/>
  <c r="E388" i="28"/>
  <c r="F388" i="28"/>
  <c r="G388" i="28"/>
  <c r="E389" i="28"/>
  <c r="F389" i="28"/>
  <c r="G389" i="28"/>
  <c r="G390" i="28"/>
  <c r="G391" i="28"/>
  <c r="G392" i="28"/>
  <c r="G393" i="28"/>
  <c r="G394" i="28"/>
  <c r="G395" i="28"/>
  <c r="G396" i="28"/>
  <c r="F397" i="28"/>
  <c r="G397" i="28"/>
  <c r="G401" i="28"/>
  <c r="G402" i="28"/>
  <c r="G403" i="28"/>
  <c r="G404" i="28"/>
  <c r="G405" i="28"/>
  <c r="G407" i="28"/>
  <c r="G408" i="28"/>
  <c r="G409" i="28"/>
  <c r="G410" i="28"/>
  <c r="G411" i="28"/>
  <c r="G412" i="28"/>
  <c r="E413" i="28"/>
  <c r="F413" i="28"/>
  <c r="G413" i="28"/>
  <c r="E416" i="28"/>
  <c r="F416" i="28"/>
  <c r="G416" i="28"/>
  <c r="G420" i="28"/>
  <c r="G421" i="28"/>
  <c r="G422" i="28"/>
  <c r="G423" i="28"/>
  <c r="G424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E485" i="28"/>
  <c r="F485" i="28"/>
  <c r="G485" i="28"/>
  <c r="G486" i="28"/>
  <c r="G487" i="28"/>
  <c r="G488" i="28"/>
  <c r="G489" i="28"/>
  <c r="G490" i="28"/>
  <c r="G491" i="28"/>
  <c r="G492" i="28"/>
  <c r="G493" i="28"/>
  <c r="G494" i="28"/>
  <c r="G495" i="28"/>
  <c r="E496" i="28"/>
  <c r="F496" i="28"/>
  <c r="G496" i="28"/>
  <c r="G497" i="28"/>
  <c r="E498" i="28"/>
  <c r="F498" i="28"/>
  <c r="G498" i="28"/>
  <c r="G499" i="28"/>
  <c r="G500" i="28"/>
  <c r="G501" i="28"/>
  <c r="G502" i="28"/>
  <c r="G503" i="28"/>
  <c r="G504" i="28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E527" i="28"/>
  <c r="F527" i="28"/>
  <c r="G527" i="28"/>
  <c r="G528" i="28"/>
  <c r="G529" i="28"/>
  <c r="G530" i="28"/>
  <c r="G531" i="28"/>
  <c r="G533" i="28"/>
  <c r="G534" i="28"/>
  <c r="G535" i="28"/>
  <c r="G536" i="28"/>
  <c r="G537" i="28"/>
  <c r="G538" i="28"/>
  <c r="G539" i="28"/>
  <c r="G540" i="28"/>
  <c r="G541" i="28"/>
  <c r="G542" i="28"/>
  <c r="G543" i="28"/>
  <c r="G544" i="28"/>
  <c r="G545" i="28"/>
  <c r="G546" i="28"/>
  <c r="G331" i="27"/>
  <c r="G332" i="27"/>
  <c r="G333" i="27"/>
  <c r="E334" i="27"/>
  <c r="F334" i="27"/>
  <c r="G334" i="27"/>
  <c r="G335" i="27"/>
  <c r="G336" i="27"/>
  <c r="G337" i="27"/>
  <c r="G338" i="27"/>
  <c r="G339" i="27"/>
  <c r="G340" i="27"/>
  <c r="E341" i="27"/>
  <c r="F341" i="27"/>
  <c r="G341" i="27"/>
  <c r="G342" i="27"/>
  <c r="G343" i="27"/>
  <c r="E344" i="27"/>
  <c r="F344" i="27"/>
  <c r="G344" i="27"/>
  <c r="G345" i="27"/>
  <c r="G346" i="27"/>
  <c r="G347" i="27"/>
  <c r="G348" i="27"/>
  <c r="G349" i="27"/>
  <c r="G350" i="27"/>
  <c r="E351" i="27"/>
  <c r="F351" i="27"/>
  <c r="G351" i="27"/>
  <c r="G352" i="27"/>
  <c r="G353" i="27"/>
  <c r="G354" i="27"/>
  <c r="E355" i="27"/>
  <c r="G355" i="27"/>
  <c r="G356" i="27"/>
  <c r="G357" i="27"/>
  <c r="G358" i="27"/>
  <c r="G359" i="27"/>
  <c r="G360" i="27"/>
  <c r="G361" i="27"/>
  <c r="G362" i="27"/>
  <c r="G363" i="27"/>
  <c r="G364" i="27"/>
  <c r="G365" i="27"/>
  <c r="G366" i="27"/>
  <c r="G367" i="27"/>
  <c r="G368" i="27"/>
  <c r="G369" i="27"/>
  <c r="G370" i="27"/>
  <c r="E371" i="27"/>
  <c r="G371" i="27"/>
  <c r="G372" i="27"/>
  <c r="G373" i="27"/>
  <c r="G374" i="27"/>
  <c r="G375" i="27"/>
  <c r="G376" i="27"/>
  <c r="G377" i="27"/>
  <c r="G378" i="27"/>
  <c r="G379" i="27"/>
  <c r="G380" i="27"/>
  <c r="G381" i="27"/>
  <c r="G382" i="27"/>
  <c r="E384" i="27"/>
  <c r="F384" i="27"/>
  <c r="G384" i="27"/>
  <c r="G385" i="27"/>
  <c r="E386" i="27"/>
  <c r="G386" i="27"/>
  <c r="G387" i="27"/>
  <c r="E388" i="27"/>
  <c r="F388" i="27"/>
  <c r="G388" i="27"/>
  <c r="E389" i="27"/>
  <c r="F389" i="27"/>
  <c r="G389" i="27"/>
  <c r="G390" i="27"/>
  <c r="E391" i="27"/>
  <c r="F391" i="27"/>
  <c r="G391" i="27"/>
  <c r="F392" i="27"/>
  <c r="G392" i="27"/>
  <c r="G393" i="27"/>
  <c r="G394" i="27"/>
  <c r="G395" i="27"/>
  <c r="E396" i="27"/>
  <c r="F396" i="27"/>
  <c r="G396" i="27"/>
  <c r="E397" i="27"/>
  <c r="F397" i="27"/>
  <c r="G397" i="27"/>
  <c r="G401" i="27"/>
  <c r="G402" i="27"/>
  <c r="G403" i="27"/>
  <c r="G404" i="27"/>
  <c r="G405" i="27"/>
  <c r="E407" i="27"/>
  <c r="G407" i="27"/>
  <c r="G408" i="27"/>
  <c r="G409" i="27"/>
  <c r="G410" i="27"/>
  <c r="E411" i="27"/>
  <c r="F411" i="27"/>
  <c r="G411" i="27"/>
  <c r="G412" i="27"/>
  <c r="G413" i="27"/>
  <c r="G416" i="27"/>
  <c r="G420" i="27"/>
  <c r="G421" i="27"/>
  <c r="G422" i="27"/>
  <c r="G423" i="27"/>
  <c r="G424" i="27"/>
  <c r="G425" i="27"/>
  <c r="G426" i="27"/>
  <c r="E427" i="27"/>
  <c r="G427" i="27"/>
  <c r="G428" i="27"/>
  <c r="G429" i="27"/>
  <c r="G430" i="27"/>
  <c r="G431" i="27"/>
  <c r="G432" i="27"/>
  <c r="G433" i="27"/>
  <c r="G434" i="27"/>
  <c r="G435" i="27"/>
  <c r="G436" i="27"/>
  <c r="G437" i="27"/>
  <c r="G438" i="27"/>
  <c r="G439" i="27"/>
  <c r="G440" i="27"/>
  <c r="E441" i="27"/>
  <c r="G441" i="27"/>
  <c r="G442" i="27"/>
  <c r="G443" i="27"/>
  <c r="G444" i="27"/>
  <c r="G445" i="27"/>
  <c r="G446" i="27"/>
  <c r="E447" i="27"/>
  <c r="F447" i="27"/>
  <c r="G447" i="27"/>
  <c r="G448" i="27"/>
  <c r="E449" i="27"/>
  <c r="F449" i="27"/>
  <c r="G449" i="27"/>
  <c r="G450" i="27"/>
  <c r="G451" i="27"/>
  <c r="G452" i="27"/>
  <c r="G453" i="27"/>
  <c r="G454" i="27"/>
  <c r="G455" i="27"/>
  <c r="G456" i="27"/>
  <c r="G457" i="27"/>
  <c r="G458" i="27"/>
  <c r="G459" i="27"/>
  <c r="E460" i="27"/>
  <c r="F460" i="27"/>
  <c r="G460" i="27"/>
  <c r="F461" i="27"/>
  <c r="G461" i="27"/>
  <c r="G462" i="27"/>
  <c r="G463" i="27"/>
  <c r="G464" i="27"/>
  <c r="G465" i="27"/>
  <c r="G466" i="27"/>
  <c r="G467" i="27"/>
  <c r="E468" i="27"/>
  <c r="F468" i="27"/>
  <c r="G468" i="27"/>
  <c r="H468" i="27" s="1"/>
  <c r="G469" i="27"/>
  <c r="G470" i="27"/>
  <c r="E471" i="27"/>
  <c r="F471" i="27"/>
  <c r="G471" i="27"/>
  <c r="E472" i="27"/>
  <c r="F472" i="27"/>
  <c r="G472" i="27"/>
  <c r="G473" i="27"/>
  <c r="E474" i="27"/>
  <c r="F474" i="27"/>
  <c r="G474" i="27"/>
  <c r="G475" i="27"/>
  <c r="G476" i="27"/>
  <c r="G477" i="27"/>
  <c r="G478" i="27"/>
  <c r="E479" i="27"/>
  <c r="F479" i="27"/>
  <c r="G479" i="27"/>
  <c r="E480" i="27"/>
  <c r="F480" i="27"/>
  <c r="G480" i="27"/>
  <c r="G481" i="27"/>
  <c r="G482" i="27"/>
  <c r="G483" i="27"/>
  <c r="G484" i="27"/>
  <c r="E485" i="27"/>
  <c r="F485" i="27"/>
  <c r="G485" i="27"/>
  <c r="G486" i="27"/>
  <c r="G487" i="27"/>
  <c r="E488" i="27"/>
  <c r="F488" i="27"/>
  <c r="G488" i="27"/>
  <c r="E489" i="27"/>
  <c r="F489" i="27"/>
  <c r="G489" i="27"/>
  <c r="E490" i="27"/>
  <c r="F490" i="27"/>
  <c r="G490" i="27"/>
  <c r="H490" i="27" s="1"/>
  <c r="G491" i="27"/>
  <c r="E492" i="27"/>
  <c r="F492" i="27"/>
  <c r="G492" i="27"/>
  <c r="G493" i="27"/>
  <c r="G494" i="27"/>
  <c r="G495" i="27"/>
  <c r="E496" i="27"/>
  <c r="F496" i="27"/>
  <c r="G496" i="27"/>
  <c r="G497" i="27"/>
  <c r="G498" i="27"/>
  <c r="G499" i="27"/>
  <c r="G500" i="27"/>
  <c r="G501" i="27"/>
  <c r="F502" i="27"/>
  <c r="G502" i="27"/>
  <c r="G503" i="27"/>
  <c r="G504" i="27"/>
  <c r="G506" i="27"/>
  <c r="G507" i="27"/>
  <c r="G508" i="27"/>
  <c r="G509" i="27"/>
  <c r="G510" i="27"/>
  <c r="E511" i="27"/>
  <c r="F511" i="27"/>
  <c r="G511" i="27"/>
  <c r="G512" i="27"/>
  <c r="G513" i="27"/>
  <c r="G514" i="27"/>
  <c r="G515" i="27"/>
  <c r="G516" i="27"/>
  <c r="G517" i="27"/>
  <c r="G518" i="27"/>
  <c r="G519" i="27"/>
  <c r="G520" i="27"/>
  <c r="G521" i="27"/>
  <c r="G522" i="27"/>
  <c r="E523" i="27"/>
  <c r="F523" i="27"/>
  <c r="G523" i="27"/>
  <c r="G524" i="27"/>
  <c r="G525" i="27"/>
  <c r="G526" i="27"/>
  <c r="E527" i="27"/>
  <c r="F527" i="27"/>
  <c r="G527" i="27"/>
  <c r="E528" i="27"/>
  <c r="F528" i="27"/>
  <c r="G528" i="27"/>
  <c r="G529" i="27"/>
  <c r="G530" i="27"/>
  <c r="G531" i="27"/>
  <c r="G533" i="27"/>
  <c r="G534" i="27"/>
  <c r="G535" i="27"/>
  <c r="G536" i="27"/>
  <c r="G537" i="27"/>
  <c r="G538" i="27"/>
  <c r="G539" i="27"/>
  <c r="G540" i="27"/>
  <c r="G541" i="27"/>
  <c r="G542" i="27"/>
  <c r="E543" i="27"/>
  <c r="F543" i="27"/>
  <c r="G543" i="27"/>
  <c r="G544" i="27"/>
  <c r="G545" i="27"/>
  <c r="E546" i="27"/>
  <c r="F546" i="27"/>
  <c r="G546" i="27"/>
  <c r="G331" i="26"/>
  <c r="G332" i="26"/>
  <c r="G333" i="26"/>
  <c r="E334" i="26"/>
  <c r="G334" i="26"/>
  <c r="G335" i="26"/>
  <c r="G336" i="26"/>
  <c r="G337" i="26"/>
  <c r="G338" i="26"/>
  <c r="G339" i="26"/>
  <c r="G340" i="26"/>
  <c r="G341" i="26"/>
  <c r="G342" i="26"/>
  <c r="G343" i="26"/>
  <c r="G344" i="26"/>
  <c r="G345" i="26"/>
  <c r="G346" i="26"/>
  <c r="G347" i="26"/>
  <c r="G348" i="26"/>
  <c r="G349" i="26"/>
  <c r="G350" i="26"/>
  <c r="G351" i="26"/>
  <c r="G352" i="26"/>
  <c r="G353" i="26"/>
  <c r="G354" i="26"/>
  <c r="G355" i="26"/>
  <c r="G356" i="26"/>
  <c r="E357" i="26"/>
  <c r="F357" i="26"/>
  <c r="G357" i="26"/>
  <c r="G358" i="26"/>
  <c r="G359" i="26"/>
  <c r="G360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G373" i="26"/>
  <c r="G374" i="26"/>
  <c r="G375" i="26"/>
  <c r="G376" i="26"/>
  <c r="E377" i="26"/>
  <c r="F377" i="26"/>
  <c r="G377" i="26"/>
  <c r="G378" i="26"/>
  <c r="G379" i="26"/>
  <c r="G380" i="26"/>
  <c r="G381" i="26"/>
  <c r="G382" i="26"/>
  <c r="E384" i="26"/>
  <c r="F384" i="26"/>
  <c r="G384" i="26"/>
  <c r="E385" i="26"/>
  <c r="G385" i="26"/>
  <c r="F386" i="26"/>
  <c r="G386" i="26"/>
  <c r="E387" i="26"/>
  <c r="F387" i="26"/>
  <c r="G387" i="26"/>
  <c r="E388" i="26"/>
  <c r="F388" i="26"/>
  <c r="G388" i="26"/>
  <c r="E389" i="26"/>
  <c r="F389" i="26"/>
  <c r="G389" i="26"/>
  <c r="G390" i="26"/>
  <c r="G391" i="26"/>
  <c r="G392" i="26"/>
  <c r="G393" i="26"/>
  <c r="G394" i="26"/>
  <c r="G395" i="26"/>
  <c r="G396" i="26"/>
  <c r="E397" i="26"/>
  <c r="F397" i="26"/>
  <c r="G397" i="26"/>
  <c r="G401" i="26"/>
  <c r="G402" i="26"/>
  <c r="G403" i="26"/>
  <c r="E404" i="26"/>
  <c r="G404" i="26"/>
  <c r="E405" i="26"/>
  <c r="G405" i="26"/>
  <c r="G407" i="26"/>
  <c r="G408" i="26"/>
  <c r="G409" i="26"/>
  <c r="G410" i="26"/>
  <c r="G411" i="26"/>
  <c r="G412" i="26"/>
  <c r="E413" i="26"/>
  <c r="F413" i="26"/>
  <c r="G413" i="26"/>
  <c r="G416" i="26"/>
  <c r="G420" i="26"/>
  <c r="G421" i="26"/>
  <c r="G422" i="26"/>
  <c r="G423" i="26"/>
  <c r="G424" i="26"/>
  <c r="G425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E469" i="26"/>
  <c r="F469" i="26"/>
  <c r="G469" i="26"/>
  <c r="F470" i="26"/>
  <c r="G470" i="26"/>
  <c r="E471" i="26"/>
  <c r="F471" i="26"/>
  <c r="G471" i="26"/>
  <c r="G472" i="26"/>
  <c r="E473" i="26"/>
  <c r="F473" i="26"/>
  <c r="G473" i="26"/>
  <c r="G474" i="26"/>
  <c r="G475" i="26"/>
  <c r="E476" i="26"/>
  <c r="G476" i="26"/>
  <c r="G477" i="26"/>
  <c r="G478" i="26"/>
  <c r="G479" i="26"/>
  <c r="E480" i="26"/>
  <c r="F480" i="26"/>
  <c r="G480" i="26"/>
  <c r="E481" i="26"/>
  <c r="F481" i="26"/>
  <c r="G481" i="26"/>
  <c r="G482" i="26"/>
  <c r="G483" i="26"/>
  <c r="G484" i="26"/>
  <c r="E485" i="26"/>
  <c r="F485" i="26"/>
  <c r="G485" i="26"/>
  <c r="G486" i="26"/>
  <c r="G487" i="26"/>
  <c r="G488" i="26"/>
  <c r="E489" i="26"/>
  <c r="F489" i="26"/>
  <c r="G489" i="26"/>
  <c r="E490" i="26"/>
  <c r="F490" i="26"/>
  <c r="G490" i="26"/>
  <c r="G491" i="26"/>
  <c r="G492" i="26"/>
  <c r="G493" i="26"/>
  <c r="G494" i="26"/>
  <c r="G495" i="26"/>
  <c r="E496" i="26"/>
  <c r="F496" i="26"/>
  <c r="G496" i="26"/>
  <c r="G497" i="26"/>
  <c r="E498" i="26"/>
  <c r="F498" i="26"/>
  <c r="G498" i="26"/>
  <c r="G499" i="26"/>
  <c r="G500" i="26"/>
  <c r="G501" i="26"/>
  <c r="E502" i="26"/>
  <c r="F502" i="26"/>
  <c r="G502" i="26"/>
  <c r="G503" i="26"/>
  <c r="G504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E523" i="26"/>
  <c r="F523" i="26"/>
  <c r="G523" i="26"/>
  <c r="G524" i="26"/>
  <c r="G525" i="26"/>
  <c r="G526" i="26"/>
  <c r="E527" i="26"/>
  <c r="F527" i="26"/>
  <c r="G527" i="26"/>
  <c r="E528" i="26"/>
  <c r="F528" i="26"/>
  <c r="G528" i="26"/>
  <c r="G529" i="26"/>
  <c r="G530" i="26"/>
  <c r="G531" i="26"/>
  <c r="E533" i="26"/>
  <c r="F533" i="26"/>
  <c r="G533" i="26"/>
  <c r="E534" i="26"/>
  <c r="F534" i="26"/>
  <c r="G534" i="26"/>
  <c r="E535" i="26"/>
  <c r="F535" i="26"/>
  <c r="G535" i="26"/>
  <c r="E536" i="26"/>
  <c r="G536" i="26"/>
  <c r="G537" i="26"/>
  <c r="G538" i="26"/>
  <c r="G539" i="26"/>
  <c r="G540" i="26"/>
  <c r="G541" i="26"/>
  <c r="G542" i="26"/>
  <c r="E543" i="26"/>
  <c r="F543" i="26"/>
  <c r="G543" i="26"/>
  <c r="G544" i="26"/>
  <c r="E545" i="26"/>
  <c r="G545" i="26"/>
  <c r="E546" i="26"/>
  <c r="F546" i="26"/>
  <c r="G546" i="26"/>
  <c r="G331" i="25"/>
  <c r="G332" i="25"/>
  <c r="G333" i="25"/>
  <c r="E334" i="25"/>
  <c r="F334" i="25"/>
  <c r="G334" i="25"/>
  <c r="G335" i="25"/>
  <c r="G336" i="25"/>
  <c r="G337" i="25"/>
  <c r="G338" i="25"/>
  <c r="G339" i="25"/>
  <c r="G340" i="25"/>
  <c r="E341" i="25"/>
  <c r="F341" i="25"/>
  <c r="G341" i="25"/>
  <c r="G342" i="25"/>
  <c r="G343" i="25"/>
  <c r="E344" i="25"/>
  <c r="F344" i="25"/>
  <c r="G344" i="25"/>
  <c r="G345" i="25"/>
  <c r="G346" i="25"/>
  <c r="G347" i="25"/>
  <c r="E348" i="25"/>
  <c r="F348" i="25"/>
  <c r="G348" i="25"/>
  <c r="G349" i="25"/>
  <c r="G350" i="25"/>
  <c r="G351" i="25"/>
  <c r="G352" i="25"/>
  <c r="G353" i="25"/>
  <c r="G354" i="25"/>
  <c r="G355" i="25"/>
  <c r="G356" i="25"/>
  <c r="G357" i="25"/>
  <c r="G358" i="25"/>
  <c r="G359" i="25"/>
  <c r="E360" i="25"/>
  <c r="G360" i="25"/>
  <c r="G361" i="25"/>
  <c r="G362" i="25"/>
  <c r="G363" i="25"/>
  <c r="G364" i="25"/>
  <c r="G365" i="25"/>
  <c r="E366" i="25"/>
  <c r="F366" i="25"/>
  <c r="G366" i="25"/>
  <c r="G367" i="25"/>
  <c r="G368" i="25"/>
  <c r="G369" i="25"/>
  <c r="G370" i="25"/>
  <c r="F371" i="25"/>
  <c r="G371" i="25"/>
  <c r="G372" i="25"/>
  <c r="G373" i="25"/>
  <c r="G374" i="25"/>
  <c r="G375" i="25"/>
  <c r="G376" i="25"/>
  <c r="G377" i="25"/>
  <c r="G378" i="25"/>
  <c r="G379" i="25"/>
  <c r="G380" i="25"/>
  <c r="G381" i="25"/>
  <c r="G382" i="25"/>
  <c r="E384" i="25"/>
  <c r="F384" i="25"/>
  <c r="G384" i="25"/>
  <c r="G385" i="25"/>
  <c r="E386" i="25"/>
  <c r="F386" i="25"/>
  <c r="G386" i="25"/>
  <c r="G387" i="25"/>
  <c r="E388" i="25"/>
  <c r="F388" i="25"/>
  <c r="G388" i="25"/>
  <c r="E389" i="25"/>
  <c r="F389" i="25"/>
  <c r="G389" i="25"/>
  <c r="G390" i="25"/>
  <c r="E391" i="25"/>
  <c r="F391" i="25"/>
  <c r="G391" i="25"/>
  <c r="G392" i="25"/>
  <c r="G393" i="25"/>
  <c r="G394" i="25"/>
  <c r="G395" i="25"/>
  <c r="F396" i="25"/>
  <c r="G396" i="25"/>
  <c r="E397" i="25"/>
  <c r="F397" i="25"/>
  <c r="G397" i="25"/>
  <c r="E401" i="25"/>
  <c r="F401" i="25"/>
  <c r="G401" i="25"/>
  <c r="G402" i="25"/>
  <c r="E403" i="25"/>
  <c r="F403" i="25"/>
  <c r="G403" i="25"/>
  <c r="E404" i="25"/>
  <c r="F404" i="25"/>
  <c r="G404" i="25"/>
  <c r="E405" i="25"/>
  <c r="G405" i="25"/>
  <c r="G407" i="25"/>
  <c r="G408" i="25"/>
  <c r="G409" i="25"/>
  <c r="G410" i="25"/>
  <c r="G411" i="25"/>
  <c r="G412" i="25"/>
  <c r="E413" i="25"/>
  <c r="F413" i="25"/>
  <c r="G413" i="25"/>
  <c r="E416" i="25"/>
  <c r="F416" i="25"/>
  <c r="G416" i="25"/>
  <c r="G420" i="25"/>
  <c r="G421" i="25"/>
  <c r="G422" i="25"/>
  <c r="G423" i="25"/>
  <c r="G424" i="25"/>
  <c r="G425" i="25"/>
  <c r="G426" i="25"/>
  <c r="G427" i="25"/>
  <c r="G428" i="25"/>
  <c r="G429" i="25"/>
  <c r="G430" i="25"/>
  <c r="G431" i="25"/>
  <c r="G432" i="25"/>
  <c r="G433" i="25"/>
  <c r="G434" i="25"/>
  <c r="G435" i="25"/>
  <c r="G436" i="25"/>
  <c r="G437" i="25"/>
  <c r="G438" i="25"/>
  <c r="E439" i="25"/>
  <c r="F439" i="25"/>
  <c r="G439" i="25"/>
  <c r="G440" i="25"/>
  <c r="G441" i="25"/>
  <c r="G442" i="25"/>
  <c r="G443" i="25"/>
  <c r="G444" i="25"/>
  <c r="G445" i="25"/>
  <c r="G446" i="25"/>
  <c r="G447" i="25"/>
  <c r="G448" i="25"/>
  <c r="E449" i="25"/>
  <c r="F449" i="25"/>
  <c r="G449" i="25"/>
  <c r="G450" i="25"/>
  <c r="G451" i="25"/>
  <c r="G452" i="25"/>
  <c r="G453" i="25"/>
  <c r="G454" i="25"/>
  <c r="G455" i="25"/>
  <c r="G456" i="25"/>
  <c r="G457" i="25"/>
  <c r="E458" i="25"/>
  <c r="F458" i="25"/>
  <c r="G458" i="25"/>
  <c r="G459" i="25"/>
  <c r="G460" i="25"/>
  <c r="G461" i="25"/>
  <c r="G462" i="25"/>
  <c r="G463" i="25"/>
  <c r="G464" i="25"/>
  <c r="G465" i="25"/>
  <c r="E466" i="25"/>
  <c r="F466" i="25"/>
  <c r="G466" i="25"/>
  <c r="G467" i="25"/>
  <c r="G468" i="25"/>
  <c r="G469" i="25"/>
  <c r="E470" i="25"/>
  <c r="F470" i="25"/>
  <c r="G470" i="25"/>
  <c r="G471" i="25"/>
  <c r="G472" i="25"/>
  <c r="G473" i="25"/>
  <c r="G474" i="25"/>
  <c r="G475" i="25"/>
  <c r="G476" i="25"/>
  <c r="G477" i="25"/>
  <c r="G478" i="25"/>
  <c r="G479" i="25"/>
  <c r="G480" i="25"/>
  <c r="G481" i="25"/>
  <c r="G482" i="25"/>
  <c r="G483" i="25"/>
  <c r="E484" i="25"/>
  <c r="F484" i="25"/>
  <c r="G484" i="25"/>
  <c r="E485" i="25"/>
  <c r="F485" i="25"/>
  <c r="G485" i="25"/>
  <c r="G486" i="25"/>
  <c r="G487" i="25"/>
  <c r="G488" i="25"/>
  <c r="G489" i="25"/>
  <c r="G490" i="25"/>
  <c r="G491" i="25"/>
  <c r="G492" i="25"/>
  <c r="G493" i="25"/>
  <c r="G494" i="25"/>
  <c r="G495" i="25"/>
  <c r="E496" i="25"/>
  <c r="F496" i="25"/>
  <c r="G496" i="25"/>
  <c r="G497" i="25"/>
  <c r="E498" i="25"/>
  <c r="F498" i="25"/>
  <c r="G498" i="25"/>
  <c r="G499" i="25"/>
  <c r="G500" i="25"/>
  <c r="G501" i="25"/>
  <c r="G502" i="25"/>
  <c r="G503" i="25"/>
  <c r="G504" i="25"/>
  <c r="G506" i="25"/>
  <c r="E507" i="25"/>
  <c r="F507" i="25"/>
  <c r="G507" i="25"/>
  <c r="G508" i="25"/>
  <c r="G509" i="25"/>
  <c r="G510" i="25"/>
  <c r="G511" i="25"/>
  <c r="G512" i="25"/>
  <c r="G513" i="25"/>
  <c r="G514" i="25"/>
  <c r="G515" i="25"/>
  <c r="G516" i="25"/>
  <c r="G517" i="25"/>
  <c r="E518" i="25"/>
  <c r="F518" i="25"/>
  <c r="G518" i="25"/>
  <c r="G519" i="25"/>
  <c r="E520" i="25"/>
  <c r="F520" i="25"/>
  <c r="G520" i="25"/>
  <c r="G521" i="25"/>
  <c r="G522" i="25"/>
  <c r="G523" i="25"/>
  <c r="G524" i="25"/>
  <c r="G525" i="25"/>
  <c r="G526" i="25"/>
  <c r="E527" i="25"/>
  <c r="F527" i="25"/>
  <c r="G527" i="25"/>
  <c r="E528" i="25"/>
  <c r="F528" i="25"/>
  <c r="G528" i="25"/>
  <c r="G529" i="25"/>
  <c r="G530" i="25"/>
  <c r="G531" i="25"/>
  <c r="E533" i="25"/>
  <c r="F533" i="25"/>
  <c r="G533" i="25"/>
  <c r="E534" i="25"/>
  <c r="F534" i="25"/>
  <c r="G534" i="25"/>
  <c r="E535" i="25"/>
  <c r="F535" i="25"/>
  <c r="G535" i="25"/>
  <c r="G536" i="25"/>
  <c r="G537" i="25"/>
  <c r="G538" i="25"/>
  <c r="G539" i="25"/>
  <c r="G540" i="25"/>
  <c r="G541" i="25"/>
  <c r="G542" i="25"/>
  <c r="G543" i="25"/>
  <c r="G544" i="25"/>
  <c r="E545" i="25"/>
  <c r="F545" i="25"/>
  <c r="G545" i="25"/>
  <c r="E546" i="25"/>
  <c r="F546" i="25"/>
  <c r="G546" i="25"/>
  <c r="E331" i="24"/>
  <c r="F331" i="24"/>
  <c r="G331" i="24"/>
  <c r="G332" i="24"/>
  <c r="G333" i="24"/>
  <c r="E334" i="24"/>
  <c r="F334" i="24"/>
  <c r="G334" i="24"/>
  <c r="E335" i="24"/>
  <c r="F335" i="24"/>
  <c r="G335" i="24"/>
  <c r="G336" i="24"/>
  <c r="G337" i="24"/>
  <c r="G338" i="24"/>
  <c r="G339" i="24"/>
  <c r="E340" i="24"/>
  <c r="F340" i="24"/>
  <c r="G340" i="24"/>
  <c r="E341" i="24"/>
  <c r="F341" i="24"/>
  <c r="G341" i="24"/>
  <c r="G342" i="24"/>
  <c r="G343" i="24"/>
  <c r="E344" i="24"/>
  <c r="F344" i="24"/>
  <c r="G344" i="24"/>
  <c r="G345" i="24"/>
  <c r="G346" i="24"/>
  <c r="E347" i="24"/>
  <c r="F347" i="24"/>
  <c r="G347" i="24"/>
  <c r="G348" i="24"/>
  <c r="G349" i="24"/>
  <c r="G350" i="24"/>
  <c r="E351" i="24"/>
  <c r="F351" i="24"/>
  <c r="G351" i="24"/>
  <c r="G352" i="24"/>
  <c r="G353" i="24"/>
  <c r="G354" i="24"/>
  <c r="E355" i="24"/>
  <c r="F355" i="24"/>
  <c r="G355" i="24"/>
  <c r="E356" i="24"/>
  <c r="F356" i="24"/>
  <c r="G356" i="24"/>
  <c r="G357" i="24"/>
  <c r="G358" i="24"/>
  <c r="E359" i="24"/>
  <c r="F359" i="24"/>
  <c r="G359" i="24"/>
  <c r="E360" i="24"/>
  <c r="G360" i="24"/>
  <c r="G361" i="24"/>
  <c r="G362" i="24"/>
  <c r="E363" i="24"/>
  <c r="G363" i="24"/>
  <c r="G364" i="24"/>
  <c r="G365" i="24"/>
  <c r="E366" i="24"/>
  <c r="G366" i="24"/>
  <c r="G367" i="24"/>
  <c r="G368" i="24"/>
  <c r="G369" i="24"/>
  <c r="G370" i="24"/>
  <c r="E371" i="24"/>
  <c r="F371" i="24"/>
  <c r="G371" i="24"/>
  <c r="G372" i="24"/>
  <c r="G373" i="24"/>
  <c r="G374" i="24"/>
  <c r="E375" i="24"/>
  <c r="F375" i="24"/>
  <c r="G375" i="24"/>
  <c r="G376" i="24"/>
  <c r="G377" i="24"/>
  <c r="G378" i="24"/>
  <c r="G379" i="24"/>
  <c r="G380" i="24"/>
  <c r="G381" i="24"/>
  <c r="G382" i="24"/>
  <c r="G384" i="24"/>
  <c r="G385" i="24"/>
  <c r="E386" i="24"/>
  <c r="F386" i="24"/>
  <c r="G386" i="24"/>
  <c r="G387" i="24"/>
  <c r="E388" i="24"/>
  <c r="F388" i="24"/>
  <c r="G388" i="24"/>
  <c r="E389" i="24"/>
  <c r="F389" i="24"/>
  <c r="G389" i="24"/>
  <c r="G390" i="24"/>
  <c r="E391" i="24"/>
  <c r="F391" i="24"/>
  <c r="G391" i="24"/>
  <c r="E392" i="24"/>
  <c r="F392" i="24"/>
  <c r="G392" i="24"/>
  <c r="G393" i="24"/>
  <c r="G394" i="24"/>
  <c r="G395" i="24"/>
  <c r="G396" i="24"/>
  <c r="E397" i="24"/>
  <c r="F397" i="24"/>
  <c r="G397" i="24"/>
  <c r="E401" i="24"/>
  <c r="F401" i="24"/>
  <c r="G401" i="24"/>
  <c r="G402" i="24"/>
  <c r="E403" i="24"/>
  <c r="F403" i="24"/>
  <c r="G403" i="24"/>
  <c r="E404" i="24"/>
  <c r="F404" i="24"/>
  <c r="G404" i="24"/>
  <c r="E405" i="24"/>
  <c r="F405" i="24"/>
  <c r="G405" i="24"/>
  <c r="E407" i="24"/>
  <c r="F407" i="24"/>
  <c r="G407" i="24"/>
  <c r="E408" i="24"/>
  <c r="F408" i="24"/>
  <c r="G408" i="24"/>
  <c r="G409" i="24"/>
  <c r="G410" i="24"/>
  <c r="G411" i="24"/>
  <c r="G412" i="24"/>
  <c r="E413" i="24"/>
  <c r="F413" i="24"/>
  <c r="G413" i="24"/>
  <c r="E416" i="24"/>
  <c r="F416" i="24"/>
  <c r="G416" i="24"/>
  <c r="E420" i="24"/>
  <c r="F420" i="24"/>
  <c r="G420" i="24"/>
  <c r="E421" i="24"/>
  <c r="F421" i="24"/>
  <c r="G421" i="24"/>
  <c r="G422" i="24"/>
  <c r="G423" i="24"/>
  <c r="G424" i="24"/>
  <c r="G425" i="24"/>
  <c r="E426" i="24"/>
  <c r="G426" i="24"/>
  <c r="G427" i="24"/>
  <c r="G428" i="24"/>
  <c r="E429" i="24"/>
  <c r="F429" i="24"/>
  <c r="G429" i="24"/>
  <c r="G430" i="24"/>
  <c r="E431" i="24"/>
  <c r="G431" i="24"/>
  <c r="G432" i="24"/>
  <c r="E433" i="24"/>
  <c r="F433" i="24"/>
  <c r="G433" i="24"/>
  <c r="G434" i="24"/>
  <c r="E435" i="24"/>
  <c r="G435" i="24"/>
  <c r="G436" i="24"/>
  <c r="G437" i="24"/>
  <c r="G438" i="24"/>
  <c r="E439" i="24"/>
  <c r="F439" i="24"/>
  <c r="G439" i="24"/>
  <c r="E440" i="24"/>
  <c r="F440" i="24"/>
  <c r="G440" i="24"/>
  <c r="E441" i="24"/>
  <c r="F441" i="24"/>
  <c r="G441" i="24"/>
  <c r="E442" i="24"/>
  <c r="G442" i="24"/>
  <c r="G443" i="24"/>
  <c r="E444" i="24"/>
  <c r="F444" i="24"/>
  <c r="G444" i="24"/>
  <c r="G445" i="24"/>
  <c r="G446" i="24"/>
  <c r="E447" i="24"/>
  <c r="F447" i="24"/>
  <c r="G447" i="24"/>
  <c r="G448" i="24"/>
  <c r="E449" i="24"/>
  <c r="F449" i="24"/>
  <c r="G449" i="24"/>
  <c r="G450" i="24"/>
  <c r="G451" i="24"/>
  <c r="G452" i="24"/>
  <c r="G453" i="24"/>
  <c r="G454" i="24"/>
  <c r="F455" i="24"/>
  <c r="G455" i="24"/>
  <c r="G456" i="24"/>
  <c r="G457" i="24"/>
  <c r="E458" i="24"/>
  <c r="F458" i="24"/>
  <c r="G458" i="24"/>
  <c r="E459" i="24"/>
  <c r="F459" i="24"/>
  <c r="G459" i="24"/>
  <c r="E460" i="24"/>
  <c r="F460" i="24"/>
  <c r="G460" i="24"/>
  <c r="G461" i="24"/>
  <c r="G462" i="24"/>
  <c r="E463" i="24"/>
  <c r="F463" i="24"/>
  <c r="G463" i="24"/>
  <c r="E464" i="24"/>
  <c r="F464" i="24"/>
  <c r="G464" i="24"/>
  <c r="E465" i="24"/>
  <c r="G465" i="24"/>
  <c r="E466" i="24"/>
  <c r="F466" i="24"/>
  <c r="G466" i="24"/>
  <c r="G467" i="24"/>
  <c r="E468" i="24"/>
  <c r="F468" i="24"/>
  <c r="G468" i="24"/>
  <c r="E469" i="24"/>
  <c r="F469" i="24"/>
  <c r="G469" i="24"/>
  <c r="E470" i="24"/>
  <c r="F470" i="24"/>
  <c r="G470" i="24"/>
  <c r="E471" i="24"/>
  <c r="F471" i="24"/>
  <c r="G471" i="24"/>
  <c r="E472" i="24"/>
  <c r="F472" i="24"/>
  <c r="G472" i="24"/>
  <c r="E473" i="24"/>
  <c r="F473" i="24"/>
  <c r="G473" i="24"/>
  <c r="E474" i="24"/>
  <c r="F474" i="24"/>
  <c r="G474" i="24"/>
  <c r="E475" i="24"/>
  <c r="F475" i="24"/>
  <c r="G475" i="24"/>
  <c r="E476" i="24"/>
  <c r="F476" i="24"/>
  <c r="G476" i="24"/>
  <c r="G477" i="24"/>
  <c r="G478" i="24"/>
  <c r="F479" i="24"/>
  <c r="G479" i="24"/>
  <c r="E480" i="24"/>
  <c r="F480" i="24"/>
  <c r="G480" i="24"/>
  <c r="E481" i="24"/>
  <c r="F481" i="24"/>
  <c r="G481" i="24"/>
  <c r="G482" i="24"/>
  <c r="G483" i="24"/>
  <c r="E484" i="24"/>
  <c r="F484" i="24"/>
  <c r="G484" i="24"/>
  <c r="E485" i="24"/>
  <c r="F485" i="24"/>
  <c r="G485" i="24"/>
  <c r="G486" i="24"/>
  <c r="G487" i="24"/>
  <c r="E488" i="24"/>
  <c r="F488" i="24"/>
  <c r="G488" i="24"/>
  <c r="E489" i="24"/>
  <c r="F489" i="24"/>
  <c r="G489" i="24"/>
  <c r="G490" i="24"/>
  <c r="E491" i="24"/>
  <c r="F491" i="24"/>
  <c r="G491" i="24"/>
  <c r="E492" i="24"/>
  <c r="F492" i="24"/>
  <c r="G492" i="24"/>
  <c r="G493" i="24"/>
  <c r="E494" i="24"/>
  <c r="F494" i="24"/>
  <c r="G494" i="24"/>
  <c r="E495" i="24"/>
  <c r="F495" i="24"/>
  <c r="G495" i="24"/>
  <c r="E496" i="24"/>
  <c r="F496" i="24"/>
  <c r="G496" i="24"/>
  <c r="E497" i="24"/>
  <c r="F497" i="24"/>
  <c r="G497" i="24"/>
  <c r="E498" i="24"/>
  <c r="F498" i="24"/>
  <c r="G498" i="24"/>
  <c r="G499" i="24"/>
  <c r="G500" i="24"/>
  <c r="E501" i="24"/>
  <c r="F501" i="24"/>
  <c r="G501" i="24"/>
  <c r="E502" i="24"/>
  <c r="F502" i="24"/>
  <c r="G502" i="24"/>
  <c r="E503" i="24"/>
  <c r="F503" i="24"/>
  <c r="G503" i="24"/>
  <c r="E504" i="24"/>
  <c r="F504" i="24"/>
  <c r="G504" i="24"/>
  <c r="G506" i="24"/>
  <c r="G507" i="24"/>
  <c r="E508" i="24"/>
  <c r="F508" i="24"/>
  <c r="G508" i="24"/>
  <c r="G509" i="24"/>
  <c r="G510" i="24"/>
  <c r="E511" i="24"/>
  <c r="F511" i="24"/>
  <c r="G511" i="24"/>
  <c r="E512" i="24"/>
  <c r="F512" i="24"/>
  <c r="G512" i="24"/>
  <c r="G513" i="24"/>
  <c r="G514" i="24"/>
  <c r="E515" i="24"/>
  <c r="F515" i="24"/>
  <c r="G515" i="24"/>
  <c r="E516" i="24"/>
  <c r="F516" i="24"/>
  <c r="G516" i="24"/>
  <c r="F517" i="24"/>
  <c r="G517" i="24"/>
  <c r="E518" i="24"/>
  <c r="F518" i="24"/>
  <c r="G518" i="24"/>
  <c r="E519" i="24"/>
  <c r="F519" i="24"/>
  <c r="G519" i="24"/>
  <c r="E520" i="24"/>
  <c r="G520" i="24"/>
  <c r="G521" i="24"/>
  <c r="E522" i="24"/>
  <c r="F522" i="24"/>
  <c r="G522" i="24"/>
  <c r="E523" i="24"/>
  <c r="F523" i="24"/>
  <c r="G523" i="24"/>
  <c r="G524" i="24"/>
  <c r="E525" i="24"/>
  <c r="F525" i="24"/>
  <c r="G525" i="24"/>
  <c r="G526" i="24"/>
  <c r="E527" i="24"/>
  <c r="F527" i="24"/>
  <c r="G527" i="24"/>
  <c r="E528" i="24"/>
  <c r="F528" i="24"/>
  <c r="G528" i="24"/>
  <c r="G529" i="24"/>
  <c r="G530" i="24"/>
  <c r="G531" i="24"/>
  <c r="E533" i="24"/>
  <c r="F533" i="24"/>
  <c r="G533" i="24"/>
  <c r="E534" i="24"/>
  <c r="F534" i="24"/>
  <c r="G534" i="24"/>
  <c r="G535" i="24"/>
  <c r="E536" i="24"/>
  <c r="F536" i="24"/>
  <c r="G536" i="24"/>
  <c r="E537" i="24"/>
  <c r="F537" i="24"/>
  <c r="G537" i="24"/>
  <c r="G538" i="24"/>
  <c r="E539" i="24"/>
  <c r="G539" i="24"/>
  <c r="E540" i="24"/>
  <c r="G540" i="24"/>
  <c r="E541" i="24"/>
  <c r="F541" i="24"/>
  <c r="G541" i="24"/>
  <c r="E542" i="24"/>
  <c r="F542" i="24"/>
  <c r="G542" i="24"/>
  <c r="E543" i="24"/>
  <c r="F543" i="24"/>
  <c r="G543" i="24"/>
  <c r="E544" i="24"/>
  <c r="F544" i="24"/>
  <c r="G544" i="24"/>
  <c r="E545" i="24"/>
  <c r="F545" i="24"/>
  <c r="G545" i="24"/>
  <c r="E546" i="24"/>
  <c r="F546" i="24"/>
  <c r="G546" i="24"/>
  <c r="G331" i="23"/>
  <c r="G332" i="23"/>
  <c r="G333" i="23"/>
  <c r="E334" i="23"/>
  <c r="F334" i="23"/>
  <c r="G334" i="23"/>
  <c r="E335" i="23"/>
  <c r="F335" i="23"/>
  <c r="G335" i="23"/>
  <c r="G336" i="23"/>
  <c r="G337" i="23"/>
  <c r="G338" i="23"/>
  <c r="G339" i="23"/>
  <c r="G340" i="23"/>
  <c r="E341" i="23"/>
  <c r="F341" i="23"/>
  <c r="G341" i="23"/>
  <c r="G342" i="23"/>
  <c r="G343" i="23"/>
  <c r="E344" i="23"/>
  <c r="F344" i="23"/>
  <c r="G344" i="23"/>
  <c r="G345" i="23"/>
  <c r="G346" i="23"/>
  <c r="F347" i="23"/>
  <c r="G347" i="23"/>
  <c r="E348" i="23"/>
  <c r="F348" i="23"/>
  <c r="G348" i="23"/>
  <c r="G349" i="23"/>
  <c r="G350" i="23"/>
  <c r="G351" i="23"/>
  <c r="G352" i="23"/>
  <c r="G353" i="23"/>
  <c r="G354" i="23"/>
  <c r="G355" i="23"/>
  <c r="G356" i="23"/>
  <c r="E357" i="23"/>
  <c r="F357" i="23"/>
  <c r="G357" i="23"/>
  <c r="G358" i="23"/>
  <c r="G359" i="23"/>
  <c r="G360" i="23"/>
  <c r="G361" i="23"/>
  <c r="G362" i="23"/>
  <c r="G363" i="23"/>
  <c r="G364" i="23"/>
  <c r="G365" i="23"/>
  <c r="E366" i="23"/>
  <c r="F366" i="23"/>
  <c r="G366" i="23"/>
  <c r="G367" i="23"/>
  <c r="G368" i="23"/>
  <c r="G369" i="23"/>
  <c r="G370" i="23"/>
  <c r="E371" i="23"/>
  <c r="F371" i="23"/>
  <c r="G371" i="23"/>
  <c r="G372" i="23"/>
  <c r="G373" i="23"/>
  <c r="G374" i="23"/>
  <c r="G375" i="23"/>
  <c r="E376" i="23"/>
  <c r="F376" i="23"/>
  <c r="G376" i="23"/>
  <c r="G377" i="23"/>
  <c r="G378" i="23"/>
  <c r="G379" i="23"/>
  <c r="G380" i="23"/>
  <c r="G381" i="23"/>
  <c r="G382" i="23"/>
  <c r="E384" i="23"/>
  <c r="F384" i="23"/>
  <c r="G384" i="23"/>
  <c r="E385" i="23"/>
  <c r="G385" i="23"/>
  <c r="G386" i="23"/>
  <c r="G387" i="23"/>
  <c r="E388" i="23"/>
  <c r="F388" i="23"/>
  <c r="G388" i="23"/>
  <c r="E389" i="23"/>
  <c r="F389" i="23"/>
  <c r="G389" i="23"/>
  <c r="G390" i="23"/>
  <c r="E391" i="23"/>
  <c r="F391" i="23"/>
  <c r="G391" i="23"/>
  <c r="E392" i="23"/>
  <c r="F392" i="23"/>
  <c r="G392" i="23"/>
  <c r="G393" i="23"/>
  <c r="G394" i="23"/>
  <c r="G395" i="23"/>
  <c r="G396" i="23"/>
  <c r="E397" i="23"/>
  <c r="F397" i="23"/>
  <c r="G397" i="23"/>
  <c r="G401" i="23"/>
  <c r="G402" i="23"/>
  <c r="E403" i="23"/>
  <c r="F403" i="23"/>
  <c r="G403" i="23"/>
  <c r="G404" i="23"/>
  <c r="E405" i="23"/>
  <c r="F405" i="23"/>
  <c r="G405" i="23"/>
  <c r="E407" i="23"/>
  <c r="G407" i="23"/>
  <c r="G408" i="23"/>
  <c r="G409" i="23"/>
  <c r="G410" i="23"/>
  <c r="G411" i="23"/>
  <c r="G412" i="23"/>
  <c r="E413" i="23"/>
  <c r="F413" i="23"/>
  <c r="G413" i="23"/>
  <c r="E416" i="23"/>
  <c r="F416" i="23"/>
  <c r="G416" i="23"/>
  <c r="G420" i="23"/>
  <c r="E421" i="23"/>
  <c r="F421" i="23"/>
  <c r="G421" i="23"/>
  <c r="G422" i="23"/>
  <c r="G423" i="23"/>
  <c r="G424" i="23"/>
  <c r="G425" i="23"/>
  <c r="E426" i="23"/>
  <c r="G426" i="23"/>
  <c r="G427" i="23"/>
  <c r="G428" i="23"/>
  <c r="E429" i="23"/>
  <c r="F429" i="23"/>
  <c r="G429" i="23"/>
  <c r="G430" i="23"/>
  <c r="G431" i="23"/>
  <c r="G432" i="23"/>
  <c r="G433" i="23"/>
  <c r="G434" i="23"/>
  <c r="G435" i="23"/>
  <c r="G436" i="23"/>
  <c r="G437" i="23"/>
  <c r="G438" i="23"/>
  <c r="G439" i="23"/>
  <c r="G440" i="23"/>
  <c r="E441" i="23"/>
  <c r="F441" i="23"/>
  <c r="G441" i="23"/>
  <c r="G442" i="23"/>
  <c r="G443" i="23"/>
  <c r="E444" i="23"/>
  <c r="F444" i="23"/>
  <c r="G444" i="23"/>
  <c r="E445" i="23"/>
  <c r="G445" i="23"/>
  <c r="G446" i="23"/>
  <c r="E447" i="23"/>
  <c r="F447" i="23"/>
  <c r="G447" i="23"/>
  <c r="G448" i="23"/>
  <c r="E449" i="23"/>
  <c r="F449" i="23"/>
  <c r="G449" i="23"/>
  <c r="G450" i="23"/>
  <c r="G451" i="23"/>
  <c r="G452" i="23"/>
  <c r="G453" i="23"/>
  <c r="G454" i="23"/>
  <c r="G455" i="23"/>
  <c r="G456" i="23"/>
  <c r="G457" i="23"/>
  <c r="G458" i="23"/>
  <c r="G459" i="23"/>
  <c r="E460" i="23"/>
  <c r="F460" i="23"/>
  <c r="G460" i="23"/>
  <c r="G461" i="23"/>
  <c r="G462" i="23"/>
  <c r="G463" i="23"/>
  <c r="E464" i="23"/>
  <c r="G464" i="23"/>
  <c r="F465" i="23"/>
  <c r="G465" i="23"/>
  <c r="E466" i="23"/>
  <c r="F466" i="23"/>
  <c r="G466" i="23"/>
  <c r="G467" i="23"/>
  <c r="G468" i="23"/>
  <c r="E469" i="23"/>
  <c r="F469" i="23"/>
  <c r="G469" i="23"/>
  <c r="E470" i="23"/>
  <c r="F470" i="23"/>
  <c r="G470" i="23"/>
  <c r="E471" i="23"/>
  <c r="F471" i="23"/>
  <c r="G471" i="23"/>
  <c r="E472" i="23"/>
  <c r="F472" i="23"/>
  <c r="G472" i="23"/>
  <c r="E473" i="23"/>
  <c r="F473" i="23"/>
  <c r="G473" i="23"/>
  <c r="E474" i="23"/>
  <c r="F474" i="23"/>
  <c r="G474" i="23"/>
  <c r="E475" i="23"/>
  <c r="F475" i="23"/>
  <c r="G475" i="23"/>
  <c r="E476" i="23"/>
  <c r="F476" i="23"/>
  <c r="G476" i="23"/>
  <c r="G477" i="23"/>
  <c r="G478" i="23"/>
  <c r="E479" i="23"/>
  <c r="F479" i="23"/>
  <c r="G479" i="23"/>
  <c r="E480" i="23"/>
  <c r="F480" i="23"/>
  <c r="G480" i="23"/>
  <c r="E481" i="23"/>
  <c r="F481" i="23"/>
  <c r="G481" i="23"/>
  <c r="G482" i="23"/>
  <c r="G483" i="23"/>
  <c r="E484" i="23"/>
  <c r="F484" i="23"/>
  <c r="G484" i="23"/>
  <c r="E485" i="23"/>
  <c r="F485" i="23"/>
  <c r="G485" i="23"/>
  <c r="E486" i="23"/>
  <c r="F486" i="23"/>
  <c r="G486" i="23"/>
  <c r="G487" i="23"/>
  <c r="E488" i="23"/>
  <c r="F488" i="23"/>
  <c r="G488" i="23"/>
  <c r="E489" i="23"/>
  <c r="F489" i="23"/>
  <c r="G489" i="23"/>
  <c r="E490" i="23"/>
  <c r="F490" i="23"/>
  <c r="G490" i="23"/>
  <c r="E491" i="23"/>
  <c r="F491" i="23"/>
  <c r="G491" i="23"/>
  <c r="E492" i="23"/>
  <c r="F492" i="23"/>
  <c r="G492" i="23"/>
  <c r="E493" i="23"/>
  <c r="F493" i="23"/>
  <c r="G493" i="23"/>
  <c r="E494" i="23"/>
  <c r="F494" i="23"/>
  <c r="G494" i="23"/>
  <c r="E495" i="23"/>
  <c r="F495" i="23"/>
  <c r="G495" i="23"/>
  <c r="G496" i="23"/>
  <c r="E497" i="23"/>
  <c r="G497" i="23"/>
  <c r="E498" i="23"/>
  <c r="F498" i="23"/>
  <c r="G498" i="23"/>
  <c r="E499" i="23"/>
  <c r="F499" i="23"/>
  <c r="G499" i="23"/>
  <c r="G500" i="23"/>
  <c r="E501" i="23"/>
  <c r="F501" i="23"/>
  <c r="G501" i="23"/>
  <c r="E502" i="23"/>
  <c r="F502" i="23"/>
  <c r="G502" i="23"/>
  <c r="G503" i="23"/>
  <c r="E504" i="23"/>
  <c r="F504" i="23"/>
  <c r="G504" i="23"/>
  <c r="G506" i="23"/>
  <c r="G507" i="23"/>
  <c r="G508" i="23"/>
  <c r="G509" i="23"/>
  <c r="G510" i="23"/>
  <c r="G511" i="23"/>
  <c r="G512" i="23"/>
  <c r="G513" i="23"/>
  <c r="E514" i="23"/>
  <c r="F514" i="23"/>
  <c r="G514" i="23"/>
  <c r="E515" i="23"/>
  <c r="F515" i="23"/>
  <c r="G515" i="23"/>
  <c r="E516" i="23"/>
  <c r="F516" i="23"/>
  <c r="G516" i="23"/>
  <c r="G517" i="23"/>
  <c r="E518" i="23"/>
  <c r="F518" i="23"/>
  <c r="G518" i="23"/>
  <c r="G519" i="23"/>
  <c r="G520" i="23"/>
  <c r="G521" i="23"/>
  <c r="E522" i="23"/>
  <c r="G522" i="23"/>
  <c r="E523" i="23"/>
  <c r="F523" i="23"/>
  <c r="G523" i="23"/>
  <c r="G524" i="23"/>
  <c r="G525" i="23"/>
  <c r="G526" i="23"/>
  <c r="E527" i="23"/>
  <c r="F527" i="23"/>
  <c r="G527" i="23"/>
  <c r="E528" i="23"/>
  <c r="F528" i="23"/>
  <c r="G528" i="23"/>
  <c r="G529" i="23"/>
  <c r="G530" i="23"/>
  <c r="G531" i="23"/>
  <c r="E533" i="23"/>
  <c r="F533" i="23"/>
  <c r="G533" i="23"/>
  <c r="E534" i="23"/>
  <c r="F534" i="23"/>
  <c r="G534" i="23"/>
  <c r="G535" i="23"/>
  <c r="G536" i="23"/>
  <c r="E537" i="23"/>
  <c r="F537" i="23"/>
  <c r="G537" i="23"/>
  <c r="G538" i="23"/>
  <c r="G539" i="23"/>
  <c r="G540" i="23"/>
  <c r="E541" i="23"/>
  <c r="F541" i="23"/>
  <c r="G541" i="23"/>
  <c r="G542" i="23"/>
  <c r="E543" i="23"/>
  <c r="F543" i="23"/>
  <c r="G543" i="23"/>
  <c r="E544" i="23"/>
  <c r="F544" i="23"/>
  <c r="G544" i="23"/>
  <c r="E545" i="23"/>
  <c r="F545" i="23"/>
  <c r="G545" i="23"/>
  <c r="E546" i="23"/>
  <c r="F546" i="23"/>
  <c r="G546" i="23"/>
  <c r="G331" i="22"/>
  <c r="G332" i="22"/>
  <c r="G333" i="22"/>
  <c r="E334" i="22"/>
  <c r="F334" i="22"/>
  <c r="G334" i="22"/>
  <c r="E335" i="22"/>
  <c r="G335" i="22"/>
  <c r="H335" i="22" s="1"/>
  <c r="G336" i="22"/>
  <c r="G337" i="22"/>
  <c r="G338" i="22"/>
  <c r="G339" i="22"/>
  <c r="G340" i="22"/>
  <c r="E341" i="22"/>
  <c r="F341" i="22"/>
  <c r="G341" i="22"/>
  <c r="G342" i="22"/>
  <c r="G343" i="22"/>
  <c r="E344" i="22"/>
  <c r="F344" i="22"/>
  <c r="G344" i="22"/>
  <c r="G345" i="22"/>
  <c r="G346" i="22"/>
  <c r="G347" i="22"/>
  <c r="G348" i="22"/>
  <c r="G349" i="22"/>
  <c r="G350" i="22"/>
  <c r="F351" i="22"/>
  <c r="G351" i="22"/>
  <c r="G352" i="22"/>
  <c r="G353" i="22"/>
  <c r="G354" i="22"/>
  <c r="G355" i="22"/>
  <c r="G356" i="22"/>
  <c r="E357" i="22"/>
  <c r="F357" i="22"/>
  <c r="G357" i="22"/>
  <c r="G358" i="22"/>
  <c r="G359" i="22"/>
  <c r="E360" i="22"/>
  <c r="F360" i="22"/>
  <c r="G360" i="22"/>
  <c r="G361" i="22"/>
  <c r="G362" i="22"/>
  <c r="E363" i="22"/>
  <c r="G363" i="22"/>
  <c r="G364" i="22"/>
  <c r="G365" i="22"/>
  <c r="E366" i="22"/>
  <c r="F366" i="22"/>
  <c r="G366" i="22"/>
  <c r="G367" i="22"/>
  <c r="G368" i="22"/>
  <c r="G369" i="22"/>
  <c r="G370" i="22"/>
  <c r="E371" i="22"/>
  <c r="F371" i="22"/>
  <c r="G371" i="22"/>
  <c r="G372" i="22"/>
  <c r="G373" i="22"/>
  <c r="G374" i="22"/>
  <c r="E375" i="22"/>
  <c r="F375" i="22"/>
  <c r="G375" i="22"/>
  <c r="F376" i="22"/>
  <c r="G376" i="22"/>
  <c r="E377" i="22"/>
  <c r="F377" i="22"/>
  <c r="G377" i="22"/>
  <c r="G378" i="22"/>
  <c r="G379" i="22"/>
  <c r="G380" i="22"/>
  <c r="G381" i="22"/>
  <c r="G382" i="22"/>
  <c r="E384" i="22"/>
  <c r="F384" i="22"/>
  <c r="G384" i="22"/>
  <c r="G385" i="22"/>
  <c r="E386" i="22"/>
  <c r="G386" i="22"/>
  <c r="E387" i="22"/>
  <c r="F387" i="22"/>
  <c r="G387" i="22"/>
  <c r="E388" i="22"/>
  <c r="F388" i="22"/>
  <c r="G388" i="22"/>
  <c r="E389" i="22"/>
  <c r="F389" i="22"/>
  <c r="G389" i="22"/>
  <c r="G390" i="22"/>
  <c r="E391" i="22"/>
  <c r="F391" i="22"/>
  <c r="G391" i="22"/>
  <c r="G392" i="22"/>
  <c r="G393" i="22"/>
  <c r="G394" i="22"/>
  <c r="G395" i="22"/>
  <c r="G396" i="22"/>
  <c r="E397" i="22"/>
  <c r="F397" i="22"/>
  <c r="G397" i="22"/>
  <c r="E401" i="22"/>
  <c r="F401" i="22"/>
  <c r="G401" i="22"/>
  <c r="G402" i="22"/>
  <c r="G403" i="22"/>
  <c r="F404" i="22"/>
  <c r="G404" i="22"/>
  <c r="E405" i="22"/>
  <c r="F405" i="22"/>
  <c r="G405" i="22"/>
  <c r="G407" i="22"/>
  <c r="G408" i="22"/>
  <c r="G409" i="22"/>
  <c r="G410" i="22"/>
  <c r="G411" i="22"/>
  <c r="G412" i="22"/>
  <c r="E413" i="22"/>
  <c r="F413" i="22"/>
  <c r="G413" i="22"/>
  <c r="E416" i="22"/>
  <c r="F416" i="22"/>
  <c r="G416" i="22"/>
  <c r="G420" i="22"/>
  <c r="G421" i="22"/>
  <c r="G422" i="22"/>
  <c r="G423" i="22"/>
  <c r="G424" i="22"/>
  <c r="G425" i="22"/>
  <c r="E426" i="22"/>
  <c r="G426" i="22"/>
  <c r="E427" i="22"/>
  <c r="G427" i="22"/>
  <c r="G428" i="22"/>
  <c r="E429" i="22"/>
  <c r="G429" i="22"/>
  <c r="G430" i="22"/>
  <c r="G431" i="22"/>
  <c r="G432" i="22"/>
  <c r="G433" i="22"/>
  <c r="G434" i="22"/>
  <c r="E435" i="22"/>
  <c r="G435" i="22"/>
  <c r="G436" i="22"/>
  <c r="G437" i="22"/>
  <c r="G438" i="22"/>
  <c r="E439" i="22"/>
  <c r="F439" i="22"/>
  <c r="G439" i="22"/>
  <c r="G440" i="22"/>
  <c r="E441" i="22"/>
  <c r="F441" i="22"/>
  <c r="G441" i="22"/>
  <c r="E442" i="22"/>
  <c r="F442" i="22"/>
  <c r="G442" i="22"/>
  <c r="G443" i="22"/>
  <c r="G444" i="22"/>
  <c r="E445" i="22"/>
  <c r="F445" i="22"/>
  <c r="G445" i="22"/>
  <c r="G446" i="22"/>
  <c r="F447" i="22"/>
  <c r="G447" i="22"/>
  <c r="G448" i="22"/>
  <c r="E449" i="22"/>
  <c r="F449" i="22"/>
  <c r="G449" i="22"/>
  <c r="G450" i="22"/>
  <c r="G451" i="22"/>
  <c r="G452" i="22"/>
  <c r="G453" i="22"/>
  <c r="F454" i="22"/>
  <c r="G454" i="22"/>
  <c r="G455" i="22"/>
  <c r="G456" i="22"/>
  <c r="G457" i="22"/>
  <c r="G458" i="22"/>
  <c r="G459" i="22"/>
  <c r="E460" i="22"/>
  <c r="F460" i="22"/>
  <c r="G460" i="22"/>
  <c r="F461" i="22"/>
  <c r="G461" i="22"/>
  <c r="G462" i="22"/>
  <c r="E463" i="22"/>
  <c r="F463" i="22"/>
  <c r="G463" i="22"/>
  <c r="G464" i="22"/>
  <c r="G465" i="22"/>
  <c r="G466" i="22"/>
  <c r="G467" i="22"/>
  <c r="G468" i="22"/>
  <c r="E469" i="22"/>
  <c r="F469" i="22"/>
  <c r="G469" i="22"/>
  <c r="E470" i="22"/>
  <c r="F470" i="22"/>
  <c r="G470" i="22"/>
  <c r="G471" i="22"/>
  <c r="E472" i="22"/>
  <c r="F472" i="22"/>
  <c r="G472" i="22"/>
  <c r="G473" i="22"/>
  <c r="E474" i="22"/>
  <c r="F474" i="22"/>
  <c r="G474" i="22"/>
  <c r="G475" i="22"/>
  <c r="E476" i="22"/>
  <c r="F476" i="22"/>
  <c r="G476" i="22"/>
  <c r="G477" i="22"/>
  <c r="G478" i="22"/>
  <c r="G479" i="22"/>
  <c r="E480" i="22"/>
  <c r="F480" i="22"/>
  <c r="G480" i="22"/>
  <c r="E481" i="22"/>
  <c r="F481" i="22"/>
  <c r="G481" i="22"/>
  <c r="G482" i="22"/>
  <c r="G483" i="22"/>
  <c r="E484" i="22"/>
  <c r="F484" i="22"/>
  <c r="G484" i="22"/>
  <c r="E485" i="22"/>
  <c r="F485" i="22"/>
  <c r="G485" i="22"/>
  <c r="G486" i="22"/>
  <c r="G487" i="22"/>
  <c r="G488" i="22"/>
  <c r="G489" i="22"/>
  <c r="F490" i="22"/>
  <c r="G490" i="22"/>
  <c r="E491" i="22"/>
  <c r="F491" i="22"/>
  <c r="G491" i="22"/>
  <c r="G492" i="22"/>
  <c r="G493" i="22"/>
  <c r="G494" i="22"/>
  <c r="G495" i="22"/>
  <c r="E496" i="22"/>
  <c r="F496" i="22"/>
  <c r="G496" i="22"/>
  <c r="E497" i="22"/>
  <c r="F497" i="22"/>
  <c r="G497" i="22"/>
  <c r="E498" i="22"/>
  <c r="F498" i="22"/>
  <c r="G498" i="22"/>
  <c r="G499" i="22"/>
  <c r="E500" i="22"/>
  <c r="G500" i="22"/>
  <c r="G501" i="22"/>
  <c r="E502" i="22"/>
  <c r="F502" i="22"/>
  <c r="G502" i="22"/>
  <c r="G503" i="22"/>
  <c r="F504" i="22"/>
  <c r="G504" i="22"/>
  <c r="G506" i="22"/>
  <c r="G507" i="22"/>
  <c r="G508" i="22"/>
  <c r="G509" i="22"/>
  <c r="G510" i="22"/>
  <c r="G511" i="22"/>
  <c r="G512" i="22"/>
  <c r="G513" i="22"/>
  <c r="G514" i="22"/>
  <c r="E515" i="22"/>
  <c r="G515" i="22"/>
  <c r="E516" i="22"/>
  <c r="F516" i="22"/>
  <c r="G516" i="22"/>
  <c r="E517" i="22"/>
  <c r="F517" i="22"/>
  <c r="G517" i="22"/>
  <c r="E518" i="22"/>
  <c r="F518" i="22"/>
  <c r="G518" i="22"/>
  <c r="G519" i="22"/>
  <c r="G520" i="22"/>
  <c r="G521" i="22"/>
  <c r="G522" i="22"/>
  <c r="E523" i="22"/>
  <c r="F523" i="22"/>
  <c r="G523" i="22"/>
  <c r="G524" i="22"/>
  <c r="E525" i="22"/>
  <c r="F525" i="22"/>
  <c r="G525" i="22"/>
  <c r="G526" i="22"/>
  <c r="E527" i="22"/>
  <c r="F527" i="22"/>
  <c r="G527" i="22"/>
  <c r="E528" i="22"/>
  <c r="F528" i="22"/>
  <c r="G528" i="22"/>
  <c r="G529" i="22"/>
  <c r="G530" i="22"/>
  <c r="G531" i="22"/>
  <c r="E533" i="22"/>
  <c r="F533" i="22"/>
  <c r="G533" i="22"/>
  <c r="E534" i="22"/>
  <c r="F534" i="22"/>
  <c r="G534" i="22"/>
  <c r="E535" i="22"/>
  <c r="F535" i="22"/>
  <c r="G535" i="22"/>
  <c r="G536" i="22"/>
  <c r="E537" i="22"/>
  <c r="F537" i="22"/>
  <c r="G537" i="22"/>
  <c r="G538" i="22"/>
  <c r="G539" i="22"/>
  <c r="G540" i="22"/>
  <c r="G541" i="22"/>
  <c r="G542" i="22"/>
  <c r="G543" i="22"/>
  <c r="G544" i="22"/>
  <c r="E545" i="22"/>
  <c r="F545" i="22"/>
  <c r="G545" i="22"/>
  <c r="E546" i="22"/>
  <c r="F546" i="22"/>
  <c r="G546" i="22"/>
  <c r="G331" i="21"/>
  <c r="G332" i="21"/>
  <c r="G333" i="21"/>
  <c r="G334" i="21"/>
  <c r="E335" i="21"/>
  <c r="G335" i="21"/>
  <c r="G336" i="21"/>
  <c r="G337" i="21"/>
  <c r="G338" i="21"/>
  <c r="G339" i="21"/>
  <c r="G340" i="21"/>
  <c r="E341" i="21"/>
  <c r="F341" i="21"/>
  <c r="G341" i="21"/>
  <c r="G342" i="21"/>
  <c r="G343" i="21"/>
  <c r="E344" i="21"/>
  <c r="F344" i="21"/>
  <c r="G344" i="21"/>
  <c r="G345" i="21"/>
  <c r="G346" i="21"/>
  <c r="G347" i="21"/>
  <c r="E348" i="21"/>
  <c r="F348" i="21"/>
  <c r="G348" i="21"/>
  <c r="G349" i="21"/>
  <c r="G350" i="21"/>
  <c r="G351" i="21"/>
  <c r="G352" i="21"/>
  <c r="G353" i="21"/>
  <c r="G354" i="21"/>
  <c r="G355" i="21"/>
  <c r="G356" i="21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76" i="21"/>
  <c r="G377" i="21"/>
  <c r="G378" i="21"/>
  <c r="G379" i="21"/>
  <c r="G380" i="21"/>
  <c r="G381" i="21"/>
  <c r="G382" i="21"/>
  <c r="E384" i="21"/>
  <c r="F384" i="21"/>
  <c r="G384" i="21"/>
  <c r="G385" i="21"/>
  <c r="E386" i="21"/>
  <c r="G386" i="21"/>
  <c r="H386" i="21" s="1"/>
  <c r="G387" i="21"/>
  <c r="E388" i="21"/>
  <c r="F388" i="21"/>
  <c r="G388" i="21"/>
  <c r="E389" i="21"/>
  <c r="F389" i="21"/>
  <c r="G389" i="21"/>
  <c r="G390" i="21"/>
  <c r="E391" i="21"/>
  <c r="F391" i="21"/>
  <c r="G391" i="21"/>
  <c r="F392" i="21"/>
  <c r="G392" i="21"/>
  <c r="G393" i="21"/>
  <c r="G394" i="21"/>
  <c r="E395" i="21"/>
  <c r="F395" i="21"/>
  <c r="G395" i="21"/>
  <c r="G396" i="21"/>
  <c r="E397" i="21"/>
  <c r="F397" i="21"/>
  <c r="G397" i="21"/>
  <c r="G401" i="21"/>
  <c r="G402" i="21"/>
  <c r="G403" i="21"/>
  <c r="G404" i="21"/>
  <c r="E405" i="21"/>
  <c r="F405" i="21"/>
  <c r="G405" i="21"/>
  <c r="G407" i="21"/>
  <c r="G408" i="21"/>
  <c r="G409" i="21"/>
  <c r="G410" i="21"/>
  <c r="G411" i="21"/>
  <c r="G412" i="21"/>
  <c r="E413" i="21"/>
  <c r="F413" i="21"/>
  <c r="G413" i="21"/>
  <c r="E416" i="21"/>
  <c r="F416" i="21"/>
  <c r="G416" i="21"/>
  <c r="G420" i="21"/>
  <c r="F421" i="21"/>
  <c r="G421" i="21"/>
  <c r="G422" i="21"/>
  <c r="G423" i="21"/>
  <c r="G424" i="21"/>
  <c r="G425" i="21"/>
  <c r="G426" i="21"/>
  <c r="G427" i="21"/>
  <c r="G428" i="21"/>
  <c r="G429" i="21"/>
  <c r="G430" i="21"/>
  <c r="G431" i="21"/>
  <c r="G432" i="21"/>
  <c r="G433" i="21"/>
  <c r="G434" i="21"/>
  <c r="G435" i="21"/>
  <c r="G436" i="21"/>
  <c r="G437" i="21"/>
  <c r="G438" i="21"/>
  <c r="G439" i="21"/>
  <c r="G440" i="21"/>
  <c r="E441" i="21"/>
  <c r="F441" i="21"/>
  <c r="G441" i="21"/>
  <c r="G442" i="21"/>
  <c r="G443" i="21"/>
  <c r="G444" i="21"/>
  <c r="F445" i="21"/>
  <c r="G445" i="21"/>
  <c r="G446" i="21"/>
  <c r="E447" i="21"/>
  <c r="F447" i="21"/>
  <c r="G447" i="21"/>
  <c r="G448" i="21"/>
  <c r="E449" i="21"/>
  <c r="F449" i="21"/>
  <c r="G449" i="21"/>
  <c r="G450" i="21"/>
  <c r="G451" i="21"/>
  <c r="G452" i="21"/>
  <c r="G453" i="21"/>
  <c r="G454" i="21"/>
  <c r="G455" i="21"/>
  <c r="G456" i="21"/>
  <c r="G457" i="21"/>
  <c r="E458" i="21"/>
  <c r="F458" i="21"/>
  <c r="G458" i="21"/>
  <c r="G459" i="21"/>
  <c r="E460" i="21"/>
  <c r="F460" i="21"/>
  <c r="G460" i="21"/>
  <c r="G461" i="21"/>
  <c r="G462" i="21"/>
  <c r="G463" i="21"/>
  <c r="E464" i="21"/>
  <c r="F464" i="21"/>
  <c r="G464" i="21"/>
  <c r="G465" i="21"/>
  <c r="E466" i="21"/>
  <c r="F466" i="21"/>
  <c r="G466" i="21"/>
  <c r="G467" i="21"/>
  <c r="E468" i="21"/>
  <c r="G468" i="21"/>
  <c r="E469" i="21"/>
  <c r="F469" i="21"/>
  <c r="G469" i="21"/>
  <c r="E470" i="21"/>
  <c r="F470" i="21"/>
  <c r="G470" i="21"/>
  <c r="E471" i="21"/>
  <c r="F471" i="21"/>
  <c r="G471" i="21"/>
  <c r="E472" i="21"/>
  <c r="F472" i="21"/>
  <c r="G472" i="21"/>
  <c r="E473" i="21"/>
  <c r="F473" i="21"/>
  <c r="G473" i="21"/>
  <c r="E474" i="21"/>
  <c r="F474" i="21"/>
  <c r="G474" i="21"/>
  <c r="F475" i="21"/>
  <c r="G475" i="21"/>
  <c r="E476" i="21"/>
  <c r="F476" i="21"/>
  <c r="G476" i="21"/>
  <c r="G477" i="21"/>
  <c r="G478" i="21"/>
  <c r="E479" i="21"/>
  <c r="F479" i="21"/>
  <c r="G479" i="21"/>
  <c r="E480" i="21"/>
  <c r="F480" i="21"/>
  <c r="G480" i="21"/>
  <c r="E481" i="21"/>
  <c r="F481" i="21"/>
  <c r="G481" i="21"/>
  <c r="G482" i="21"/>
  <c r="G483" i="21"/>
  <c r="E484" i="21"/>
  <c r="G484" i="21"/>
  <c r="E485" i="21"/>
  <c r="F485" i="21"/>
  <c r="G485" i="21"/>
  <c r="G486" i="21"/>
  <c r="G487" i="21"/>
  <c r="G488" i="21"/>
  <c r="G489" i="21"/>
  <c r="E490" i="21"/>
  <c r="F490" i="21"/>
  <c r="G490" i="21"/>
  <c r="E491" i="21"/>
  <c r="F491" i="21"/>
  <c r="G491" i="21"/>
  <c r="E492" i="21"/>
  <c r="F492" i="21"/>
  <c r="G492" i="21"/>
  <c r="E493" i="21"/>
  <c r="F493" i="21"/>
  <c r="G493" i="21"/>
  <c r="G494" i="21"/>
  <c r="G495" i="21"/>
  <c r="E496" i="21"/>
  <c r="F496" i="21"/>
  <c r="G496" i="21"/>
  <c r="E497" i="21"/>
  <c r="F497" i="21"/>
  <c r="G497" i="21"/>
  <c r="F498" i="21"/>
  <c r="G498" i="21"/>
  <c r="E499" i="21"/>
  <c r="F499" i="21"/>
  <c r="G499" i="21"/>
  <c r="G500" i="21"/>
  <c r="E501" i="21"/>
  <c r="F501" i="21"/>
  <c r="G501" i="21"/>
  <c r="E502" i="21"/>
  <c r="F502" i="21"/>
  <c r="G502" i="21"/>
  <c r="G503" i="21"/>
  <c r="E504" i="21"/>
  <c r="F504" i="21"/>
  <c r="G504" i="21"/>
  <c r="G506" i="21"/>
  <c r="E507" i="21"/>
  <c r="F507" i="21"/>
  <c r="G507" i="21"/>
  <c r="H507" i="21" s="1"/>
  <c r="E508" i="21"/>
  <c r="F508" i="21"/>
  <c r="G508" i="21"/>
  <c r="G509" i="21"/>
  <c r="G510" i="21"/>
  <c r="E511" i="21"/>
  <c r="F511" i="21"/>
  <c r="G511" i="21"/>
  <c r="G512" i="21"/>
  <c r="G513" i="21"/>
  <c r="G514" i="21"/>
  <c r="E515" i="21"/>
  <c r="F515" i="21"/>
  <c r="G515" i="21"/>
  <c r="E516" i="21"/>
  <c r="F516" i="21"/>
  <c r="G516" i="21"/>
  <c r="F517" i="21"/>
  <c r="G517" i="21"/>
  <c r="E518" i="21"/>
  <c r="F518" i="21"/>
  <c r="G518" i="21"/>
  <c r="G519" i="21"/>
  <c r="E520" i="21"/>
  <c r="F520" i="21"/>
  <c r="G520" i="21"/>
  <c r="G521" i="21"/>
  <c r="G522" i="21"/>
  <c r="E523" i="21"/>
  <c r="F523" i="21"/>
  <c r="G523" i="21"/>
  <c r="G524" i="21"/>
  <c r="G525" i="21"/>
  <c r="G526" i="21"/>
  <c r="G527" i="21"/>
  <c r="E528" i="21"/>
  <c r="F528" i="21"/>
  <c r="G528" i="21"/>
  <c r="G529" i="21"/>
  <c r="G530" i="21"/>
  <c r="G531" i="21"/>
  <c r="E533" i="21"/>
  <c r="F533" i="21"/>
  <c r="G533" i="21"/>
  <c r="E534" i="21"/>
  <c r="F534" i="21"/>
  <c r="G534" i="21"/>
  <c r="E535" i="21"/>
  <c r="F535" i="21"/>
  <c r="G535" i="21"/>
  <c r="E536" i="21"/>
  <c r="G536" i="21"/>
  <c r="G537" i="21"/>
  <c r="G538" i="21"/>
  <c r="G539" i="21"/>
  <c r="G540" i="21"/>
  <c r="G541" i="21"/>
  <c r="F542" i="21"/>
  <c r="G542" i="21"/>
  <c r="E543" i="21"/>
  <c r="F543" i="21"/>
  <c r="G543" i="21"/>
  <c r="F544" i="21"/>
  <c r="G544" i="21"/>
  <c r="E545" i="21"/>
  <c r="F545" i="21"/>
  <c r="G545" i="21"/>
  <c r="E546" i="21"/>
  <c r="F546" i="21"/>
  <c r="G546" i="21"/>
  <c r="G331" i="20"/>
  <c r="G332" i="20"/>
  <c r="G333" i="20"/>
  <c r="E334" i="20"/>
  <c r="F334" i="20"/>
  <c r="G334" i="20"/>
  <c r="G335" i="20"/>
  <c r="G336" i="20"/>
  <c r="G337" i="20"/>
  <c r="G338" i="20"/>
  <c r="G339" i="20"/>
  <c r="G340" i="20"/>
  <c r="E341" i="20"/>
  <c r="F341" i="20"/>
  <c r="G341" i="20"/>
  <c r="G342" i="20"/>
  <c r="G343" i="20"/>
  <c r="E344" i="20"/>
  <c r="F344" i="20"/>
  <c r="G344" i="20"/>
  <c r="G345" i="20"/>
  <c r="G346" i="20"/>
  <c r="E347" i="20"/>
  <c r="F347" i="20"/>
  <c r="G347" i="20"/>
  <c r="E348" i="20"/>
  <c r="F348" i="20"/>
  <c r="G348" i="20"/>
  <c r="G349" i="20"/>
  <c r="G350" i="20"/>
  <c r="E351" i="20"/>
  <c r="F351" i="20"/>
  <c r="G351" i="20"/>
  <c r="G352" i="20"/>
  <c r="G353" i="20"/>
  <c r="G354" i="20"/>
  <c r="G355" i="20"/>
  <c r="E356" i="20"/>
  <c r="G356" i="20"/>
  <c r="E357" i="20"/>
  <c r="F357" i="20"/>
  <c r="G357" i="20"/>
  <c r="E358" i="20"/>
  <c r="G358" i="20"/>
  <c r="E359" i="20"/>
  <c r="F359" i="20"/>
  <c r="G359" i="20"/>
  <c r="E360" i="20"/>
  <c r="F360" i="20"/>
  <c r="G360" i="20"/>
  <c r="G361" i="20"/>
  <c r="G362" i="20"/>
  <c r="G363" i="20"/>
  <c r="G364" i="20"/>
  <c r="G365" i="20"/>
  <c r="E366" i="20"/>
  <c r="F366" i="20"/>
  <c r="G366" i="20"/>
  <c r="G367" i="20"/>
  <c r="G368" i="20"/>
  <c r="G369" i="20"/>
  <c r="G370" i="20"/>
  <c r="E371" i="20"/>
  <c r="F371" i="20"/>
  <c r="G371" i="20"/>
  <c r="G372" i="20"/>
  <c r="G373" i="20"/>
  <c r="G374" i="20"/>
  <c r="G375" i="20"/>
  <c r="G376" i="20"/>
  <c r="E377" i="20"/>
  <c r="F377" i="20"/>
  <c r="G377" i="20"/>
  <c r="G378" i="20"/>
  <c r="G379" i="20"/>
  <c r="G380" i="20"/>
  <c r="E381" i="20"/>
  <c r="F381" i="20"/>
  <c r="G381" i="20"/>
  <c r="G382" i="20"/>
  <c r="E384" i="20"/>
  <c r="F384" i="20"/>
  <c r="G384" i="20"/>
  <c r="E385" i="20"/>
  <c r="F385" i="20"/>
  <c r="G385" i="20"/>
  <c r="E386" i="20"/>
  <c r="F386" i="20"/>
  <c r="G386" i="20"/>
  <c r="E387" i="20"/>
  <c r="F387" i="20"/>
  <c r="G387" i="20"/>
  <c r="E388" i="20"/>
  <c r="F388" i="20"/>
  <c r="G388" i="20"/>
  <c r="E389" i="20"/>
  <c r="F389" i="20"/>
  <c r="G389" i="20"/>
  <c r="G390" i="20"/>
  <c r="E391" i="20"/>
  <c r="F391" i="20"/>
  <c r="G391" i="20"/>
  <c r="E392" i="20"/>
  <c r="F392" i="20"/>
  <c r="G392" i="20"/>
  <c r="G393" i="20"/>
  <c r="G394" i="20"/>
  <c r="E395" i="20"/>
  <c r="F395" i="20"/>
  <c r="G395" i="20"/>
  <c r="E396" i="20"/>
  <c r="F396" i="20"/>
  <c r="G396" i="20"/>
  <c r="E397" i="20"/>
  <c r="F397" i="20"/>
  <c r="G397" i="20"/>
  <c r="E401" i="20"/>
  <c r="F401" i="20"/>
  <c r="G401" i="20"/>
  <c r="E402" i="20"/>
  <c r="F402" i="20"/>
  <c r="G402" i="20"/>
  <c r="E403" i="20"/>
  <c r="F403" i="20"/>
  <c r="G403" i="20"/>
  <c r="E404" i="20"/>
  <c r="F404" i="20"/>
  <c r="G404" i="20"/>
  <c r="E405" i="20"/>
  <c r="F405" i="20"/>
  <c r="G405" i="20"/>
  <c r="H405" i="20" s="1"/>
  <c r="E407" i="20"/>
  <c r="F407" i="20"/>
  <c r="G407" i="20"/>
  <c r="E408" i="20"/>
  <c r="F408" i="20"/>
  <c r="G408" i="20"/>
  <c r="E409" i="20"/>
  <c r="F409" i="20"/>
  <c r="G409" i="20"/>
  <c r="G410" i="20"/>
  <c r="E411" i="20"/>
  <c r="F411" i="20"/>
  <c r="G411" i="20"/>
  <c r="E412" i="20"/>
  <c r="F412" i="20"/>
  <c r="G412" i="20"/>
  <c r="E413" i="20"/>
  <c r="F413" i="20"/>
  <c r="G413" i="20"/>
  <c r="H413" i="20" s="1"/>
  <c r="E416" i="20"/>
  <c r="G416" i="20"/>
  <c r="E420" i="20"/>
  <c r="F420" i="20"/>
  <c r="G420" i="20"/>
  <c r="E421" i="20"/>
  <c r="F421" i="20"/>
  <c r="G421" i="20"/>
  <c r="E422" i="20"/>
  <c r="F422" i="20"/>
  <c r="G422" i="20"/>
  <c r="G423" i="20"/>
  <c r="G424" i="20"/>
  <c r="G425" i="20"/>
  <c r="E426" i="20"/>
  <c r="F426" i="20"/>
  <c r="G426" i="20"/>
  <c r="G427" i="20"/>
  <c r="G428" i="20"/>
  <c r="E429" i="20"/>
  <c r="F429" i="20"/>
  <c r="G429" i="20"/>
  <c r="G430" i="20"/>
  <c r="E431" i="20"/>
  <c r="F431" i="20"/>
  <c r="G431" i="20"/>
  <c r="G432" i="20"/>
  <c r="E433" i="20"/>
  <c r="G433" i="20"/>
  <c r="G434" i="20"/>
  <c r="E435" i="20"/>
  <c r="F435" i="20"/>
  <c r="G435" i="20"/>
  <c r="H435" i="20" s="1"/>
  <c r="G436" i="20"/>
  <c r="G437" i="20"/>
  <c r="G438" i="20"/>
  <c r="E439" i="20"/>
  <c r="F439" i="20"/>
  <c r="G439" i="20"/>
  <c r="E440" i="20"/>
  <c r="F440" i="20"/>
  <c r="G440" i="20"/>
  <c r="F441" i="20"/>
  <c r="G441" i="20"/>
  <c r="E442" i="20"/>
  <c r="F442" i="20"/>
  <c r="G442" i="20"/>
  <c r="G443" i="20"/>
  <c r="E444" i="20"/>
  <c r="F444" i="20"/>
  <c r="G444" i="20"/>
  <c r="E445" i="20"/>
  <c r="F445" i="20"/>
  <c r="G445" i="20"/>
  <c r="G446" i="20"/>
  <c r="E447" i="20"/>
  <c r="F447" i="20"/>
  <c r="G447" i="20"/>
  <c r="G448" i="20"/>
  <c r="E449" i="20"/>
  <c r="F449" i="20"/>
  <c r="G449" i="20"/>
  <c r="G450" i="20"/>
  <c r="F451" i="20"/>
  <c r="G451" i="20"/>
  <c r="G452" i="20"/>
  <c r="G453" i="20"/>
  <c r="E454" i="20"/>
  <c r="F454" i="20"/>
  <c r="G454" i="20"/>
  <c r="G455" i="20"/>
  <c r="G456" i="20"/>
  <c r="G457" i="20"/>
  <c r="E458" i="20"/>
  <c r="F458" i="20"/>
  <c r="G458" i="20"/>
  <c r="E459" i="20"/>
  <c r="F459" i="20"/>
  <c r="G459" i="20"/>
  <c r="E460" i="20"/>
  <c r="F460" i="20"/>
  <c r="G460" i="20"/>
  <c r="G461" i="20"/>
  <c r="E462" i="20"/>
  <c r="F462" i="20"/>
  <c r="G462" i="20"/>
  <c r="E463" i="20"/>
  <c r="F463" i="20"/>
  <c r="G463" i="20"/>
  <c r="E464" i="20"/>
  <c r="F464" i="20"/>
  <c r="G464" i="20"/>
  <c r="G465" i="20"/>
  <c r="E466" i="20"/>
  <c r="F466" i="20"/>
  <c r="G466" i="20"/>
  <c r="G467" i="20"/>
  <c r="E468" i="20"/>
  <c r="F468" i="20"/>
  <c r="G468" i="20"/>
  <c r="E469" i="20"/>
  <c r="F469" i="20"/>
  <c r="G469" i="20"/>
  <c r="E470" i="20"/>
  <c r="F470" i="20"/>
  <c r="G470" i="20"/>
  <c r="E471" i="20"/>
  <c r="F471" i="20"/>
  <c r="G471" i="20"/>
  <c r="E472" i="20"/>
  <c r="F472" i="20"/>
  <c r="G472" i="20"/>
  <c r="E473" i="20"/>
  <c r="F473" i="20"/>
  <c r="G473" i="20"/>
  <c r="G474" i="20"/>
  <c r="G475" i="20"/>
  <c r="E476" i="20"/>
  <c r="F476" i="20"/>
  <c r="G476" i="20"/>
  <c r="H476" i="20" s="1"/>
  <c r="G477" i="20"/>
  <c r="E478" i="20"/>
  <c r="F478" i="20"/>
  <c r="G478" i="20"/>
  <c r="F479" i="20"/>
  <c r="G479" i="20"/>
  <c r="E480" i="20"/>
  <c r="F480" i="20"/>
  <c r="G480" i="20"/>
  <c r="E481" i="20"/>
  <c r="G481" i="20"/>
  <c r="G482" i="20"/>
  <c r="E483" i="20"/>
  <c r="F483" i="20"/>
  <c r="G483" i="20"/>
  <c r="G484" i="20"/>
  <c r="E485" i="20"/>
  <c r="F485" i="20"/>
  <c r="G485" i="20"/>
  <c r="E486" i="20"/>
  <c r="F486" i="20"/>
  <c r="G486" i="20"/>
  <c r="E487" i="20"/>
  <c r="F487" i="20"/>
  <c r="G487" i="20"/>
  <c r="E488" i="20"/>
  <c r="F488" i="20"/>
  <c r="G488" i="20"/>
  <c r="E489" i="20"/>
  <c r="F489" i="20"/>
  <c r="G489" i="20"/>
  <c r="E490" i="20"/>
  <c r="F490" i="20"/>
  <c r="G490" i="20"/>
  <c r="E491" i="20"/>
  <c r="F491" i="20"/>
  <c r="G491" i="20"/>
  <c r="H491" i="20" s="1"/>
  <c r="E492" i="20"/>
  <c r="F492" i="20"/>
  <c r="G492" i="20"/>
  <c r="E493" i="20"/>
  <c r="F493" i="20"/>
  <c r="G493" i="20"/>
  <c r="E494" i="20"/>
  <c r="F494" i="20"/>
  <c r="G494" i="20"/>
  <c r="E495" i="20"/>
  <c r="F495" i="20"/>
  <c r="G495" i="20"/>
  <c r="H495" i="20" s="1"/>
  <c r="E496" i="20"/>
  <c r="F496" i="20"/>
  <c r="G496" i="20"/>
  <c r="E497" i="20"/>
  <c r="F497" i="20"/>
  <c r="G497" i="20"/>
  <c r="E498" i="20"/>
  <c r="F498" i="20"/>
  <c r="G498" i="20"/>
  <c r="E499" i="20"/>
  <c r="F499" i="20"/>
  <c r="G499" i="20"/>
  <c r="G500" i="20"/>
  <c r="E501" i="20"/>
  <c r="F501" i="20"/>
  <c r="G501" i="20"/>
  <c r="H501" i="20" s="1"/>
  <c r="E502" i="20"/>
  <c r="F502" i="20"/>
  <c r="G502" i="20"/>
  <c r="H502" i="20" s="1"/>
  <c r="E503" i="20"/>
  <c r="F503" i="20"/>
  <c r="G503" i="20"/>
  <c r="E504" i="20"/>
  <c r="F504" i="20"/>
  <c r="G504" i="20"/>
  <c r="G506" i="20"/>
  <c r="G507" i="20"/>
  <c r="F508" i="20"/>
  <c r="G508" i="20"/>
  <c r="G509" i="20"/>
  <c r="E510" i="20"/>
  <c r="G510" i="20"/>
  <c r="G511" i="20"/>
  <c r="E512" i="20"/>
  <c r="F512" i="20"/>
  <c r="G512" i="20"/>
  <c r="G513" i="20"/>
  <c r="E514" i="20"/>
  <c r="F514" i="20"/>
  <c r="G514" i="20"/>
  <c r="H514" i="20" s="1"/>
  <c r="E515" i="20"/>
  <c r="F515" i="20"/>
  <c r="G515" i="20"/>
  <c r="H515" i="20" s="1"/>
  <c r="E516" i="20"/>
  <c r="F516" i="20"/>
  <c r="G516" i="20"/>
  <c r="E517" i="20"/>
  <c r="F517" i="20"/>
  <c r="G517" i="20"/>
  <c r="E518" i="20"/>
  <c r="F518" i="20"/>
  <c r="G518" i="20"/>
  <c r="E519" i="20"/>
  <c r="F519" i="20"/>
  <c r="G519" i="20"/>
  <c r="G520" i="20"/>
  <c r="E521" i="20"/>
  <c r="F521" i="20"/>
  <c r="G521" i="20"/>
  <c r="G522" i="20"/>
  <c r="E523" i="20"/>
  <c r="F523" i="20"/>
  <c r="G523" i="20"/>
  <c r="H523" i="20" s="1"/>
  <c r="G524" i="20"/>
  <c r="E525" i="20"/>
  <c r="F525" i="20"/>
  <c r="G525" i="20"/>
  <c r="E526" i="20"/>
  <c r="G526" i="20"/>
  <c r="E527" i="20"/>
  <c r="F527" i="20"/>
  <c r="G527" i="20"/>
  <c r="E528" i="20"/>
  <c r="F528" i="20"/>
  <c r="G528" i="20"/>
  <c r="G529" i="20"/>
  <c r="G530" i="20"/>
  <c r="G531" i="20"/>
  <c r="E533" i="20"/>
  <c r="F533" i="20"/>
  <c r="G533" i="20"/>
  <c r="E534" i="20"/>
  <c r="F534" i="20"/>
  <c r="G534" i="20"/>
  <c r="E535" i="20"/>
  <c r="F535" i="20"/>
  <c r="G535" i="20"/>
  <c r="H535" i="20" s="1"/>
  <c r="G536" i="20"/>
  <c r="E537" i="20"/>
  <c r="F537" i="20"/>
  <c r="G537" i="20"/>
  <c r="G538" i="20"/>
  <c r="E539" i="20"/>
  <c r="F539" i="20"/>
  <c r="G539" i="20"/>
  <c r="G540" i="20"/>
  <c r="E541" i="20"/>
  <c r="F541" i="20"/>
  <c r="G541" i="20"/>
  <c r="G542" i="20"/>
  <c r="E543" i="20"/>
  <c r="F543" i="20"/>
  <c r="G543" i="20"/>
  <c r="F544" i="20"/>
  <c r="G544" i="20"/>
  <c r="E545" i="20"/>
  <c r="F545" i="20"/>
  <c r="G545" i="20"/>
  <c r="E546" i="20"/>
  <c r="F546" i="20"/>
  <c r="G546" i="20"/>
  <c r="G331" i="19"/>
  <c r="G332" i="19"/>
  <c r="G333" i="19"/>
  <c r="E334" i="19"/>
  <c r="F334" i="19"/>
  <c r="G334" i="19"/>
  <c r="G335" i="19"/>
  <c r="G336" i="19"/>
  <c r="G337" i="19"/>
  <c r="G338" i="19"/>
  <c r="G339" i="19"/>
  <c r="G340" i="19"/>
  <c r="E341" i="19"/>
  <c r="F341" i="19"/>
  <c r="G341" i="19"/>
  <c r="G342" i="19"/>
  <c r="G343" i="19"/>
  <c r="E344" i="19"/>
  <c r="G344" i="19"/>
  <c r="G345" i="19"/>
  <c r="G346" i="19"/>
  <c r="E347" i="19"/>
  <c r="F347" i="19"/>
  <c r="G347" i="19"/>
  <c r="E348" i="19"/>
  <c r="F348" i="19"/>
  <c r="G348" i="19"/>
  <c r="G349" i="19"/>
  <c r="G350" i="19"/>
  <c r="E351" i="19"/>
  <c r="F351" i="19"/>
  <c r="G351" i="19"/>
  <c r="G352" i="19"/>
  <c r="G353" i="19"/>
  <c r="G354" i="19"/>
  <c r="G355" i="19"/>
  <c r="G356" i="19"/>
  <c r="E357" i="19"/>
  <c r="F357" i="19"/>
  <c r="G357" i="19"/>
  <c r="G358" i="19"/>
  <c r="E359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F373" i="19"/>
  <c r="G373" i="19"/>
  <c r="G374" i="19"/>
  <c r="G375" i="19"/>
  <c r="G376" i="19"/>
  <c r="E377" i="19"/>
  <c r="F377" i="19"/>
  <c r="G377" i="19"/>
  <c r="G378" i="19"/>
  <c r="G379" i="19"/>
  <c r="G380" i="19"/>
  <c r="G381" i="19"/>
  <c r="G382" i="19"/>
  <c r="G384" i="19"/>
  <c r="F385" i="19"/>
  <c r="G385" i="19"/>
  <c r="E386" i="19"/>
  <c r="F386" i="19"/>
  <c r="G386" i="19"/>
  <c r="E387" i="19"/>
  <c r="F387" i="19"/>
  <c r="G387" i="19"/>
  <c r="E388" i="19"/>
  <c r="F388" i="19"/>
  <c r="G388" i="19"/>
  <c r="E389" i="19"/>
  <c r="F389" i="19"/>
  <c r="G389" i="19"/>
  <c r="H389" i="19" s="1"/>
  <c r="G390" i="19"/>
  <c r="E391" i="19"/>
  <c r="F391" i="19"/>
  <c r="G391" i="19"/>
  <c r="H391" i="19" s="1"/>
  <c r="G392" i="19"/>
  <c r="G393" i="19"/>
  <c r="G394" i="19"/>
  <c r="G395" i="19"/>
  <c r="G396" i="19"/>
  <c r="E397" i="19"/>
  <c r="F397" i="19"/>
  <c r="G397" i="19"/>
  <c r="G401" i="19"/>
  <c r="G402" i="19"/>
  <c r="E403" i="19"/>
  <c r="F403" i="19"/>
  <c r="G403" i="19"/>
  <c r="H403" i="19" s="1"/>
  <c r="E404" i="19"/>
  <c r="F404" i="19"/>
  <c r="G404" i="19"/>
  <c r="G405" i="19"/>
  <c r="E407" i="19"/>
  <c r="G407" i="19"/>
  <c r="G408" i="19"/>
  <c r="G409" i="19"/>
  <c r="G410" i="19"/>
  <c r="G411" i="19"/>
  <c r="G412" i="19"/>
  <c r="E413" i="19"/>
  <c r="F413" i="19"/>
  <c r="G413" i="19"/>
  <c r="G416" i="19"/>
  <c r="G420" i="19"/>
  <c r="G421" i="19"/>
  <c r="G422" i="19"/>
  <c r="G423" i="19"/>
  <c r="G424" i="19"/>
  <c r="G425" i="19"/>
  <c r="G426" i="19"/>
  <c r="F427" i="19"/>
  <c r="G427" i="19"/>
  <c r="G428" i="19"/>
  <c r="E429" i="19"/>
  <c r="F429" i="19"/>
  <c r="G429" i="19"/>
  <c r="G430" i="19"/>
  <c r="G431" i="19"/>
  <c r="G432" i="19"/>
  <c r="G433" i="19"/>
  <c r="G434" i="19"/>
  <c r="E435" i="19"/>
  <c r="F435" i="19"/>
  <c r="G435" i="19"/>
  <c r="G436" i="19"/>
  <c r="G437" i="19"/>
  <c r="G438" i="19"/>
  <c r="E439" i="19"/>
  <c r="F439" i="19"/>
  <c r="G439" i="19"/>
  <c r="G440" i="19"/>
  <c r="G441" i="19"/>
  <c r="E442" i="19"/>
  <c r="F442" i="19"/>
  <c r="G442" i="19"/>
  <c r="G443" i="19"/>
  <c r="G444" i="19"/>
  <c r="G445" i="19"/>
  <c r="G446" i="19"/>
  <c r="G447" i="19"/>
  <c r="G448" i="19"/>
  <c r="E449" i="19"/>
  <c r="F449" i="19"/>
  <c r="G449" i="19"/>
  <c r="G450" i="19"/>
  <c r="G451" i="19"/>
  <c r="G452" i="19"/>
  <c r="G453" i="19"/>
  <c r="G454" i="19"/>
  <c r="G455" i="19"/>
  <c r="G456" i="19"/>
  <c r="G457" i="19"/>
  <c r="G458" i="19"/>
  <c r="E459" i="19"/>
  <c r="G459" i="19"/>
  <c r="E460" i="19"/>
  <c r="F460" i="19"/>
  <c r="G460" i="19"/>
  <c r="G461" i="19"/>
  <c r="G462" i="19"/>
  <c r="F463" i="19"/>
  <c r="G463" i="19"/>
  <c r="E464" i="19"/>
  <c r="G464" i="19"/>
  <c r="G465" i="19"/>
  <c r="E466" i="19"/>
  <c r="F466" i="19"/>
  <c r="G466" i="19"/>
  <c r="G467" i="19"/>
  <c r="G468" i="19"/>
  <c r="E469" i="19"/>
  <c r="F469" i="19"/>
  <c r="G469" i="19"/>
  <c r="E470" i="19"/>
  <c r="F470" i="19"/>
  <c r="G470" i="19"/>
  <c r="E471" i="19"/>
  <c r="F471" i="19"/>
  <c r="G471" i="19"/>
  <c r="E472" i="19"/>
  <c r="F472" i="19"/>
  <c r="G472" i="19"/>
  <c r="E473" i="19"/>
  <c r="F473" i="19"/>
  <c r="G473" i="19"/>
  <c r="G474" i="19"/>
  <c r="F475" i="19"/>
  <c r="G475" i="19"/>
  <c r="E476" i="19"/>
  <c r="F476" i="19"/>
  <c r="G476" i="19"/>
  <c r="G477" i="19"/>
  <c r="G478" i="19"/>
  <c r="G479" i="19"/>
  <c r="G480" i="19"/>
  <c r="G481" i="19"/>
  <c r="G482" i="19"/>
  <c r="G483" i="19"/>
  <c r="E484" i="19"/>
  <c r="G484" i="19"/>
  <c r="E485" i="19"/>
  <c r="F485" i="19"/>
  <c r="G485" i="19"/>
  <c r="G486" i="19"/>
  <c r="E487" i="19"/>
  <c r="F487" i="19"/>
  <c r="G487" i="19"/>
  <c r="G488" i="19"/>
  <c r="G489" i="19"/>
  <c r="E490" i="19"/>
  <c r="F490" i="19"/>
  <c r="G490" i="19"/>
  <c r="E491" i="19"/>
  <c r="F491" i="19"/>
  <c r="G491" i="19"/>
  <c r="H491" i="19" s="1"/>
  <c r="G492" i="19"/>
  <c r="G493" i="19"/>
  <c r="F494" i="19"/>
  <c r="G494" i="19"/>
  <c r="F495" i="19"/>
  <c r="G495" i="19"/>
  <c r="E496" i="19"/>
  <c r="F496" i="19"/>
  <c r="G496" i="19"/>
  <c r="E497" i="19"/>
  <c r="F497" i="19"/>
  <c r="G497" i="19"/>
  <c r="F498" i="19"/>
  <c r="G498" i="19"/>
  <c r="E499" i="19"/>
  <c r="F499" i="19"/>
  <c r="G499" i="19"/>
  <c r="G500" i="19"/>
  <c r="G501" i="19"/>
  <c r="E502" i="19"/>
  <c r="F502" i="19"/>
  <c r="G502" i="19"/>
  <c r="G503" i="19"/>
  <c r="E504" i="19"/>
  <c r="G504" i="19"/>
  <c r="G506" i="19"/>
  <c r="G507" i="19"/>
  <c r="G508" i="19"/>
  <c r="G509" i="19"/>
  <c r="G510" i="19"/>
  <c r="G511" i="19"/>
  <c r="E512" i="19"/>
  <c r="F512" i="19"/>
  <c r="G512" i="19"/>
  <c r="G513" i="19"/>
  <c r="G514" i="19"/>
  <c r="E515" i="19"/>
  <c r="F515" i="19"/>
  <c r="G515" i="19"/>
  <c r="E516" i="19"/>
  <c r="F516" i="19"/>
  <c r="G516" i="19"/>
  <c r="G517" i="19"/>
  <c r="E518" i="19"/>
  <c r="F518" i="19"/>
  <c r="G518" i="19"/>
  <c r="G519" i="19"/>
  <c r="G520" i="19"/>
  <c r="G521" i="19"/>
  <c r="G522" i="19"/>
  <c r="E523" i="19"/>
  <c r="F523" i="19"/>
  <c r="G523" i="19"/>
  <c r="G524" i="19"/>
  <c r="G525" i="19"/>
  <c r="G526" i="19"/>
  <c r="E527" i="19"/>
  <c r="F527" i="19"/>
  <c r="G527" i="19"/>
  <c r="E528" i="19"/>
  <c r="F528" i="19"/>
  <c r="G528" i="19"/>
  <c r="G529" i="19"/>
  <c r="G530" i="19"/>
  <c r="G531" i="19"/>
  <c r="G533" i="19"/>
  <c r="E534" i="19"/>
  <c r="F534" i="19"/>
  <c r="G534" i="19"/>
  <c r="E535" i="19"/>
  <c r="F535" i="19"/>
  <c r="G535" i="19"/>
  <c r="E536" i="19"/>
  <c r="F536" i="19"/>
  <c r="G536" i="19"/>
  <c r="E537" i="19"/>
  <c r="F537" i="19"/>
  <c r="G537" i="19"/>
  <c r="G538" i="19"/>
  <c r="E539" i="19"/>
  <c r="G539" i="19"/>
  <c r="G540" i="19"/>
  <c r="F541" i="19"/>
  <c r="G541" i="19"/>
  <c r="G542" i="19"/>
  <c r="E543" i="19"/>
  <c r="F543" i="19"/>
  <c r="G543" i="19"/>
  <c r="G544" i="19"/>
  <c r="E545" i="19"/>
  <c r="G545" i="19"/>
  <c r="G546" i="19"/>
  <c r="G331" i="18"/>
  <c r="G332" i="18"/>
  <c r="G333" i="18"/>
  <c r="G334" i="18"/>
  <c r="G335" i="18"/>
  <c r="G336" i="18"/>
  <c r="G337" i="18"/>
  <c r="G338" i="18"/>
  <c r="G339" i="18"/>
  <c r="G340" i="18"/>
  <c r="E341" i="18"/>
  <c r="G341" i="18"/>
  <c r="G342" i="18"/>
  <c r="G343" i="18"/>
  <c r="E344" i="18"/>
  <c r="F344" i="18"/>
  <c r="G344" i="18"/>
  <c r="G345" i="18"/>
  <c r="G346" i="18"/>
  <c r="G347" i="18"/>
  <c r="G348" i="18"/>
  <c r="G349" i="18"/>
  <c r="G350" i="18"/>
  <c r="G351" i="18"/>
  <c r="G352" i="18"/>
  <c r="G353" i="18"/>
  <c r="G354" i="18"/>
  <c r="G355" i="18"/>
  <c r="G356" i="18"/>
  <c r="G357" i="18"/>
  <c r="G358" i="18"/>
  <c r="G359" i="18"/>
  <c r="G360" i="18"/>
  <c r="G361" i="18"/>
  <c r="G362" i="18"/>
  <c r="G363" i="18"/>
  <c r="G364" i="18"/>
  <c r="G365" i="18"/>
  <c r="F366" i="18"/>
  <c r="G366" i="18"/>
  <c r="G367" i="18"/>
  <c r="G368" i="18"/>
  <c r="G369" i="18"/>
  <c r="G370" i="18"/>
  <c r="E371" i="18"/>
  <c r="G371" i="18"/>
  <c r="G372" i="18"/>
  <c r="G373" i="18"/>
  <c r="G374" i="18"/>
  <c r="G375" i="18"/>
  <c r="G376" i="18"/>
  <c r="G377" i="18"/>
  <c r="G378" i="18"/>
  <c r="G379" i="18"/>
  <c r="G380" i="18"/>
  <c r="G381" i="18"/>
  <c r="G382" i="18"/>
  <c r="G384" i="18"/>
  <c r="G385" i="18"/>
  <c r="G386" i="18"/>
  <c r="G387" i="18"/>
  <c r="G388" i="18"/>
  <c r="G389" i="18"/>
  <c r="G390" i="18"/>
  <c r="E391" i="18"/>
  <c r="G391" i="18"/>
  <c r="G392" i="18"/>
  <c r="G393" i="18"/>
  <c r="G394" i="18"/>
  <c r="G395" i="18"/>
  <c r="G396" i="18"/>
  <c r="E397" i="18"/>
  <c r="F397" i="18"/>
  <c r="G397" i="18"/>
  <c r="G401" i="18"/>
  <c r="G402" i="18"/>
  <c r="G403" i="18"/>
  <c r="G404" i="18"/>
  <c r="G405" i="18"/>
  <c r="G407" i="18"/>
  <c r="G408" i="18"/>
  <c r="G409" i="18"/>
  <c r="G410" i="18"/>
  <c r="G411" i="18"/>
  <c r="G412" i="18"/>
  <c r="G413" i="18"/>
  <c r="E416" i="18"/>
  <c r="F416" i="18"/>
  <c r="G416" i="18"/>
  <c r="G420" i="18"/>
  <c r="G421" i="18"/>
  <c r="G422" i="18"/>
  <c r="G423" i="18"/>
  <c r="G424" i="18"/>
  <c r="G425" i="18"/>
  <c r="G426" i="18"/>
  <c r="G427" i="18"/>
  <c r="G428" i="18"/>
  <c r="G429" i="18"/>
  <c r="G430" i="18"/>
  <c r="G431" i="18"/>
  <c r="G432" i="18"/>
  <c r="G433" i="18"/>
  <c r="G434" i="18"/>
  <c r="G435" i="18"/>
  <c r="G436" i="18"/>
  <c r="G437" i="18"/>
  <c r="G438" i="18"/>
  <c r="G439" i="18"/>
  <c r="G440" i="18"/>
  <c r="G441" i="18"/>
  <c r="G442" i="18"/>
  <c r="G443" i="18"/>
  <c r="G444" i="18"/>
  <c r="G445" i="18"/>
  <c r="G446" i="18"/>
  <c r="G447" i="18"/>
  <c r="G448" i="18"/>
  <c r="E449" i="18"/>
  <c r="F449" i="18"/>
  <c r="G449" i="18"/>
  <c r="G450" i="18"/>
  <c r="G451" i="18"/>
  <c r="G452" i="18"/>
  <c r="G453" i="18"/>
  <c r="G454" i="18"/>
  <c r="G455" i="18"/>
  <c r="G456" i="18"/>
  <c r="G457" i="18"/>
  <c r="G458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G471" i="18"/>
  <c r="G472" i="18"/>
  <c r="G473" i="18"/>
  <c r="G474" i="18"/>
  <c r="G475" i="18"/>
  <c r="G476" i="18"/>
  <c r="G477" i="18"/>
  <c r="G478" i="18"/>
  <c r="G479" i="18"/>
  <c r="G480" i="18"/>
  <c r="G481" i="18"/>
  <c r="G482" i="18"/>
  <c r="G483" i="18"/>
  <c r="G484" i="18"/>
  <c r="E485" i="18"/>
  <c r="F485" i="18"/>
  <c r="G485" i="18"/>
  <c r="G486" i="18"/>
  <c r="G487" i="18"/>
  <c r="G488" i="18"/>
  <c r="G489" i="18"/>
  <c r="G490" i="18"/>
  <c r="G491" i="18"/>
  <c r="G492" i="18"/>
  <c r="G493" i="18"/>
  <c r="G494" i="18"/>
  <c r="G495" i="18"/>
  <c r="G496" i="18"/>
  <c r="G497" i="18"/>
  <c r="E498" i="18"/>
  <c r="F498" i="18"/>
  <c r="G498" i="18"/>
  <c r="G499" i="18"/>
  <c r="G500" i="18"/>
  <c r="G501" i="18"/>
  <c r="G502" i="18"/>
  <c r="G503" i="18"/>
  <c r="E504" i="18"/>
  <c r="F504" i="18"/>
  <c r="G504" i="18"/>
  <c r="G506" i="18"/>
  <c r="G507" i="18"/>
  <c r="G508" i="18"/>
  <c r="G509" i="18"/>
  <c r="G510" i="18"/>
  <c r="G511" i="18"/>
  <c r="G512" i="18"/>
  <c r="G513" i="18"/>
  <c r="G514" i="18"/>
  <c r="G515" i="18"/>
  <c r="G516" i="18"/>
  <c r="G517" i="18"/>
  <c r="E518" i="18"/>
  <c r="F518" i="18"/>
  <c r="G518" i="18"/>
  <c r="G519" i="18"/>
  <c r="E520" i="18"/>
  <c r="F520" i="18"/>
  <c r="G520" i="18"/>
  <c r="G521" i="18"/>
  <c r="G522" i="18"/>
  <c r="E523" i="18"/>
  <c r="F523" i="18"/>
  <c r="G523" i="18"/>
  <c r="G524" i="18"/>
  <c r="G525" i="18"/>
  <c r="G526" i="18"/>
  <c r="E527" i="18"/>
  <c r="F527" i="18"/>
  <c r="G527" i="18"/>
  <c r="E528" i="18"/>
  <c r="F528" i="18"/>
  <c r="G528" i="18"/>
  <c r="G529" i="18"/>
  <c r="G530" i="18"/>
  <c r="G531" i="18"/>
  <c r="E533" i="18"/>
  <c r="G533" i="18"/>
  <c r="E534" i="18"/>
  <c r="G534" i="18"/>
  <c r="G535" i="18"/>
  <c r="G536" i="18"/>
  <c r="G537" i="18"/>
  <c r="G538" i="18"/>
  <c r="G539" i="18"/>
  <c r="G540" i="18"/>
  <c r="G541" i="18"/>
  <c r="G542" i="18"/>
  <c r="G543" i="18"/>
  <c r="G544" i="18"/>
  <c r="G545" i="18"/>
  <c r="G546" i="18"/>
  <c r="G331" i="17"/>
  <c r="G332" i="17"/>
  <c r="E333" i="17"/>
  <c r="F333" i="17"/>
  <c r="G333" i="17"/>
  <c r="E334" i="17"/>
  <c r="F334" i="17"/>
  <c r="G334" i="17"/>
  <c r="E335" i="17"/>
  <c r="F335" i="17"/>
  <c r="G335" i="17"/>
  <c r="G336" i="17"/>
  <c r="G337" i="17"/>
  <c r="G338" i="17"/>
  <c r="G339" i="17"/>
  <c r="E340" i="17"/>
  <c r="F340" i="17"/>
  <c r="G340" i="17"/>
  <c r="E341" i="17"/>
  <c r="F341" i="17"/>
  <c r="G341" i="17"/>
  <c r="G342" i="17"/>
  <c r="E343" i="17"/>
  <c r="G343" i="17"/>
  <c r="E344" i="17"/>
  <c r="F344" i="17"/>
  <c r="G344" i="17"/>
  <c r="G345" i="17"/>
  <c r="G346" i="17"/>
  <c r="E347" i="17"/>
  <c r="F347" i="17"/>
  <c r="G347" i="17"/>
  <c r="E348" i="17"/>
  <c r="F348" i="17"/>
  <c r="G348" i="17"/>
  <c r="G349" i="17"/>
  <c r="G350" i="17"/>
  <c r="E351" i="17"/>
  <c r="F351" i="17"/>
  <c r="G351" i="17"/>
  <c r="G352" i="17"/>
  <c r="G353" i="17"/>
  <c r="E354" i="17"/>
  <c r="F354" i="17"/>
  <c r="G354" i="17"/>
  <c r="E355" i="17"/>
  <c r="F355" i="17"/>
  <c r="G355" i="17"/>
  <c r="E356" i="17"/>
  <c r="F356" i="17"/>
  <c r="G356" i="17"/>
  <c r="E357" i="17"/>
  <c r="F357" i="17"/>
  <c r="G357" i="17"/>
  <c r="E358" i="17"/>
  <c r="F358" i="17"/>
  <c r="G358" i="17"/>
  <c r="E359" i="17"/>
  <c r="F359" i="17"/>
  <c r="G359" i="17"/>
  <c r="E360" i="17"/>
  <c r="F360" i="17"/>
  <c r="G360" i="17"/>
  <c r="G361" i="17"/>
  <c r="G362" i="17"/>
  <c r="G363" i="17"/>
  <c r="E364" i="17"/>
  <c r="F364" i="17"/>
  <c r="G364" i="17"/>
  <c r="G365" i="17"/>
  <c r="E366" i="17"/>
  <c r="F366" i="17"/>
  <c r="G366" i="17"/>
  <c r="G367" i="17"/>
  <c r="G368" i="17"/>
  <c r="G369" i="17"/>
  <c r="G370" i="17"/>
  <c r="E371" i="17"/>
  <c r="F371" i="17"/>
  <c r="G371" i="17"/>
  <c r="E372" i="17"/>
  <c r="F372" i="17"/>
  <c r="G372" i="17"/>
  <c r="E373" i="17"/>
  <c r="F373" i="17"/>
  <c r="G373" i="17"/>
  <c r="E374" i="17"/>
  <c r="F374" i="17"/>
  <c r="G374" i="17"/>
  <c r="G375" i="17"/>
  <c r="G376" i="17"/>
  <c r="E377" i="17"/>
  <c r="F377" i="17"/>
  <c r="G377" i="17"/>
  <c r="E378" i="17"/>
  <c r="F378" i="17"/>
  <c r="G378" i="17"/>
  <c r="G379" i="17"/>
  <c r="G380" i="17"/>
  <c r="E381" i="17"/>
  <c r="F381" i="17"/>
  <c r="G381" i="17"/>
  <c r="G382" i="17"/>
  <c r="E384" i="17"/>
  <c r="F384" i="17"/>
  <c r="G384" i="17"/>
  <c r="E385" i="17"/>
  <c r="F385" i="17"/>
  <c r="G385" i="17"/>
  <c r="E386" i="17"/>
  <c r="F386" i="17"/>
  <c r="G386" i="17"/>
  <c r="E387" i="17"/>
  <c r="F387" i="17"/>
  <c r="G387" i="17"/>
  <c r="E388" i="17"/>
  <c r="F388" i="17"/>
  <c r="G388" i="17"/>
  <c r="E389" i="17"/>
  <c r="F389" i="17"/>
  <c r="G389" i="17"/>
  <c r="G390" i="17"/>
  <c r="E391" i="17"/>
  <c r="F391" i="17"/>
  <c r="G391" i="17"/>
  <c r="E392" i="17"/>
  <c r="F392" i="17"/>
  <c r="G392" i="17"/>
  <c r="G393" i="17"/>
  <c r="G394" i="17"/>
  <c r="E395" i="17"/>
  <c r="F395" i="17"/>
  <c r="G395" i="17"/>
  <c r="E396" i="17"/>
  <c r="F396" i="17"/>
  <c r="G396" i="17"/>
  <c r="E397" i="17"/>
  <c r="F397" i="17"/>
  <c r="G397" i="17"/>
  <c r="E401" i="17"/>
  <c r="F401" i="17"/>
  <c r="G401" i="17"/>
  <c r="E402" i="17"/>
  <c r="F402" i="17"/>
  <c r="G402" i="17"/>
  <c r="E403" i="17"/>
  <c r="F403" i="17"/>
  <c r="G403" i="17"/>
  <c r="E404" i="17"/>
  <c r="F404" i="17"/>
  <c r="G404" i="17"/>
  <c r="E405" i="17"/>
  <c r="F405" i="17"/>
  <c r="G405" i="17"/>
  <c r="E407" i="17"/>
  <c r="F407" i="17"/>
  <c r="G407" i="17"/>
  <c r="E408" i="17"/>
  <c r="F408" i="17"/>
  <c r="G408" i="17"/>
  <c r="E409" i="17"/>
  <c r="F409" i="17"/>
  <c r="G409" i="17"/>
  <c r="E410" i="17"/>
  <c r="F410" i="17"/>
  <c r="G410" i="17"/>
  <c r="E411" i="17"/>
  <c r="F411" i="17"/>
  <c r="G411" i="17"/>
  <c r="G412" i="17"/>
  <c r="E413" i="17"/>
  <c r="F413" i="17"/>
  <c r="G413" i="17"/>
  <c r="E416" i="17"/>
  <c r="F416" i="17"/>
  <c r="G416" i="17"/>
  <c r="G420" i="17"/>
  <c r="E421" i="17"/>
  <c r="F421" i="17"/>
  <c r="G421" i="17"/>
  <c r="G422" i="17"/>
  <c r="G423" i="17"/>
  <c r="E424" i="17"/>
  <c r="F424" i="17"/>
  <c r="G424" i="17"/>
  <c r="E425" i="17"/>
  <c r="F425" i="17"/>
  <c r="G425" i="17"/>
  <c r="E426" i="17"/>
  <c r="F426" i="17"/>
  <c r="G426" i="17"/>
  <c r="G427" i="17"/>
  <c r="F428" i="17"/>
  <c r="G428" i="17"/>
  <c r="E429" i="17"/>
  <c r="F429" i="17"/>
  <c r="G429" i="17"/>
  <c r="E430" i="17"/>
  <c r="F430" i="17"/>
  <c r="G430" i="17"/>
  <c r="E431" i="17"/>
  <c r="F431" i="17"/>
  <c r="G431" i="17"/>
  <c r="E432" i="17"/>
  <c r="F432" i="17"/>
  <c r="G432" i="17"/>
  <c r="E433" i="17"/>
  <c r="F433" i="17"/>
  <c r="G433" i="17"/>
  <c r="G434" i="17"/>
  <c r="E435" i="17"/>
  <c r="F435" i="17"/>
  <c r="G435" i="17"/>
  <c r="G436" i="17"/>
  <c r="E437" i="17"/>
  <c r="F437" i="17"/>
  <c r="G437" i="17"/>
  <c r="G438" i="17"/>
  <c r="E439" i="17"/>
  <c r="F439" i="17"/>
  <c r="G439" i="17"/>
  <c r="F440" i="17"/>
  <c r="G440" i="17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G445" i="17"/>
  <c r="G446" i="17"/>
  <c r="E447" i="17"/>
  <c r="F447" i="17"/>
  <c r="G447" i="17"/>
  <c r="E448" i="17"/>
  <c r="F448" i="17"/>
  <c r="G448" i="17"/>
  <c r="E449" i="17"/>
  <c r="F449" i="17"/>
  <c r="G449" i="17"/>
  <c r="G450" i="17"/>
  <c r="E451" i="17"/>
  <c r="F451" i="17"/>
  <c r="G451" i="17"/>
  <c r="E452" i="17"/>
  <c r="F452" i="17"/>
  <c r="G452" i="17"/>
  <c r="G453" i="17"/>
  <c r="E454" i="17"/>
  <c r="F454" i="17"/>
  <c r="G454" i="17"/>
  <c r="E455" i="17"/>
  <c r="F455" i="17"/>
  <c r="G455" i="17"/>
  <c r="G456" i="17"/>
  <c r="G457" i="17"/>
  <c r="G458" i="17"/>
  <c r="E459" i="17"/>
  <c r="F459" i="17"/>
  <c r="G459" i="17"/>
  <c r="E460" i="17"/>
  <c r="F460" i="17"/>
  <c r="G460" i="17"/>
  <c r="E461" i="17"/>
  <c r="F461" i="17"/>
  <c r="G461" i="17"/>
  <c r="E462" i="17"/>
  <c r="F462" i="17"/>
  <c r="G462" i="17"/>
  <c r="E463" i="17"/>
  <c r="F463" i="17"/>
  <c r="G463" i="17"/>
  <c r="E464" i="17"/>
  <c r="F464" i="17"/>
  <c r="G464" i="17"/>
  <c r="E465" i="17"/>
  <c r="F465" i="17"/>
  <c r="G465" i="17"/>
  <c r="E466" i="17"/>
  <c r="F466" i="17"/>
  <c r="G466" i="17"/>
  <c r="G467" i="17"/>
  <c r="E468" i="17"/>
  <c r="F468" i="17"/>
  <c r="G468" i="17"/>
  <c r="E469" i="17"/>
  <c r="F469" i="17"/>
  <c r="G469" i="17"/>
  <c r="E470" i="17"/>
  <c r="F470" i="17"/>
  <c r="G470" i="17"/>
  <c r="E471" i="17"/>
  <c r="F471" i="17"/>
  <c r="G471" i="17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G482" i="17"/>
  <c r="E483" i="17"/>
  <c r="F483" i="17"/>
  <c r="G483" i="17"/>
  <c r="E484" i="17"/>
  <c r="F484" i="17"/>
  <c r="G484" i="17"/>
  <c r="E485" i="17"/>
  <c r="F485" i="17"/>
  <c r="G485" i="17"/>
  <c r="E486" i="17"/>
  <c r="F486" i="17"/>
  <c r="G486" i="17"/>
  <c r="E487" i="17"/>
  <c r="F487" i="17"/>
  <c r="G487" i="17"/>
  <c r="E488" i="17"/>
  <c r="F488" i="17"/>
  <c r="G488" i="17"/>
  <c r="E489" i="17"/>
  <c r="F489" i="17"/>
  <c r="G489" i="17"/>
  <c r="E490" i="17"/>
  <c r="F490" i="17"/>
  <c r="G490" i="17"/>
  <c r="E491" i="17"/>
  <c r="F491" i="17"/>
  <c r="G491" i="17"/>
  <c r="E492" i="17"/>
  <c r="F492" i="17"/>
  <c r="G492" i="17"/>
  <c r="E493" i="17"/>
  <c r="F493" i="17"/>
  <c r="G493" i="17"/>
  <c r="E494" i="17"/>
  <c r="F494" i="17"/>
  <c r="G494" i="17"/>
  <c r="E495" i="17"/>
  <c r="F495" i="17"/>
  <c r="G495" i="17"/>
  <c r="E496" i="17"/>
  <c r="F496" i="17"/>
  <c r="G496" i="17"/>
  <c r="E497" i="17"/>
  <c r="F497" i="17"/>
  <c r="G497" i="17"/>
  <c r="G498" i="17"/>
  <c r="F499" i="17"/>
  <c r="G499" i="17"/>
  <c r="E500" i="17"/>
  <c r="F500" i="17"/>
  <c r="G500" i="17"/>
  <c r="E501" i="17"/>
  <c r="F501" i="17"/>
  <c r="G501" i="17"/>
  <c r="E502" i="17"/>
  <c r="F502" i="17"/>
  <c r="G502" i="17"/>
  <c r="E503" i="17"/>
  <c r="F503" i="17"/>
  <c r="G503" i="17"/>
  <c r="E504" i="17"/>
  <c r="F504" i="17"/>
  <c r="G504" i="17"/>
  <c r="G506" i="17"/>
  <c r="F507" i="17"/>
  <c r="G507" i="17"/>
  <c r="E508" i="17"/>
  <c r="F508" i="17"/>
  <c r="G508" i="17"/>
  <c r="G509" i="17"/>
  <c r="E510" i="17"/>
  <c r="F510" i="17"/>
  <c r="G510" i="17"/>
  <c r="E511" i="17"/>
  <c r="F511" i="17"/>
  <c r="G511" i="17"/>
  <c r="E512" i="17"/>
  <c r="F512" i="17"/>
  <c r="G512" i="17"/>
  <c r="E513" i="17"/>
  <c r="F513" i="17"/>
  <c r="G513" i="17"/>
  <c r="E514" i="17"/>
  <c r="F514" i="17"/>
  <c r="G514" i="17"/>
  <c r="E515" i="17"/>
  <c r="F515" i="17"/>
  <c r="G515" i="17"/>
  <c r="E516" i="17"/>
  <c r="F516" i="17"/>
  <c r="G516" i="17"/>
  <c r="E517" i="17"/>
  <c r="F517" i="17"/>
  <c r="G517" i="17"/>
  <c r="E518" i="17"/>
  <c r="F518" i="17"/>
  <c r="G518" i="17"/>
  <c r="E519" i="17"/>
  <c r="F519" i="17"/>
  <c r="G519" i="17"/>
  <c r="E520" i="17"/>
  <c r="F520" i="17"/>
  <c r="G520" i="17"/>
  <c r="E521" i="17"/>
  <c r="F521" i="17"/>
  <c r="G521" i="17"/>
  <c r="E522" i="17"/>
  <c r="F522" i="17"/>
  <c r="G522" i="17"/>
  <c r="E523" i="17"/>
  <c r="F523" i="17"/>
  <c r="G523" i="17"/>
  <c r="E524" i="17"/>
  <c r="F524" i="17"/>
  <c r="G524" i="17"/>
  <c r="E525" i="17"/>
  <c r="F525" i="17"/>
  <c r="G525" i="17"/>
  <c r="E526" i="17"/>
  <c r="F526" i="17"/>
  <c r="G526" i="17"/>
  <c r="E527" i="17"/>
  <c r="F527" i="17"/>
  <c r="G527" i="17"/>
  <c r="E528" i="17"/>
  <c r="F528" i="17"/>
  <c r="G528" i="17"/>
  <c r="G529" i="17"/>
  <c r="E530" i="17"/>
  <c r="F530" i="17"/>
  <c r="G530" i="17"/>
  <c r="G531" i="17"/>
  <c r="G533" i="17"/>
  <c r="E534" i="17"/>
  <c r="F534" i="17"/>
  <c r="G534" i="17"/>
  <c r="G535" i="17"/>
  <c r="E536" i="17"/>
  <c r="F536" i="17"/>
  <c r="G536" i="17"/>
  <c r="E537" i="17"/>
  <c r="F537" i="17"/>
  <c r="G537" i="17"/>
  <c r="G538" i="17"/>
  <c r="E539" i="17"/>
  <c r="F539" i="17"/>
  <c r="G539" i="17"/>
  <c r="E540" i="17"/>
  <c r="F540" i="17"/>
  <c r="G540" i="17"/>
  <c r="F541" i="17"/>
  <c r="G541" i="17"/>
  <c r="E542" i="17"/>
  <c r="F542" i="17"/>
  <c r="G542" i="17"/>
  <c r="E543" i="17"/>
  <c r="F543" i="17"/>
  <c r="G543" i="17"/>
  <c r="E544" i="17"/>
  <c r="F544" i="17"/>
  <c r="G544" i="17"/>
  <c r="E545" i="17"/>
  <c r="F545" i="17"/>
  <c r="G545" i="17"/>
  <c r="E546" i="17"/>
  <c r="F546" i="17"/>
  <c r="G546" i="17"/>
  <c r="G331" i="16"/>
  <c r="G332" i="16"/>
  <c r="G333" i="16"/>
  <c r="E334" i="16"/>
  <c r="F334" i="16"/>
  <c r="G334" i="16"/>
  <c r="G335" i="16"/>
  <c r="G336" i="16"/>
  <c r="G337" i="16"/>
  <c r="G338" i="16"/>
  <c r="G339" i="16"/>
  <c r="G340" i="16"/>
  <c r="E341" i="16"/>
  <c r="F341" i="16"/>
  <c r="G341" i="16"/>
  <c r="G342" i="16"/>
  <c r="G343" i="16"/>
  <c r="E344" i="16"/>
  <c r="F344" i="16"/>
  <c r="G344" i="16"/>
  <c r="H344" i="16" s="1"/>
  <c r="G345" i="16"/>
  <c r="G346" i="16"/>
  <c r="E347" i="16"/>
  <c r="F347" i="16"/>
  <c r="G347" i="16"/>
  <c r="E348" i="16"/>
  <c r="F348" i="16"/>
  <c r="G348" i="16"/>
  <c r="G349" i="16"/>
  <c r="G350" i="16"/>
  <c r="E351" i="16"/>
  <c r="F351" i="16"/>
  <c r="G351" i="16"/>
  <c r="G352" i="16"/>
  <c r="G353" i="16"/>
  <c r="G354" i="16"/>
  <c r="G355" i="16"/>
  <c r="E356" i="16"/>
  <c r="F356" i="16"/>
  <c r="G356" i="16"/>
  <c r="H356" i="16" s="1"/>
  <c r="E357" i="16"/>
  <c r="F357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E371" i="16"/>
  <c r="F371" i="16"/>
  <c r="G371" i="16"/>
  <c r="E372" i="16"/>
  <c r="F372" i="16"/>
  <c r="G372" i="16"/>
  <c r="G373" i="16"/>
  <c r="G374" i="16"/>
  <c r="G375" i="16"/>
  <c r="G376" i="16"/>
  <c r="E377" i="16"/>
  <c r="F377" i="16"/>
  <c r="G377" i="16"/>
  <c r="G378" i="16"/>
  <c r="G379" i="16"/>
  <c r="G380" i="16"/>
  <c r="G381" i="16"/>
  <c r="G382" i="16"/>
  <c r="E384" i="16"/>
  <c r="F384" i="16"/>
  <c r="G384" i="16"/>
  <c r="E385" i="16"/>
  <c r="F385" i="16"/>
  <c r="G385" i="16"/>
  <c r="E386" i="16"/>
  <c r="G386" i="16"/>
  <c r="G387" i="16"/>
  <c r="E388" i="16"/>
  <c r="F388" i="16"/>
  <c r="G388" i="16"/>
  <c r="E389" i="16"/>
  <c r="F389" i="16"/>
  <c r="G389" i="16"/>
  <c r="G390" i="16"/>
  <c r="E391" i="16"/>
  <c r="F391" i="16"/>
  <c r="G391" i="16"/>
  <c r="E392" i="16"/>
  <c r="F392" i="16"/>
  <c r="G392" i="16"/>
  <c r="G393" i="16"/>
  <c r="G394" i="16"/>
  <c r="G395" i="16"/>
  <c r="G396" i="16"/>
  <c r="E397" i="16"/>
  <c r="F397" i="16"/>
  <c r="G397" i="16"/>
  <c r="G401" i="16"/>
  <c r="G402" i="16"/>
  <c r="E403" i="16"/>
  <c r="F403" i="16"/>
  <c r="G403" i="16"/>
  <c r="E404" i="16"/>
  <c r="G404" i="16"/>
  <c r="E405" i="16"/>
  <c r="F405" i="16"/>
  <c r="G405" i="16"/>
  <c r="E407" i="16"/>
  <c r="F407" i="16"/>
  <c r="G407" i="16"/>
  <c r="E408" i="16"/>
  <c r="F408" i="16"/>
  <c r="G408" i="16"/>
  <c r="G409" i="16"/>
  <c r="G410" i="16"/>
  <c r="E411" i="16"/>
  <c r="F411" i="16"/>
  <c r="G411" i="16"/>
  <c r="G412" i="16"/>
  <c r="E413" i="16"/>
  <c r="F413" i="16"/>
  <c r="G413" i="16"/>
  <c r="H413" i="16" s="1"/>
  <c r="E416" i="16"/>
  <c r="F416" i="16"/>
  <c r="G416" i="16"/>
  <c r="E420" i="16"/>
  <c r="F420" i="16"/>
  <c r="G420" i="16"/>
  <c r="E421" i="16"/>
  <c r="F421" i="16"/>
  <c r="G421" i="16"/>
  <c r="G422" i="16"/>
  <c r="G423" i="16"/>
  <c r="G424" i="16"/>
  <c r="G425" i="16"/>
  <c r="G426" i="16"/>
  <c r="E427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E440" i="16"/>
  <c r="F440" i="16"/>
  <c r="G440" i="16"/>
  <c r="E441" i="16"/>
  <c r="G441" i="16"/>
  <c r="E442" i="16"/>
  <c r="G442" i="16"/>
  <c r="E443" i="16"/>
  <c r="G443" i="16"/>
  <c r="F444" i="16"/>
  <c r="G444" i="16"/>
  <c r="E445" i="16"/>
  <c r="F445" i="16"/>
  <c r="G445" i="16"/>
  <c r="G446" i="16"/>
  <c r="E447" i="16"/>
  <c r="F447" i="16"/>
  <c r="G447" i="16"/>
  <c r="G448" i="16"/>
  <c r="E449" i="16"/>
  <c r="F449" i="16"/>
  <c r="G449" i="16"/>
  <c r="G450" i="16"/>
  <c r="G451" i="16"/>
  <c r="G452" i="16"/>
  <c r="G453" i="16"/>
  <c r="G454" i="16"/>
  <c r="E455" i="16"/>
  <c r="F455" i="16"/>
  <c r="G455" i="16"/>
  <c r="G456" i="16"/>
  <c r="G457" i="16"/>
  <c r="G458" i="16"/>
  <c r="G459" i="16"/>
  <c r="E460" i="16"/>
  <c r="F460" i="16"/>
  <c r="G460" i="16"/>
  <c r="E461" i="16"/>
  <c r="F461" i="16"/>
  <c r="G461" i="16"/>
  <c r="G462" i="16"/>
  <c r="E463" i="16"/>
  <c r="F463" i="16"/>
  <c r="G463" i="16"/>
  <c r="E464" i="16"/>
  <c r="F464" i="16"/>
  <c r="G464" i="16"/>
  <c r="G465" i="16"/>
  <c r="E466" i="16"/>
  <c r="F466" i="16"/>
  <c r="G466" i="16"/>
  <c r="G467" i="16"/>
  <c r="E468" i="16"/>
  <c r="G468" i="16"/>
  <c r="E469" i="16"/>
  <c r="F469" i="16"/>
  <c r="G469" i="16"/>
  <c r="E470" i="16"/>
  <c r="F470" i="16"/>
  <c r="G470" i="16"/>
  <c r="E471" i="16"/>
  <c r="F471" i="16"/>
  <c r="G471" i="16"/>
  <c r="E472" i="16"/>
  <c r="F472" i="16"/>
  <c r="G472" i="16"/>
  <c r="G473" i="16"/>
  <c r="F474" i="16"/>
  <c r="G474" i="16"/>
  <c r="G475" i="16"/>
  <c r="E476" i="16"/>
  <c r="F476" i="16"/>
  <c r="G476" i="16"/>
  <c r="G477" i="16"/>
  <c r="E478" i="16"/>
  <c r="F478" i="16"/>
  <c r="G478" i="16"/>
  <c r="G479" i="16"/>
  <c r="E480" i="16"/>
  <c r="F480" i="16"/>
  <c r="G480" i="16"/>
  <c r="E481" i="16"/>
  <c r="F481" i="16"/>
  <c r="G481" i="16"/>
  <c r="G482" i="16"/>
  <c r="G483" i="16"/>
  <c r="E484" i="16"/>
  <c r="F484" i="16"/>
  <c r="G484" i="16"/>
  <c r="E485" i="16"/>
  <c r="F485" i="16"/>
  <c r="G485" i="16"/>
  <c r="E486" i="16"/>
  <c r="G486" i="16"/>
  <c r="E487" i="16"/>
  <c r="F487" i="16"/>
  <c r="G487" i="16"/>
  <c r="E488" i="16"/>
  <c r="F488" i="16"/>
  <c r="G488" i="16"/>
  <c r="E489" i="16"/>
  <c r="F489" i="16"/>
  <c r="G489" i="16"/>
  <c r="E490" i="16"/>
  <c r="F490" i="16"/>
  <c r="G490" i="16"/>
  <c r="E491" i="16"/>
  <c r="F491" i="16"/>
  <c r="G491" i="16"/>
  <c r="F492" i="16"/>
  <c r="G492" i="16"/>
  <c r="E493" i="16"/>
  <c r="F493" i="16"/>
  <c r="G493" i="16"/>
  <c r="E494" i="16"/>
  <c r="F494" i="16"/>
  <c r="G494" i="16"/>
  <c r="E495" i="16"/>
  <c r="F495" i="16"/>
  <c r="G495" i="16"/>
  <c r="E496" i="16"/>
  <c r="F496" i="16"/>
  <c r="G496" i="16"/>
  <c r="E497" i="16"/>
  <c r="F497" i="16"/>
  <c r="G497" i="16"/>
  <c r="E498" i="16"/>
  <c r="F498" i="16"/>
  <c r="G498" i="16"/>
  <c r="E499" i="16"/>
  <c r="F499" i="16"/>
  <c r="G499" i="16"/>
  <c r="G500" i="16"/>
  <c r="E501" i="16"/>
  <c r="F501" i="16"/>
  <c r="G501" i="16"/>
  <c r="E502" i="16"/>
  <c r="F502" i="16"/>
  <c r="G502" i="16"/>
  <c r="G503" i="16"/>
  <c r="E504" i="16"/>
  <c r="F504" i="16"/>
  <c r="G504" i="16"/>
  <c r="G506" i="16"/>
  <c r="G507" i="16"/>
  <c r="E508" i="16"/>
  <c r="F508" i="16"/>
  <c r="G508" i="16"/>
  <c r="H508" i="16" s="1"/>
  <c r="G509" i="16"/>
  <c r="G510" i="16"/>
  <c r="E511" i="16"/>
  <c r="F511" i="16"/>
  <c r="G511" i="16"/>
  <c r="G512" i="16"/>
  <c r="G513" i="16"/>
  <c r="F514" i="16"/>
  <c r="G514" i="16"/>
  <c r="E515" i="16"/>
  <c r="F515" i="16"/>
  <c r="G515" i="16"/>
  <c r="E516" i="16"/>
  <c r="F516" i="16"/>
  <c r="G516" i="16"/>
  <c r="E517" i="16"/>
  <c r="F517" i="16"/>
  <c r="G517" i="16"/>
  <c r="E518" i="16"/>
  <c r="F518" i="16"/>
  <c r="G518" i="16"/>
  <c r="E519" i="16"/>
  <c r="F519" i="16"/>
  <c r="G519" i="16"/>
  <c r="E520" i="16"/>
  <c r="F520" i="16"/>
  <c r="G520" i="16"/>
  <c r="G521" i="16"/>
  <c r="E522" i="16"/>
  <c r="G522" i="16"/>
  <c r="E523" i="16"/>
  <c r="F523" i="16"/>
  <c r="G523" i="16"/>
  <c r="G524" i="16"/>
  <c r="G525" i="16"/>
  <c r="E526" i="16"/>
  <c r="G526" i="16"/>
  <c r="E527" i="16"/>
  <c r="F527" i="16"/>
  <c r="G527" i="16"/>
  <c r="E528" i="16"/>
  <c r="F528" i="16"/>
  <c r="G528" i="16"/>
  <c r="G529" i="16"/>
  <c r="G530" i="16"/>
  <c r="G531" i="16"/>
  <c r="G533" i="16"/>
  <c r="G534" i="16"/>
  <c r="F535" i="16"/>
  <c r="G535" i="16"/>
  <c r="G536" i="16"/>
  <c r="G537" i="16"/>
  <c r="G538" i="16"/>
  <c r="G539" i="16"/>
  <c r="G540" i="16"/>
  <c r="E541" i="16"/>
  <c r="F541" i="16"/>
  <c r="G541" i="16"/>
  <c r="E542" i="16"/>
  <c r="F542" i="16"/>
  <c r="G542" i="16"/>
  <c r="E543" i="16"/>
  <c r="F543" i="16"/>
  <c r="G543" i="16"/>
  <c r="H543" i="16" s="1"/>
  <c r="G544" i="16"/>
  <c r="E545" i="16"/>
  <c r="F545" i="16"/>
  <c r="G545" i="16"/>
  <c r="E546" i="16"/>
  <c r="F546" i="16"/>
  <c r="G546" i="16"/>
  <c r="G331" i="15"/>
  <c r="G332" i="15"/>
  <c r="G333" i="15"/>
  <c r="E334" i="15"/>
  <c r="F334" i="15"/>
  <c r="G334" i="15"/>
  <c r="E335" i="15"/>
  <c r="F335" i="15"/>
  <c r="G335" i="15"/>
  <c r="G336" i="15"/>
  <c r="G337" i="15"/>
  <c r="G338" i="15"/>
  <c r="G339" i="15"/>
  <c r="G340" i="15"/>
  <c r="E341" i="15"/>
  <c r="F341" i="15"/>
  <c r="G341" i="15"/>
  <c r="G342" i="15"/>
  <c r="G343" i="15"/>
  <c r="E344" i="15"/>
  <c r="F344" i="15"/>
  <c r="G344" i="15"/>
  <c r="G345" i="15"/>
  <c r="G346" i="15"/>
  <c r="E347" i="15"/>
  <c r="F347" i="15"/>
  <c r="G347" i="15"/>
  <c r="G348" i="15"/>
  <c r="G349" i="15"/>
  <c r="G350" i="15"/>
  <c r="E351" i="15"/>
  <c r="F351" i="15"/>
  <c r="G351" i="15"/>
  <c r="G352" i="15"/>
  <c r="G353" i="15"/>
  <c r="G354" i="15"/>
  <c r="E355" i="15"/>
  <c r="F355" i="15"/>
  <c r="G355" i="15"/>
  <c r="E356" i="15"/>
  <c r="F356" i="15"/>
  <c r="G356" i="15"/>
  <c r="E357" i="15"/>
  <c r="F357" i="15"/>
  <c r="G357" i="15"/>
  <c r="G358" i="15"/>
  <c r="G359" i="15"/>
  <c r="E360" i="15"/>
  <c r="F360" i="15"/>
  <c r="G360" i="15"/>
  <c r="G361" i="15"/>
  <c r="G362" i="15"/>
  <c r="G363" i="15"/>
  <c r="G364" i="15"/>
  <c r="G365" i="15"/>
  <c r="E366" i="15"/>
  <c r="F366" i="15"/>
  <c r="G366" i="15"/>
  <c r="G367" i="15"/>
  <c r="G368" i="15"/>
  <c r="G369" i="15"/>
  <c r="G370" i="15"/>
  <c r="E371" i="15"/>
  <c r="F371" i="15"/>
  <c r="G371" i="15"/>
  <c r="E372" i="15"/>
  <c r="G372" i="15"/>
  <c r="E373" i="15"/>
  <c r="F373" i="15"/>
  <c r="G373" i="15"/>
  <c r="G374" i="15"/>
  <c r="G375" i="15"/>
  <c r="G376" i="15"/>
  <c r="E377" i="15"/>
  <c r="F377" i="15"/>
  <c r="G377" i="15"/>
  <c r="G378" i="15"/>
  <c r="G379" i="15"/>
  <c r="G380" i="15"/>
  <c r="E381" i="15"/>
  <c r="F381" i="15"/>
  <c r="G381" i="15"/>
  <c r="G382" i="15"/>
  <c r="E384" i="15"/>
  <c r="F384" i="15"/>
  <c r="G384" i="15"/>
  <c r="E385" i="15"/>
  <c r="F385" i="15"/>
  <c r="G385" i="15"/>
  <c r="E386" i="15"/>
  <c r="F386" i="15"/>
  <c r="G386" i="15"/>
  <c r="E387" i="15"/>
  <c r="G387" i="15"/>
  <c r="E388" i="15"/>
  <c r="F388" i="15"/>
  <c r="G388" i="15"/>
  <c r="E389" i="15"/>
  <c r="F389" i="15"/>
  <c r="G389" i="15"/>
  <c r="G390" i="15"/>
  <c r="E391" i="15"/>
  <c r="F391" i="15"/>
  <c r="G391" i="15"/>
  <c r="G392" i="15"/>
  <c r="G393" i="15"/>
  <c r="G394" i="15"/>
  <c r="G395" i="15"/>
  <c r="E396" i="15"/>
  <c r="F396" i="15"/>
  <c r="G396" i="15"/>
  <c r="E397" i="15"/>
  <c r="F397" i="15"/>
  <c r="G397" i="15"/>
  <c r="E401" i="15"/>
  <c r="F401" i="15"/>
  <c r="G401" i="15"/>
  <c r="E402" i="15"/>
  <c r="F402" i="15"/>
  <c r="G402" i="15"/>
  <c r="E403" i="15"/>
  <c r="F403" i="15"/>
  <c r="G403" i="15"/>
  <c r="E404" i="15"/>
  <c r="F404" i="15"/>
  <c r="G404" i="15"/>
  <c r="E405" i="15"/>
  <c r="F405" i="15"/>
  <c r="G405" i="15"/>
  <c r="E407" i="15"/>
  <c r="F407" i="15"/>
  <c r="G407" i="15"/>
  <c r="E408" i="15"/>
  <c r="F408" i="15"/>
  <c r="G408" i="15"/>
  <c r="E409" i="15"/>
  <c r="F409" i="15"/>
  <c r="G409" i="15"/>
  <c r="G410" i="15"/>
  <c r="E411" i="15"/>
  <c r="F411" i="15"/>
  <c r="G411" i="15"/>
  <c r="G412" i="15"/>
  <c r="E413" i="15"/>
  <c r="F413" i="15"/>
  <c r="G413" i="15"/>
  <c r="E416" i="15"/>
  <c r="F416" i="15"/>
  <c r="G416" i="15"/>
  <c r="E420" i="15"/>
  <c r="F420" i="15"/>
  <c r="G420" i="15"/>
  <c r="E421" i="15"/>
  <c r="F421" i="15"/>
  <c r="G421" i="15"/>
  <c r="E422" i="15"/>
  <c r="F422" i="15"/>
  <c r="G422" i="15"/>
  <c r="G423" i="15"/>
  <c r="G424" i="15"/>
  <c r="G425" i="15"/>
  <c r="E426" i="15"/>
  <c r="F426" i="15"/>
  <c r="G426" i="15"/>
  <c r="G427" i="15"/>
  <c r="G428" i="15"/>
  <c r="E429" i="15"/>
  <c r="F429" i="15"/>
  <c r="G429" i="15"/>
  <c r="G430" i="15"/>
  <c r="E431" i="15"/>
  <c r="F431" i="15"/>
  <c r="G431" i="15"/>
  <c r="G432" i="15"/>
  <c r="E433" i="15"/>
  <c r="F433" i="15"/>
  <c r="G433" i="15"/>
  <c r="F434" i="15"/>
  <c r="G434" i="15"/>
  <c r="E435" i="15"/>
  <c r="F435" i="15"/>
  <c r="G435" i="15"/>
  <c r="G436" i="15"/>
  <c r="E437" i="15"/>
  <c r="F437" i="15"/>
  <c r="G437" i="15"/>
  <c r="G438" i="15"/>
  <c r="E439" i="15"/>
  <c r="F439" i="15"/>
  <c r="G439" i="15"/>
  <c r="E440" i="15"/>
  <c r="F440" i="15"/>
  <c r="G440" i="15"/>
  <c r="E441" i="15"/>
  <c r="F441" i="15"/>
  <c r="G441" i="15"/>
  <c r="E442" i="15"/>
  <c r="F442" i="15"/>
  <c r="G442" i="15"/>
  <c r="G443" i="15"/>
  <c r="E444" i="15"/>
  <c r="F444" i="15"/>
  <c r="G444" i="15"/>
  <c r="E445" i="15"/>
  <c r="F445" i="15"/>
  <c r="G445" i="15"/>
  <c r="E446" i="15"/>
  <c r="G446" i="15"/>
  <c r="E447" i="15"/>
  <c r="F447" i="15"/>
  <c r="G447" i="15"/>
  <c r="G448" i="15"/>
  <c r="E449" i="15"/>
  <c r="F449" i="15"/>
  <c r="G449" i="15"/>
  <c r="E450" i="15"/>
  <c r="G450" i="15"/>
  <c r="G451" i="15"/>
  <c r="E452" i="15"/>
  <c r="F452" i="15"/>
  <c r="G452" i="15"/>
  <c r="G453" i="15"/>
  <c r="E454" i="15"/>
  <c r="F454" i="15"/>
  <c r="G454" i="15"/>
  <c r="E455" i="15"/>
  <c r="F455" i="15"/>
  <c r="G455" i="15"/>
  <c r="E456" i="15"/>
  <c r="F456" i="15"/>
  <c r="G456" i="15"/>
  <c r="F457" i="15"/>
  <c r="G457" i="15"/>
  <c r="E458" i="15"/>
  <c r="F458" i="15"/>
  <c r="G458" i="15"/>
  <c r="E459" i="15"/>
  <c r="F459" i="15"/>
  <c r="G459" i="15"/>
  <c r="E460" i="15"/>
  <c r="F460" i="15"/>
  <c r="G460" i="15"/>
  <c r="E461" i="15"/>
  <c r="F461" i="15"/>
  <c r="G461" i="15"/>
  <c r="E462" i="15"/>
  <c r="F462" i="15"/>
  <c r="G462" i="15"/>
  <c r="E463" i="15"/>
  <c r="F463" i="15"/>
  <c r="G463" i="15"/>
  <c r="E464" i="15"/>
  <c r="F464" i="15"/>
  <c r="G464" i="15"/>
  <c r="E465" i="15"/>
  <c r="F465" i="15"/>
  <c r="G465" i="15"/>
  <c r="E466" i="15"/>
  <c r="F466" i="15"/>
  <c r="G466" i="15"/>
  <c r="G467" i="15"/>
  <c r="E468" i="15"/>
  <c r="F468" i="15"/>
  <c r="G468" i="15"/>
  <c r="E469" i="15"/>
  <c r="F469" i="15"/>
  <c r="G469" i="15"/>
  <c r="E470" i="15"/>
  <c r="F470" i="15"/>
  <c r="G470" i="15"/>
  <c r="E471" i="15"/>
  <c r="F471" i="15"/>
  <c r="G471" i="15"/>
  <c r="E472" i="15"/>
  <c r="F472" i="15"/>
  <c r="G472" i="15"/>
  <c r="E473" i="15"/>
  <c r="F473" i="15"/>
  <c r="G473" i="15"/>
  <c r="E474" i="15"/>
  <c r="F474" i="15"/>
  <c r="G474" i="15"/>
  <c r="E475" i="15"/>
  <c r="F475" i="15"/>
  <c r="G475" i="15"/>
  <c r="E476" i="15"/>
  <c r="F476" i="15"/>
  <c r="G476" i="15"/>
  <c r="G477" i="15"/>
  <c r="E478" i="15"/>
  <c r="F478" i="15"/>
  <c r="G478" i="15"/>
  <c r="E479" i="15"/>
  <c r="F479" i="15"/>
  <c r="G479" i="15"/>
  <c r="E480" i="15"/>
  <c r="F480" i="15"/>
  <c r="G480" i="15"/>
  <c r="E481" i="15"/>
  <c r="F481" i="15"/>
  <c r="G481" i="15"/>
  <c r="G482" i="15"/>
  <c r="F483" i="15"/>
  <c r="G483" i="15"/>
  <c r="E484" i="15"/>
  <c r="F484" i="15"/>
  <c r="G484" i="15"/>
  <c r="E485" i="15"/>
  <c r="F485" i="15"/>
  <c r="G485" i="15"/>
  <c r="E486" i="15"/>
  <c r="F486" i="15"/>
  <c r="G486" i="15"/>
  <c r="E487" i="15"/>
  <c r="F487" i="15"/>
  <c r="G487" i="15"/>
  <c r="E488" i="15"/>
  <c r="F488" i="15"/>
  <c r="G488" i="15"/>
  <c r="E489" i="15"/>
  <c r="F489" i="15"/>
  <c r="G489" i="15"/>
  <c r="E490" i="15"/>
  <c r="F490" i="15"/>
  <c r="G490" i="15"/>
  <c r="E491" i="15"/>
  <c r="F491" i="15"/>
  <c r="G491" i="15"/>
  <c r="E492" i="15"/>
  <c r="F492" i="15"/>
  <c r="G492" i="15"/>
  <c r="E493" i="15"/>
  <c r="F493" i="15"/>
  <c r="G493" i="15"/>
  <c r="E494" i="15"/>
  <c r="F494" i="15"/>
  <c r="G494" i="15"/>
  <c r="E495" i="15"/>
  <c r="F495" i="15"/>
  <c r="G495" i="15"/>
  <c r="E496" i="15"/>
  <c r="F496" i="15"/>
  <c r="G496" i="15"/>
  <c r="E497" i="15"/>
  <c r="F497" i="15"/>
  <c r="G497" i="15"/>
  <c r="E498" i="15"/>
  <c r="F498" i="15"/>
  <c r="G498" i="15"/>
  <c r="E499" i="15"/>
  <c r="F499" i="15"/>
  <c r="G499" i="15"/>
  <c r="E500" i="15"/>
  <c r="F500" i="15"/>
  <c r="G500" i="15"/>
  <c r="E501" i="15"/>
  <c r="F501" i="15"/>
  <c r="G501" i="15"/>
  <c r="E502" i="15"/>
  <c r="F502" i="15"/>
  <c r="G502" i="15"/>
  <c r="E503" i="15"/>
  <c r="F503" i="15"/>
  <c r="G503" i="15"/>
  <c r="E504" i="15"/>
  <c r="F504" i="15"/>
  <c r="G504" i="15"/>
  <c r="G506" i="15"/>
  <c r="E507" i="15"/>
  <c r="F507" i="15"/>
  <c r="G507" i="15"/>
  <c r="E508" i="15"/>
  <c r="F508" i="15"/>
  <c r="G508" i="15"/>
  <c r="G509" i="15"/>
  <c r="F510" i="15"/>
  <c r="G510" i="15"/>
  <c r="E511" i="15"/>
  <c r="F511" i="15"/>
  <c r="G511" i="15"/>
  <c r="G512" i="15"/>
  <c r="F513" i="15"/>
  <c r="G513" i="15"/>
  <c r="E514" i="15"/>
  <c r="F514" i="15"/>
  <c r="G514" i="15"/>
  <c r="E515" i="15"/>
  <c r="F515" i="15"/>
  <c r="G515" i="15"/>
  <c r="E516" i="15"/>
  <c r="F516" i="15"/>
  <c r="G516" i="15"/>
  <c r="E517" i="15"/>
  <c r="F517" i="15"/>
  <c r="G517" i="15"/>
  <c r="E518" i="15"/>
  <c r="F518" i="15"/>
  <c r="G518" i="15"/>
  <c r="E519" i="15"/>
  <c r="F519" i="15"/>
  <c r="G519" i="15"/>
  <c r="E520" i="15"/>
  <c r="F520" i="15"/>
  <c r="G520" i="15"/>
  <c r="E521" i="15"/>
  <c r="F521" i="15"/>
  <c r="G521" i="15"/>
  <c r="E522" i="15"/>
  <c r="F522" i="15"/>
  <c r="G522" i="15"/>
  <c r="E523" i="15"/>
  <c r="F523" i="15"/>
  <c r="G523" i="15"/>
  <c r="G524" i="15"/>
  <c r="E525" i="15"/>
  <c r="G525" i="15"/>
  <c r="E526" i="15"/>
  <c r="G526" i="15"/>
  <c r="E527" i="15"/>
  <c r="F527" i="15"/>
  <c r="G527" i="15"/>
  <c r="E528" i="15"/>
  <c r="F528" i="15"/>
  <c r="G528" i="15"/>
  <c r="G529" i="15"/>
  <c r="G530" i="15"/>
  <c r="G531" i="15"/>
  <c r="E533" i="15"/>
  <c r="F533" i="15"/>
  <c r="G533" i="15"/>
  <c r="E534" i="15"/>
  <c r="F534" i="15"/>
  <c r="G534" i="15"/>
  <c r="G535" i="15"/>
  <c r="G536" i="15"/>
  <c r="E537" i="15"/>
  <c r="F537" i="15"/>
  <c r="G537" i="15"/>
  <c r="G538" i="15"/>
  <c r="E539" i="15"/>
  <c r="F539" i="15"/>
  <c r="G539" i="15"/>
  <c r="G540" i="15"/>
  <c r="E541" i="15"/>
  <c r="F541" i="15"/>
  <c r="G541" i="15"/>
  <c r="E542" i="15"/>
  <c r="F542" i="15"/>
  <c r="G542" i="15"/>
  <c r="E543" i="15"/>
  <c r="F543" i="15"/>
  <c r="G543" i="15"/>
  <c r="E544" i="15"/>
  <c r="F544" i="15"/>
  <c r="G544" i="15"/>
  <c r="E545" i="15"/>
  <c r="F545" i="15"/>
  <c r="G545" i="15"/>
  <c r="E546" i="15"/>
  <c r="F546" i="15"/>
  <c r="G546" i="15"/>
  <c r="G331" i="14"/>
  <c r="G332" i="14"/>
  <c r="G333" i="14"/>
  <c r="G334" i="14"/>
  <c r="G335" i="14"/>
  <c r="G336" i="14"/>
  <c r="G337" i="14"/>
  <c r="G338" i="14"/>
  <c r="G339" i="14"/>
  <c r="G340" i="14"/>
  <c r="E341" i="14"/>
  <c r="F341" i="14"/>
  <c r="G341" i="14"/>
  <c r="G342" i="14"/>
  <c r="G343" i="14"/>
  <c r="E344" i="14"/>
  <c r="F344" i="14"/>
  <c r="G344" i="14"/>
  <c r="G345" i="14"/>
  <c r="G346" i="14"/>
  <c r="G347" i="14"/>
  <c r="E348" i="14"/>
  <c r="F348" i="14"/>
  <c r="G348" i="14"/>
  <c r="G349" i="14"/>
  <c r="G350" i="14"/>
  <c r="G351" i="14"/>
  <c r="G352" i="14"/>
  <c r="G353" i="14"/>
  <c r="G354" i="14"/>
  <c r="G355" i="14"/>
  <c r="G356" i="14"/>
  <c r="E357" i="14"/>
  <c r="F357" i="14"/>
  <c r="G357" i="14"/>
  <c r="G358" i="14"/>
  <c r="G359" i="14"/>
  <c r="E360" i="14"/>
  <c r="G360" i="14"/>
  <c r="G361" i="14"/>
  <c r="G362" i="14"/>
  <c r="G363" i="14"/>
  <c r="G364" i="14"/>
  <c r="G365" i="14"/>
  <c r="G366" i="14"/>
  <c r="G367" i="14"/>
  <c r="G368" i="14"/>
  <c r="G369" i="14"/>
  <c r="G370" i="14"/>
  <c r="E371" i="14"/>
  <c r="F371" i="14"/>
  <c r="G371" i="14"/>
  <c r="G372" i="14"/>
  <c r="G373" i="14"/>
  <c r="G374" i="14"/>
  <c r="G375" i="14"/>
  <c r="G376" i="14"/>
  <c r="E377" i="14"/>
  <c r="G377" i="14"/>
  <c r="G378" i="14"/>
  <c r="G379" i="14"/>
  <c r="G380" i="14"/>
  <c r="G381" i="14"/>
  <c r="G382" i="14"/>
  <c r="E384" i="14"/>
  <c r="F384" i="14"/>
  <c r="G384" i="14"/>
  <c r="E385" i="14"/>
  <c r="F385" i="14"/>
  <c r="G385" i="14"/>
  <c r="E386" i="14"/>
  <c r="G386" i="14"/>
  <c r="H386" i="14" s="1"/>
  <c r="G387" i="14"/>
  <c r="E388" i="14"/>
  <c r="F388" i="14"/>
  <c r="G388" i="14"/>
  <c r="E389" i="14"/>
  <c r="F389" i="14"/>
  <c r="G389" i="14"/>
  <c r="G390" i="14"/>
  <c r="E391" i="14"/>
  <c r="F391" i="14"/>
  <c r="G391" i="14"/>
  <c r="G392" i="14"/>
  <c r="G393" i="14"/>
  <c r="G394" i="14"/>
  <c r="G395" i="14"/>
  <c r="G396" i="14"/>
  <c r="E397" i="14"/>
  <c r="F397" i="14"/>
  <c r="G397" i="14"/>
  <c r="E401" i="14"/>
  <c r="F401" i="14"/>
  <c r="G401" i="14"/>
  <c r="G402" i="14"/>
  <c r="G403" i="14"/>
  <c r="G404" i="14"/>
  <c r="G405" i="14"/>
  <c r="E407" i="14"/>
  <c r="G407" i="14"/>
  <c r="G408" i="14"/>
  <c r="G409" i="14"/>
  <c r="G410" i="14"/>
  <c r="G411" i="14"/>
  <c r="G412" i="14"/>
  <c r="E413" i="14"/>
  <c r="F413" i="14"/>
  <c r="G413" i="14"/>
  <c r="E416" i="14"/>
  <c r="F416" i="14"/>
  <c r="G416" i="14"/>
  <c r="G420" i="14"/>
  <c r="E421" i="14"/>
  <c r="F421" i="14"/>
  <c r="G421" i="14"/>
  <c r="G422" i="14"/>
  <c r="G423" i="14"/>
  <c r="G424" i="14"/>
  <c r="G425" i="14"/>
  <c r="G426" i="14"/>
  <c r="G427" i="14"/>
  <c r="G428" i="14"/>
  <c r="G429" i="14"/>
  <c r="G430" i="14"/>
  <c r="G431" i="14"/>
  <c r="G432" i="14"/>
  <c r="G433" i="14"/>
  <c r="G434" i="14"/>
  <c r="G435" i="14"/>
  <c r="G436" i="14"/>
  <c r="G437" i="14"/>
  <c r="G438" i="14"/>
  <c r="F439" i="14"/>
  <c r="G439" i="14"/>
  <c r="G440" i="14"/>
  <c r="E441" i="14"/>
  <c r="F441" i="14"/>
  <c r="G441" i="14"/>
  <c r="G442" i="14"/>
  <c r="G443" i="14"/>
  <c r="E444" i="14"/>
  <c r="F444" i="14"/>
  <c r="G444" i="14"/>
  <c r="E445" i="14"/>
  <c r="F445" i="14"/>
  <c r="G445" i="14"/>
  <c r="G446" i="14"/>
  <c r="E447" i="14"/>
  <c r="F447" i="14"/>
  <c r="G447" i="14"/>
  <c r="G448" i="14"/>
  <c r="E449" i="14"/>
  <c r="F449" i="14"/>
  <c r="G449" i="14"/>
  <c r="G450" i="14"/>
  <c r="G451" i="14"/>
  <c r="G452" i="14"/>
  <c r="G453" i="14"/>
  <c r="G454" i="14"/>
  <c r="G455" i="14"/>
  <c r="G456" i="14"/>
  <c r="G457" i="14"/>
  <c r="G458" i="14"/>
  <c r="G459" i="14"/>
  <c r="E460" i="14"/>
  <c r="G460" i="14"/>
  <c r="G461" i="14"/>
  <c r="G462" i="14"/>
  <c r="G463" i="14"/>
  <c r="G464" i="14"/>
  <c r="G465" i="14"/>
  <c r="E466" i="14"/>
  <c r="F466" i="14"/>
  <c r="G466" i="14"/>
  <c r="G467" i="14"/>
  <c r="G468" i="14"/>
  <c r="E469" i="14"/>
  <c r="F469" i="14"/>
  <c r="G469" i="14"/>
  <c r="E470" i="14"/>
  <c r="F470" i="14"/>
  <c r="G470" i="14"/>
  <c r="E471" i="14"/>
  <c r="F471" i="14"/>
  <c r="G471" i="14"/>
  <c r="E472" i="14"/>
  <c r="F472" i="14"/>
  <c r="G472" i="14"/>
  <c r="E473" i="14"/>
  <c r="F473" i="14"/>
  <c r="G473" i="14"/>
  <c r="G474" i="14"/>
  <c r="G475" i="14"/>
  <c r="E476" i="14"/>
  <c r="F476" i="14"/>
  <c r="G476" i="14"/>
  <c r="G477" i="14"/>
  <c r="G478" i="14"/>
  <c r="G479" i="14"/>
  <c r="E480" i="14"/>
  <c r="F480" i="14"/>
  <c r="G480" i="14"/>
  <c r="E481" i="14"/>
  <c r="F481" i="14"/>
  <c r="G481" i="14"/>
  <c r="G482" i="14"/>
  <c r="G483" i="14"/>
  <c r="G484" i="14"/>
  <c r="E485" i="14"/>
  <c r="F485" i="14"/>
  <c r="G485" i="14"/>
  <c r="G486" i="14"/>
  <c r="G487" i="14"/>
  <c r="E488" i="14"/>
  <c r="F488" i="14"/>
  <c r="G488" i="14"/>
  <c r="E489" i="14"/>
  <c r="F489" i="14"/>
  <c r="G489" i="14"/>
  <c r="E490" i="14"/>
  <c r="F490" i="14"/>
  <c r="G490" i="14"/>
  <c r="G491" i="14"/>
  <c r="G492" i="14"/>
  <c r="G493" i="14"/>
  <c r="G494" i="14"/>
  <c r="G495" i="14"/>
  <c r="E496" i="14"/>
  <c r="F496" i="14"/>
  <c r="G496" i="14"/>
  <c r="E497" i="14"/>
  <c r="F497" i="14"/>
  <c r="G497" i="14"/>
  <c r="E498" i="14"/>
  <c r="F498" i="14"/>
  <c r="G498" i="14"/>
  <c r="G499" i="14"/>
  <c r="G500" i="14"/>
  <c r="G501" i="14"/>
  <c r="E502" i="14"/>
  <c r="F502" i="14"/>
  <c r="G502" i="14"/>
  <c r="G503" i="14"/>
  <c r="E504" i="14"/>
  <c r="F504" i="14"/>
  <c r="G504" i="14"/>
  <c r="G506" i="14"/>
  <c r="G507" i="14"/>
  <c r="G508" i="14"/>
  <c r="G509" i="14"/>
  <c r="G510" i="14"/>
  <c r="G511" i="14"/>
  <c r="G512" i="14"/>
  <c r="G513" i="14"/>
  <c r="G514" i="14"/>
  <c r="E515" i="14"/>
  <c r="F515" i="14"/>
  <c r="G515" i="14"/>
  <c r="E516" i="14"/>
  <c r="G516" i="14"/>
  <c r="E517" i="14"/>
  <c r="F517" i="14"/>
  <c r="G517" i="14"/>
  <c r="F518" i="14"/>
  <c r="G518" i="14"/>
  <c r="G519" i="14"/>
  <c r="E520" i="14"/>
  <c r="F520" i="14"/>
  <c r="G520" i="14"/>
  <c r="G521" i="14"/>
  <c r="G522" i="14"/>
  <c r="E523" i="14"/>
  <c r="F523" i="14"/>
  <c r="G523" i="14"/>
  <c r="G524" i="14"/>
  <c r="G525" i="14"/>
  <c r="G526" i="14"/>
  <c r="E527" i="14"/>
  <c r="F527" i="14"/>
  <c r="G527" i="14"/>
  <c r="E528" i="14"/>
  <c r="F528" i="14"/>
  <c r="G528" i="14"/>
  <c r="G529" i="14"/>
  <c r="G530" i="14"/>
  <c r="G531" i="14"/>
  <c r="G533" i="14"/>
  <c r="E534" i="14"/>
  <c r="F534" i="14"/>
  <c r="G534" i="14"/>
  <c r="E535" i="14"/>
  <c r="G535" i="14"/>
  <c r="G536" i="14"/>
  <c r="E537" i="14"/>
  <c r="F537" i="14"/>
  <c r="G537" i="14"/>
  <c r="G538" i="14"/>
  <c r="G539" i="14"/>
  <c r="G540" i="14"/>
  <c r="G541" i="14"/>
  <c r="G542" i="14"/>
  <c r="E543" i="14"/>
  <c r="F543" i="14"/>
  <c r="G543" i="14"/>
  <c r="G544" i="14"/>
  <c r="E545" i="14"/>
  <c r="F545" i="14"/>
  <c r="G545" i="14"/>
  <c r="H545" i="14" s="1"/>
  <c r="E546" i="14"/>
  <c r="F546" i="14"/>
  <c r="G546" i="14"/>
  <c r="G331" i="13"/>
  <c r="G332" i="13"/>
  <c r="G333" i="13"/>
  <c r="E334" i="13"/>
  <c r="F334" i="13"/>
  <c r="G334" i="13"/>
  <c r="G335" i="13"/>
  <c r="G336" i="13"/>
  <c r="G337" i="13"/>
  <c r="G338" i="13"/>
  <c r="G339" i="13"/>
  <c r="G340" i="13"/>
  <c r="E341" i="13"/>
  <c r="F341" i="13"/>
  <c r="G341" i="13"/>
  <c r="G342" i="13"/>
  <c r="G343" i="13"/>
  <c r="G344" i="13"/>
  <c r="G345" i="13"/>
  <c r="G346" i="13"/>
  <c r="E347" i="13"/>
  <c r="F347" i="13"/>
  <c r="G347" i="13"/>
  <c r="E348" i="13"/>
  <c r="F348" i="13"/>
  <c r="G348" i="13"/>
  <c r="G349" i="13"/>
  <c r="G350" i="13"/>
  <c r="G351" i="13"/>
  <c r="G352" i="13"/>
  <c r="G353" i="13"/>
  <c r="G354" i="13"/>
  <c r="G355" i="13"/>
  <c r="G356" i="13"/>
  <c r="E357" i="13"/>
  <c r="F357" i="13"/>
  <c r="G357" i="13"/>
  <c r="H357" i="13" s="1"/>
  <c r="G358" i="13"/>
  <c r="G359" i="13"/>
  <c r="G360" i="13"/>
  <c r="G361" i="13"/>
  <c r="G362" i="13"/>
  <c r="G363" i="13"/>
  <c r="G364" i="13"/>
  <c r="G365" i="13"/>
  <c r="E366" i="13"/>
  <c r="G366" i="13"/>
  <c r="G367" i="13"/>
  <c r="G368" i="13"/>
  <c r="G369" i="13"/>
  <c r="G370" i="13"/>
  <c r="E371" i="13"/>
  <c r="F371" i="13"/>
  <c r="G371" i="13"/>
  <c r="G372" i="13"/>
  <c r="G373" i="13"/>
  <c r="G374" i="13"/>
  <c r="G375" i="13"/>
  <c r="G376" i="13"/>
  <c r="E377" i="13"/>
  <c r="F377" i="13"/>
  <c r="G377" i="13"/>
  <c r="G378" i="13"/>
  <c r="G379" i="13"/>
  <c r="G380" i="13"/>
  <c r="G381" i="13"/>
  <c r="G382" i="13"/>
  <c r="E384" i="13"/>
  <c r="F384" i="13"/>
  <c r="G384" i="13"/>
  <c r="G385" i="13"/>
  <c r="G386" i="13"/>
  <c r="G387" i="13"/>
  <c r="G388" i="13"/>
  <c r="F389" i="13"/>
  <c r="G389" i="13"/>
  <c r="G390" i="13"/>
  <c r="E391" i="13"/>
  <c r="F391" i="13"/>
  <c r="G391" i="13"/>
  <c r="G392" i="13"/>
  <c r="G393" i="13"/>
  <c r="G394" i="13"/>
  <c r="E395" i="13"/>
  <c r="G395" i="13"/>
  <c r="H395" i="13" s="1"/>
  <c r="E396" i="13"/>
  <c r="F396" i="13"/>
  <c r="G396" i="13"/>
  <c r="E397" i="13"/>
  <c r="F397" i="13"/>
  <c r="G397" i="13"/>
  <c r="E401" i="13"/>
  <c r="G401" i="13"/>
  <c r="G402" i="13"/>
  <c r="G403" i="13"/>
  <c r="G404" i="13"/>
  <c r="G405" i="13"/>
  <c r="E407" i="13"/>
  <c r="F407" i="13"/>
  <c r="G407" i="13"/>
  <c r="G408" i="13"/>
  <c r="G409" i="13"/>
  <c r="F410" i="13"/>
  <c r="G410" i="13"/>
  <c r="E411" i="13"/>
  <c r="F411" i="13"/>
  <c r="G411" i="13"/>
  <c r="G412" i="13"/>
  <c r="E413" i="13"/>
  <c r="G413" i="13"/>
  <c r="G416" i="13"/>
  <c r="G420" i="13"/>
  <c r="E421" i="13"/>
  <c r="F421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E439" i="13"/>
  <c r="F439" i="13"/>
  <c r="G439" i="13"/>
  <c r="G440" i="13"/>
  <c r="G441" i="13"/>
  <c r="G442" i="13"/>
  <c r="G443" i="13"/>
  <c r="G444" i="13"/>
  <c r="G445" i="13"/>
  <c r="G446" i="13"/>
  <c r="E447" i="13"/>
  <c r="F447" i="13"/>
  <c r="G447" i="13"/>
  <c r="G448" i="13"/>
  <c r="F449" i="13"/>
  <c r="G449" i="13"/>
  <c r="G450" i="13"/>
  <c r="G451" i="13"/>
  <c r="G452" i="13"/>
  <c r="G453" i="13"/>
  <c r="G454" i="13"/>
  <c r="G455" i="13"/>
  <c r="G456" i="13"/>
  <c r="G457" i="13"/>
  <c r="G458" i="13"/>
  <c r="G459" i="13"/>
  <c r="E460" i="13"/>
  <c r="F460" i="13"/>
  <c r="G460" i="13"/>
  <c r="G461" i="13"/>
  <c r="G462" i="13"/>
  <c r="G463" i="13"/>
  <c r="E464" i="13"/>
  <c r="G464" i="13"/>
  <c r="G465" i="13"/>
  <c r="E466" i="13"/>
  <c r="F466" i="13"/>
  <c r="G466" i="13"/>
  <c r="G467" i="13"/>
  <c r="G468" i="13"/>
  <c r="E469" i="13"/>
  <c r="F469" i="13"/>
  <c r="G469" i="13"/>
  <c r="E470" i="13"/>
  <c r="F470" i="13"/>
  <c r="G470" i="13"/>
  <c r="E471" i="13"/>
  <c r="F471" i="13"/>
  <c r="G471" i="13"/>
  <c r="H471" i="13" s="1"/>
  <c r="E472" i="13"/>
  <c r="F472" i="13"/>
  <c r="G472" i="13"/>
  <c r="G473" i="13"/>
  <c r="E474" i="13"/>
  <c r="F474" i="13"/>
  <c r="G474" i="13"/>
  <c r="G475" i="13"/>
  <c r="E476" i="13"/>
  <c r="G476" i="13"/>
  <c r="G477" i="13"/>
  <c r="G478" i="13"/>
  <c r="G479" i="13"/>
  <c r="E480" i="13"/>
  <c r="F480" i="13"/>
  <c r="G480" i="13"/>
  <c r="H480" i="13" s="1"/>
  <c r="E481" i="13"/>
  <c r="F481" i="13"/>
  <c r="G481" i="13"/>
  <c r="G482" i="13"/>
  <c r="G483" i="13"/>
  <c r="G484" i="13"/>
  <c r="E485" i="13"/>
  <c r="F485" i="13"/>
  <c r="G485" i="13"/>
  <c r="G486" i="13"/>
  <c r="G487" i="13"/>
  <c r="F488" i="13"/>
  <c r="G488" i="13"/>
  <c r="E489" i="13"/>
  <c r="F489" i="13"/>
  <c r="G489" i="13"/>
  <c r="E490" i="13"/>
  <c r="F490" i="13"/>
  <c r="G490" i="13"/>
  <c r="E491" i="13"/>
  <c r="F491" i="13"/>
  <c r="G491" i="13"/>
  <c r="E492" i="13"/>
  <c r="G492" i="13"/>
  <c r="H492" i="13" s="1"/>
  <c r="G493" i="13"/>
  <c r="G494" i="13"/>
  <c r="G495" i="13"/>
  <c r="E496" i="13"/>
  <c r="F496" i="13"/>
  <c r="G496" i="13"/>
  <c r="E497" i="13"/>
  <c r="F497" i="13"/>
  <c r="G497" i="13"/>
  <c r="E498" i="13"/>
  <c r="F498" i="13"/>
  <c r="G498" i="13"/>
  <c r="G499" i="13"/>
  <c r="G500" i="13"/>
  <c r="G501" i="13"/>
  <c r="F502" i="13"/>
  <c r="G502" i="13"/>
  <c r="G503" i="13"/>
  <c r="E504" i="13"/>
  <c r="F504" i="13"/>
  <c r="G504" i="13"/>
  <c r="G506" i="13"/>
  <c r="G507" i="13"/>
  <c r="G508" i="13"/>
  <c r="G509" i="13"/>
  <c r="G510" i="13"/>
  <c r="E511" i="13"/>
  <c r="F511" i="13"/>
  <c r="G511" i="13"/>
  <c r="G512" i="13"/>
  <c r="G513" i="13"/>
  <c r="E514" i="13"/>
  <c r="F514" i="13"/>
  <c r="G514" i="13"/>
  <c r="E515" i="13"/>
  <c r="F515" i="13"/>
  <c r="G515" i="13"/>
  <c r="E516" i="13"/>
  <c r="F516" i="13"/>
  <c r="G516" i="13"/>
  <c r="H516" i="13" s="1"/>
  <c r="G517" i="13"/>
  <c r="G518" i="13"/>
  <c r="G519" i="13"/>
  <c r="E520" i="13"/>
  <c r="F520" i="13"/>
  <c r="G520" i="13"/>
  <c r="G521" i="13"/>
  <c r="G522" i="13"/>
  <c r="E523" i="13"/>
  <c r="F523" i="13"/>
  <c r="G523" i="13"/>
  <c r="G524" i="13"/>
  <c r="G525" i="13"/>
  <c r="G526" i="13"/>
  <c r="G527" i="13"/>
  <c r="F528" i="13"/>
  <c r="G528" i="13"/>
  <c r="G529" i="13"/>
  <c r="G530" i="13"/>
  <c r="G531" i="13"/>
  <c r="G533" i="13"/>
  <c r="G534" i="13"/>
  <c r="G535" i="13"/>
  <c r="E536" i="13"/>
  <c r="G536" i="13"/>
  <c r="G537" i="13"/>
  <c r="G538" i="13"/>
  <c r="G539" i="13"/>
  <c r="G540" i="13"/>
  <c r="G541" i="13"/>
  <c r="G542" i="13"/>
  <c r="E543" i="13"/>
  <c r="F543" i="13"/>
  <c r="G543" i="13"/>
  <c r="G544" i="13"/>
  <c r="G545" i="13"/>
  <c r="E546" i="13"/>
  <c r="F546" i="13"/>
  <c r="G546" i="13"/>
  <c r="G331" i="12"/>
  <c r="G332" i="12"/>
  <c r="G333" i="12"/>
  <c r="F334" i="12"/>
  <c r="G334" i="12"/>
  <c r="G335" i="12"/>
  <c r="G336" i="12"/>
  <c r="G337" i="12"/>
  <c r="G338" i="12"/>
  <c r="G339" i="12"/>
  <c r="G340" i="12"/>
  <c r="E341" i="12"/>
  <c r="F341" i="12"/>
  <c r="G341" i="12"/>
  <c r="G342" i="12"/>
  <c r="G343" i="12"/>
  <c r="E344" i="12"/>
  <c r="F344" i="12"/>
  <c r="G344" i="12"/>
  <c r="G345" i="12"/>
  <c r="G346" i="12"/>
  <c r="G347" i="12"/>
  <c r="E348" i="12"/>
  <c r="F348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6" i="12"/>
  <c r="G377" i="12"/>
  <c r="G378" i="12"/>
  <c r="G379" i="12"/>
  <c r="G380" i="12"/>
  <c r="G381" i="12"/>
  <c r="G382" i="12"/>
  <c r="E384" i="12"/>
  <c r="F384" i="12"/>
  <c r="G384" i="12"/>
  <c r="G385" i="12"/>
  <c r="E386" i="12"/>
  <c r="G386" i="12"/>
  <c r="G387" i="12"/>
  <c r="E388" i="12"/>
  <c r="F388" i="12"/>
  <c r="G388" i="12"/>
  <c r="G389" i="12"/>
  <c r="G390" i="12"/>
  <c r="E391" i="12"/>
  <c r="F391" i="12"/>
  <c r="G391" i="12"/>
  <c r="G392" i="12"/>
  <c r="G393" i="12"/>
  <c r="G394" i="12"/>
  <c r="G395" i="12"/>
  <c r="G396" i="12"/>
  <c r="E397" i="12"/>
  <c r="F397" i="12"/>
  <c r="G397" i="12"/>
  <c r="E401" i="12"/>
  <c r="G401" i="12"/>
  <c r="G402" i="12"/>
  <c r="E403" i="12"/>
  <c r="G403" i="12"/>
  <c r="G404" i="12"/>
  <c r="E405" i="12"/>
  <c r="F405" i="12"/>
  <c r="G405" i="12"/>
  <c r="G407" i="12"/>
  <c r="G408" i="12"/>
  <c r="G409" i="12"/>
  <c r="G410" i="12"/>
  <c r="G411" i="12"/>
  <c r="G412" i="12"/>
  <c r="E413" i="12"/>
  <c r="F413" i="12"/>
  <c r="G413" i="12"/>
  <c r="E416" i="12"/>
  <c r="F416" i="12"/>
  <c r="G416" i="12"/>
  <c r="G420" i="12"/>
  <c r="F421" i="12"/>
  <c r="G421" i="12"/>
  <c r="G422" i="12"/>
  <c r="G423" i="12"/>
  <c r="G424" i="12"/>
  <c r="G425" i="12"/>
  <c r="G426" i="12"/>
  <c r="G427" i="12"/>
  <c r="G428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E441" i="12"/>
  <c r="G441" i="12"/>
  <c r="G442" i="12"/>
  <c r="G443" i="12"/>
  <c r="E444" i="12"/>
  <c r="F444" i="12"/>
  <c r="G444" i="12"/>
  <c r="G445" i="12"/>
  <c r="G446" i="12"/>
  <c r="E447" i="12"/>
  <c r="F447" i="12"/>
  <c r="G447" i="12"/>
  <c r="G448" i="12"/>
  <c r="G449" i="12"/>
  <c r="G450" i="12"/>
  <c r="G451" i="12"/>
  <c r="G452" i="12"/>
  <c r="G453" i="12"/>
  <c r="G454" i="12"/>
  <c r="G455" i="12"/>
  <c r="G456" i="12"/>
  <c r="G457" i="12"/>
  <c r="G458" i="12"/>
  <c r="G459" i="12"/>
  <c r="E460" i="12"/>
  <c r="F460" i="12"/>
  <c r="G460" i="12"/>
  <c r="G461" i="12"/>
  <c r="G462" i="12"/>
  <c r="G463" i="12"/>
  <c r="G464" i="12"/>
  <c r="G465" i="12"/>
  <c r="E466" i="12"/>
  <c r="F466" i="12"/>
  <c r="G466" i="12"/>
  <c r="G467" i="12"/>
  <c r="G468" i="12"/>
  <c r="E469" i="12"/>
  <c r="F469" i="12"/>
  <c r="G469" i="12"/>
  <c r="E470" i="12"/>
  <c r="F470" i="12"/>
  <c r="G470" i="12"/>
  <c r="E471" i="12"/>
  <c r="F471" i="12"/>
  <c r="G471" i="12"/>
  <c r="E472" i="12"/>
  <c r="F472" i="12"/>
  <c r="G472" i="12"/>
  <c r="E473" i="12"/>
  <c r="F473" i="12"/>
  <c r="G473" i="12"/>
  <c r="E474" i="12"/>
  <c r="F474" i="12"/>
  <c r="G474" i="12"/>
  <c r="G475" i="12"/>
  <c r="E476" i="12"/>
  <c r="F476" i="12"/>
  <c r="G476" i="12"/>
  <c r="G477" i="12"/>
  <c r="G478" i="12"/>
  <c r="G479" i="12"/>
  <c r="E480" i="12"/>
  <c r="F480" i="12"/>
  <c r="G480" i="12"/>
  <c r="E481" i="12"/>
  <c r="F481" i="12"/>
  <c r="G481" i="12"/>
  <c r="G482" i="12"/>
  <c r="G483" i="12"/>
  <c r="E484" i="12"/>
  <c r="G484" i="12"/>
  <c r="E485" i="12"/>
  <c r="F485" i="12"/>
  <c r="G485" i="12"/>
  <c r="G486" i="12"/>
  <c r="G487" i="12"/>
  <c r="E488" i="12"/>
  <c r="F488" i="12"/>
  <c r="G488" i="12"/>
  <c r="G489" i="12"/>
  <c r="G490" i="12"/>
  <c r="G491" i="12"/>
  <c r="E492" i="12"/>
  <c r="F492" i="12"/>
  <c r="G492" i="12"/>
  <c r="G493" i="12"/>
  <c r="G494" i="12"/>
  <c r="G495" i="12"/>
  <c r="G496" i="12"/>
  <c r="E497" i="12"/>
  <c r="F497" i="12"/>
  <c r="G497" i="12"/>
  <c r="E498" i="12"/>
  <c r="F498" i="12"/>
  <c r="G498" i="12"/>
  <c r="G499" i="12"/>
  <c r="G500" i="12"/>
  <c r="G501" i="12"/>
  <c r="E502" i="12"/>
  <c r="F502" i="12"/>
  <c r="G502" i="12"/>
  <c r="G503" i="12"/>
  <c r="E504" i="12"/>
  <c r="F504" i="12"/>
  <c r="G504" i="12"/>
  <c r="G506" i="12"/>
  <c r="G507" i="12"/>
  <c r="E508" i="12"/>
  <c r="G508" i="12"/>
  <c r="G509" i="12"/>
  <c r="G510" i="12"/>
  <c r="E511" i="12"/>
  <c r="G511" i="12"/>
  <c r="G512" i="12"/>
  <c r="G513" i="12"/>
  <c r="G514" i="12"/>
  <c r="E515" i="12"/>
  <c r="F515" i="12"/>
  <c r="G515" i="12"/>
  <c r="E516" i="12"/>
  <c r="F516" i="12"/>
  <c r="G516" i="12"/>
  <c r="G517" i="12"/>
  <c r="E518" i="12"/>
  <c r="F518" i="12"/>
  <c r="G518" i="12"/>
  <c r="G519" i="12"/>
  <c r="G520" i="12"/>
  <c r="G521" i="12"/>
  <c r="E522" i="12"/>
  <c r="G522" i="12"/>
  <c r="E523" i="12"/>
  <c r="F523" i="12"/>
  <c r="G523" i="12"/>
  <c r="G524" i="12"/>
  <c r="G525" i="12"/>
  <c r="G526" i="12"/>
  <c r="E527" i="12"/>
  <c r="F527" i="12"/>
  <c r="G527" i="12"/>
  <c r="E528" i="12"/>
  <c r="F528" i="12"/>
  <c r="G528" i="12"/>
  <c r="G529" i="12"/>
  <c r="G530" i="12"/>
  <c r="G531" i="12"/>
  <c r="E533" i="12"/>
  <c r="F533" i="12"/>
  <c r="G533" i="12"/>
  <c r="E534" i="12"/>
  <c r="F534" i="12"/>
  <c r="G534" i="12"/>
  <c r="E535" i="12"/>
  <c r="F535" i="12"/>
  <c r="G535" i="12"/>
  <c r="G536" i="12"/>
  <c r="E537" i="12"/>
  <c r="F537" i="12"/>
  <c r="G537" i="12"/>
  <c r="G538" i="12"/>
  <c r="G539" i="12"/>
  <c r="G540" i="12"/>
  <c r="G541" i="12"/>
  <c r="G542" i="12"/>
  <c r="E543" i="12"/>
  <c r="F543" i="12"/>
  <c r="G543" i="12"/>
  <c r="G544" i="12"/>
  <c r="G545" i="12"/>
  <c r="E546" i="12"/>
  <c r="F546" i="12"/>
  <c r="G546" i="12"/>
  <c r="G331" i="11"/>
  <c r="G332" i="11"/>
  <c r="G333" i="11"/>
  <c r="G334" i="11"/>
  <c r="G335" i="11"/>
  <c r="G336" i="11"/>
  <c r="G337" i="11"/>
  <c r="G338" i="11"/>
  <c r="G339" i="11"/>
  <c r="G340" i="11"/>
  <c r="E341" i="11"/>
  <c r="F341" i="11"/>
  <c r="G341" i="11"/>
  <c r="G342" i="11"/>
  <c r="G343" i="11"/>
  <c r="E344" i="11"/>
  <c r="F344" i="11"/>
  <c r="G344" i="11"/>
  <c r="G345" i="11"/>
  <c r="G346" i="11"/>
  <c r="G347" i="11"/>
  <c r="F348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E366" i="11"/>
  <c r="G366" i="11"/>
  <c r="G367" i="11"/>
  <c r="G368" i="11"/>
  <c r="G369" i="11"/>
  <c r="G370" i="11"/>
  <c r="E371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E384" i="11"/>
  <c r="F384" i="11"/>
  <c r="G384" i="11"/>
  <c r="G385" i="11"/>
  <c r="E386" i="11"/>
  <c r="F386" i="11"/>
  <c r="G386" i="11"/>
  <c r="G387" i="11"/>
  <c r="E388" i="11"/>
  <c r="F388" i="11"/>
  <c r="G388" i="11"/>
  <c r="E389" i="11"/>
  <c r="F389" i="11"/>
  <c r="G389" i="11"/>
  <c r="G390" i="11"/>
  <c r="E391" i="11"/>
  <c r="F391" i="11"/>
  <c r="G391" i="11"/>
  <c r="E392" i="11"/>
  <c r="G392" i="11"/>
  <c r="G393" i="11"/>
  <c r="G394" i="11"/>
  <c r="G395" i="11"/>
  <c r="E396" i="11"/>
  <c r="F396" i="11"/>
  <c r="G396" i="11"/>
  <c r="E397" i="11"/>
  <c r="F397" i="11"/>
  <c r="G397" i="11"/>
  <c r="E401" i="11"/>
  <c r="F401" i="11"/>
  <c r="G401" i="11"/>
  <c r="G402" i="11"/>
  <c r="E403" i="11"/>
  <c r="F403" i="11"/>
  <c r="G403" i="11"/>
  <c r="H403" i="11" s="1"/>
  <c r="E404" i="11"/>
  <c r="F404" i="11"/>
  <c r="G404" i="11"/>
  <c r="G405" i="11"/>
  <c r="E407" i="11"/>
  <c r="G407" i="11"/>
  <c r="G408" i="11"/>
  <c r="G409" i="11"/>
  <c r="G410" i="11"/>
  <c r="G411" i="11"/>
  <c r="G412" i="11"/>
  <c r="E413" i="11"/>
  <c r="F413" i="11"/>
  <c r="G413" i="11"/>
  <c r="E416" i="11"/>
  <c r="F416" i="11"/>
  <c r="G416" i="11"/>
  <c r="G420" i="11"/>
  <c r="E421" i="11"/>
  <c r="F421" i="11"/>
  <c r="G421" i="11"/>
  <c r="G422" i="11"/>
  <c r="G423" i="11"/>
  <c r="G424" i="11"/>
  <c r="G425" i="11"/>
  <c r="G426" i="11"/>
  <c r="G427" i="11"/>
  <c r="G428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E441" i="11"/>
  <c r="F441" i="11"/>
  <c r="G441" i="11"/>
  <c r="E442" i="11"/>
  <c r="F442" i="11"/>
  <c r="G442" i="11"/>
  <c r="G443" i="11"/>
  <c r="E444" i="11"/>
  <c r="F444" i="11"/>
  <c r="G444" i="11"/>
  <c r="G445" i="11"/>
  <c r="G446" i="11"/>
  <c r="E447" i="11"/>
  <c r="F447" i="11"/>
  <c r="G447" i="11"/>
  <c r="G448" i="11"/>
  <c r="E449" i="11"/>
  <c r="F449" i="11"/>
  <c r="G449" i="11"/>
  <c r="G450" i="11"/>
  <c r="G451" i="11"/>
  <c r="G452" i="11"/>
  <c r="G453" i="11"/>
  <c r="G454" i="11"/>
  <c r="G455" i="11"/>
  <c r="G456" i="11"/>
  <c r="G457" i="11"/>
  <c r="G458" i="11"/>
  <c r="E459" i="11"/>
  <c r="G459" i="11"/>
  <c r="G460" i="11"/>
  <c r="G461" i="11"/>
  <c r="G462" i="11"/>
  <c r="E463" i="11"/>
  <c r="F463" i="11"/>
  <c r="G463" i="11"/>
  <c r="E464" i="11"/>
  <c r="F464" i="11"/>
  <c r="G464" i="11"/>
  <c r="G465" i="11"/>
  <c r="G466" i="11"/>
  <c r="G467" i="11"/>
  <c r="G468" i="11"/>
  <c r="E469" i="11"/>
  <c r="G469" i="11"/>
  <c r="E470" i="11"/>
  <c r="F470" i="11"/>
  <c r="G470" i="11"/>
  <c r="H470" i="11" s="1"/>
  <c r="G471" i="11"/>
  <c r="G472" i="11"/>
  <c r="E473" i="11"/>
  <c r="F473" i="11"/>
  <c r="G473" i="11"/>
  <c r="G474" i="11"/>
  <c r="E475" i="11"/>
  <c r="G475" i="11"/>
  <c r="E476" i="11"/>
  <c r="F476" i="11"/>
  <c r="G476" i="11"/>
  <c r="G477" i="11"/>
  <c r="G478" i="11"/>
  <c r="G479" i="11"/>
  <c r="E480" i="11"/>
  <c r="F480" i="11"/>
  <c r="G480" i="11"/>
  <c r="G481" i="11"/>
  <c r="G482" i="11"/>
  <c r="G483" i="11"/>
  <c r="G484" i="11"/>
  <c r="E485" i="11"/>
  <c r="F485" i="11"/>
  <c r="G485" i="11"/>
  <c r="H485" i="11" s="1"/>
  <c r="G486" i="11"/>
  <c r="G487" i="11"/>
  <c r="E488" i="11"/>
  <c r="F488" i="11"/>
  <c r="G488" i="11"/>
  <c r="G489" i="11"/>
  <c r="G490" i="11"/>
  <c r="G491" i="11"/>
  <c r="E492" i="11"/>
  <c r="F492" i="11"/>
  <c r="G492" i="11"/>
  <c r="G493" i="11"/>
  <c r="E494" i="11"/>
  <c r="G494" i="11"/>
  <c r="E495" i="11"/>
  <c r="F495" i="11"/>
  <c r="G495" i="11"/>
  <c r="E496" i="11"/>
  <c r="F496" i="11"/>
  <c r="G496" i="11"/>
  <c r="H496" i="11" s="1"/>
  <c r="G497" i="11"/>
  <c r="E498" i="11"/>
  <c r="G498" i="11"/>
  <c r="E499" i="11"/>
  <c r="F499" i="11"/>
  <c r="G499" i="11"/>
  <c r="G500" i="11"/>
  <c r="G501" i="11"/>
  <c r="E502" i="11"/>
  <c r="F502" i="11"/>
  <c r="G502" i="11"/>
  <c r="G503" i="11"/>
  <c r="E504" i="11"/>
  <c r="F504" i="11"/>
  <c r="G504" i="11"/>
  <c r="G506" i="11"/>
  <c r="G507" i="11"/>
  <c r="G508" i="11"/>
  <c r="G509" i="11"/>
  <c r="G510" i="11"/>
  <c r="G511" i="11"/>
  <c r="G512" i="11"/>
  <c r="G513" i="11"/>
  <c r="G514" i="11"/>
  <c r="G515" i="11"/>
  <c r="E516" i="11"/>
  <c r="F516" i="11"/>
  <c r="G516" i="11"/>
  <c r="G517" i="11"/>
  <c r="G518" i="11"/>
  <c r="G519" i="11"/>
  <c r="E520" i="11"/>
  <c r="G520" i="11"/>
  <c r="G521" i="11"/>
  <c r="G522" i="11"/>
  <c r="E523" i="11"/>
  <c r="F523" i="11"/>
  <c r="G523" i="11"/>
  <c r="G524" i="11"/>
  <c r="G525" i="11"/>
  <c r="G526" i="11"/>
  <c r="E527" i="11"/>
  <c r="F527" i="11"/>
  <c r="G527" i="11"/>
  <c r="E528" i="11"/>
  <c r="F528" i="11"/>
  <c r="G528" i="11"/>
  <c r="G529" i="11"/>
  <c r="G530" i="11"/>
  <c r="G531" i="11"/>
  <c r="G533" i="11"/>
  <c r="E534" i="11"/>
  <c r="F534" i="11"/>
  <c r="G534" i="11"/>
  <c r="G535" i="11"/>
  <c r="G536" i="11"/>
  <c r="G537" i="11"/>
  <c r="G538" i="11"/>
  <c r="G539" i="11"/>
  <c r="G540" i="11"/>
  <c r="G541" i="11"/>
  <c r="G542" i="11"/>
  <c r="E543" i="11"/>
  <c r="F543" i="11"/>
  <c r="G543" i="11"/>
  <c r="G544" i="11"/>
  <c r="E545" i="11"/>
  <c r="F545" i="11"/>
  <c r="G545" i="11"/>
  <c r="E546" i="11"/>
  <c r="F546" i="11"/>
  <c r="G546" i="11"/>
  <c r="H546" i="11" s="1"/>
  <c r="G331" i="10"/>
  <c r="G332" i="10"/>
  <c r="G333" i="10"/>
  <c r="G334" i="10"/>
  <c r="G335" i="10"/>
  <c r="G336" i="10"/>
  <c r="G337" i="10"/>
  <c r="G338" i="10"/>
  <c r="G339" i="10"/>
  <c r="G340" i="10"/>
  <c r="E341" i="10"/>
  <c r="F341" i="10"/>
  <c r="G341" i="10"/>
  <c r="G342" i="10"/>
  <c r="G343" i="10"/>
  <c r="E344" i="10"/>
  <c r="F344" i="10"/>
  <c r="G344" i="10"/>
  <c r="G345" i="10"/>
  <c r="G346" i="10"/>
  <c r="G347" i="10"/>
  <c r="G348" i="10"/>
  <c r="G349" i="10"/>
  <c r="G350" i="10"/>
  <c r="E351" i="10"/>
  <c r="F351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F371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E384" i="10"/>
  <c r="F384" i="10"/>
  <c r="G384" i="10"/>
  <c r="G385" i="10"/>
  <c r="E386" i="10"/>
  <c r="G386" i="10"/>
  <c r="G387" i="10"/>
  <c r="E388" i="10"/>
  <c r="F388" i="10"/>
  <c r="G388" i="10"/>
  <c r="E389" i="10"/>
  <c r="F389" i="10"/>
  <c r="G389" i="10"/>
  <c r="G390" i="10"/>
  <c r="E391" i="10"/>
  <c r="F391" i="10"/>
  <c r="G391" i="10"/>
  <c r="G392" i="10"/>
  <c r="G393" i="10"/>
  <c r="G394" i="10"/>
  <c r="G395" i="10"/>
  <c r="G396" i="10"/>
  <c r="E397" i="10"/>
  <c r="F397" i="10"/>
  <c r="G397" i="10"/>
  <c r="G401" i="10"/>
  <c r="G402" i="10"/>
  <c r="G403" i="10"/>
  <c r="G404" i="10"/>
  <c r="G405" i="10"/>
  <c r="G407" i="10"/>
  <c r="G408" i="10"/>
  <c r="G409" i="10"/>
  <c r="G410" i="10"/>
  <c r="G411" i="10"/>
  <c r="G412" i="10"/>
  <c r="E413" i="10"/>
  <c r="G413" i="10"/>
  <c r="E416" i="10"/>
  <c r="F416" i="10"/>
  <c r="G416" i="10"/>
  <c r="G420" i="10"/>
  <c r="G421" i="10"/>
  <c r="G422" i="10"/>
  <c r="G423" i="10"/>
  <c r="G424" i="10"/>
  <c r="G425" i="10"/>
  <c r="F426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E439" i="10"/>
  <c r="G439" i="10"/>
  <c r="G440" i="10"/>
  <c r="E441" i="10"/>
  <c r="G441" i="10"/>
  <c r="G442" i="10"/>
  <c r="G443" i="10"/>
  <c r="G444" i="10"/>
  <c r="G445" i="10"/>
  <c r="G446" i="10"/>
  <c r="G447" i="10"/>
  <c r="G448" i="10"/>
  <c r="E449" i="10"/>
  <c r="F449" i="10"/>
  <c r="G449" i="10"/>
  <c r="G450" i="10"/>
  <c r="G451" i="10"/>
  <c r="G452" i="10"/>
  <c r="G453" i="10"/>
  <c r="G454" i="10"/>
  <c r="G455" i="10"/>
  <c r="G456" i="10"/>
  <c r="G457" i="10"/>
  <c r="G458" i="10"/>
  <c r="G459" i="10"/>
  <c r="E460" i="10"/>
  <c r="F460" i="10"/>
  <c r="G460" i="10"/>
  <c r="G461" i="10"/>
  <c r="G462" i="10"/>
  <c r="G463" i="10"/>
  <c r="G464" i="10"/>
  <c r="G465" i="10"/>
  <c r="G466" i="10"/>
  <c r="G467" i="10"/>
  <c r="G468" i="10"/>
  <c r="G469" i="10"/>
  <c r="E470" i="10"/>
  <c r="F470" i="10"/>
  <c r="G470" i="10"/>
  <c r="G471" i="10"/>
  <c r="E472" i="10"/>
  <c r="F472" i="10"/>
  <c r="G472" i="10"/>
  <c r="E473" i="10"/>
  <c r="G473" i="10"/>
  <c r="G474" i="10"/>
  <c r="G475" i="10"/>
  <c r="G476" i="10"/>
  <c r="G477" i="10"/>
  <c r="G478" i="10"/>
  <c r="G479" i="10"/>
  <c r="F480" i="10"/>
  <c r="G480" i="10"/>
  <c r="G481" i="10"/>
  <c r="G482" i="10"/>
  <c r="G483" i="10"/>
  <c r="E484" i="10"/>
  <c r="F484" i="10"/>
  <c r="G484" i="10"/>
  <c r="E485" i="10"/>
  <c r="F485" i="10"/>
  <c r="G485" i="10"/>
  <c r="G486" i="10"/>
  <c r="G487" i="10"/>
  <c r="G488" i="10"/>
  <c r="F489" i="10"/>
  <c r="G489" i="10"/>
  <c r="E490" i="10"/>
  <c r="G490" i="10"/>
  <c r="G491" i="10"/>
  <c r="E492" i="10"/>
  <c r="G492" i="10"/>
  <c r="E493" i="10"/>
  <c r="F493" i="10"/>
  <c r="G493" i="10"/>
  <c r="E494" i="10"/>
  <c r="F494" i="10"/>
  <c r="G494" i="10"/>
  <c r="G495" i="10"/>
  <c r="E496" i="10"/>
  <c r="F496" i="10"/>
  <c r="G496" i="10"/>
  <c r="E497" i="10"/>
  <c r="F497" i="10"/>
  <c r="G497" i="10"/>
  <c r="E498" i="10"/>
  <c r="F498" i="10"/>
  <c r="G498" i="10"/>
  <c r="E499" i="10"/>
  <c r="G499" i="10"/>
  <c r="G500" i="10"/>
  <c r="G501" i="10"/>
  <c r="E502" i="10"/>
  <c r="F502" i="10"/>
  <c r="G502" i="10"/>
  <c r="G503" i="10"/>
  <c r="E504" i="10"/>
  <c r="F504" i="10"/>
  <c r="G504" i="10"/>
  <c r="G506" i="10"/>
  <c r="G507" i="10"/>
  <c r="G508" i="10"/>
  <c r="G509" i="10"/>
  <c r="G510" i="10"/>
  <c r="E511" i="10"/>
  <c r="F511" i="10"/>
  <c r="G511" i="10"/>
  <c r="H511" i="10" s="1"/>
  <c r="G512" i="10"/>
  <c r="G513" i="10"/>
  <c r="G514" i="10"/>
  <c r="G515" i="10"/>
  <c r="G516" i="10"/>
  <c r="G517" i="10"/>
  <c r="E518" i="10"/>
  <c r="F518" i="10"/>
  <c r="G518" i="10"/>
  <c r="G519" i="10"/>
  <c r="G520" i="10"/>
  <c r="G521" i="10"/>
  <c r="G522" i="10"/>
  <c r="F523" i="10"/>
  <c r="G523" i="10"/>
  <c r="G524" i="10"/>
  <c r="G525" i="10"/>
  <c r="G526" i="10"/>
  <c r="G527" i="10"/>
  <c r="E528" i="10"/>
  <c r="F528" i="10"/>
  <c r="G528" i="10"/>
  <c r="G529" i="10"/>
  <c r="G530" i="10"/>
  <c r="G531" i="10"/>
  <c r="E533" i="10"/>
  <c r="F533" i="10"/>
  <c r="G533" i="10"/>
  <c r="H533" i="10" s="1"/>
  <c r="E534" i="10"/>
  <c r="F534" i="10"/>
  <c r="G534" i="10"/>
  <c r="E535" i="10"/>
  <c r="F535" i="10"/>
  <c r="G535" i="10"/>
  <c r="G536" i="10"/>
  <c r="E537" i="10"/>
  <c r="F537" i="10"/>
  <c r="G537" i="10"/>
  <c r="G538" i="10"/>
  <c r="G539" i="10"/>
  <c r="G540" i="10"/>
  <c r="G541" i="10"/>
  <c r="G542" i="10"/>
  <c r="G543" i="10"/>
  <c r="G544" i="10"/>
  <c r="G545" i="10"/>
  <c r="G546" i="10"/>
  <c r="G331" i="9"/>
  <c r="G332" i="9"/>
  <c r="G333" i="9"/>
  <c r="E334" i="9"/>
  <c r="F334" i="9"/>
  <c r="G334" i="9"/>
  <c r="E335" i="9"/>
  <c r="F335" i="9"/>
  <c r="G335" i="9"/>
  <c r="H335" i="9" s="1"/>
  <c r="G336" i="9"/>
  <c r="G337" i="9"/>
  <c r="G338" i="9"/>
  <c r="G339" i="9"/>
  <c r="E340" i="9"/>
  <c r="F340" i="9"/>
  <c r="G340" i="9"/>
  <c r="E341" i="9"/>
  <c r="F341" i="9"/>
  <c r="G341" i="9"/>
  <c r="G342" i="9"/>
  <c r="G343" i="9"/>
  <c r="E344" i="9"/>
  <c r="F344" i="9"/>
  <c r="G344" i="9"/>
  <c r="G345" i="9"/>
  <c r="G346" i="9"/>
  <c r="G347" i="9"/>
  <c r="E348" i="9"/>
  <c r="F348" i="9"/>
  <c r="G348" i="9"/>
  <c r="G349" i="9"/>
  <c r="G350" i="9"/>
  <c r="E351" i="9"/>
  <c r="F351" i="9"/>
  <c r="G351" i="9"/>
  <c r="G352" i="9"/>
  <c r="G353" i="9"/>
  <c r="G354" i="9"/>
  <c r="E355" i="9"/>
  <c r="F355" i="9"/>
  <c r="G355" i="9"/>
  <c r="H355" i="9" s="1"/>
  <c r="E356" i="9"/>
  <c r="G356" i="9"/>
  <c r="E357" i="9"/>
  <c r="F357" i="9"/>
  <c r="G357" i="9"/>
  <c r="G358" i="9"/>
  <c r="E359" i="9"/>
  <c r="F359" i="9"/>
  <c r="G359" i="9"/>
  <c r="G360" i="9"/>
  <c r="G361" i="9"/>
  <c r="G362" i="9"/>
  <c r="E363" i="9"/>
  <c r="F363" i="9"/>
  <c r="G363" i="9"/>
  <c r="E364" i="9"/>
  <c r="F364" i="9"/>
  <c r="G364" i="9"/>
  <c r="G365" i="9"/>
  <c r="E366" i="9"/>
  <c r="F366" i="9"/>
  <c r="G366" i="9"/>
  <c r="G367" i="9"/>
  <c r="G368" i="9"/>
  <c r="G369" i="9"/>
  <c r="G370" i="9"/>
  <c r="E371" i="9"/>
  <c r="F371" i="9"/>
  <c r="G371" i="9"/>
  <c r="E372" i="9"/>
  <c r="F372" i="9"/>
  <c r="G372" i="9"/>
  <c r="E373" i="9"/>
  <c r="F373" i="9"/>
  <c r="G373" i="9"/>
  <c r="G374" i="9"/>
  <c r="G375" i="9"/>
  <c r="G376" i="9"/>
  <c r="E377" i="9"/>
  <c r="F377" i="9"/>
  <c r="G377" i="9"/>
  <c r="G378" i="9"/>
  <c r="G379" i="9"/>
  <c r="G380" i="9"/>
  <c r="E381" i="9"/>
  <c r="F381" i="9"/>
  <c r="G381" i="9"/>
  <c r="G382" i="9"/>
  <c r="E384" i="9"/>
  <c r="F384" i="9"/>
  <c r="G384" i="9"/>
  <c r="E385" i="9"/>
  <c r="F385" i="9"/>
  <c r="G385" i="9"/>
  <c r="E386" i="9"/>
  <c r="G386" i="9"/>
  <c r="E387" i="9"/>
  <c r="F387" i="9"/>
  <c r="G387" i="9"/>
  <c r="E388" i="9"/>
  <c r="F388" i="9"/>
  <c r="G388" i="9"/>
  <c r="E389" i="9"/>
  <c r="F389" i="9"/>
  <c r="G389" i="9"/>
  <c r="G390" i="9"/>
  <c r="E391" i="9"/>
  <c r="F391" i="9"/>
  <c r="G391" i="9"/>
  <c r="E392" i="9"/>
  <c r="F392" i="9"/>
  <c r="G392" i="9"/>
  <c r="G393" i="9"/>
  <c r="G394" i="9"/>
  <c r="G395" i="9"/>
  <c r="E396" i="9"/>
  <c r="F396" i="9"/>
  <c r="G396" i="9"/>
  <c r="E397" i="9"/>
  <c r="F397" i="9"/>
  <c r="G397" i="9"/>
  <c r="F401" i="9"/>
  <c r="G401" i="9"/>
  <c r="G402" i="9"/>
  <c r="E403" i="9"/>
  <c r="F403" i="9"/>
  <c r="G403" i="9"/>
  <c r="G404" i="9"/>
  <c r="E405" i="9"/>
  <c r="G405" i="9"/>
  <c r="E407" i="9"/>
  <c r="F407" i="9"/>
  <c r="G407" i="9"/>
  <c r="G408" i="9"/>
  <c r="G409" i="9"/>
  <c r="G410" i="9"/>
  <c r="G411" i="9"/>
  <c r="G412" i="9"/>
  <c r="E413" i="9"/>
  <c r="F413" i="9"/>
  <c r="G413" i="9"/>
  <c r="E416" i="9"/>
  <c r="F416" i="9"/>
  <c r="G416" i="9"/>
  <c r="E420" i="9"/>
  <c r="G420" i="9"/>
  <c r="E421" i="9"/>
  <c r="F421" i="9"/>
  <c r="G421" i="9"/>
  <c r="G422" i="9"/>
  <c r="G423" i="9"/>
  <c r="G424" i="9"/>
  <c r="E425" i="9"/>
  <c r="G425" i="9"/>
  <c r="E426" i="9"/>
  <c r="G426" i="9"/>
  <c r="E427" i="9"/>
  <c r="F427" i="9"/>
  <c r="G427" i="9"/>
  <c r="G428" i="9"/>
  <c r="E429" i="9"/>
  <c r="F429" i="9"/>
  <c r="G429" i="9"/>
  <c r="E430" i="9"/>
  <c r="F430" i="9"/>
  <c r="G430" i="9"/>
  <c r="G431" i="9"/>
  <c r="G432" i="9"/>
  <c r="G433" i="9"/>
  <c r="G434" i="9"/>
  <c r="G435" i="9"/>
  <c r="F436" i="9"/>
  <c r="G436" i="9"/>
  <c r="G437" i="9"/>
  <c r="G438" i="9"/>
  <c r="E439" i="9"/>
  <c r="F439" i="9"/>
  <c r="G439" i="9"/>
  <c r="E440" i="9"/>
  <c r="F440" i="9"/>
  <c r="G440" i="9"/>
  <c r="E441" i="9"/>
  <c r="F441" i="9"/>
  <c r="G441" i="9"/>
  <c r="E442" i="9"/>
  <c r="F442" i="9"/>
  <c r="G442" i="9"/>
  <c r="E443" i="9"/>
  <c r="F443" i="9"/>
  <c r="G443" i="9"/>
  <c r="E444" i="9"/>
  <c r="F444" i="9"/>
  <c r="G444" i="9"/>
  <c r="E445" i="9"/>
  <c r="F445" i="9"/>
  <c r="G445" i="9"/>
  <c r="G446" i="9"/>
  <c r="E447" i="9"/>
  <c r="F447" i="9"/>
  <c r="G447" i="9"/>
  <c r="G448" i="9"/>
  <c r="E449" i="9"/>
  <c r="F449" i="9"/>
  <c r="G449" i="9"/>
  <c r="E450" i="9"/>
  <c r="F450" i="9"/>
  <c r="G450" i="9"/>
  <c r="G451" i="9"/>
  <c r="E452" i="9"/>
  <c r="F452" i="9"/>
  <c r="G452" i="9"/>
  <c r="G453" i="9"/>
  <c r="E454" i="9"/>
  <c r="G454" i="9"/>
  <c r="E455" i="9"/>
  <c r="F455" i="9"/>
  <c r="G455" i="9"/>
  <c r="G456" i="9"/>
  <c r="G457" i="9"/>
  <c r="G458" i="9"/>
  <c r="G459" i="9"/>
  <c r="E460" i="9"/>
  <c r="F460" i="9"/>
  <c r="G460" i="9"/>
  <c r="E461" i="9"/>
  <c r="F461" i="9"/>
  <c r="G461" i="9"/>
  <c r="E462" i="9"/>
  <c r="F462" i="9"/>
  <c r="G462" i="9"/>
  <c r="G463" i="9"/>
  <c r="E464" i="9"/>
  <c r="F464" i="9"/>
  <c r="G464" i="9"/>
  <c r="E465" i="9"/>
  <c r="F465" i="9"/>
  <c r="G465" i="9"/>
  <c r="E466" i="9"/>
  <c r="F466" i="9"/>
  <c r="G466" i="9"/>
  <c r="H466" i="9" s="1"/>
  <c r="G467" i="9"/>
  <c r="G468" i="9"/>
  <c r="E469" i="9"/>
  <c r="F469" i="9"/>
  <c r="G469" i="9"/>
  <c r="E470" i="9"/>
  <c r="F470" i="9"/>
  <c r="G470" i="9"/>
  <c r="H470" i="9" s="1"/>
  <c r="E471" i="9"/>
  <c r="F471" i="9"/>
  <c r="G471" i="9"/>
  <c r="E472" i="9"/>
  <c r="F472" i="9"/>
  <c r="G472" i="9"/>
  <c r="E473" i="9"/>
  <c r="F473" i="9"/>
  <c r="G473" i="9"/>
  <c r="E474" i="9"/>
  <c r="F474" i="9"/>
  <c r="G474" i="9"/>
  <c r="E475" i="9"/>
  <c r="F475" i="9"/>
  <c r="G475" i="9"/>
  <c r="E476" i="9"/>
  <c r="F476" i="9"/>
  <c r="G476" i="9"/>
  <c r="G477" i="9"/>
  <c r="G478" i="9"/>
  <c r="E479" i="9"/>
  <c r="F479" i="9"/>
  <c r="G479" i="9"/>
  <c r="E480" i="9"/>
  <c r="F480" i="9"/>
  <c r="G480" i="9"/>
  <c r="E481" i="9"/>
  <c r="F481" i="9"/>
  <c r="G481" i="9"/>
  <c r="G482" i="9"/>
  <c r="G483" i="9"/>
  <c r="E484" i="9"/>
  <c r="F484" i="9"/>
  <c r="G484" i="9"/>
  <c r="E485" i="9"/>
  <c r="F485" i="9"/>
  <c r="G485" i="9"/>
  <c r="G486" i="9"/>
  <c r="G487" i="9"/>
  <c r="E488" i="9"/>
  <c r="F488" i="9"/>
  <c r="G488" i="9"/>
  <c r="E489" i="9"/>
  <c r="F489" i="9"/>
  <c r="G489" i="9"/>
  <c r="E490" i="9"/>
  <c r="F490" i="9"/>
  <c r="G490" i="9"/>
  <c r="H490" i="9" s="1"/>
  <c r="E491" i="9"/>
  <c r="F491" i="9"/>
  <c r="G491" i="9"/>
  <c r="E492" i="9"/>
  <c r="F492" i="9"/>
  <c r="G492" i="9"/>
  <c r="E493" i="9"/>
  <c r="F493" i="9"/>
  <c r="G493" i="9"/>
  <c r="E494" i="9"/>
  <c r="F494" i="9"/>
  <c r="G494" i="9"/>
  <c r="H494" i="9" s="1"/>
  <c r="E495" i="9"/>
  <c r="F495" i="9"/>
  <c r="G495" i="9"/>
  <c r="E496" i="9"/>
  <c r="F496" i="9"/>
  <c r="G496" i="9"/>
  <c r="G497" i="9"/>
  <c r="E498" i="9"/>
  <c r="F498" i="9"/>
  <c r="G498" i="9"/>
  <c r="G499" i="9"/>
  <c r="E500" i="9"/>
  <c r="F500" i="9"/>
  <c r="G500" i="9"/>
  <c r="E501" i="9"/>
  <c r="F501" i="9"/>
  <c r="G501" i="9"/>
  <c r="E502" i="9"/>
  <c r="F502" i="9"/>
  <c r="G502" i="9"/>
  <c r="H502" i="9" s="1"/>
  <c r="G503" i="9"/>
  <c r="E504" i="9"/>
  <c r="F504" i="9"/>
  <c r="G504" i="9"/>
  <c r="H504" i="9" s="1"/>
  <c r="G506" i="9"/>
  <c r="E507" i="9"/>
  <c r="F507" i="9"/>
  <c r="G507" i="9"/>
  <c r="H507" i="9" s="1"/>
  <c r="E508" i="9"/>
  <c r="F508" i="9"/>
  <c r="G508" i="9"/>
  <c r="G509" i="9"/>
  <c r="G510" i="9"/>
  <c r="E511" i="9"/>
  <c r="F511" i="9"/>
  <c r="G511" i="9"/>
  <c r="H511" i="9" s="1"/>
  <c r="E512" i="9"/>
  <c r="F512" i="9"/>
  <c r="G512" i="9"/>
  <c r="G513" i="9"/>
  <c r="E514" i="9"/>
  <c r="F514" i="9"/>
  <c r="G514" i="9"/>
  <c r="E515" i="9"/>
  <c r="F515" i="9"/>
  <c r="G515" i="9"/>
  <c r="E516" i="9"/>
  <c r="F516" i="9"/>
  <c r="G516" i="9"/>
  <c r="E517" i="9"/>
  <c r="F517" i="9"/>
  <c r="G517" i="9"/>
  <c r="E518" i="9"/>
  <c r="F518" i="9"/>
  <c r="G518" i="9"/>
  <c r="G519" i="9"/>
  <c r="G520" i="9"/>
  <c r="G521" i="9"/>
  <c r="E522" i="9"/>
  <c r="F522" i="9"/>
  <c r="G522" i="9"/>
  <c r="E523" i="9"/>
  <c r="F523" i="9"/>
  <c r="G523" i="9"/>
  <c r="H523" i="9" s="1"/>
  <c r="G524" i="9"/>
  <c r="G525" i="9"/>
  <c r="E526" i="9"/>
  <c r="F526" i="9"/>
  <c r="G526" i="9"/>
  <c r="E527" i="9"/>
  <c r="F527" i="9"/>
  <c r="G527" i="9"/>
  <c r="H527" i="9" s="1"/>
  <c r="E528" i="9"/>
  <c r="F528" i="9"/>
  <c r="G528" i="9"/>
  <c r="G529" i="9"/>
  <c r="G530" i="9"/>
  <c r="G531" i="9"/>
  <c r="G533" i="9"/>
  <c r="E534" i="9"/>
  <c r="F534" i="9"/>
  <c r="G534" i="9"/>
  <c r="E535" i="9"/>
  <c r="F535" i="9"/>
  <c r="G535" i="9"/>
  <c r="E536" i="9"/>
  <c r="F536" i="9"/>
  <c r="G536" i="9"/>
  <c r="E537" i="9"/>
  <c r="F537" i="9"/>
  <c r="G537" i="9"/>
  <c r="G538" i="9"/>
  <c r="G539" i="9"/>
  <c r="G540" i="9"/>
  <c r="G541" i="9"/>
  <c r="E542" i="9"/>
  <c r="F542" i="9"/>
  <c r="G542" i="9"/>
  <c r="E543" i="9"/>
  <c r="F543" i="9"/>
  <c r="G543" i="9"/>
  <c r="E544" i="9"/>
  <c r="F544" i="9"/>
  <c r="G544" i="9"/>
  <c r="H544" i="9" s="1"/>
  <c r="E545" i="9"/>
  <c r="F545" i="9"/>
  <c r="G545" i="9"/>
  <c r="E546" i="9"/>
  <c r="F546" i="9"/>
  <c r="G546" i="9"/>
  <c r="G331" i="8"/>
  <c r="G332" i="8"/>
  <c r="G333" i="8"/>
  <c r="E334" i="8"/>
  <c r="F334" i="8"/>
  <c r="G334" i="8"/>
  <c r="H334" i="8" s="1"/>
  <c r="G335" i="8"/>
  <c r="G336" i="8"/>
  <c r="G337" i="8"/>
  <c r="G338" i="8"/>
  <c r="G339" i="8"/>
  <c r="G340" i="8"/>
  <c r="E341" i="8"/>
  <c r="F341" i="8"/>
  <c r="G341" i="8"/>
  <c r="G342" i="8"/>
  <c r="G343" i="8"/>
  <c r="E344" i="8"/>
  <c r="F344" i="8"/>
  <c r="G344" i="8"/>
  <c r="G345" i="8"/>
  <c r="G346" i="8"/>
  <c r="E347" i="8"/>
  <c r="G347" i="8"/>
  <c r="G348" i="8"/>
  <c r="G349" i="8"/>
  <c r="G350" i="8"/>
  <c r="E351" i="8"/>
  <c r="F351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E384" i="8"/>
  <c r="F384" i="8"/>
  <c r="G384" i="8"/>
  <c r="E385" i="8"/>
  <c r="F385" i="8"/>
  <c r="G385" i="8"/>
  <c r="G386" i="8"/>
  <c r="E387" i="8"/>
  <c r="F387" i="8"/>
  <c r="G387" i="8"/>
  <c r="G388" i="8"/>
  <c r="E389" i="8"/>
  <c r="F389" i="8"/>
  <c r="G389" i="8"/>
  <c r="G390" i="8"/>
  <c r="E391" i="8"/>
  <c r="F391" i="8"/>
  <c r="G391" i="8"/>
  <c r="E392" i="8"/>
  <c r="G392" i="8"/>
  <c r="G393" i="8"/>
  <c r="G394" i="8"/>
  <c r="G395" i="8"/>
  <c r="G396" i="8"/>
  <c r="E397" i="8"/>
  <c r="F397" i="8"/>
  <c r="G397" i="8"/>
  <c r="E401" i="8"/>
  <c r="F401" i="8"/>
  <c r="G401" i="8"/>
  <c r="G402" i="8"/>
  <c r="G403" i="8"/>
  <c r="E404" i="8"/>
  <c r="F404" i="8"/>
  <c r="G404" i="8"/>
  <c r="E405" i="8"/>
  <c r="F405" i="8"/>
  <c r="G405" i="8"/>
  <c r="G407" i="8"/>
  <c r="G408" i="8"/>
  <c r="G409" i="8"/>
  <c r="G410" i="8"/>
  <c r="G411" i="8"/>
  <c r="G412" i="8"/>
  <c r="E413" i="8"/>
  <c r="F413" i="8"/>
  <c r="G413" i="8"/>
  <c r="E416" i="8"/>
  <c r="F416" i="8"/>
  <c r="G416" i="8"/>
  <c r="G420" i="8"/>
  <c r="E421" i="8"/>
  <c r="F421" i="8"/>
  <c r="G421" i="8"/>
  <c r="G422" i="8"/>
  <c r="G423" i="8"/>
  <c r="G424" i="8"/>
  <c r="G425" i="8"/>
  <c r="F426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E441" i="8"/>
  <c r="F441" i="8"/>
  <c r="G441" i="8"/>
  <c r="G442" i="8"/>
  <c r="G443" i="8"/>
  <c r="E444" i="8"/>
  <c r="F444" i="8"/>
  <c r="G444" i="8"/>
  <c r="G445" i="8"/>
  <c r="G446" i="8"/>
  <c r="E447" i="8"/>
  <c r="F447" i="8"/>
  <c r="G447" i="8"/>
  <c r="G448" i="8"/>
  <c r="E449" i="8"/>
  <c r="F449" i="8"/>
  <c r="G449" i="8"/>
  <c r="G450" i="8"/>
  <c r="G451" i="8"/>
  <c r="G452" i="8"/>
  <c r="G453" i="8"/>
  <c r="G454" i="8"/>
  <c r="G455" i="8"/>
  <c r="G456" i="8"/>
  <c r="G457" i="8"/>
  <c r="G458" i="8"/>
  <c r="G459" i="8"/>
  <c r="E460" i="8"/>
  <c r="F460" i="8"/>
  <c r="G460" i="8"/>
  <c r="E461" i="8"/>
  <c r="F461" i="8"/>
  <c r="G461" i="8"/>
  <c r="G462" i="8"/>
  <c r="E463" i="8"/>
  <c r="F463" i="8"/>
  <c r="G463" i="8"/>
  <c r="G464" i="8"/>
  <c r="G465" i="8"/>
  <c r="E466" i="8"/>
  <c r="F466" i="8"/>
  <c r="G466" i="8"/>
  <c r="G467" i="8"/>
  <c r="G468" i="8"/>
  <c r="E469" i="8"/>
  <c r="F469" i="8"/>
  <c r="G469" i="8"/>
  <c r="E470" i="8"/>
  <c r="F470" i="8"/>
  <c r="G470" i="8"/>
  <c r="E471" i="8"/>
  <c r="F471" i="8"/>
  <c r="G471" i="8"/>
  <c r="G472" i="8"/>
  <c r="G473" i="8"/>
  <c r="G474" i="8"/>
  <c r="G475" i="8"/>
  <c r="E476" i="8"/>
  <c r="F476" i="8"/>
  <c r="G476" i="8"/>
  <c r="G477" i="8"/>
  <c r="G478" i="8"/>
  <c r="G479" i="8"/>
  <c r="G480" i="8"/>
  <c r="G481" i="8"/>
  <c r="G482" i="8"/>
  <c r="G483" i="8"/>
  <c r="E484" i="8"/>
  <c r="G484" i="8"/>
  <c r="E485" i="8"/>
  <c r="F485" i="8"/>
  <c r="G485" i="8"/>
  <c r="G486" i="8"/>
  <c r="G487" i="8"/>
  <c r="G488" i="8"/>
  <c r="G489" i="8"/>
  <c r="E490" i="8"/>
  <c r="F490" i="8"/>
  <c r="G490" i="8"/>
  <c r="H490" i="8" s="1"/>
  <c r="G491" i="8"/>
  <c r="G492" i="8"/>
  <c r="G493" i="8"/>
  <c r="G494" i="8"/>
  <c r="G495" i="8"/>
  <c r="E496" i="8"/>
  <c r="F496" i="8"/>
  <c r="G496" i="8"/>
  <c r="H496" i="8" s="1"/>
  <c r="G497" i="8"/>
  <c r="E498" i="8"/>
  <c r="F498" i="8"/>
  <c r="G498" i="8"/>
  <c r="G499" i="8"/>
  <c r="G500" i="8"/>
  <c r="G501" i="8"/>
  <c r="G502" i="8"/>
  <c r="G503" i="8"/>
  <c r="E504" i="8"/>
  <c r="F504" i="8"/>
  <c r="G504" i="8"/>
  <c r="G506" i="8"/>
  <c r="G507" i="8"/>
  <c r="E508" i="8"/>
  <c r="G508" i="8"/>
  <c r="G509" i="8"/>
  <c r="G510" i="8"/>
  <c r="G511" i="8"/>
  <c r="G512" i="8"/>
  <c r="G513" i="8"/>
  <c r="E514" i="8"/>
  <c r="G514" i="8"/>
  <c r="G515" i="8"/>
  <c r="E516" i="8"/>
  <c r="F516" i="8"/>
  <c r="G516" i="8"/>
  <c r="E517" i="8"/>
  <c r="G517" i="8"/>
  <c r="E518" i="8"/>
  <c r="F518" i="8"/>
  <c r="G518" i="8"/>
  <c r="H518" i="8" s="1"/>
  <c r="G519" i="8"/>
  <c r="E520" i="8"/>
  <c r="G520" i="8"/>
  <c r="G521" i="8"/>
  <c r="G522" i="8"/>
  <c r="E523" i="8"/>
  <c r="F523" i="8"/>
  <c r="G523" i="8"/>
  <c r="H523" i="8" s="1"/>
  <c r="G524" i="8"/>
  <c r="G525" i="8"/>
  <c r="G526" i="8"/>
  <c r="E527" i="8"/>
  <c r="F527" i="8"/>
  <c r="G527" i="8"/>
  <c r="E528" i="8"/>
  <c r="F528" i="8"/>
  <c r="G528" i="8"/>
  <c r="G529" i="8"/>
  <c r="G530" i="8"/>
  <c r="G531" i="8"/>
  <c r="E533" i="8"/>
  <c r="F533" i="8"/>
  <c r="G533" i="8"/>
  <c r="E534" i="8"/>
  <c r="F534" i="8"/>
  <c r="G534" i="8"/>
  <c r="E535" i="8"/>
  <c r="F535" i="8"/>
  <c r="G535" i="8"/>
  <c r="E536" i="8"/>
  <c r="F536" i="8"/>
  <c r="G536" i="8"/>
  <c r="H536" i="8" s="1"/>
  <c r="E537" i="8"/>
  <c r="F537" i="8"/>
  <c r="G537" i="8"/>
  <c r="G538" i="8"/>
  <c r="E539" i="8"/>
  <c r="G539" i="8"/>
  <c r="G540" i="8"/>
  <c r="G541" i="8"/>
  <c r="G542" i="8"/>
  <c r="G543" i="8"/>
  <c r="G544" i="8"/>
  <c r="G545" i="8"/>
  <c r="G546" i="8"/>
  <c r="G331" i="7"/>
  <c r="G332" i="7"/>
  <c r="G333" i="7"/>
  <c r="G334" i="7"/>
  <c r="G335" i="7"/>
  <c r="G336" i="7"/>
  <c r="G337" i="7"/>
  <c r="G338" i="7"/>
  <c r="G339" i="7"/>
  <c r="G340" i="7"/>
  <c r="E341" i="7"/>
  <c r="F341" i="7"/>
  <c r="G341" i="7"/>
  <c r="G342" i="7"/>
  <c r="G343" i="7"/>
  <c r="E344" i="7"/>
  <c r="F344" i="7"/>
  <c r="G344" i="7"/>
  <c r="G345" i="7"/>
  <c r="G346" i="7"/>
  <c r="G347" i="7"/>
  <c r="G348" i="7"/>
  <c r="G349" i="7"/>
  <c r="G350" i="7"/>
  <c r="E351" i="7"/>
  <c r="F351" i="7"/>
  <c r="G351" i="7"/>
  <c r="G352" i="7"/>
  <c r="G353" i="7"/>
  <c r="G354" i="7"/>
  <c r="G355" i="7"/>
  <c r="G356" i="7"/>
  <c r="G357" i="7"/>
  <c r="G358" i="7"/>
  <c r="G359" i="7"/>
  <c r="E360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E384" i="7"/>
  <c r="F384" i="7"/>
  <c r="G384" i="7"/>
  <c r="E385" i="7"/>
  <c r="F385" i="7"/>
  <c r="G385" i="7"/>
  <c r="G386" i="7"/>
  <c r="G387" i="7"/>
  <c r="E388" i="7"/>
  <c r="F388" i="7"/>
  <c r="G388" i="7"/>
  <c r="G389" i="7"/>
  <c r="G390" i="7"/>
  <c r="E391" i="7"/>
  <c r="F391" i="7"/>
  <c r="G391" i="7"/>
  <c r="G392" i="7"/>
  <c r="G393" i="7"/>
  <c r="G394" i="7"/>
  <c r="G395" i="7"/>
  <c r="G396" i="7"/>
  <c r="E397" i="7"/>
  <c r="F397" i="7"/>
  <c r="G397" i="7"/>
  <c r="H397" i="7" s="1"/>
  <c r="G401" i="7"/>
  <c r="G402" i="7"/>
  <c r="F403" i="7"/>
  <c r="G403" i="7"/>
  <c r="G404" i="7"/>
  <c r="G405" i="7"/>
  <c r="E407" i="7"/>
  <c r="F407" i="7"/>
  <c r="G407" i="7"/>
  <c r="G408" i="7"/>
  <c r="G409" i="7"/>
  <c r="G410" i="7"/>
  <c r="E411" i="7"/>
  <c r="F411" i="7"/>
  <c r="G411" i="7"/>
  <c r="G412" i="7"/>
  <c r="G413" i="7"/>
  <c r="E416" i="7"/>
  <c r="F416" i="7"/>
  <c r="G416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E447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E463" i="7"/>
  <c r="F463" i="7"/>
  <c r="G463" i="7"/>
  <c r="G464" i="7"/>
  <c r="G465" i="7"/>
  <c r="G466" i="7"/>
  <c r="G467" i="7"/>
  <c r="G468" i="7"/>
  <c r="E469" i="7"/>
  <c r="F469" i="7"/>
  <c r="G469" i="7"/>
  <c r="G470" i="7"/>
  <c r="G471" i="7"/>
  <c r="E472" i="7"/>
  <c r="F472" i="7"/>
  <c r="G472" i="7"/>
  <c r="H472" i="7" s="1"/>
  <c r="G473" i="7"/>
  <c r="G474" i="7"/>
  <c r="G475" i="7"/>
  <c r="G476" i="7"/>
  <c r="G477" i="7"/>
  <c r="G478" i="7"/>
  <c r="G479" i="7"/>
  <c r="E480" i="7"/>
  <c r="F480" i="7"/>
  <c r="G480" i="7"/>
  <c r="G481" i="7"/>
  <c r="G482" i="7"/>
  <c r="G483" i="7"/>
  <c r="E484" i="7"/>
  <c r="F484" i="7"/>
  <c r="G484" i="7"/>
  <c r="H484" i="7" s="1"/>
  <c r="E485" i="7"/>
  <c r="F485" i="7"/>
  <c r="G485" i="7"/>
  <c r="G486" i="7"/>
  <c r="G487" i="7"/>
  <c r="G488" i="7"/>
  <c r="G489" i="7"/>
  <c r="G490" i="7"/>
  <c r="G491" i="7"/>
  <c r="G492" i="7"/>
  <c r="G493" i="7"/>
  <c r="G494" i="7"/>
  <c r="G495" i="7"/>
  <c r="E496" i="7"/>
  <c r="F496" i="7"/>
  <c r="G496" i="7"/>
  <c r="G497" i="7"/>
  <c r="E498" i="7"/>
  <c r="F498" i="7"/>
  <c r="G498" i="7"/>
  <c r="H498" i="7" s="1"/>
  <c r="G499" i="7"/>
  <c r="G500" i="7"/>
  <c r="G501" i="7"/>
  <c r="G502" i="7"/>
  <c r="G503" i="7"/>
  <c r="E504" i="7"/>
  <c r="F504" i="7"/>
  <c r="G504" i="7"/>
  <c r="G506" i="7"/>
  <c r="G507" i="7"/>
  <c r="G508" i="7"/>
  <c r="G509" i="7"/>
  <c r="G510" i="7"/>
  <c r="G511" i="7"/>
  <c r="G512" i="7"/>
  <c r="G513" i="7"/>
  <c r="G514" i="7"/>
  <c r="G515" i="7"/>
  <c r="E516" i="7"/>
  <c r="F516" i="7"/>
  <c r="G516" i="7"/>
  <c r="G517" i="7"/>
  <c r="E518" i="7"/>
  <c r="F518" i="7"/>
  <c r="G518" i="7"/>
  <c r="G519" i="7"/>
  <c r="E520" i="7"/>
  <c r="F520" i="7"/>
  <c r="G520" i="7"/>
  <c r="G521" i="7"/>
  <c r="G522" i="7"/>
  <c r="F523" i="7"/>
  <c r="G523" i="7"/>
  <c r="G524" i="7"/>
  <c r="E525" i="7"/>
  <c r="F525" i="7"/>
  <c r="G525" i="7"/>
  <c r="G526" i="7"/>
  <c r="E527" i="7"/>
  <c r="F527" i="7"/>
  <c r="G527" i="7"/>
  <c r="E528" i="7"/>
  <c r="F528" i="7"/>
  <c r="G528" i="7"/>
  <c r="G529" i="7"/>
  <c r="G530" i="7"/>
  <c r="G531" i="7"/>
  <c r="E533" i="7"/>
  <c r="F533" i="7"/>
  <c r="G533" i="7"/>
  <c r="E534" i="7"/>
  <c r="F534" i="7"/>
  <c r="G534" i="7"/>
  <c r="E535" i="7"/>
  <c r="F535" i="7"/>
  <c r="G535" i="7"/>
  <c r="F536" i="7"/>
  <c r="G536" i="7"/>
  <c r="G537" i="7"/>
  <c r="G538" i="7"/>
  <c r="G539" i="7"/>
  <c r="G540" i="7"/>
  <c r="G541" i="7"/>
  <c r="G542" i="7"/>
  <c r="G543" i="7"/>
  <c r="G544" i="7"/>
  <c r="G545" i="7"/>
  <c r="E546" i="7"/>
  <c r="F546" i="7"/>
  <c r="G546" i="7"/>
  <c r="G331" i="6"/>
  <c r="G332" i="6"/>
  <c r="G333" i="6"/>
  <c r="E334" i="6"/>
  <c r="F334" i="6"/>
  <c r="G334" i="6"/>
  <c r="E335" i="6"/>
  <c r="F335" i="6"/>
  <c r="G335" i="6"/>
  <c r="G336" i="6"/>
  <c r="G337" i="6"/>
  <c r="G338" i="6"/>
  <c r="G339" i="6"/>
  <c r="G340" i="6"/>
  <c r="E341" i="6"/>
  <c r="F341" i="6"/>
  <c r="G341" i="6"/>
  <c r="G342" i="6"/>
  <c r="G343" i="6"/>
  <c r="E344" i="6"/>
  <c r="F344" i="6"/>
  <c r="G344" i="6"/>
  <c r="G345" i="6"/>
  <c r="G346" i="6"/>
  <c r="G347" i="6"/>
  <c r="E348" i="6"/>
  <c r="F348" i="6"/>
  <c r="G348" i="6"/>
  <c r="G349" i="6"/>
  <c r="G350" i="6"/>
  <c r="F351" i="6"/>
  <c r="G351" i="6"/>
  <c r="G352" i="6"/>
  <c r="G353" i="6"/>
  <c r="G354" i="6"/>
  <c r="G355" i="6"/>
  <c r="E356" i="6"/>
  <c r="F356" i="6"/>
  <c r="G356" i="6"/>
  <c r="E357" i="6"/>
  <c r="F357" i="6"/>
  <c r="G357" i="6"/>
  <c r="G358" i="6"/>
  <c r="E359" i="6"/>
  <c r="F359" i="6"/>
  <c r="G359" i="6"/>
  <c r="E360" i="6"/>
  <c r="F360" i="6"/>
  <c r="G360" i="6"/>
  <c r="G361" i="6"/>
  <c r="G362" i="6"/>
  <c r="G363" i="6"/>
  <c r="G364" i="6"/>
  <c r="G365" i="6"/>
  <c r="E366" i="6"/>
  <c r="F366" i="6"/>
  <c r="G366" i="6"/>
  <c r="G367" i="6"/>
  <c r="G368" i="6"/>
  <c r="G369" i="6"/>
  <c r="G370" i="6"/>
  <c r="E371" i="6"/>
  <c r="F371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E384" i="6"/>
  <c r="F384" i="6"/>
  <c r="G384" i="6"/>
  <c r="H384" i="6" s="1"/>
  <c r="G385" i="6"/>
  <c r="E386" i="6"/>
  <c r="G386" i="6"/>
  <c r="G387" i="6"/>
  <c r="E388" i="6"/>
  <c r="F388" i="6"/>
  <c r="G388" i="6"/>
  <c r="E389" i="6"/>
  <c r="F389" i="6"/>
  <c r="G389" i="6"/>
  <c r="G390" i="6"/>
  <c r="E391" i="6"/>
  <c r="F391" i="6"/>
  <c r="G391" i="6"/>
  <c r="E392" i="6"/>
  <c r="G392" i="6"/>
  <c r="G393" i="6"/>
  <c r="G394" i="6"/>
  <c r="E395" i="6"/>
  <c r="F395" i="6"/>
  <c r="G395" i="6"/>
  <c r="E396" i="6"/>
  <c r="F396" i="6"/>
  <c r="G396" i="6"/>
  <c r="E397" i="6"/>
  <c r="F397" i="6"/>
  <c r="G397" i="6"/>
  <c r="E401" i="6"/>
  <c r="F401" i="6"/>
  <c r="G401" i="6"/>
  <c r="G402" i="6"/>
  <c r="E403" i="6"/>
  <c r="F403" i="6"/>
  <c r="G403" i="6"/>
  <c r="E404" i="6"/>
  <c r="G404" i="6"/>
  <c r="E405" i="6"/>
  <c r="G405" i="6"/>
  <c r="E407" i="6"/>
  <c r="F407" i="6"/>
  <c r="G407" i="6"/>
  <c r="E408" i="6"/>
  <c r="F408" i="6"/>
  <c r="G408" i="6"/>
  <c r="E409" i="6"/>
  <c r="F409" i="6"/>
  <c r="G409" i="6"/>
  <c r="G410" i="6"/>
  <c r="E411" i="6"/>
  <c r="F411" i="6"/>
  <c r="G411" i="6"/>
  <c r="G412" i="6"/>
  <c r="E413" i="6"/>
  <c r="F413" i="6"/>
  <c r="G413" i="6"/>
  <c r="G416" i="6"/>
  <c r="E420" i="6"/>
  <c r="F420" i="6"/>
  <c r="G420" i="6"/>
  <c r="E421" i="6"/>
  <c r="F421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E435" i="6"/>
  <c r="F435" i="6"/>
  <c r="G435" i="6"/>
  <c r="G436" i="6"/>
  <c r="G437" i="6"/>
  <c r="G438" i="6"/>
  <c r="E439" i="6"/>
  <c r="F439" i="6"/>
  <c r="G439" i="6"/>
  <c r="G440" i="6"/>
  <c r="E441" i="6"/>
  <c r="F441" i="6"/>
  <c r="G441" i="6"/>
  <c r="G442" i="6"/>
  <c r="G443" i="6"/>
  <c r="G444" i="6"/>
  <c r="G445" i="6"/>
  <c r="G446" i="6"/>
  <c r="E447" i="6"/>
  <c r="F447" i="6"/>
  <c r="G447" i="6"/>
  <c r="G448" i="6"/>
  <c r="G449" i="6"/>
  <c r="G450" i="6"/>
  <c r="G451" i="6"/>
  <c r="G452" i="6"/>
  <c r="G453" i="6"/>
  <c r="E454" i="6"/>
  <c r="G454" i="6"/>
  <c r="H454" i="6" s="1"/>
  <c r="G455" i="6"/>
  <c r="G456" i="6"/>
  <c r="G457" i="6"/>
  <c r="G458" i="6"/>
  <c r="G459" i="6"/>
  <c r="E460" i="6"/>
  <c r="F460" i="6"/>
  <c r="G460" i="6"/>
  <c r="G461" i="6"/>
  <c r="G462" i="6"/>
  <c r="E463" i="6"/>
  <c r="F463" i="6"/>
  <c r="G463" i="6"/>
  <c r="F464" i="6"/>
  <c r="G464" i="6"/>
  <c r="G465" i="6"/>
  <c r="E466" i="6"/>
  <c r="F466" i="6"/>
  <c r="G466" i="6"/>
  <c r="G467" i="6"/>
  <c r="E468" i="6"/>
  <c r="F468" i="6"/>
  <c r="G468" i="6"/>
  <c r="E469" i="6"/>
  <c r="F469" i="6"/>
  <c r="G469" i="6"/>
  <c r="E470" i="6"/>
  <c r="F470" i="6"/>
  <c r="G470" i="6"/>
  <c r="E471" i="6"/>
  <c r="F471" i="6"/>
  <c r="G471" i="6"/>
  <c r="E472" i="6"/>
  <c r="G472" i="6"/>
  <c r="E473" i="6"/>
  <c r="F473" i="6"/>
  <c r="G473" i="6"/>
  <c r="E474" i="6"/>
  <c r="F474" i="6"/>
  <c r="G474" i="6"/>
  <c r="E475" i="6"/>
  <c r="F475" i="6"/>
  <c r="G475" i="6"/>
  <c r="E476" i="6"/>
  <c r="F476" i="6"/>
  <c r="G476" i="6"/>
  <c r="E477" i="6"/>
  <c r="F477" i="6"/>
  <c r="G477" i="6"/>
  <c r="G478" i="6"/>
  <c r="E479" i="6"/>
  <c r="F479" i="6"/>
  <c r="G479" i="6"/>
  <c r="E480" i="6"/>
  <c r="F480" i="6"/>
  <c r="G480" i="6"/>
  <c r="H480" i="6" s="1"/>
  <c r="G481" i="6"/>
  <c r="G482" i="6"/>
  <c r="E483" i="6"/>
  <c r="F483" i="6"/>
  <c r="G483" i="6"/>
  <c r="E484" i="6"/>
  <c r="G484" i="6"/>
  <c r="E485" i="6"/>
  <c r="F485" i="6"/>
  <c r="G485" i="6"/>
  <c r="G486" i="6"/>
  <c r="E487" i="6"/>
  <c r="F487" i="6"/>
  <c r="G487" i="6"/>
  <c r="E488" i="6"/>
  <c r="F488" i="6"/>
  <c r="G488" i="6"/>
  <c r="E489" i="6"/>
  <c r="F489" i="6"/>
  <c r="G489" i="6"/>
  <c r="G490" i="6"/>
  <c r="E491" i="6"/>
  <c r="F491" i="6"/>
  <c r="G491" i="6"/>
  <c r="G492" i="6"/>
  <c r="G493" i="6"/>
  <c r="E494" i="6"/>
  <c r="F494" i="6"/>
  <c r="G494" i="6"/>
  <c r="E495" i="6"/>
  <c r="F495" i="6"/>
  <c r="G495" i="6"/>
  <c r="E496" i="6"/>
  <c r="F496" i="6"/>
  <c r="G496" i="6"/>
  <c r="E497" i="6"/>
  <c r="F497" i="6"/>
  <c r="G497" i="6"/>
  <c r="G498" i="6"/>
  <c r="G499" i="6"/>
  <c r="E500" i="6"/>
  <c r="F500" i="6"/>
  <c r="G500" i="6"/>
  <c r="E501" i="6"/>
  <c r="F501" i="6"/>
  <c r="G501" i="6"/>
  <c r="E502" i="6"/>
  <c r="F502" i="6"/>
  <c r="G502" i="6"/>
  <c r="E503" i="6"/>
  <c r="G503" i="6"/>
  <c r="E504" i="6"/>
  <c r="F504" i="6"/>
  <c r="G504" i="6"/>
  <c r="G506" i="6"/>
  <c r="E507" i="6"/>
  <c r="F507" i="6"/>
  <c r="G507" i="6"/>
  <c r="G508" i="6"/>
  <c r="G509" i="6"/>
  <c r="F510" i="6"/>
  <c r="G510" i="6"/>
  <c r="E511" i="6"/>
  <c r="F511" i="6"/>
  <c r="G511" i="6"/>
  <c r="E512" i="6"/>
  <c r="F512" i="6"/>
  <c r="G512" i="6"/>
  <c r="G513" i="6"/>
  <c r="E514" i="6"/>
  <c r="F514" i="6"/>
  <c r="G514" i="6"/>
  <c r="E515" i="6"/>
  <c r="F515" i="6"/>
  <c r="G515" i="6"/>
  <c r="G516" i="6"/>
  <c r="G517" i="6"/>
  <c r="G518" i="6"/>
  <c r="G519" i="6"/>
  <c r="E520" i="6"/>
  <c r="F520" i="6"/>
  <c r="G520" i="6"/>
  <c r="E521" i="6"/>
  <c r="G521" i="6"/>
  <c r="G522" i="6"/>
  <c r="E523" i="6"/>
  <c r="F523" i="6"/>
  <c r="G523" i="6"/>
  <c r="G524" i="6"/>
  <c r="G525" i="6"/>
  <c r="E526" i="6"/>
  <c r="F526" i="6"/>
  <c r="G526" i="6"/>
  <c r="E527" i="6"/>
  <c r="F527" i="6"/>
  <c r="G527" i="6"/>
  <c r="E528" i="6"/>
  <c r="F528" i="6"/>
  <c r="G528" i="6"/>
  <c r="G529" i="6"/>
  <c r="G530" i="6"/>
  <c r="G531" i="6"/>
  <c r="G533" i="6"/>
  <c r="E534" i="6"/>
  <c r="G534" i="6"/>
  <c r="G535" i="6"/>
  <c r="G536" i="6"/>
  <c r="G537" i="6"/>
  <c r="G538" i="6"/>
  <c r="E539" i="6"/>
  <c r="G539" i="6"/>
  <c r="G540" i="6"/>
  <c r="E541" i="6"/>
  <c r="F541" i="6"/>
  <c r="G541" i="6"/>
  <c r="E542" i="6"/>
  <c r="F542" i="6"/>
  <c r="G542" i="6"/>
  <c r="E543" i="6"/>
  <c r="F543" i="6"/>
  <c r="G543" i="6"/>
  <c r="E544" i="6"/>
  <c r="F544" i="6"/>
  <c r="G544" i="6"/>
  <c r="G545" i="6"/>
  <c r="E546" i="6"/>
  <c r="F546" i="6"/>
  <c r="G546" i="6"/>
  <c r="G331" i="5"/>
  <c r="G332" i="5"/>
  <c r="G333" i="5"/>
  <c r="G334" i="5"/>
  <c r="G335" i="5"/>
  <c r="G336" i="5"/>
  <c r="G337" i="5"/>
  <c r="G338" i="5"/>
  <c r="G339" i="5"/>
  <c r="G340" i="5"/>
  <c r="E341" i="5"/>
  <c r="F341" i="5"/>
  <c r="G341" i="5"/>
  <c r="G342" i="5"/>
  <c r="G343" i="5"/>
  <c r="E344" i="5"/>
  <c r="F344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E371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E397" i="5"/>
  <c r="F397" i="5"/>
  <c r="G397" i="5"/>
  <c r="G401" i="5"/>
  <c r="G402" i="5"/>
  <c r="G403" i="5"/>
  <c r="G404" i="5"/>
  <c r="G405" i="5"/>
  <c r="G407" i="5"/>
  <c r="G408" i="5"/>
  <c r="G409" i="5"/>
  <c r="G410" i="5"/>
  <c r="G411" i="5"/>
  <c r="G412" i="5"/>
  <c r="G413" i="5"/>
  <c r="G416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E469" i="5"/>
  <c r="F469" i="5"/>
  <c r="G469" i="5"/>
  <c r="E470" i="5"/>
  <c r="F470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E496" i="5"/>
  <c r="F496" i="5"/>
  <c r="G496" i="5"/>
  <c r="G497" i="5"/>
  <c r="F498" i="5"/>
  <c r="G498" i="5"/>
  <c r="G499" i="5"/>
  <c r="G500" i="5"/>
  <c r="G501" i="5"/>
  <c r="G502" i="5"/>
  <c r="G503" i="5"/>
  <c r="G504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F518" i="5"/>
  <c r="G518" i="5"/>
  <c r="G519" i="5"/>
  <c r="G520" i="5"/>
  <c r="G521" i="5"/>
  <c r="G522" i="5"/>
  <c r="G523" i="5"/>
  <c r="G524" i="5"/>
  <c r="G525" i="5"/>
  <c r="G526" i="5"/>
  <c r="E527" i="5"/>
  <c r="F527" i="5"/>
  <c r="G527" i="5"/>
  <c r="E528" i="5"/>
  <c r="F528" i="5"/>
  <c r="G528" i="5"/>
  <c r="G529" i="5"/>
  <c r="G530" i="5"/>
  <c r="G531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331" i="4"/>
  <c r="G332" i="4"/>
  <c r="G333" i="4"/>
  <c r="G334" i="4"/>
  <c r="E335" i="4"/>
  <c r="F335" i="4"/>
  <c r="G335" i="4"/>
  <c r="G336" i="4"/>
  <c r="G337" i="4"/>
  <c r="G338" i="4"/>
  <c r="G339" i="4"/>
  <c r="G340" i="4"/>
  <c r="E341" i="4"/>
  <c r="F341" i="4"/>
  <c r="G341" i="4"/>
  <c r="G342" i="4"/>
  <c r="G343" i="4"/>
  <c r="E344" i="4"/>
  <c r="F344" i="4"/>
  <c r="G344" i="4"/>
  <c r="G345" i="4"/>
  <c r="G346" i="4"/>
  <c r="E347" i="4"/>
  <c r="F347" i="4"/>
  <c r="G347" i="4"/>
  <c r="E348" i="4"/>
  <c r="F348" i="4"/>
  <c r="G348" i="4"/>
  <c r="G349" i="4"/>
  <c r="G350" i="4"/>
  <c r="E351" i="4"/>
  <c r="F351" i="4"/>
  <c r="G351" i="4"/>
  <c r="G352" i="4"/>
  <c r="G353" i="4"/>
  <c r="G354" i="4"/>
  <c r="E355" i="4"/>
  <c r="F355" i="4"/>
  <c r="G355" i="4"/>
  <c r="E356" i="4"/>
  <c r="F356" i="4"/>
  <c r="G356" i="4"/>
  <c r="G357" i="4"/>
  <c r="E358" i="4"/>
  <c r="F358" i="4"/>
  <c r="G358" i="4"/>
  <c r="G359" i="4"/>
  <c r="G360" i="4"/>
  <c r="G361" i="4"/>
  <c r="G362" i="4"/>
  <c r="E363" i="4"/>
  <c r="F363" i="4"/>
  <c r="G363" i="4"/>
  <c r="G364" i="4"/>
  <c r="G365" i="4"/>
  <c r="G366" i="4"/>
  <c r="G367" i="4"/>
  <c r="G368" i="4"/>
  <c r="G369" i="4"/>
  <c r="G370" i="4"/>
  <c r="E371" i="4"/>
  <c r="F371" i="4"/>
  <c r="G371" i="4"/>
  <c r="G372" i="4"/>
  <c r="G373" i="4"/>
  <c r="G374" i="4"/>
  <c r="E375" i="4"/>
  <c r="F375" i="4"/>
  <c r="G375" i="4"/>
  <c r="E376" i="4"/>
  <c r="F376" i="4"/>
  <c r="G376" i="4"/>
  <c r="E377" i="4"/>
  <c r="F377" i="4"/>
  <c r="G377" i="4"/>
  <c r="G378" i="4"/>
  <c r="G379" i="4"/>
  <c r="G380" i="4"/>
  <c r="G381" i="4"/>
  <c r="G382" i="4"/>
  <c r="E384" i="4"/>
  <c r="F384" i="4"/>
  <c r="G384" i="4"/>
  <c r="E385" i="4"/>
  <c r="F385" i="4"/>
  <c r="G385" i="4"/>
  <c r="E386" i="4"/>
  <c r="F386" i="4"/>
  <c r="G386" i="4"/>
  <c r="E387" i="4"/>
  <c r="F387" i="4"/>
  <c r="G387" i="4"/>
  <c r="E388" i="4"/>
  <c r="F388" i="4"/>
  <c r="G388" i="4"/>
  <c r="E389" i="4"/>
  <c r="F389" i="4"/>
  <c r="G389" i="4"/>
  <c r="G390" i="4"/>
  <c r="E391" i="4"/>
  <c r="F391" i="4"/>
  <c r="G391" i="4"/>
  <c r="F392" i="4"/>
  <c r="G392" i="4"/>
  <c r="G393" i="4"/>
  <c r="G394" i="4"/>
  <c r="E395" i="4"/>
  <c r="G395" i="4"/>
  <c r="G396" i="4"/>
  <c r="E397" i="4"/>
  <c r="F397" i="4"/>
  <c r="G397" i="4"/>
  <c r="E401" i="4"/>
  <c r="G401" i="4"/>
  <c r="G402" i="4"/>
  <c r="E403" i="4"/>
  <c r="F403" i="4"/>
  <c r="G403" i="4"/>
  <c r="E404" i="4"/>
  <c r="G404" i="4"/>
  <c r="E405" i="4"/>
  <c r="F405" i="4"/>
  <c r="G405" i="4"/>
  <c r="E407" i="4"/>
  <c r="G407" i="4"/>
  <c r="G408" i="4"/>
  <c r="G409" i="4"/>
  <c r="G410" i="4"/>
  <c r="E411" i="4"/>
  <c r="F411" i="4"/>
  <c r="G411" i="4"/>
  <c r="G412" i="4"/>
  <c r="E413" i="4"/>
  <c r="F413" i="4"/>
  <c r="G413" i="4"/>
  <c r="G416" i="4"/>
  <c r="E420" i="4"/>
  <c r="G420" i="4"/>
  <c r="E421" i="4"/>
  <c r="F421" i="4"/>
  <c r="G421" i="4"/>
  <c r="G422" i="4"/>
  <c r="G423" i="4"/>
  <c r="G424" i="4"/>
  <c r="G425" i="4"/>
  <c r="E426" i="4"/>
  <c r="F426" i="4"/>
  <c r="G426" i="4"/>
  <c r="G427" i="4"/>
  <c r="G428" i="4"/>
  <c r="E429" i="4"/>
  <c r="F429" i="4"/>
  <c r="G429" i="4"/>
  <c r="G430" i="4"/>
  <c r="G431" i="4"/>
  <c r="G432" i="4"/>
  <c r="G433" i="4"/>
  <c r="E434" i="4"/>
  <c r="F434" i="4"/>
  <c r="G434" i="4"/>
  <c r="E435" i="4"/>
  <c r="G435" i="4"/>
  <c r="G436" i="4"/>
  <c r="G437" i="4"/>
  <c r="G438" i="4"/>
  <c r="E439" i="4"/>
  <c r="F439" i="4"/>
  <c r="G439" i="4"/>
  <c r="E440" i="4"/>
  <c r="F440" i="4"/>
  <c r="G440" i="4"/>
  <c r="E441" i="4"/>
  <c r="F441" i="4"/>
  <c r="G441" i="4"/>
  <c r="E442" i="4"/>
  <c r="F442" i="4"/>
  <c r="G442" i="4"/>
  <c r="G443" i="4"/>
  <c r="E444" i="4"/>
  <c r="F444" i="4"/>
  <c r="G444" i="4"/>
  <c r="E445" i="4"/>
  <c r="F445" i="4"/>
  <c r="G445" i="4"/>
  <c r="G446" i="4"/>
  <c r="E447" i="4"/>
  <c r="F447" i="4"/>
  <c r="G447" i="4"/>
  <c r="E448" i="4"/>
  <c r="G448" i="4"/>
  <c r="E449" i="4"/>
  <c r="F449" i="4"/>
  <c r="G449" i="4"/>
  <c r="H449" i="4" s="1"/>
  <c r="G450" i="4"/>
  <c r="G451" i="4"/>
  <c r="F452" i="4"/>
  <c r="G452" i="4"/>
  <c r="G453" i="4"/>
  <c r="G454" i="4"/>
  <c r="E455" i="4"/>
  <c r="F455" i="4"/>
  <c r="G455" i="4"/>
  <c r="G456" i="4"/>
  <c r="G457" i="4"/>
  <c r="E458" i="4"/>
  <c r="F458" i="4"/>
  <c r="G458" i="4"/>
  <c r="E459" i="4"/>
  <c r="F459" i="4"/>
  <c r="G459" i="4"/>
  <c r="E460" i="4"/>
  <c r="G460" i="4"/>
  <c r="E461" i="4"/>
  <c r="F461" i="4"/>
  <c r="G461" i="4"/>
  <c r="E462" i="4"/>
  <c r="F462" i="4"/>
  <c r="G462" i="4"/>
  <c r="E463" i="4"/>
  <c r="F463" i="4"/>
  <c r="G463" i="4"/>
  <c r="G464" i="4"/>
  <c r="G465" i="4"/>
  <c r="E466" i="4"/>
  <c r="F466" i="4"/>
  <c r="G466" i="4"/>
  <c r="E467" i="4"/>
  <c r="G467" i="4"/>
  <c r="E468" i="4"/>
  <c r="F468" i="4"/>
  <c r="G468" i="4"/>
  <c r="E469" i="4"/>
  <c r="F469" i="4"/>
  <c r="G469" i="4"/>
  <c r="E470" i="4"/>
  <c r="F470" i="4"/>
  <c r="G470" i="4"/>
  <c r="E471" i="4"/>
  <c r="F471" i="4"/>
  <c r="G471" i="4"/>
  <c r="E472" i="4"/>
  <c r="F472" i="4"/>
  <c r="G472" i="4"/>
  <c r="E473" i="4"/>
  <c r="F473" i="4"/>
  <c r="G473" i="4"/>
  <c r="G474" i="4"/>
  <c r="E475" i="4"/>
  <c r="G475" i="4"/>
  <c r="E476" i="4"/>
  <c r="F476" i="4"/>
  <c r="G476" i="4"/>
  <c r="G477" i="4"/>
  <c r="G478" i="4"/>
  <c r="F479" i="4"/>
  <c r="G479" i="4"/>
  <c r="E480" i="4"/>
  <c r="F480" i="4"/>
  <c r="G480" i="4"/>
  <c r="G481" i="4"/>
  <c r="G482" i="4"/>
  <c r="E483" i="4"/>
  <c r="F483" i="4"/>
  <c r="G483" i="4"/>
  <c r="E484" i="4"/>
  <c r="F484" i="4"/>
  <c r="G484" i="4"/>
  <c r="E485" i="4"/>
  <c r="F485" i="4"/>
  <c r="G485" i="4"/>
  <c r="E486" i="4"/>
  <c r="G486" i="4"/>
  <c r="E487" i="4"/>
  <c r="F487" i="4"/>
  <c r="G487" i="4"/>
  <c r="E488" i="4"/>
  <c r="F488" i="4"/>
  <c r="G488" i="4"/>
  <c r="E489" i="4"/>
  <c r="F489" i="4"/>
  <c r="G489" i="4"/>
  <c r="E490" i="4"/>
  <c r="F490" i="4"/>
  <c r="G490" i="4"/>
  <c r="E491" i="4"/>
  <c r="F491" i="4"/>
  <c r="G491" i="4"/>
  <c r="E492" i="4"/>
  <c r="F492" i="4"/>
  <c r="G492" i="4"/>
  <c r="E493" i="4"/>
  <c r="G493" i="4"/>
  <c r="E494" i="4"/>
  <c r="G494" i="4"/>
  <c r="E495" i="4"/>
  <c r="F495" i="4"/>
  <c r="G495" i="4"/>
  <c r="H495" i="4" s="1"/>
  <c r="E496" i="4"/>
  <c r="F496" i="4"/>
  <c r="G496" i="4"/>
  <c r="G497" i="4"/>
  <c r="E498" i="4"/>
  <c r="F498" i="4"/>
  <c r="G498" i="4"/>
  <c r="G499" i="4"/>
  <c r="G500" i="4"/>
  <c r="E501" i="4"/>
  <c r="F501" i="4"/>
  <c r="G501" i="4"/>
  <c r="E502" i="4"/>
  <c r="F502" i="4"/>
  <c r="G502" i="4"/>
  <c r="E503" i="4"/>
  <c r="G503" i="4"/>
  <c r="E504" i="4"/>
  <c r="F504" i="4"/>
  <c r="G504" i="4"/>
  <c r="G506" i="4"/>
  <c r="E507" i="4"/>
  <c r="F507" i="4"/>
  <c r="G507" i="4"/>
  <c r="E508" i="4"/>
  <c r="F508" i="4"/>
  <c r="G508" i="4"/>
  <c r="G509" i="4"/>
  <c r="G510" i="4"/>
  <c r="E511" i="4"/>
  <c r="F511" i="4"/>
  <c r="G511" i="4"/>
  <c r="G512" i="4"/>
  <c r="E513" i="4"/>
  <c r="F513" i="4"/>
  <c r="G513" i="4"/>
  <c r="E514" i="4"/>
  <c r="F514" i="4"/>
  <c r="G514" i="4"/>
  <c r="E515" i="4"/>
  <c r="F515" i="4"/>
  <c r="G515" i="4"/>
  <c r="E516" i="4"/>
  <c r="F516" i="4"/>
  <c r="G516" i="4"/>
  <c r="E517" i="4"/>
  <c r="F517" i="4"/>
  <c r="G517" i="4"/>
  <c r="E518" i="4"/>
  <c r="G518" i="4"/>
  <c r="G519" i="4"/>
  <c r="E520" i="4"/>
  <c r="F520" i="4"/>
  <c r="G520" i="4"/>
  <c r="G521" i="4"/>
  <c r="E522" i="4"/>
  <c r="G522" i="4"/>
  <c r="E523" i="4"/>
  <c r="G523" i="4"/>
  <c r="G524" i="4"/>
  <c r="E525" i="4"/>
  <c r="F525" i="4"/>
  <c r="G525" i="4"/>
  <c r="G526" i="4"/>
  <c r="E527" i="4"/>
  <c r="F527" i="4"/>
  <c r="G527" i="4"/>
  <c r="E528" i="4"/>
  <c r="F528" i="4"/>
  <c r="G528" i="4"/>
  <c r="G529" i="4"/>
  <c r="G530" i="4"/>
  <c r="G531" i="4"/>
  <c r="E533" i="4"/>
  <c r="G533" i="4"/>
  <c r="E534" i="4"/>
  <c r="G534" i="4"/>
  <c r="E535" i="4"/>
  <c r="F535" i="4"/>
  <c r="G535" i="4"/>
  <c r="G536" i="4"/>
  <c r="E537" i="4"/>
  <c r="F537" i="4"/>
  <c r="G537" i="4"/>
  <c r="G538" i="4"/>
  <c r="E539" i="4"/>
  <c r="G539" i="4"/>
  <c r="E540" i="4"/>
  <c r="G540" i="4"/>
  <c r="G541" i="4"/>
  <c r="E542" i="4"/>
  <c r="F542" i="4"/>
  <c r="G542" i="4"/>
  <c r="E543" i="4"/>
  <c r="F543" i="4"/>
  <c r="G543" i="4"/>
  <c r="E544" i="4"/>
  <c r="F544" i="4"/>
  <c r="G544" i="4"/>
  <c r="E545" i="4"/>
  <c r="F545" i="4"/>
  <c r="G545" i="4"/>
  <c r="E546" i="4"/>
  <c r="F546" i="4"/>
  <c r="G546" i="4"/>
  <c r="G331" i="3"/>
  <c r="G332" i="3"/>
  <c r="G333" i="3"/>
  <c r="G334" i="3"/>
  <c r="G335" i="3"/>
  <c r="G336" i="3"/>
  <c r="G337" i="3"/>
  <c r="G338" i="3"/>
  <c r="G339" i="3"/>
  <c r="G340" i="3"/>
  <c r="E341" i="3"/>
  <c r="F341" i="3"/>
  <c r="G341" i="3"/>
  <c r="G342" i="3"/>
  <c r="G343" i="3"/>
  <c r="G344" i="3"/>
  <c r="G345" i="3"/>
  <c r="G346" i="3"/>
  <c r="G347" i="3"/>
  <c r="G348" i="3"/>
  <c r="G349" i="3"/>
  <c r="G350" i="3"/>
  <c r="E351" i="3"/>
  <c r="F351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4" i="3"/>
  <c r="E385" i="3"/>
  <c r="F385" i="3"/>
  <c r="G385" i="3"/>
  <c r="E386" i="3"/>
  <c r="F386" i="3"/>
  <c r="G386" i="3"/>
  <c r="E387" i="3"/>
  <c r="G387" i="3"/>
  <c r="G388" i="3"/>
  <c r="G389" i="3"/>
  <c r="G390" i="3"/>
  <c r="E391" i="3"/>
  <c r="F391" i="3"/>
  <c r="G391" i="3"/>
  <c r="G392" i="3"/>
  <c r="G393" i="3"/>
  <c r="G394" i="3"/>
  <c r="G395" i="3"/>
  <c r="G396" i="3"/>
  <c r="E397" i="3"/>
  <c r="F397" i="3"/>
  <c r="G397" i="3"/>
  <c r="G401" i="3"/>
  <c r="G402" i="3"/>
  <c r="G403" i="3"/>
  <c r="G404" i="3"/>
  <c r="G405" i="3"/>
  <c r="G407" i="3"/>
  <c r="G408" i="3"/>
  <c r="G409" i="3"/>
  <c r="G410" i="3"/>
  <c r="G411" i="3"/>
  <c r="G412" i="3"/>
  <c r="E413" i="3"/>
  <c r="G413" i="3"/>
  <c r="E416" i="3"/>
  <c r="F416" i="3"/>
  <c r="G416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E435" i="3"/>
  <c r="G435" i="3"/>
  <c r="G436" i="3"/>
  <c r="G437" i="3"/>
  <c r="G438" i="3"/>
  <c r="G439" i="3"/>
  <c r="G440" i="3"/>
  <c r="G441" i="3"/>
  <c r="G442" i="3"/>
  <c r="G443" i="3"/>
  <c r="E444" i="3"/>
  <c r="F444" i="3"/>
  <c r="G444" i="3"/>
  <c r="H444" i="3" s="1"/>
  <c r="G445" i="3"/>
  <c r="G446" i="3"/>
  <c r="E447" i="3"/>
  <c r="G447" i="3"/>
  <c r="H447" i="3" s="1"/>
  <c r="G448" i="3"/>
  <c r="G449" i="3"/>
  <c r="G450" i="3"/>
  <c r="G451" i="3"/>
  <c r="G452" i="3"/>
  <c r="G453" i="3"/>
  <c r="G454" i="3"/>
  <c r="G455" i="3"/>
  <c r="G456" i="3"/>
  <c r="G457" i="3"/>
  <c r="G458" i="3"/>
  <c r="G459" i="3"/>
  <c r="E460" i="3"/>
  <c r="F460" i="3"/>
  <c r="G460" i="3"/>
  <c r="G461" i="3"/>
  <c r="G462" i="3"/>
  <c r="E463" i="3"/>
  <c r="F463" i="3"/>
  <c r="G463" i="3"/>
  <c r="G464" i="3"/>
  <c r="G465" i="3"/>
  <c r="E466" i="3"/>
  <c r="F466" i="3"/>
  <c r="G466" i="3"/>
  <c r="G467" i="3"/>
  <c r="G468" i="3"/>
  <c r="E469" i="3"/>
  <c r="F469" i="3"/>
  <c r="G469" i="3"/>
  <c r="G470" i="3"/>
  <c r="E471" i="3"/>
  <c r="F471" i="3"/>
  <c r="G471" i="3"/>
  <c r="E472" i="3"/>
  <c r="F472" i="3"/>
  <c r="G472" i="3"/>
  <c r="E473" i="3"/>
  <c r="F473" i="3"/>
  <c r="G473" i="3"/>
  <c r="H473" i="3" s="1"/>
  <c r="G474" i="3"/>
  <c r="G475" i="3"/>
  <c r="G476" i="3"/>
  <c r="G477" i="3"/>
  <c r="G478" i="3"/>
  <c r="G479" i="3"/>
  <c r="E480" i="3"/>
  <c r="F480" i="3"/>
  <c r="G480" i="3"/>
  <c r="G481" i="3"/>
  <c r="G482" i="3"/>
  <c r="G483" i="3"/>
  <c r="E484" i="3"/>
  <c r="F484" i="3"/>
  <c r="G484" i="3"/>
  <c r="E485" i="3"/>
  <c r="F485" i="3"/>
  <c r="G485" i="3"/>
  <c r="G486" i="3"/>
  <c r="G487" i="3"/>
  <c r="G488" i="3"/>
  <c r="G489" i="3"/>
  <c r="E490" i="3"/>
  <c r="F490" i="3"/>
  <c r="G490" i="3"/>
  <c r="G491" i="3"/>
  <c r="E492" i="3"/>
  <c r="F492" i="3"/>
  <c r="G492" i="3"/>
  <c r="E493" i="3"/>
  <c r="F493" i="3"/>
  <c r="G493" i="3"/>
  <c r="G494" i="3"/>
  <c r="G495" i="3"/>
  <c r="E496" i="3"/>
  <c r="F496" i="3"/>
  <c r="G496" i="3"/>
  <c r="G497" i="3"/>
  <c r="E498" i="3"/>
  <c r="F498" i="3"/>
  <c r="G498" i="3"/>
  <c r="G499" i="3"/>
  <c r="G500" i="3"/>
  <c r="E501" i="3"/>
  <c r="F501" i="3"/>
  <c r="G501" i="3"/>
  <c r="E502" i="3"/>
  <c r="F502" i="3"/>
  <c r="G502" i="3"/>
  <c r="G503" i="3"/>
  <c r="F504" i="3"/>
  <c r="G504" i="3"/>
  <c r="G506" i="3"/>
  <c r="G507" i="3"/>
  <c r="G508" i="3"/>
  <c r="G509" i="3"/>
  <c r="G510" i="3"/>
  <c r="G511" i="3"/>
  <c r="G512" i="3"/>
  <c r="G513" i="3"/>
  <c r="E514" i="3"/>
  <c r="F514" i="3"/>
  <c r="G514" i="3"/>
  <c r="E515" i="3"/>
  <c r="F515" i="3"/>
  <c r="G515" i="3"/>
  <c r="E516" i="3"/>
  <c r="F516" i="3"/>
  <c r="G516" i="3"/>
  <c r="G517" i="3"/>
  <c r="G518" i="3"/>
  <c r="G519" i="3"/>
  <c r="G520" i="3"/>
  <c r="G521" i="3"/>
  <c r="G522" i="3"/>
  <c r="E523" i="3"/>
  <c r="F523" i="3"/>
  <c r="G523" i="3"/>
  <c r="G524" i="3"/>
  <c r="E525" i="3"/>
  <c r="G525" i="3"/>
  <c r="G526" i="3"/>
  <c r="E527" i="3"/>
  <c r="F527" i="3"/>
  <c r="G527" i="3"/>
  <c r="E528" i="3"/>
  <c r="F528" i="3"/>
  <c r="G528" i="3"/>
  <c r="G529" i="3"/>
  <c r="G530" i="3"/>
  <c r="G531" i="3"/>
  <c r="E533" i="3"/>
  <c r="F533" i="3"/>
  <c r="G533" i="3"/>
  <c r="E534" i="3"/>
  <c r="F534" i="3"/>
  <c r="G534" i="3"/>
  <c r="E535" i="3"/>
  <c r="F535" i="3"/>
  <c r="G535" i="3"/>
  <c r="G536" i="3"/>
  <c r="E537" i="3"/>
  <c r="F537" i="3"/>
  <c r="G537" i="3"/>
  <c r="G538" i="3"/>
  <c r="G539" i="3"/>
  <c r="G540" i="3"/>
  <c r="G541" i="3"/>
  <c r="G542" i="3"/>
  <c r="E543" i="3"/>
  <c r="F543" i="3"/>
  <c r="G543" i="3"/>
  <c r="G544" i="3"/>
  <c r="E545" i="3"/>
  <c r="F545" i="3"/>
  <c r="G545" i="3"/>
  <c r="E546" i="3"/>
  <c r="F546" i="3"/>
  <c r="G546" i="3"/>
  <c r="G331" i="2"/>
  <c r="G332" i="2"/>
  <c r="G333" i="2"/>
  <c r="G334" i="2"/>
  <c r="G335" i="2"/>
  <c r="G336" i="2"/>
  <c r="G337" i="2"/>
  <c r="G338" i="2"/>
  <c r="G339" i="2"/>
  <c r="G340" i="2"/>
  <c r="E341" i="2"/>
  <c r="F341" i="2"/>
  <c r="G341" i="2"/>
  <c r="G342" i="2"/>
  <c r="G343" i="2"/>
  <c r="G344" i="2"/>
  <c r="G345" i="2"/>
  <c r="G346" i="2"/>
  <c r="G347" i="2"/>
  <c r="G348" i="2"/>
  <c r="G349" i="2"/>
  <c r="G350" i="2"/>
  <c r="F351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E384" i="2"/>
  <c r="F384" i="2"/>
  <c r="G384" i="2"/>
  <c r="E385" i="2"/>
  <c r="G385" i="2"/>
  <c r="G386" i="2"/>
  <c r="G387" i="2"/>
  <c r="E388" i="2"/>
  <c r="F388" i="2"/>
  <c r="G388" i="2"/>
  <c r="E389" i="2"/>
  <c r="F389" i="2"/>
  <c r="G389" i="2"/>
  <c r="G390" i="2"/>
  <c r="G391" i="2"/>
  <c r="G392" i="2"/>
  <c r="G393" i="2"/>
  <c r="G394" i="2"/>
  <c r="G395" i="2"/>
  <c r="G396" i="2"/>
  <c r="G397" i="2"/>
  <c r="G401" i="2"/>
  <c r="G402" i="2"/>
  <c r="G403" i="2"/>
  <c r="G404" i="2"/>
  <c r="G405" i="2"/>
  <c r="G407" i="2"/>
  <c r="G408" i="2"/>
  <c r="G409" i="2"/>
  <c r="G410" i="2"/>
  <c r="G411" i="2"/>
  <c r="G412" i="2"/>
  <c r="F413" i="2"/>
  <c r="G413" i="2"/>
  <c r="E416" i="2"/>
  <c r="F416" i="2"/>
  <c r="G416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E444" i="2"/>
  <c r="F444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E496" i="2"/>
  <c r="F496" i="2"/>
  <c r="G496" i="2"/>
  <c r="G497" i="2"/>
  <c r="E498" i="2"/>
  <c r="F498" i="2"/>
  <c r="G498" i="2"/>
  <c r="G499" i="2"/>
  <c r="G500" i="2"/>
  <c r="G501" i="2"/>
  <c r="G502" i="2"/>
  <c r="G503" i="2"/>
  <c r="E504" i="2"/>
  <c r="F504" i="2"/>
  <c r="G504" i="2"/>
  <c r="H504" i="2" s="1"/>
  <c r="G506" i="2"/>
  <c r="G507" i="2"/>
  <c r="G508" i="2"/>
  <c r="G509" i="2"/>
  <c r="G510" i="2"/>
  <c r="G511" i="2"/>
  <c r="G512" i="2"/>
  <c r="G513" i="2"/>
  <c r="G514" i="2"/>
  <c r="G515" i="2"/>
  <c r="G516" i="2"/>
  <c r="G517" i="2"/>
  <c r="E518" i="2"/>
  <c r="F518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E331" i="1"/>
  <c r="F331" i="1"/>
  <c r="G331" i="1"/>
  <c r="E332" i="1"/>
  <c r="F332" i="1"/>
  <c r="G332" i="1"/>
  <c r="F333" i="1"/>
  <c r="G333" i="1"/>
  <c r="E334" i="1"/>
  <c r="F334" i="1"/>
  <c r="G334" i="1"/>
  <c r="E335" i="1"/>
  <c r="F335" i="1"/>
  <c r="G335" i="1"/>
  <c r="G336" i="1"/>
  <c r="G337" i="1"/>
  <c r="E338" i="1"/>
  <c r="F338" i="1"/>
  <c r="G338" i="1"/>
  <c r="E339" i="1"/>
  <c r="F339" i="1"/>
  <c r="G339" i="1"/>
  <c r="E340" i="1"/>
  <c r="F340" i="1"/>
  <c r="G340" i="1"/>
  <c r="E341" i="1"/>
  <c r="F341" i="1"/>
  <c r="G341" i="1"/>
  <c r="G342" i="1"/>
  <c r="E343" i="1"/>
  <c r="F343" i="1"/>
  <c r="G343" i="1"/>
  <c r="E344" i="1"/>
  <c r="F344" i="1"/>
  <c r="G344" i="1"/>
  <c r="G345" i="1"/>
  <c r="G346" i="1"/>
  <c r="E347" i="1"/>
  <c r="F347" i="1"/>
  <c r="G347" i="1"/>
  <c r="E348" i="1"/>
  <c r="F348" i="1"/>
  <c r="G348" i="1"/>
  <c r="G349" i="1"/>
  <c r="G350" i="1"/>
  <c r="E351" i="1"/>
  <c r="F351" i="1"/>
  <c r="G351" i="1"/>
  <c r="E352" i="1"/>
  <c r="F352" i="1"/>
  <c r="G352" i="1"/>
  <c r="E353" i="1"/>
  <c r="F353" i="1"/>
  <c r="G353" i="1"/>
  <c r="G354" i="1"/>
  <c r="E355" i="1"/>
  <c r="F355" i="1"/>
  <c r="G355" i="1"/>
  <c r="H355" i="1" s="1"/>
  <c r="E356" i="1"/>
  <c r="F356" i="1"/>
  <c r="G356" i="1"/>
  <c r="E357" i="1"/>
  <c r="F357" i="1"/>
  <c r="G357" i="1"/>
  <c r="E358" i="1"/>
  <c r="F358" i="1"/>
  <c r="G358" i="1"/>
  <c r="E359" i="1"/>
  <c r="F359" i="1"/>
  <c r="G359" i="1"/>
  <c r="H359" i="1" s="1"/>
  <c r="E360" i="1"/>
  <c r="F360" i="1"/>
  <c r="G360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H365" i="1" s="1"/>
  <c r="E366" i="1"/>
  <c r="F366" i="1"/>
  <c r="G366" i="1"/>
  <c r="G367" i="1"/>
  <c r="G368" i="1"/>
  <c r="E369" i="1"/>
  <c r="F369" i="1"/>
  <c r="G369" i="1"/>
  <c r="H369" i="1" s="1"/>
  <c r="E370" i="1"/>
  <c r="F370" i="1"/>
  <c r="G370" i="1"/>
  <c r="E371" i="1"/>
  <c r="F371" i="1"/>
  <c r="G371" i="1"/>
  <c r="E372" i="1"/>
  <c r="F372" i="1"/>
  <c r="G372" i="1"/>
  <c r="E373" i="1"/>
  <c r="F373" i="1"/>
  <c r="G373" i="1"/>
  <c r="E374" i="1"/>
  <c r="F374" i="1"/>
  <c r="G374" i="1"/>
  <c r="E375" i="1"/>
  <c r="F375" i="1"/>
  <c r="G375" i="1"/>
  <c r="G376" i="1"/>
  <c r="E377" i="1"/>
  <c r="F377" i="1"/>
  <c r="G377" i="1"/>
  <c r="E378" i="1"/>
  <c r="F378" i="1"/>
  <c r="G378" i="1"/>
  <c r="G379" i="1"/>
  <c r="G380" i="1"/>
  <c r="E381" i="1"/>
  <c r="F381" i="1"/>
  <c r="G381" i="1"/>
  <c r="F382" i="1"/>
  <c r="G382" i="1"/>
  <c r="E384" i="1"/>
  <c r="F384" i="1"/>
  <c r="G384" i="1"/>
  <c r="E385" i="1"/>
  <c r="F385" i="1"/>
  <c r="G385" i="1"/>
  <c r="E386" i="1"/>
  <c r="F386" i="1"/>
  <c r="G386" i="1"/>
  <c r="E387" i="1"/>
  <c r="F387" i="1"/>
  <c r="G387" i="1"/>
  <c r="E388" i="1"/>
  <c r="F388" i="1"/>
  <c r="G388" i="1"/>
  <c r="E389" i="1"/>
  <c r="F389" i="1"/>
  <c r="G389" i="1"/>
  <c r="F390" i="1"/>
  <c r="G390" i="1"/>
  <c r="E391" i="1"/>
  <c r="F391" i="1"/>
  <c r="G391" i="1"/>
  <c r="E392" i="1"/>
  <c r="F392" i="1"/>
  <c r="G392" i="1"/>
  <c r="E393" i="1"/>
  <c r="F393" i="1"/>
  <c r="G393" i="1"/>
  <c r="G394" i="1"/>
  <c r="E395" i="1"/>
  <c r="F395" i="1"/>
  <c r="G395" i="1"/>
  <c r="E396" i="1"/>
  <c r="F396" i="1"/>
  <c r="G396" i="1"/>
  <c r="H396" i="1" s="1"/>
  <c r="E397" i="1"/>
  <c r="F397" i="1"/>
  <c r="G397" i="1"/>
  <c r="E401" i="1"/>
  <c r="F401" i="1"/>
  <c r="G401" i="1"/>
  <c r="E402" i="1"/>
  <c r="F402" i="1"/>
  <c r="G402" i="1"/>
  <c r="E403" i="1"/>
  <c r="F403" i="1"/>
  <c r="G403" i="1"/>
  <c r="E404" i="1"/>
  <c r="F404" i="1"/>
  <c r="G404" i="1"/>
  <c r="E405" i="1"/>
  <c r="F405" i="1"/>
  <c r="G405" i="1"/>
  <c r="E407" i="1"/>
  <c r="F407" i="1"/>
  <c r="G407" i="1"/>
  <c r="E408" i="1"/>
  <c r="F408" i="1"/>
  <c r="G408" i="1"/>
  <c r="E409" i="1"/>
  <c r="F409" i="1"/>
  <c r="G409" i="1"/>
  <c r="G410" i="1"/>
  <c r="E411" i="1"/>
  <c r="F411" i="1"/>
  <c r="G411" i="1"/>
  <c r="G412" i="1"/>
  <c r="E413" i="1"/>
  <c r="F413" i="1"/>
  <c r="G413" i="1"/>
  <c r="E416" i="1"/>
  <c r="F416" i="1"/>
  <c r="G416" i="1"/>
  <c r="E420" i="1"/>
  <c r="F420" i="1"/>
  <c r="G420" i="1"/>
  <c r="E421" i="1"/>
  <c r="F421" i="1"/>
  <c r="G421" i="1"/>
  <c r="F422" i="1"/>
  <c r="G422" i="1"/>
  <c r="G423" i="1"/>
  <c r="E424" i="1"/>
  <c r="F424" i="1"/>
  <c r="G424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H436" i="1" s="1"/>
  <c r="G437" i="1"/>
  <c r="G438" i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G450" i="1"/>
  <c r="G451" i="1"/>
  <c r="E452" i="1"/>
  <c r="F452" i="1"/>
  <c r="G452" i="1"/>
  <c r="G453" i="1"/>
  <c r="E454" i="1"/>
  <c r="F454" i="1"/>
  <c r="G454" i="1"/>
  <c r="H454" i="1" s="1"/>
  <c r="E455" i="1"/>
  <c r="F455" i="1"/>
  <c r="G455" i="1"/>
  <c r="E456" i="1"/>
  <c r="F456" i="1"/>
  <c r="G456" i="1"/>
  <c r="F457" i="1"/>
  <c r="G457" i="1"/>
  <c r="G458" i="1"/>
  <c r="E459" i="1"/>
  <c r="F459" i="1"/>
  <c r="G459" i="1"/>
  <c r="E460" i="1"/>
  <c r="F460" i="1"/>
  <c r="G460" i="1"/>
  <c r="E461" i="1"/>
  <c r="F461" i="1"/>
  <c r="G461" i="1"/>
  <c r="E462" i="1"/>
  <c r="F462" i="1"/>
  <c r="G462" i="1"/>
  <c r="E463" i="1"/>
  <c r="F463" i="1"/>
  <c r="G463" i="1"/>
  <c r="H463" i="1" s="1"/>
  <c r="E464" i="1"/>
  <c r="F464" i="1"/>
  <c r="G464" i="1"/>
  <c r="E465" i="1"/>
  <c r="F465" i="1"/>
  <c r="G465" i="1"/>
  <c r="E466" i="1"/>
  <c r="F466" i="1"/>
  <c r="G466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H474" i="1" s="1"/>
  <c r="E475" i="1"/>
  <c r="F475" i="1"/>
  <c r="G475" i="1"/>
  <c r="E476" i="1"/>
  <c r="F476" i="1"/>
  <c r="G476" i="1"/>
  <c r="E477" i="1"/>
  <c r="F477" i="1"/>
  <c r="G477" i="1"/>
  <c r="E478" i="1"/>
  <c r="F478" i="1"/>
  <c r="G478" i="1"/>
  <c r="H478" i="1" s="1"/>
  <c r="E479" i="1"/>
  <c r="F479" i="1"/>
  <c r="G479" i="1"/>
  <c r="E480" i="1"/>
  <c r="F480" i="1"/>
  <c r="G480" i="1"/>
  <c r="E481" i="1"/>
  <c r="F481" i="1"/>
  <c r="G481" i="1"/>
  <c r="E482" i="1"/>
  <c r="F482" i="1"/>
  <c r="G482" i="1"/>
  <c r="H482" i="1" s="1"/>
  <c r="E483" i="1"/>
  <c r="F483" i="1"/>
  <c r="G483" i="1"/>
  <c r="E484" i="1"/>
  <c r="F484" i="1"/>
  <c r="G484" i="1"/>
  <c r="E485" i="1"/>
  <c r="F485" i="1"/>
  <c r="G485" i="1"/>
  <c r="E486" i="1"/>
  <c r="F486" i="1"/>
  <c r="G486" i="1"/>
  <c r="H486" i="1" s="1"/>
  <c r="E487" i="1"/>
  <c r="F487" i="1"/>
  <c r="G487" i="1"/>
  <c r="E488" i="1"/>
  <c r="F488" i="1"/>
  <c r="G488" i="1"/>
  <c r="E489" i="1"/>
  <c r="F489" i="1"/>
  <c r="G489" i="1"/>
  <c r="E490" i="1"/>
  <c r="F490" i="1"/>
  <c r="G490" i="1"/>
  <c r="H490" i="1" s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H498" i="1" s="1"/>
  <c r="E499" i="1"/>
  <c r="F499" i="1"/>
  <c r="G499" i="1"/>
  <c r="E500" i="1"/>
  <c r="F500" i="1"/>
  <c r="G500" i="1"/>
  <c r="E501" i="1"/>
  <c r="F501" i="1"/>
  <c r="G501" i="1"/>
  <c r="E502" i="1"/>
  <c r="F502" i="1"/>
  <c r="G502" i="1"/>
  <c r="E503" i="1"/>
  <c r="F503" i="1"/>
  <c r="G503" i="1"/>
  <c r="E504" i="1"/>
  <c r="F504" i="1"/>
  <c r="G504" i="1"/>
  <c r="G506" i="1"/>
  <c r="E507" i="1"/>
  <c r="F507" i="1"/>
  <c r="G507" i="1"/>
  <c r="E508" i="1"/>
  <c r="F508" i="1"/>
  <c r="G508" i="1"/>
  <c r="E509" i="1"/>
  <c r="F509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E516" i="1"/>
  <c r="F516" i="1"/>
  <c r="G516" i="1"/>
  <c r="E517" i="1"/>
  <c r="F517" i="1"/>
  <c r="G517" i="1"/>
  <c r="E518" i="1"/>
  <c r="F518" i="1"/>
  <c r="G518" i="1"/>
  <c r="E519" i="1"/>
  <c r="F519" i="1"/>
  <c r="G519" i="1"/>
  <c r="E520" i="1"/>
  <c r="F520" i="1"/>
  <c r="G520" i="1"/>
  <c r="E521" i="1"/>
  <c r="F521" i="1"/>
  <c r="G521" i="1"/>
  <c r="E522" i="1"/>
  <c r="F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G531" i="1"/>
  <c r="E533" i="1"/>
  <c r="F533" i="1"/>
  <c r="G533" i="1"/>
  <c r="E534" i="1"/>
  <c r="F534" i="1"/>
  <c r="G534" i="1"/>
  <c r="E535" i="1"/>
  <c r="F535" i="1"/>
  <c r="G535" i="1"/>
  <c r="E536" i="1"/>
  <c r="F536" i="1"/>
  <c r="G536" i="1"/>
  <c r="H536" i="1" s="1"/>
  <c r="E537" i="1"/>
  <c r="F537" i="1"/>
  <c r="G537" i="1"/>
  <c r="E538" i="1"/>
  <c r="F538" i="1"/>
  <c r="G538" i="1"/>
  <c r="E539" i="1"/>
  <c r="F539" i="1"/>
  <c r="G539" i="1"/>
  <c r="E540" i="1"/>
  <c r="F540" i="1"/>
  <c r="G540" i="1"/>
  <c r="H540" i="1" s="1"/>
  <c r="E541" i="1"/>
  <c r="F541" i="1"/>
  <c r="G541" i="1"/>
  <c r="E542" i="1"/>
  <c r="F542" i="1"/>
  <c r="G542" i="1"/>
  <c r="E543" i="1"/>
  <c r="F543" i="1"/>
  <c r="G543" i="1"/>
  <c r="E544" i="1"/>
  <c r="F544" i="1"/>
  <c r="G544" i="1"/>
  <c r="E545" i="1"/>
  <c r="F545" i="1"/>
  <c r="G545" i="1"/>
  <c r="E546" i="1"/>
  <c r="F546" i="1"/>
  <c r="G546" i="1"/>
  <c r="E331" i="34"/>
  <c r="F331" i="34"/>
  <c r="G331" i="34"/>
  <c r="E332" i="34"/>
  <c r="F332" i="34"/>
  <c r="G332" i="34"/>
  <c r="G333" i="34"/>
  <c r="E334" i="34"/>
  <c r="F334" i="34"/>
  <c r="G334" i="34"/>
  <c r="E335" i="34"/>
  <c r="F335" i="34"/>
  <c r="G335" i="34"/>
  <c r="G336" i="34"/>
  <c r="G337" i="34"/>
  <c r="G338" i="34"/>
  <c r="G339" i="34"/>
  <c r="G340" i="34"/>
  <c r="E341" i="34"/>
  <c r="F341" i="34"/>
  <c r="G341" i="34"/>
  <c r="G342" i="34"/>
  <c r="E343" i="34"/>
  <c r="G343" i="34"/>
  <c r="E344" i="34"/>
  <c r="F344" i="34"/>
  <c r="G344" i="34"/>
  <c r="G345" i="34"/>
  <c r="G346" i="34"/>
  <c r="E347" i="34"/>
  <c r="F347" i="34"/>
  <c r="G347" i="34"/>
  <c r="E348" i="34"/>
  <c r="F348" i="34"/>
  <c r="G348" i="34"/>
  <c r="G349" i="34"/>
  <c r="G350" i="34"/>
  <c r="E351" i="34"/>
  <c r="F351" i="34"/>
  <c r="G351" i="34"/>
  <c r="E352" i="34"/>
  <c r="G352" i="34"/>
  <c r="G353" i="34"/>
  <c r="G354" i="34"/>
  <c r="E355" i="34"/>
  <c r="F355" i="34"/>
  <c r="G355" i="34"/>
  <c r="E356" i="34"/>
  <c r="F356" i="34"/>
  <c r="G356" i="34"/>
  <c r="H356" i="34" s="1"/>
  <c r="E357" i="34"/>
  <c r="F357" i="34"/>
  <c r="G357" i="34"/>
  <c r="E358" i="34"/>
  <c r="F358" i="34"/>
  <c r="G358" i="34"/>
  <c r="E359" i="34"/>
  <c r="F359" i="34"/>
  <c r="G359" i="34"/>
  <c r="E360" i="34"/>
  <c r="F360" i="34"/>
  <c r="G360" i="34"/>
  <c r="G361" i="34"/>
  <c r="E362" i="34"/>
  <c r="F362" i="34"/>
  <c r="G362" i="34"/>
  <c r="E363" i="34"/>
  <c r="F363" i="34"/>
  <c r="G363" i="34"/>
  <c r="E364" i="34"/>
  <c r="G364" i="34"/>
  <c r="G365" i="34"/>
  <c r="E366" i="34"/>
  <c r="F366" i="34"/>
  <c r="G366" i="34"/>
  <c r="G367" i="34"/>
  <c r="G368" i="34"/>
  <c r="E369" i="34"/>
  <c r="F369" i="34"/>
  <c r="G369" i="34"/>
  <c r="G370" i="34"/>
  <c r="E371" i="34"/>
  <c r="F371" i="34"/>
  <c r="G371" i="34"/>
  <c r="E372" i="34"/>
  <c r="F372" i="34"/>
  <c r="G372" i="34"/>
  <c r="E373" i="34"/>
  <c r="F373" i="34"/>
  <c r="G373" i="34"/>
  <c r="G374" i="34"/>
  <c r="E375" i="34"/>
  <c r="F375" i="34"/>
  <c r="G375" i="34"/>
  <c r="H375" i="34" s="1"/>
  <c r="E376" i="34"/>
  <c r="H376" i="34" s="1"/>
  <c r="G376" i="34"/>
  <c r="E377" i="34"/>
  <c r="F377" i="34"/>
  <c r="G377" i="34"/>
  <c r="E378" i="34"/>
  <c r="F378" i="34"/>
  <c r="G378" i="34"/>
  <c r="G379" i="34"/>
  <c r="E380" i="34"/>
  <c r="F380" i="34"/>
  <c r="G380" i="34"/>
  <c r="E381" i="34"/>
  <c r="F381" i="34"/>
  <c r="G381" i="34"/>
  <c r="F382" i="34"/>
  <c r="G382" i="34"/>
  <c r="E384" i="34"/>
  <c r="F384" i="34"/>
  <c r="G384" i="34"/>
  <c r="E385" i="34"/>
  <c r="F385" i="34"/>
  <c r="G385" i="34"/>
  <c r="E386" i="34"/>
  <c r="F386" i="34"/>
  <c r="G386" i="34"/>
  <c r="E387" i="34"/>
  <c r="F387" i="34"/>
  <c r="G387" i="34"/>
  <c r="E388" i="34"/>
  <c r="F388" i="34"/>
  <c r="G388" i="34"/>
  <c r="G389" i="34"/>
  <c r="G390" i="34"/>
  <c r="E391" i="34"/>
  <c r="F391" i="34"/>
  <c r="G391" i="34"/>
  <c r="E392" i="34"/>
  <c r="F392" i="34"/>
  <c r="G392" i="34"/>
  <c r="G393" i="34"/>
  <c r="G394" i="34"/>
  <c r="E395" i="34"/>
  <c r="F395" i="34"/>
  <c r="G395" i="34"/>
  <c r="E396" i="34"/>
  <c r="F396" i="34"/>
  <c r="G396" i="34"/>
  <c r="E397" i="34"/>
  <c r="F397" i="34"/>
  <c r="G397" i="34"/>
  <c r="E401" i="34"/>
  <c r="F401" i="34"/>
  <c r="G401" i="34"/>
  <c r="E402" i="34"/>
  <c r="F402" i="34"/>
  <c r="G402" i="34"/>
  <c r="E403" i="34"/>
  <c r="F403" i="34"/>
  <c r="G403" i="34"/>
  <c r="E404" i="34"/>
  <c r="G404" i="34"/>
  <c r="E405" i="34"/>
  <c r="F405" i="34"/>
  <c r="G405" i="34"/>
  <c r="E407" i="34"/>
  <c r="F407" i="34"/>
  <c r="G407" i="34"/>
  <c r="H407" i="34" s="1"/>
  <c r="E408" i="34"/>
  <c r="F408" i="34"/>
  <c r="G408" i="34"/>
  <c r="E409" i="34"/>
  <c r="F409" i="34"/>
  <c r="G409" i="34"/>
  <c r="F410" i="34"/>
  <c r="G410" i="34"/>
  <c r="E411" i="34"/>
  <c r="F411" i="34"/>
  <c r="G411" i="34"/>
  <c r="G412" i="34"/>
  <c r="E413" i="34"/>
  <c r="F413" i="34"/>
  <c r="G413" i="34"/>
  <c r="E416" i="34"/>
  <c r="F416" i="34"/>
  <c r="G416" i="34"/>
  <c r="E420" i="34"/>
  <c r="F420" i="34"/>
  <c r="G420" i="34"/>
  <c r="E421" i="34"/>
  <c r="F421" i="34"/>
  <c r="G421" i="34"/>
  <c r="G422" i="34"/>
  <c r="G423" i="34"/>
  <c r="E424" i="34"/>
  <c r="F424" i="34"/>
  <c r="G424" i="34"/>
  <c r="E425" i="34"/>
  <c r="F425" i="34"/>
  <c r="G425" i="34"/>
  <c r="G426" i="34"/>
  <c r="E427" i="34"/>
  <c r="G427" i="34"/>
  <c r="H427" i="34" s="1"/>
  <c r="G428" i="34"/>
  <c r="E429" i="34"/>
  <c r="F429" i="34"/>
  <c r="G429" i="34"/>
  <c r="E430" i="34"/>
  <c r="F430" i="34"/>
  <c r="G430" i="34"/>
  <c r="E431" i="34"/>
  <c r="F431" i="34"/>
  <c r="G431" i="34"/>
  <c r="G432" i="34"/>
  <c r="E433" i="34"/>
  <c r="F433" i="34"/>
  <c r="G433" i="34"/>
  <c r="E434" i="34"/>
  <c r="F434" i="34"/>
  <c r="G434" i="34"/>
  <c r="E435" i="34"/>
  <c r="F435" i="34"/>
  <c r="G435" i="34"/>
  <c r="H435" i="34" s="1"/>
  <c r="E436" i="34"/>
  <c r="F436" i="34"/>
  <c r="G436" i="34"/>
  <c r="E437" i="34"/>
  <c r="F437" i="34"/>
  <c r="G437" i="34"/>
  <c r="G438" i="34"/>
  <c r="E439" i="34"/>
  <c r="F439" i="34"/>
  <c r="G439" i="34"/>
  <c r="E440" i="34"/>
  <c r="F440" i="34"/>
  <c r="G440" i="34"/>
  <c r="E441" i="34"/>
  <c r="F441" i="34"/>
  <c r="G441" i="34"/>
  <c r="E442" i="34"/>
  <c r="F442" i="34"/>
  <c r="G442" i="34"/>
  <c r="E443" i="34"/>
  <c r="F443" i="34"/>
  <c r="G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E452" i="34"/>
  <c r="F452" i="34"/>
  <c r="G452" i="34"/>
  <c r="E453" i="34"/>
  <c r="F453" i="34"/>
  <c r="G453" i="34"/>
  <c r="E454" i="34"/>
  <c r="H454" i="34" s="1"/>
  <c r="F454" i="34"/>
  <c r="G454" i="34"/>
  <c r="E455" i="34"/>
  <c r="F455" i="34"/>
  <c r="G455" i="34"/>
  <c r="E456" i="34"/>
  <c r="F456" i="34"/>
  <c r="G456" i="34"/>
  <c r="F457" i="34"/>
  <c r="G457" i="34"/>
  <c r="E458" i="34"/>
  <c r="F458" i="34"/>
  <c r="G458" i="34"/>
  <c r="E459" i="34"/>
  <c r="F459" i="34"/>
  <c r="G459" i="34"/>
  <c r="E460" i="34"/>
  <c r="F460" i="34"/>
  <c r="G460" i="34"/>
  <c r="E461" i="34"/>
  <c r="F461" i="34"/>
  <c r="G461" i="34"/>
  <c r="E462" i="34"/>
  <c r="F462" i="34"/>
  <c r="G462" i="34"/>
  <c r="E463" i="34"/>
  <c r="F463" i="34"/>
  <c r="G463" i="34"/>
  <c r="E464" i="34"/>
  <c r="F464" i="34"/>
  <c r="G464" i="34"/>
  <c r="E465" i="34"/>
  <c r="H465" i="34" s="1"/>
  <c r="F465" i="34"/>
  <c r="G465" i="34"/>
  <c r="E466" i="34"/>
  <c r="F466" i="34"/>
  <c r="G466" i="34"/>
  <c r="G467" i="34"/>
  <c r="E468" i="34"/>
  <c r="F468" i="34"/>
  <c r="G468" i="34"/>
  <c r="E469" i="34"/>
  <c r="F469" i="34"/>
  <c r="G469" i="34"/>
  <c r="E470" i="34"/>
  <c r="F470" i="34"/>
  <c r="G470" i="34"/>
  <c r="E471" i="34"/>
  <c r="F471" i="34"/>
  <c r="G471" i="34"/>
  <c r="E472" i="34"/>
  <c r="F472" i="34"/>
  <c r="G472" i="34"/>
  <c r="E473" i="34"/>
  <c r="F473" i="34"/>
  <c r="G473" i="34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G478" i="34"/>
  <c r="E479" i="34"/>
  <c r="F479" i="34"/>
  <c r="G479" i="34"/>
  <c r="E480" i="34"/>
  <c r="F480" i="34"/>
  <c r="G480" i="34"/>
  <c r="H480" i="34" s="1"/>
  <c r="E481" i="34"/>
  <c r="F481" i="34"/>
  <c r="G481" i="34"/>
  <c r="E482" i="34"/>
  <c r="F482" i="34"/>
  <c r="G482" i="34"/>
  <c r="E483" i="34"/>
  <c r="F483" i="34"/>
  <c r="G483" i="34"/>
  <c r="E484" i="34"/>
  <c r="F484" i="34"/>
  <c r="G484" i="34"/>
  <c r="H484" i="34" s="1"/>
  <c r="E485" i="34"/>
  <c r="F485" i="34"/>
  <c r="G485" i="34"/>
  <c r="E486" i="34"/>
  <c r="F486" i="34"/>
  <c r="G486" i="34"/>
  <c r="E487" i="34"/>
  <c r="F487" i="34"/>
  <c r="G487" i="34"/>
  <c r="E488" i="34"/>
  <c r="F488" i="34"/>
  <c r="G488" i="34"/>
  <c r="H488" i="34" s="1"/>
  <c r="E489" i="34"/>
  <c r="F489" i="34"/>
  <c r="G489" i="34"/>
  <c r="E490" i="34"/>
  <c r="F490" i="34"/>
  <c r="G490" i="34"/>
  <c r="E491" i="34"/>
  <c r="F491" i="34"/>
  <c r="G491" i="34"/>
  <c r="E492" i="34"/>
  <c r="F492" i="34"/>
  <c r="G492" i="34"/>
  <c r="H492" i="34" s="1"/>
  <c r="E493" i="34"/>
  <c r="F493" i="34"/>
  <c r="G493" i="34"/>
  <c r="E494" i="34"/>
  <c r="F494" i="34"/>
  <c r="G494" i="34"/>
  <c r="E495" i="34"/>
  <c r="F495" i="34"/>
  <c r="G495" i="34"/>
  <c r="E496" i="34"/>
  <c r="F496" i="34"/>
  <c r="G496" i="34"/>
  <c r="H496" i="34" s="1"/>
  <c r="E497" i="34"/>
  <c r="F497" i="34"/>
  <c r="G497" i="34"/>
  <c r="E498" i="34"/>
  <c r="F498" i="34"/>
  <c r="G498" i="34"/>
  <c r="E499" i="34"/>
  <c r="F499" i="34"/>
  <c r="G499" i="34"/>
  <c r="E500" i="34"/>
  <c r="F500" i="34"/>
  <c r="G500" i="34"/>
  <c r="H500" i="34" s="1"/>
  <c r="E501" i="34"/>
  <c r="F501" i="34"/>
  <c r="G501" i="34"/>
  <c r="E502" i="34"/>
  <c r="F502" i="34"/>
  <c r="G502" i="34"/>
  <c r="E503" i="34"/>
  <c r="F503" i="34"/>
  <c r="G503" i="34"/>
  <c r="E504" i="34"/>
  <c r="F504" i="34"/>
  <c r="G504" i="34"/>
  <c r="H504" i="34" s="1"/>
  <c r="G506" i="34"/>
  <c r="E507" i="34"/>
  <c r="F507" i="34"/>
  <c r="G507" i="34"/>
  <c r="E508" i="34"/>
  <c r="F508" i="34"/>
  <c r="G508" i="34"/>
  <c r="G509" i="34"/>
  <c r="E510" i="34"/>
  <c r="F510" i="34"/>
  <c r="G510" i="34"/>
  <c r="E511" i="34"/>
  <c r="F511" i="34"/>
  <c r="G511" i="34"/>
  <c r="E512" i="34"/>
  <c r="F512" i="34"/>
  <c r="G512" i="34"/>
  <c r="E513" i="34"/>
  <c r="F513" i="34"/>
  <c r="G513" i="34"/>
  <c r="H513" i="34" s="1"/>
  <c r="E514" i="34"/>
  <c r="F514" i="34"/>
  <c r="G514" i="34"/>
  <c r="E515" i="34"/>
  <c r="F515" i="34"/>
  <c r="G515" i="34"/>
  <c r="E516" i="34"/>
  <c r="F516" i="34"/>
  <c r="G516" i="34"/>
  <c r="E517" i="34"/>
  <c r="F517" i="34"/>
  <c r="G517" i="34"/>
  <c r="E518" i="34"/>
  <c r="F518" i="34"/>
  <c r="G518" i="34"/>
  <c r="G519" i="34"/>
  <c r="E520" i="34"/>
  <c r="H520" i="34" s="1"/>
  <c r="F520" i="34"/>
  <c r="G520" i="34"/>
  <c r="E521" i="34"/>
  <c r="F521" i="34"/>
  <c r="G521" i="34"/>
  <c r="E522" i="34"/>
  <c r="F522" i="34"/>
  <c r="G522" i="34"/>
  <c r="E523" i="34"/>
  <c r="F523" i="34"/>
  <c r="G523" i="34"/>
  <c r="G524" i="34"/>
  <c r="E525" i="34"/>
  <c r="F525" i="34"/>
  <c r="G525" i="34"/>
  <c r="G526" i="34"/>
  <c r="E527" i="34"/>
  <c r="F527" i="34"/>
  <c r="G527" i="34"/>
  <c r="H527" i="34" s="1"/>
  <c r="E528" i="34"/>
  <c r="H528" i="34" s="1"/>
  <c r="F528" i="34"/>
  <c r="G528" i="34"/>
  <c r="G529" i="34"/>
  <c r="G530" i="34"/>
  <c r="G531" i="34"/>
  <c r="E533" i="34"/>
  <c r="G533" i="34"/>
  <c r="E534" i="34"/>
  <c r="F534" i="34"/>
  <c r="G534" i="34"/>
  <c r="E535" i="34"/>
  <c r="F535" i="34"/>
  <c r="G535" i="34"/>
  <c r="E536" i="34"/>
  <c r="F536" i="34"/>
  <c r="G536" i="34"/>
  <c r="E537" i="34"/>
  <c r="F537" i="34"/>
  <c r="G537" i="34"/>
  <c r="E538" i="34"/>
  <c r="F538" i="34"/>
  <c r="G538" i="34"/>
  <c r="E539" i="34"/>
  <c r="F539" i="34"/>
  <c r="G539" i="34"/>
  <c r="E540" i="34"/>
  <c r="F540" i="34"/>
  <c r="G540" i="34"/>
  <c r="H540" i="34" s="1"/>
  <c r="E541" i="34"/>
  <c r="F541" i="34"/>
  <c r="G541" i="34"/>
  <c r="E542" i="34"/>
  <c r="F542" i="34"/>
  <c r="G542" i="34"/>
  <c r="E543" i="34"/>
  <c r="F543" i="34"/>
  <c r="G543" i="34"/>
  <c r="E544" i="34"/>
  <c r="F544" i="34"/>
  <c r="G544" i="34"/>
  <c r="E545" i="34"/>
  <c r="F545" i="34"/>
  <c r="G545" i="34"/>
  <c r="E546" i="34"/>
  <c r="F546" i="34"/>
  <c r="G546" i="34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401" i="33"/>
  <c r="G402" i="33"/>
  <c r="G403" i="33"/>
  <c r="G404" i="33"/>
  <c r="G405" i="33"/>
  <c r="G407" i="33"/>
  <c r="G408" i="33"/>
  <c r="G409" i="33"/>
  <c r="G410" i="33"/>
  <c r="G411" i="33"/>
  <c r="G412" i="33"/>
  <c r="G413" i="33"/>
  <c r="G416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G500" i="33"/>
  <c r="G501" i="33"/>
  <c r="G502" i="33"/>
  <c r="G503" i="33"/>
  <c r="G504" i="33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G531" i="33"/>
  <c r="G533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D329" i="32"/>
  <c r="F484" i="32" s="1"/>
  <c r="C329" i="32"/>
  <c r="E337" i="32" s="1"/>
  <c r="E450" i="32"/>
  <c r="D329" i="31"/>
  <c r="F387" i="31" s="1"/>
  <c r="C329" i="31"/>
  <c r="E533" i="31" s="1"/>
  <c r="D329" i="30"/>
  <c r="F379" i="30" s="1"/>
  <c r="C329" i="30"/>
  <c r="E529" i="30" s="1"/>
  <c r="D329" i="29"/>
  <c r="F342" i="29" s="1"/>
  <c r="C329" i="29"/>
  <c r="D329" i="28"/>
  <c r="F454" i="28" s="1"/>
  <c r="C329" i="28"/>
  <c r="E453" i="28" s="1"/>
  <c r="D329" i="27"/>
  <c r="F362" i="27" s="1"/>
  <c r="C329" i="27"/>
  <c r="E363" i="27" s="1"/>
  <c r="D329" i="26"/>
  <c r="F334" i="26" s="1"/>
  <c r="C329" i="26"/>
  <c r="E401" i="26" s="1"/>
  <c r="D329" i="25"/>
  <c r="F351" i="25" s="1"/>
  <c r="C329" i="25"/>
  <c r="D329" i="24"/>
  <c r="F409" i="24" s="1"/>
  <c r="C329" i="24"/>
  <c r="E443" i="24" s="1"/>
  <c r="D329" i="23"/>
  <c r="F355" i="23" s="1"/>
  <c r="C329" i="23"/>
  <c r="D329" i="22"/>
  <c r="C329" i="22"/>
  <c r="E437" i="22" s="1"/>
  <c r="D329" i="21"/>
  <c r="F412" i="21" s="1"/>
  <c r="C329" i="21"/>
  <c r="E385" i="21" s="1"/>
  <c r="D329" i="20"/>
  <c r="F416" i="20" s="1"/>
  <c r="C329" i="20"/>
  <c r="D329" i="19"/>
  <c r="F524" i="19" s="1"/>
  <c r="C329" i="19"/>
  <c r="E405" i="19" s="1"/>
  <c r="D329" i="18"/>
  <c r="F468" i="18" s="1"/>
  <c r="C329" i="18"/>
  <c r="E521" i="18" s="1"/>
  <c r="D329" i="17"/>
  <c r="C329" i="17"/>
  <c r="E346" i="17" s="1"/>
  <c r="D329" i="16"/>
  <c r="F423" i="16" s="1"/>
  <c r="C329" i="16"/>
  <c r="E330" i="16" s="1"/>
  <c r="D329" i="15"/>
  <c r="F330" i="15" s="1"/>
  <c r="C329" i="15"/>
  <c r="E536" i="15" s="1"/>
  <c r="D329" i="14"/>
  <c r="F424" i="14" s="1"/>
  <c r="C329" i="14"/>
  <c r="E487" i="14" s="1"/>
  <c r="D329" i="13"/>
  <c r="F343" i="13" s="1"/>
  <c r="C329" i="13"/>
  <c r="E404" i="13" s="1"/>
  <c r="D329" i="12"/>
  <c r="C329" i="12"/>
  <c r="C12" i="12" s="1"/>
  <c r="D329" i="11"/>
  <c r="F459" i="11" s="1"/>
  <c r="C329" i="11"/>
  <c r="E355" i="11" s="1"/>
  <c r="D329" i="10"/>
  <c r="F454" i="10" s="1"/>
  <c r="C329" i="10"/>
  <c r="E479" i="10" s="1"/>
  <c r="D329" i="9"/>
  <c r="F330" i="9" s="1"/>
  <c r="C329" i="9"/>
  <c r="E412" i="9" s="1"/>
  <c r="D329" i="8"/>
  <c r="F372" i="8" s="1"/>
  <c r="C329" i="8"/>
  <c r="E510" i="8" s="1"/>
  <c r="D329" i="7"/>
  <c r="F360" i="7" s="1"/>
  <c r="C329" i="7"/>
  <c r="E514" i="7" s="1"/>
  <c r="D329" i="6"/>
  <c r="F386" i="6" s="1"/>
  <c r="C329" i="6"/>
  <c r="E536" i="6" s="1"/>
  <c r="D329" i="5"/>
  <c r="F525" i="5" s="1"/>
  <c r="C329" i="5"/>
  <c r="E386" i="5" s="1"/>
  <c r="D329" i="4"/>
  <c r="F401" i="4" s="1"/>
  <c r="C329" i="4"/>
  <c r="E390" i="4" s="1"/>
  <c r="D329" i="3"/>
  <c r="F387" i="3" s="1"/>
  <c r="C329" i="3"/>
  <c r="E373" i="3" s="1"/>
  <c r="D329" i="2"/>
  <c r="F517" i="2" s="1"/>
  <c r="C329" i="2"/>
  <c r="E540" i="2" s="1"/>
  <c r="D329" i="1"/>
  <c r="F329" i="1" s="1"/>
  <c r="C329" i="1"/>
  <c r="E423" i="1" s="1"/>
  <c r="D329" i="34"/>
  <c r="F365" i="34" s="1"/>
  <c r="C329" i="34"/>
  <c r="D329" i="33"/>
  <c r="F544" i="33" s="1"/>
  <c r="C329" i="33"/>
  <c r="E329" i="33" s="1"/>
  <c r="G163" i="32"/>
  <c r="G164" i="32"/>
  <c r="E165" i="32"/>
  <c r="F165" i="32"/>
  <c r="G165" i="32"/>
  <c r="G166" i="32"/>
  <c r="G167" i="32"/>
  <c r="E168" i="32"/>
  <c r="F168" i="32"/>
  <c r="G168" i="32"/>
  <c r="G169" i="32"/>
  <c r="E170" i="32"/>
  <c r="F170" i="32"/>
  <c r="G170" i="32"/>
  <c r="E171" i="32"/>
  <c r="F171" i="32"/>
  <c r="G171" i="32"/>
  <c r="E172" i="32"/>
  <c r="F172" i="32"/>
  <c r="G172" i="32"/>
  <c r="E173" i="32"/>
  <c r="F173" i="32"/>
  <c r="G173" i="32"/>
  <c r="G174" i="32"/>
  <c r="G176" i="32"/>
  <c r="E177" i="32"/>
  <c r="F177" i="32"/>
  <c r="G177" i="32"/>
  <c r="E178" i="32"/>
  <c r="F178" i="32"/>
  <c r="G178" i="32"/>
  <c r="E179" i="32"/>
  <c r="F179" i="32"/>
  <c r="G179" i="32"/>
  <c r="G182" i="32"/>
  <c r="E183" i="32"/>
  <c r="F183" i="32"/>
  <c r="G183" i="32"/>
  <c r="E184" i="32"/>
  <c r="F184" i="32"/>
  <c r="G184" i="32"/>
  <c r="E185" i="32"/>
  <c r="F185" i="32"/>
  <c r="G185" i="32"/>
  <c r="G186" i="32"/>
  <c r="G188" i="32"/>
  <c r="G189" i="32"/>
  <c r="G190" i="32"/>
  <c r="G191" i="32"/>
  <c r="G192" i="32"/>
  <c r="E193" i="32"/>
  <c r="F193" i="32"/>
  <c r="G193" i="32"/>
  <c r="G194" i="32"/>
  <c r="E196" i="32"/>
  <c r="F196" i="32"/>
  <c r="G196" i="32"/>
  <c r="E197" i="32"/>
  <c r="G197" i="32"/>
  <c r="G198" i="32"/>
  <c r="E199" i="32"/>
  <c r="F199" i="32"/>
  <c r="G199" i="32"/>
  <c r="E200" i="32"/>
  <c r="F200" i="32"/>
  <c r="G200" i="32"/>
  <c r="G201" i="32"/>
  <c r="G202" i="32"/>
  <c r="E203" i="32"/>
  <c r="F203" i="32"/>
  <c r="G203" i="32"/>
  <c r="E204" i="32"/>
  <c r="F204" i="32"/>
  <c r="G204" i="32"/>
  <c r="E206" i="32"/>
  <c r="F206" i="32"/>
  <c r="G206" i="32"/>
  <c r="E207" i="32"/>
  <c r="F207" i="32"/>
  <c r="G207" i="32"/>
  <c r="E208" i="32"/>
  <c r="F208" i="32"/>
  <c r="G208" i="32"/>
  <c r="E209" i="32"/>
  <c r="F209" i="32"/>
  <c r="G209" i="32"/>
  <c r="E210" i="32"/>
  <c r="F210" i="32"/>
  <c r="G210" i="32"/>
  <c r="E211" i="32"/>
  <c r="F211" i="32"/>
  <c r="G211" i="32"/>
  <c r="G212" i="32"/>
  <c r="E213" i="32"/>
  <c r="F213" i="32"/>
  <c r="G213" i="32"/>
  <c r="E214" i="32"/>
  <c r="F214" i="32"/>
  <c r="G214" i="32"/>
  <c r="G215" i="32"/>
  <c r="E216" i="32"/>
  <c r="F216" i="32"/>
  <c r="G216" i="32"/>
  <c r="E217" i="32"/>
  <c r="F217" i="32"/>
  <c r="G217" i="32"/>
  <c r="E218" i="32"/>
  <c r="F218" i="32"/>
  <c r="G218" i="32"/>
  <c r="E219" i="32"/>
  <c r="F219" i="32"/>
  <c r="G219" i="32"/>
  <c r="E220" i="32"/>
  <c r="F220" i="32"/>
  <c r="G220" i="32"/>
  <c r="E221" i="32"/>
  <c r="F221" i="32"/>
  <c r="G221" i="32"/>
  <c r="E222" i="32"/>
  <c r="F222" i="32"/>
  <c r="G222" i="32"/>
  <c r="E223" i="32"/>
  <c r="F223" i="32"/>
  <c r="G223" i="32"/>
  <c r="G224" i="32"/>
  <c r="G225" i="32"/>
  <c r="E226" i="32"/>
  <c r="F226" i="32"/>
  <c r="G226" i="32"/>
  <c r="G227" i="32"/>
  <c r="E228" i="32"/>
  <c r="F228" i="32"/>
  <c r="G228" i="32"/>
  <c r="E229" i="32"/>
  <c r="F229" i="32"/>
  <c r="G229" i="32"/>
  <c r="E230" i="32"/>
  <c r="F230" i="32"/>
  <c r="G230" i="32"/>
  <c r="E231" i="32"/>
  <c r="F231" i="32"/>
  <c r="G231" i="32"/>
  <c r="G232" i="32"/>
  <c r="E233" i="32"/>
  <c r="F233" i="32"/>
  <c r="G233" i="32"/>
  <c r="G234" i="32"/>
  <c r="E235" i="32"/>
  <c r="F235" i="32"/>
  <c r="G235" i="32"/>
  <c r="E236" i="32"/>
  <c r="F236" i="32"/>
  <c r="G236" i="32"/>
  <c r="F237" i="32"/>
  <c r="G237" i="32"/>
  <c r="G238" i="32"/>
  <c r="E239" i="32"/>
  <c r="F239" i="32"/>
  <c r="G239" i="32"/>
  <c r="E240" i="32"/>
  <c r="F240" i="32"/>
  <c r="G240" i="32"/>
  <c r="E241" i="32"/>
  <c r="F241" i="32"/>
  <c r="G241" i="32"/>
  <c r="E242" i="32"/>
  <c r="F242" i="32"/>
  <c r="G242" i="32"/>
  <c r="E243" i="32"/>
  <c r="F243" i="32"/>
  <c r="G243" i="32"/>
  <c r="E244" i="32"/>
  <c r="F244" i="32"/>
  <c r="G244" i="32"/>
  <c r="G245" i="32"/>
  <c r="E246" i="32"/>
  <c r="F246" i="32"/>
  <c r="G246" i="32"/>
  <c r="E247" i="32"/>
  <c r="F247" i="32"/>
  <c r="G247" i="32"/>
  <c r="G248" i="32"/>
  <c r="E249" i="32"/>
  <c r="F249" i="32"/>
  <c r="G249" i="32"/>
  <c r="E252" i="32"/>
  <c r="F252" i="32"/>
  <c r="G252" i="32"/>
  <c r="G253" i="32"/>
  <c r="E254" i="32"/>
  <c r="F254" i="32"/>
  <c r="G254" i="32"/>
  <c r="G261" i="32"/>
  <c r="G262" i="32"/>
  <c r="G263" i="32"/>
  <c r="G264" i="32"/>
  <c r="E265" i="32"/>
  <c r="F265" i="32"/>
  <c r="G265" i="32"/>
  <c r="E267" i="32"/>
  <c r="F267" i="32"/>
  <c r="G267" i="32"/>
  <c r="E268" i="32"/>
  <c r="F268" i="32"/>
  <c r="G268" i="32"/>
  <c r="G269" i="32"/>
  <c r="E270" i="32"/>
  <c r="F270" i="32"/>
  <c r="G270" i="32"/>
  <c r="E271" i="32"/>
  <c r="F271" i="32"/>
  <c r="G271" i="32"/>
  <c r="G272" i="32"/>
  <c r="G273" i="32"/>
  <c r="G276" i="32"/>
  <c r="E277" i="32"/>
  <c r="F277" i="32"/>
  <c r="G277" i="32"/>
  <c r="E281" i="32"/>
  <c r="F281" i="32"/>
  <c r="G281" i="32"/>
  <c r="E282" i="32"/>
  <c r="F282" i="32"/>
  <c r="G282" i="32"/>
  <c r="E284" i="32"/>
  <c r="F284" i="32"/>
  <c r="G284" i="32"/>
  <c r="E285" i="32"/>
  <c r="G285" i="32"/>
  <c r="E286" i="32"/>
  <c r="F286" i="32"/>
  <c r="G286" i="32"/>
  <c r="G287" i="32"/>
  <c r="E288" i="32"/>
  <c r="G288" i="32"/>
  <c r="E289" i="32"/>
  <c r="F289" i="32"/>
  <c r="G289" i="32"/>
  <c r="E290" i="32"/>
  <c r="F290" i="32"/>
  <c r="G290" i="32"/>
  <c r="E291" i="32"/>
  <c r="F291" i="32"/>
  <c r="G291" i="32"/>
  <c r="E292" i="32"/>
  <c r="F292" i="32"/>
  <c r="G292" i="32"/>
  <c r="G293" i="32"/>
  <c r="E294" i="32"/>
  <c r="F294" i="32"/>
  <c r="G294" i="32"/>
  <c r="E295" i="32"/>
  <c r="F295" i="32"/>
  <c r="G295" i="32"/>
  <c r="E296" i="32"/>
  <c r="F296" i="32"/>
  <c r="G296" i="32"/>
  <c r="E297" i="32"/>
  <c r="F297" i="32"/>
  <c r="G297" i="32"/>
  <c r="E298" i="32"/>
  <c r="F298" i="32"/>
  <c r="G298" i="32"/>
  <c r="G299" i="32"/>
  <c r="E300" i="32"/>
  <c r="F300" i="32"/>
  <c r="G300" i="32"/>
  <c r="E301" i="32"/>
  <c r="F301" i="32"/>
  <c r="G301" i="32"/>
  <c r="E302" i="32"/>
  <c r="F302" i="32"/>
  <c r="G302" i="32"/>
  <c r="E303" i="32"/>
  <c r="F303" i="32"/>
  <c r="G303" i="32"/>
  <c r="G304" i="32"/>
  <c r="E305" i="32"/>
  <c r="F305" i="32"/>
  <c r="G305" i="32"/>
  <c r="E306" i="32"/>
  <c r="F306" i="32"/>
  <c r="G306" i="32"/>
  <c r="E307" i="32"/>
  <c r="F307" i="32"/>
  <c r="G307" i="32"/>
  <c r="E309" i="32"/>
  <c r="F309" i="32"/>
  <c r="G309" i="32"/>
  <c r="E310" i="32"/>
  <c r="F310" i="32"/>
  <c r="G310" i="32"/>
  <c r="E311" i="32"/>
  <c r="F311" i="32"/>
  <c r="G311" i="32"/>
  <c r="E312" i="32"/>
  <c r="F312" i="32"/>
  <c r="G312" i="32"/>
  <c r="E313" i="32"/>
  <c r="F313" i="32"/>
  <c r="G313" i="32"/>
  <c r="E314" i="32"/>
  <c r="F314" i="32"/>
  <c r="G314" i="32"/>
  <c r="E315" i="32"/>
  <c r="F315" i="32"/>
  <c r="G315" i="32"/>
  <c r="E316" i="32"/>
  <c r="F316" i="32"/>
  <c r="G316" i="32"/>
  <c r="E317" i="32"/>
  <c r="F317" i="32"/>
  <c r="G317" i="32"/>
  <c r="E318" i="32"/>
  <c r="F318" i="32"/>
  <c r="G318" i="32"/>
  <c r="E319" i="32"/>
  <c r="F319" i="32"/>
  <c r="G319" i="32"/>
  <c r="E320" i="32"/>
  <c r="F320" i="32"/>
  <c r="G320" i="32"/>
  <c r="G163" i="31"/>
  <c r="G164" i="31"/>
  <c r="G165" i="31"/>
  <c r="G166" i="31"/>
  <c r="G167" i="31"/>
  <c r="G168" i="31"/>
  <c r="G169" i="31"/>
  <c r="G170" i="31"/>
  <c r="F171" i="31"/>
  <c r="G171" i="31"/>
  <c r="G172" i="31"/>
  <c r="G173" i="31"/>
  <c r="G174" i="31"/>
  <c r="G176" i="31"/>
  <c r="G177" i="31"/>
  <c r="G178" i="31"/>
  <c r="G179" i="31"/>
  <c r="G182" i="31"/>
  <c r="G183" i="31"/>
  <c r="E184" i="31"/>
  <c r="F184" i="31"/>
  <c r="G184" i="31"/>
  <c r="G185" i="31"/>
  <c r="G186" i="31"/>
  <c r="G188" i="31"/>
  <c r="G189" i="31"/>
  <c r="G190" i="31"/>
  <c r="G191" i="31"/>
  <c r="G192" i="31"/>
  <c r="G193" i="31"/>
  <c r="G194" i="31"/>
  <c r="G196" i="31"/>
  <c r="G197" i="31"/>
  <c r="G198" i="31"/>
  <c r="G199" i="31"/>
  <c r="G200" i="31"/>
  <c r="G201" i="31"/>
  <c r="G202" i="31"/>
  <c r="G203" i="31"/>
  <c r="G204" i="31"/>
  <c r="E206" i="31"/>
  <c r="G206" i="31"/>
  <c r="E207" i="31"/>
  <c r="F207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E240" i="31"/>
  <c r="G240" i="31"/>
  <c r="E241" i="31"/>
  <c r="G241" i="31"/>
  <c r="G242" i="31"/>
  <c r="E243" i="31"/>
  <c r="F243" i="31"/>
  <c r="G243" i="31"/>
  <c r="G244" i="31"/>
  <c r="G245" i="31"/>
  <c r="G246" i="31"/>
  <c r="G247" i="31"/>
  <c r="G248" i="31"/>
  <c r="G249" i="31"/>
  <c r="G252" i="31"/>
  <c r="G253" i="31"/>
  <c r="G254" i="31"/>
  <c r="G261" i="31"/>
  <c r="G262" i="31"/>
  <c r="G263" i="31"/>
  <c r="G264" i="31"/>
  <c r="F265" i="31"/>
  <c r="G265" i="31"/>
  <c r="G267" i="31"/>
  <c r="G268" i="31"/>
  <c r="G269" i="31"/>
  <c r="G270" i="31"/>
  <c r="G271" i="31"/>
  <c r="G272" i="31"/>
  <c r="G273" i="31"/>
  <c r="G276" i="31"/>
  <c r="G277" i="31"/>
  <c r="G281" i="31"/>
  <c r="G282" i="31"/>
  <c r="G284" i="31"/>
  <c r="G285" i="31"/>
  <c r="G286" i="31"/>
  <c r="G287" i="31"/>
  <c r="G288" i="31"/>
  <c r="G289" i="31"/>
  <c r="G290" i="31"/>
  <c r="E291" i="31"/>
  <c r="F291" i="31"/>
  <c r="G291" i="31"/>
  <c r="G292" i="31"/>
  <c r="G293" i="31"/>
  <c r="G294" i="31"/>
  <c r="G295" i="31"/>
  <c r="G296" i="31"/>
  <c r="G297" i="31"/>
  <c r="G298" i="31"/>
  <c r="G299" i="31"/>
  <c r="E300" i="31"/>
  <c r="G300" i="31"/>
  <c r="G301" i="31"/>
  <c r="G302" i="31"/>
  <c r="G303" i="31"/>
  <c r="G304" i="31"/>
  <c r="G305" i="31"/>
  <c r="G306" i="31"/>
  <c r="G307" i="31"/>
  <c r="G309" i="31"/>
  <c r="F310" i="31"/>
  <c r="G310" i="31"/>
  <c r="G311" i="31"/>
  <c r="G312" i="31"/>
  <c r="G313" i="31"/>
  <c r="G314" i="31"/>
  <c r="G315" i="31"/>
  <c r="G316" i="31"/>
  <c r="G317" i="31"/>
  <c r="G318" i="31"/>
  <c r="G319" i="31"/>
  <c r="E320" i="31"/>
  <c r="F320" i="31"/>
  <c r="G320" i="31"/>
  <c r="G163" i="30"/>
  <c r="G164" i="30"/>
  <c r="G165" i="30"/>
  <c r="G166" i="30"/>
  <c r="G167" i="30"/>
  <c r="E168" i="30"/>
  <c r="F168" i="30"/>
  <c r="G168" i="30"/>
  <c r="G169" i="30"/>
  <c r="E170" i="30"/>
  <c r="G170" i="30"/>
  <c r="E171" i="30"/>
  <c r="G171" i="30"/>
  <c r="G172" i="30"/>
  <c r="G173" i="30"/>
  <c r="G174" i="30"/>
  <c r="G176" i="30"/>
  <c r="G177" i="30"/>
  <c r="G178" i="30"/>
  <c r="E179" i="30"/>
  <c r="G179" i="30"/>
  <c r="G182" i="30"/>
  <c r="E183" i="30"/>
  <c r="G183" i="30"/>
  <c r="E184" i="30"/>
  <c r="F184" i="30"/>
  <c r="G184" i="30"/>
  <c r="G185" i="30"/>
  <c r="G186" i="30"/>
  <c r="G188" i="30"/>
  <c r="G189" i="30"/>
  <c r="G190" i="30"/>
  <c r="G191" i="30"/>
  <c r="G192" i="30"/>
  <c r="G193" i="30"/>
  <c r="E194" i="30"/>
  <c r="F194" i="30"/>
  <c r="G194" i="30"/>
  <c r="E196" i="30"/>
  <c r="G196" i="30"/>
  <c r="G197" i="30"/>
  <c r="G198" i="30"/>
  <c r="E199" i="30"/>
  <c r="F199" i="30"/>
  <c r="G199" i="30"/>
  <c r="G200" i="30"/>
  <c r="G201" i="30"/>
  <c r="G202" i="30"/>
  <c r="G203" i="30"/>
  <c r="G204" i="30"/>
  <c r="E206" i="30"/>
  <c r="F206" i="30"/>
  <c r="G206" i="30"/>
  <c r="E207" i="30"/>
  <c r="F207" i="30"/>
  <c r="G207" i="30"/>
  <c r="E208" i="30"/>
  <c r="F208" i="30"/>
  <c r="G208" i="30"/>
  <c r="G209" i="30"/>
  <c r="E210" i="30"/>
  <c r="F210" i="30"/>
  <c r="G210" i="30"/>
  <c r="E211" i="30"/>
  <c r="G211" i="30"/>
  <c r="G212" i="30"/>
  <c r="E213" i="30"/>
  <c r="F213" i="30"/>
  <c r="G213" i="30"/>
  <c r="G214" i="30"/>
  <c r="G215" i="30"/>
  <c r="E216" i="30"/>
  <c r="F216" i="30"/>
  <c r="G216" i="30"/>
  <c r="E217" i="30"/>
  <c r="F217" i="30"/>
  <c r="G217" i="30"/>
  <c r="E218" i="30"/>
  <c r="F218" i="30"/>
  <c r="G218" i="30"/>
  <c r="E219" i="30"/>
  <c r="F219" i="30"/>
  <c r="G219" i="30"/>
  <c r="E220" i="30"/>
  <c r="F220" i="30"/>
  <c r="G220" i="30"/>
  <c r="E221" i="30"/>
  <c r="F221" i="30"/>
  <c r="G221" i="30"/>
  <c r="G222" i="30"/>
  <c r="E223" i="30"/>
  <c r="F223" i="30"/>
  <c r="G223" i="30"/>
  <c r="G224" i="30"/>
  <c r="G225" i="30"/>
  <c r="G226" i="30"/>
  <c r="G227" i="30"/>
  <c r="E228" i="30"/>
  <c r="F228" i="30"/>
  <c r="G228" i="30"/>
  <c r="G229" i="30"/>
  <c r="E230" i="30"/>
  <c r="G230" i="30"/>
  <c r="E231" i="30"/>
  <c r="F231" i="30"/>
  <c r="G231" i="30"/>
  <c r="G232" i="30"/>
  <c r="E233" i="30"/>
  <c r="F233" i="30"/>
  <c r="G233" i="30"/>
  <c r="E234" i="30"/>
  <c r="G234" i="30"/>
  <c r="G235" i="30"/>
  <c r="E236" i="30"/>
  <c r="F236" i="30"/>
  <c r="G236" i="30"/>
  <c r="E237" i="30"/>
  <c r="G237" i="30"/>
  <c r="G238" i="30"/>
  <c r="E239" i="30"/>
  <c r="F239" i="30"/>
  <c r="G239" i="30"/>
  <c r="E240" i="30"/>
  <c r="F240" i="30"/>
  <c r="G240" i="30"/>
  <c r="E241" i="30"/>
  <c r="F241" i="30"/>
  <c r="G241" i="30"/>
  <c r="F242" i="30"/>
  <c r="G242" i="30"/>
  <c r="E243" i="30"/>
  <c r="F243" i="30"/>
  <c r="G243" i="30"/>
  <c r="E244" i="30"/>
  <c r="G244" i="30"/>
  <c r="G245" i="30"/>
  <c r="E246" i="30"/>
  <c r="F246" i="30"/>
  <c r="G246" i="30"/>
  <c r="E247" i="30"/>
  <c r="G247" i="30"/>
  <c r="G248" i="30"/>
  <c r="E249" i="30"/>
  <c r="G249" i="30"/>
  <c r="E252" i="30"/>
  <c r="F252" i="30"/>
  <c r="G252" i="30"/>
  <c r="G253" i="30"/>
  <c r="E254" i="30"/>
  <c r="F254" i="30"/>
  <c r="G254" i="30"/>
  <c r="G261" i="30"/>
  <c r="G262" i="30"/>
  <c r="G263" i="30"/>
  <c r="G264" i="30"/>
  <c r="E265" i="30"/>
  <c r="F265" i="30"/>
  <c r="G265" i="30"/>
  <c r="E267" i="30"/>
  <c r="F267" i="30"/>
  <c r="G267" i="30"/>
  <c r="E268" i="30"/>
  <c r="G268" i="30"/>
  <c r="G269" i="30"/>
  <c r="E270" i="30"/>
  <c r="F270" i="30"/>
  <c r="G270" i="30"/>
  <c r="E271" i="30"/>
  <c r="F271" i="30"/>
  <c r="G271" i="30"/>
  <c r="G272" i="30"/>
  <c r="G273" i="30"/>
  <c r="G276" i="30"/>
  <c r="E277" i="30"/>
  <c r="F277" i="30"/>
  <c r="G277" i="30"/>
  <c r="G281" i="30"/>
  <c r="G282" i="30"/>
  <c r="G284" i="30"/>
  <c r="G285" i="30"/>
  <c r="E286" i="30"/>
  <c r="F286" i="30"/>
  <c r="G286" i="30"/>
  <c r="G287" i="30"/>
  <c r="E288" i="30"/>
  <c r="F288" i="30"/>
  <c r="G288" i="30"/>
  <c r="E289" i="30"/>
  <c r="G289" i="30"/>
  <c r="G290" i="30"/>
  <c r="E291" i="30"/>
  <c r="F291" i="30"/>
  <c r="G291" i="30"/>
  <c r="E292" i="30"/>
  <c r="G292" i="30"/>
  <c r="G293" i="30"/>
  <c r="E294" i="30"/>
  <c r="F294" i="30"/>
  <c r="G294" i="30"/>
  <c r="E295" i="30"/>
  <c r="G295" i="30"/>
  <c r="E296" i="30"/>
  <c r="F296" i="30"/>
  <c r="G296" i="30"/>
  <c r="E297" i="30"/>
  <c r="G297" i="30"/>
  <c r="E298" i="30"/>
  <c r="G298" i="30"/>
  <c r="G299" i="30"/>
  <c r="E300" i="30"/>
  <c r="F300" i="30"/>
  <c r="G300" i="30"/>
  <c r="E301" i="30"/>
  <c r="G301" i="30"/>
  <c r="E302" i="30"/>
  <c r="F302" i="30"/>
  <c r="G302" i="30"/>
  <c r="G303" i="30"/>
  <c r="G304" i="30"/>
  <c r="E305" i="30"/>
  <c r="F305" i="30"/>
  <c r="G305" i="30"/>
  <c r="E306" i="30"/>
  <c r="F306" i="30"/>
  <c r="G306" i="30"/>
  <c r="E307" i="30"/>
  <c r="F307" i="30"/>
  <c r="G307" i="30"/>
  <c r="E309" i="30"/>
  <c r="F309" i="30"/>
  <c r="G309" i="30"/>
  <c r="E310" i="30"/>
  <c r="F310" i="30"/>
  <c r="G310" i="30"/>
  <c r="E311" i="30"/>
  <c r="F311" i="30"/>
  <c r="G311" i="30"/>
  <c r="E312" i="30"/>
  <c r="F312" i="30"/>
  <c r="G312" i="30"/>
  <c r="E313" i="30"/>
  <c r="F313" i="30"/>
  <c r="G313" i="30"/>
  <c r="E314" i="30"/>
  <c r="F314" i="30"/>
  <c r="G314" i="30"/>
  <c r="E315" i="30"/>
  <c r="F315" i="30"/>
  <c r="G315" i="30"/>
  <c r="E316" i="30"/>
  <c r="F316" i="30"/>
  <c r="G316" i="30"/>
  <c r="E317" i="30"/>
  <c r="F317" i="30"/>
  <c r="G317" i="30"/>
  <c r="G318" i="30"/>
  <c r="E319" i="30"/>
  <c r="F319" i="30"/>
  <c r="G319" i="30"/>
  <c r="E320" i="30"/>
  <c r="F320" i="30"/>
  <c r="G320" i="30"/>
  <c r="G163" i="29"/>
  <c r="G164" i="29"/>
  <c r="G165" i="29"/>
  <c r="G166" i="29"/>
  <c r="G167" i="29"/>
  <c r="G168" i="29"/>
  <c r="G169" i="29"/>
  <c r="G170" i="29"/>
  <c r="E171" i="29"/>
  <c r="G171" i="29"/>
  <c r="G172" i="29"/>
  <c r="G173" i="29"/>
  <c r="G174" i="29"/>
  <c r="G176" i="29"/>
  <c r="G177" i="29"/>
  <c r="G178" i="29"/>
  <c r="G179" i="29"/>
  <c r="G182" i="29"/>
  <c r="G183" i="29"/>
  <c r="G184" i="29"/>
  <c r="G185" i="29"/>
  <c r="G186" i="29"/>
  <c r="G188" i="29"/>
  <c r="G189" i="29"/>
  <c r="G190" i="29"/>
  <c r="G191" i="29"/>
  <c r="G192" i="29"/>
  <c r="G193" i="29"/>
  <c r="G194" i="29"/>
  <c r="G196" i="29"/>
  <c r="G197" i="29"/>
  <c r="G198" i="29"/>
  <c r="G199" i="29"/>
  <c r="G200" i="29"/>
  <c r="G201" i="29"/>
  <c r="G202" i="29"/>
  <c r="G203" i="29"/>
  <c r="G204" i="29"/>
  <c r="G206" i="29"/>
  <c r="G207" i="29"/>
  <c r="G208" i="29"/>
  <c r="G209" i="29"/>
  <c r="F210" i="29"/>
  <c r="G210" i="29"/>
  <c r="G211" i="29"/>
  <c r="G212" i="29"/>
  <c r="G213" i="29"/>
  <c r="F214" i="29"/>
  <c r="G214" i="29"/>
  <c r="G215" i="29"/>
  <c r="G216" i="29"/>
  <c r="G217" i="29"/>
  <c r="G218" i="29"/>
  <c r="G219" i="29"/>
  <c r="E220" i="29"/>
  <c r="F220" i="29"/>
  <c r="G220" i="29"/>
  <c r="E221" i="29"/>
  <c r="F221" i="29"/>
  <c r="G221" i="29"/>
  <c r="G222" i="29"/>
  <c r="E223" i="29"/>
  <c r="F223" i="29"/>
  <c r="G223" i="29"/>
  <c r="G224" i="29"/>
  <c r="G225" i="29"/>
  <c r="G226" i="29"/>
  <c r="G227" i="29"/>
  <c r="E228" i="29"/>
  <c r="F228" i="29"/>
  <c r="G228" i="29"/>
  <c r="G229" i="29"/>
  <c r="G230" i="29"/>
  <c r="E231" i="29"/>
  <c r="F231" i="29"/>
  <c r="G231" i="29"/>
  <c r="G232" i="29"/>
  <c r="G233" i="29"/>
  <c r="E234" i="29"/>
  <c r="F234" i="29"/>
  <c r="G234" i="29"/>
  <c r="G235" i="29"/>
  <c r="G236" i="29"/>
  <c r="F237" i="29"/>
  <c r="G237" i="29"/>
  <c r="G238" i="29"/>
  <c r="G239" i="29"/>
  <c r="E240" i="29"/>
  <c r="F240" i="29"/>
  <c r="G240" i="29"/>
  <c r="E241" i="29"/>
  <c r="G241" i="29"/>
  <c r="G242" i="29"/>
  <c r="G243" i="29"/>
  <c r="F244" i="29"/>
  <c r="G244" i="29"/>
  <c r="G245" i="29"/>
  <c r="G246" i="29"/>
  <c r="G247" i="29"/>
  <c r="G248" i="29"/>
  <c r="G249" i="29"/>
  <c r="G252" i="29"/>
  <c r="G253" i="29"/>
  <c r="E254" i="29"/>
  <c r="F254" i="29"/>
  <c r="G254" i="29"/>
  <c r="G261" i="29"/>
  <c r="G262" i="29"/>
  <c r="G263" i="29"/>
  <c r="G264" i="29"/>
  <c r="E265" i="29"/>
  <c r="F265" i="29"/>
  <c r="G265" i="29"/>
  <c r="E267" i="29"/>
  <c r="F267" i="29"/>
  <c r="G267" i="29"/>
  <c r="E268" i="29"/>
  <c r="F268" i="29"/>
  <c r="G268" i="29"/>
  <c r="G269" i="29"/>
  <c r="G270" i="29"/>
  <c r="G271" i="29"/>
  <c r="G272" i="29"/>
  <c r="G273" i="29"/>
  <c r="G276" i="29"/>
  <c r="G277" i="29"/>
  <c r="G281" i="29"/>
  <c r="G282" i="29"/>
  <c r="G284" i="29"/>
  <c r="G285" i="29"/>
  <c r="E286" i="29"/>
  <c r="F286" i="29"/>
  <c r="G286" i="29"/>
  <c r="G287" i="29"/>
  <c r="F288" i="29"/>
  <c r="G288" i="29"/>
  <c r="G289" i="29"/>
  <c r="G290" i="29"/>
  <c r="E291" i="29"/>
  <c r="F291" i="29"/>
  <c r="G291" i="29"/>
  <c r="G292" i="29"/>
  <c r="G293" i="29"/>
  <c r="G294" i="29"/>
  <c r="G295" i="29"/>
  <c r="E296" i="29"/>
  <c r="F296" i="29"/>
  <c r="G296" i="29"/>
  <c r="G297" i="29"/>
  <c r="E298" i="29"/>
  <c r="F298" i="29"/>
  <c r="G298" i="29"/>
  <c r="G299" i="29"/>
  <c r="E300" i="29"/>
  <c r="F300" i="29"/>
  <c r="G300" i="29"/>
  <c r="G301" i="29"/>
  <c r="G302" i="29"/>
  <c r="G303" i="29"/>
  <c r="G304" i="29"/>
  <c r="G305" i="29"/>
  <c r="G306" i="29"/>
  <c r="G307" i="29"/>
  <c r="G309" i="29"/>
  <c r="E310" i="29"/>
  <c r="F310" i="29"/>
  <c r="G310" i="29"/>
  <c r="G311" i="29"/>
  <c r="G312" i="29"/>
  <c r="G313" i="29"/>
  <c r="G314" i="29"/>
  <c r="G315" i="29"/>
  <c r="E316" i="29"/>
  <c r="F316" i="29"/>
  <c r="G316" i="29"/>
  <c r="E317" i="29"/>
  <c r="F317" i="29"/>
  <c r="G317" i="29"/>
  <c r="G318" i="29"/>
  <c r="E319" i="29"/>
  <c r="F319" i="29"/>
  <c r="G319" i="29"/>
  <c r="G320" i="29"/>
  <c r="G163" i="28"/>
  <c r="G164" i="28"/>
  <c r="G165" i="28"/>
  <c r="G166" i="28"/>
  <c r="G167" i="28"/>
  <c r="G168" i="28"/>
  <c r="G169" i="28"/>
  <c r="G170" i="28"/>
  <c r="G171" i="28"/>
  <c r="G172" i="28"/>
  <c r="G173" i="28"/>
  <c r="G174" i="28"/>
  <c r="G176" i="28"/>
  <c r="G177" i="28"/>
  <c r="G178" i="28"/>
  <c r="G179" i="28"/>
  <c r="G182" i="28"/>
  <c r="G183" i="28"/>
  <c r="G184" i="28"/>
  <c r="G185" i="28"/>
  <c r="G186" i="28"/>
  <c r="G188" i="28"/>
  <c r="G189" i="28"/>
  <c r="G190" i="28"/>
  <c r="G191" i="28"/>
  <c r="G192" i="28"/>
  <c r="G193" i="28"/>
  <c r="G194" i="28"/>
  <c r="G196" i="28"/>
  <c r="G197" i="28"/>
  <c r="G198" i="28"/>
  <c r="G199" i="28"/>
  <c r="G200" i="28"/>
  <c r="G201" i="28"/>
  <c r="G202" i="28"/>
  <c r="G203" i="28"/>
  <c r="G204" i="28"/>
  <c r="G206" i="28"/>
  <c r="G207" i="28"/>
  <c r="E208" i="28"/>
  <c r="F208" i="28"/>
  <c r="G208" i="28"/>
  <c r="G209" i="28"/>
  <c r="E210" i="28"/>
  <c r="F210" i="28"/>
  <c r="G210" i="28"/>
  <c r="G211" i="28"/>
  <c r="G212" i="28"/>
  <c r="G213" i="28"/>
  <c r="G214" i="28"/>
  <c r="G215" i="28"/>
  <c r="G216" i="28"/>
  <c r="G217" i="28"/>
  <c r="G218" i="28"/>
  <c r="G219" i="28"/>
  <c r="G220" i="28"/>
  <c r="G221" i="28"/>
  <c r="G222" i="28"/>
  <c r="G223" i="28"/>
  <c r="G224" i="28"/>
  <c r="G225" i="28"/>
  <c r="G226" i="28"/>
  <c r="G227" i="28"/>
  <c r="F228" i="28"/>
  <c r="G228" i="28"/>
  <c r="G229" i="28"/>
  <c r="G230" i="28"/>
  <c r="G231" i="28"/>
  <c r="G232" i="28"/>
  <c r="E233" i="28"/>
  <c r="F233" i="28"/>
  <c r="G233" i="28"/>
  <c r="G234" i="28"/>
  <c r="G235" i="28"/>
  <c r="G236" i="28"/>
  <c r="G237" i="28"/>
  <c r="G238" i="28"/>
  <c r="G239" i="28"/>
  <c r="E240" i="28"/>
  <c r="G240" i="28"/>
  <c r="H240" i="28" s="1"/>
  <c r="E241" i="28"/>
  <c r="G241" i="28"/>
  <c r="G242" i="28"/>
  <c r="G243" i="28"/>
  <c r="G244" i="28"/>
  <c r="G245" i="28"/>
  <c r="G246" i="28"/>
  <c r="G247" i="28"/>
  <c r="G248" i="28"/>
  <c r="G249" i="28"/>
  <c r="G252" i="28"/>
  <c r="G253" i="28"/>
  <c r="G254" i="28"/>
  <c r="G261" i="28"/>
  <c r="G262" i="28"/>
  <c r="G263" i="28"/>
  <c r="G264" i="28"/>
  <c r="G265" i="28"/>
  <c r="G267" i="28"/>
  <c r="G268" i="28"/>
  <c r="G269" i="28"/>
  <c r="G270" i="28"/>
  <c r="G271" i="28"/>
  <c r="G272" i="28"/>
  <c r="G273" i="28"/>
  <c r="G276" i="28"/>
  <c r="G277" i="28"/>
  <c r="G281" i="28"/>
  <c r="G282" i="28"/>
  <c r="G284" i="28"/>
  <c r="G285" i="28"/>
  <c r="F286" i="28"/>
  <c r="G286" i="28"/>
  <c r="G287" i="28"/>
  <c r="G288" i="28"/>
  <c r="G289" i="28"/>
  <c r="G290" i="28"/>
  <c r="G291" i="28"/>
  <c r="G292" i="28"/>
  <c r="G293" i="28"/>
  <c r="G294" i="28"/>
  <c r="G295" i="28"/>
  <c r="G296" i="28"/>
  <c r="G297" i="28"/>
  <c r="G298" i="28"/>
  <c r="G299" i="28"/>
  <c r="E300" i="28"/>
  <c r="G300" i="28"/>
  <c r="G301" i="28"/>
  <c r="G302" i="28"/>
  <c r="G303" i="28"/>
  <c r="G304" i="28"/>
  <c r="G305" i="28"/>
  <c r="G306" i="28"/>
  <c r="G307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163" i="27"/>
  <c r="G164" i="27"/>
  <c r="E165" i="27"/>
  <c r="F165" i="27"/>
  <c r="G165" i="27"/>
  <c r="G166" i="27"/>
  <c r="G167" i="27"/>
  <c r="G168" i="27"/>
  <c r="G169" i="27"/>
  <c r="G170" i="27"/>
  <c r="E171" i="27"/>
  <c r="F171" i="27"/>
  <c r="G171" i="27"/>
  <c r="G172" i="27"/>
  <c r="G173" i="27"/>
  <c r="G174" i="27"/>
  <c r="G176" i="27"/>
  <c r="G177" i="27"/>
  <c r="G178" i="27"/>
  <c r="G179" i="27"/>
  <c r="G182" i="27"/>
  <c r="G183" i="27"/>
  <c r="E184" i="27"/>
  <c r="F184" i="27"/>
  <c r="G184" i="27"/>
  <c r="G185" i="27"/>
  <c r="G186" i="27"/>
  <c r="G188" i="27"/>
  <c r="G189" i="27"/>
  <c r="G190" i="27"/>
  <c r="G191" i="27"/>
  <c r="G192" i="27"/>
  <c r="G193" i="27"/>
  <c r="E194" i="27"/>
  <c r="F194" i="27"/>
  <c r="G194" i="27"/>
  <c r="G196" i="27"/>
  <c r="G197" i="27"/>
  <c r="G198" i="27"/>
  <c r="G199" i="27"/>
  <c r="G200" i="27"/>
  <c r="G201" i="27"/>
  <c r="G202" i="27"/>
  <c r="G203" i="27"/>
  <c r="G204" i="27"/>
  <c r="E206" i="27"/>
  <c r="F206" i="27"/>
  <c r="G206" i="27"/>
  <c r="E207" i="27"/>
  <c r="G207" i="27"/>
  <c r="G208" i="27"/>
  <c r="G209" i="27"/>
  <c r="G210" i="27"/>
  <c r="G211" i="27"/>
  <c r="G212" i="27"/>
  <c r="E213" i="27"/>
  <c r="F213" i="27"/>
  <c r="G213" i="27"/>
  <c r="E214" i="27"/>
  <c r="F214" i="27"/>
  <c r="G214" i="27"/>
  <c r="G215" i="27"/>
  <c r="G216" i="27"/>
  <c r="G217" i="27"/>
  <c r="F218" i="27"/>
  <c r="G218" i="27"/>
  <c r="G219" i="27"/>
  <c r="E220" i="27"/>
  <c r="G220" i="27"/>
  <c r="E221" i="27"/>
  <c r="F221" i="27"/>
  <c r="G221" i="27"/>
  <c r="G222" i="27"/>
  <c r="E223" i="27"/>
  <c r="F223" i="27"/>
  <c r="G223" i="27"/>
  <c r="G224" i="27"/>
  <c r="G225" i="27"/>
  <c r="G226" i="27"/>
  <c r="G227" i="27"/>
  <c r="E228" i="27"/>
  <c r="F228" i="27"/>
  <c r="G228" i="27"/>
  <c r="G229" i="27"/>
  <c r="G230" i="27"/>
  <c r="E231" i="27"/>
  <c r="F231" i="27"/>
  <c r="G231" i="27"/>
  <c r="G232" i="27"/>
  <c r="G233" i="27"/>
  <c r="G234" i="27"/>
  <c r="G235" i="27"/>
  <c r="G236" i="27"/>
  <c r="G237" i="27"/>
  <c r="G238" i="27"/>
  <c r="G239" i="27"/>
  <c r="E240" i="27"/>
  <c r="F240" i="27"/>
  <c r="G240" i="27"/>
  <c r="E241" i="27"/>
  <c r="F241" i="27"/>
  <c r="G241" i="27"/>
  <c r="G242" i="27"/>
  <c r="G243" i="27"/>
  <c r="E244" i="27"/>
  <c r="F244" i="27"/>
  <c r="G244" i="27"/>
  <c r="G245" i="27"/>
  <c r="G246" i="27"/>
  <c r="G247" i="27"/>
  <c r="G248" i="27"/>
  <c r="G249" i="27"/>
  <c r="E252" i="27"/>
  <c r="F252" i="27"/>
  <c r="G252" i="27"/>
  <c r="G253" i="27"/>
  <c r="E254" i="27"/>
  <c r="F254" i="27"/>
  <c r="G254" i="27"/>
  <c r="G261" i="27"/>
  <c r="G262" i="27"/>
  <c r="G263" i="27"/>
  <c r="G264" i="27"/>
  <c r="G265" i="27"/>
  <c r="F267" i="27"/>
  <c r="G267" i="27"/>
  <c r="E268" i="27"/>
  <c r="F268" i="27"/>
  <c r="G268" i="27"/>
  <c r="G269" i="27"/>
  <c r="E270" i="27"/>
  <c r="F270" i="27"/>
  <c r="G270" i="27"/>
  <c r="G271" i="27"/>
  <c r="G272" i="27"/>
  <c r="G273" i="27"/>
  <c r="G276" i="27"/>
  <c r="G277" i="27"/>
  <c r="G281" i="27"/>
  <c r="G282" i="27"/>
  <c r="G284" i="27"/>
  <c r="G285" i="27"/>
  <c r="G286" i="27"/>
  <c r="G287" i="27"/>
  <c r="E288" i="27"/>
  <c r="F288" i="27"/>
  <c r="G288" i="27"/>
  <c r="G289" i="27"/>
  <c r="G290" i="27"/>
  <c r="G291" i="27"/>
  <c r="G292" i="27"/>
  <c r="G293" i="27"/>
  <c r="G294" i="27"/>
  <c r="G295" i="27"/>
  <c r="E296" i="27"/>
  <c r="F296" i="27"/>
  <c r="G296" i="27"/>
  <c r="G297" i="27"/>
  <c r="G298" i="27"/>
  <c r="G299" i="27"/>
  <c r="E300" i="27"/>
  <c r="F300" i="27"/>
  <c r="G300" i="27"/>
  <c r="G301" i="27"/>
  <c r="G302" i="27"/>
  <c r="G303" i="27"/>
  <c r="G304" i="27"/>
  <c r="G305" i="27"/>
  <c r="E306" i="27"/>
  <c r="F306" i="27"/>
  <c r="G306" i="27"/>
  <c r="E307" i="27"/>
  <c r="F307" i="27"/>
  <c r="G307" i="27"/>
  <c r="E309" i="27"/>
  <c r="G309" i="27"/>
  <c r="E310" i="27"/>
  <c r="F310" i="27"/>
  <c r="G310" i="27"/>
  <c r="E311" i="27"/>
  <c r="F311" i="27"/>
  <c r="G311" i="27"/>
  <c r="E312" i="27"/>
  <c r="F312" i="27"/>
  <c r="G312" i="27"/>
  <c r="G313" i="27"/>
  <c r="E314" i="27"/>
  <c r="F314" i="27"/>
  <c r="G314" i="27"/>
  <c r="G315" i="27"/>
  <c r="E316" i="27"/>
  <c r="F316" i="27"/>
  <c r="G316" i="27"/>
  <c r="E317" i="27"/>
  <c r="F317" i="27"/>
  <c r="G317" i="27"/>
  <c r="G318" i="27"/>
  <c r="E319" i="27"/>
  <c r="G319" i="27"/>
  <c r="E320" i="27"/>
  <c r="F320" i="27"/>
  <c r="G320" i="27"/>
  <c r="G163" i="26"/>
  <c r="G164" i="26"/>
  <c r="E165" i="26"/>
  <c r="F165" i="26"/>
  <c r="G165" i="26"/>
  <c r="G166" i="26"/>
  <c r="G167" i="26"/>
  <c r="G168" i="26"/>
  <c r="G169" i="26"/>
  <c r="G170" i="26"/>
  <c r="G171" i="26"/>
  <c r="G172" i="26"/>
  <c r="G173" i="26"/>
  <c r="G174" i="26"/>
  <c r="G176" i="26"/>
  <c r="G177" i="26"/>
  <c r="G178" i="26"/>
  <c r="E179" i="26"/>
  <c r="F179" i="26"/>
  <c r="G179" i="26"/>
  <c r="G182" i="26"/>
  <c r="G183" i="26"/>
  <c r="E184" i="26"/>
  <c r="F184" i="26"/>
  <c r="G184" i="26"/>
  <c r="G185" i="26"/>
  <c r="G186" i="26"/>
  <c r="G188" i="26"/>
  <c r="G189" i="26"/>
  <c r="G190" i="26"/>
  <c r="G191" i="26"/>
  <c r="G192" i="26"/>
  <c r="G193" i="26"/>
  <c r="E194" i="26"/>
  <c r="F194" i="26"/>
  <c r="G194" i="26"/>
  <c r="H194" i="26" s="1"/>
  <c r="G196" i="26"/>
  <c r="G197" i="26"/>
  <c r="G198" i="26"/>
  <c r="G199" i="26"/>
  <c r="G200" i="26"/>
  <c r="G201" i="26"/>
  <c r="G202" i="26"/>
  <c r="G203" i="26"/>
  <c r="F204" i="26"/>
  <c r="G204" i="26"/>
  <c r="E206" i="26"/>
  <c r="F206" i="26"/>
  <c r="G206" i="26"/>
  <c r="E207" i="26"/>
  <c r="F207" i="26"/>
  <c r="G207" i="26"/>
  <c r="E208" i="26"/>
  <c r="F208" i="26"/>
  <c r="G208" i="26"/>
  <c r="G209" i="26"/>
  <c r="E210" i="26"/>
  <c r="F210" i="26"/>
  <c r="G210" i="26"/>
  <c r="G211" i="26"/>
  <c r="G212" i="26"/>
  <c r="G213" i="26"/>
  <c r="G214" i="26"/>
  <c r="G215" i="26"/>
  <c r="G216" i="26"/>
  <c r="G217" i="26"/>
  <c r="G218" i="26"/>
  <c r="G219" i="26"/>
  <c r="E220" i="26"/>
  <c r="G220" i="26"/>
  <c r="G221" i="26"/>
  <c r="G222" i="26"/>
  <c r="E223" i="26"/>
  <c r="F223" i="26"/>
  <c r="G223" i="26"/>
  <c r="G224" i="26"/>
  <c r="G225" i="26"/>
  <c r="G226" i="26"/>
  <c r="G227" i="26"/>
  <c r="E228" i="26"/>
  <c r="F228" i="26"/>
  <c r="G228" i="26"/>
  <c r="G229" i="26"/>
  <c r="G230" i="26"/>
  <c r="E231" i="26"/>
  <c r="F231" i="26"/>
  <c r="G231" i="26"/>
  <c r="G232" i="26"/>
  <c r="G233" i="26"/>
  <c r="G234" i="26"/>
  <c r="E235" i="26"/>
  <c r="G235" i="26"/>
  <c r="G236" i="26"/>
  <c r="E237" i="26"/>
  <c r="G237" i="26"/>
  <c r="G238" i="26"/>
  <c r="E239" i="26"/>
  <c r="F239" i="26"/>
  <c r="G239" i="26"/>
  <c r="E240" i="26"/>
  <c r="F240" i="26"/>
  <c r="G240" i="26"/>
  <c r="E241" i="26"/>
  <c r="F241" i="26"/>
  <c r="G241" i="26"/>
  <c r="G242" i="26"/>
  <c r="G243" i="26"/>
  <c r="G244" i="26"/>
  <c r="G245" i="26"/>
  <c r="G246" i="26"/>
  <c r="G247" i="26"/>
  <c r="G248" i="26"/>
  <c r="G249" i="26"/>
  <c r="E252" i="26"/>
  <c r="F252" i="26"/>
  <c r="G252" i="26"/>
  <c r="H252" i="26" s="1"/>
  <c r="G253" i="26"/>
  <c r="E254" i="26"/>
  <c r="F254" i="26"/>
  <c r="G254" i="26"/>
  <c r="G261" i="26"/>
  <c r="G262" i="26"/>
  <c r="G263" i="26"/>
  <c r="G264" i="26"/>
  <c r="G265" i="26"/>
  <c r="G267" i="26"/>
  <c r="G268" i="26"/>
  <c r="G269" i="26"/>
  <c r="G270" i="26"/>
  <c r="G271" i="26"/>
  <c r="G272" i="26"/>
  <c r="G273" i="26"/>
  <c r="G276" i="26"/>
  <c r="E277" i="26"/>
  <c r="F277" i="26"/>
  <c r="G277" i="26"/>
  <c r="G281" i="26"/>
  <c r="G282" i="26"/>
  <c r="G284" i="26"/>
  <c r="G285" i="26"/>
  <c r="G286" i="26"/>
  <c r="G287" i="26"/>
  <c r="G288" i="26"/>
  <c r="G289" i="26"/>
  <c r="G290" i="26"/>
  <c r="E291" i="26"/>
  <c r="F291" i="26"/>
  <c r="G291" i="26"/>
  <c r="G292" i="26"/>
  <c r="G293" i="26"/>
  <c r="G294" i="26"/>
  <c r="G295" i="26"/>
  <c r="G296" i="26"/>
  <c r="G297" i="26"/>
  <c r="G298" i="26"/>
  <c r="G299" i="26"/>
  <c r="E300" i="26"/>
  <c r="F300" i="26"/>
  <c r="G300" i="26"/>
  <c r="G301" i="26"/>
  <c r="G302" i="26"/>
  <c r="G303" i="26"/>
  <c r="G304" i="26"/>
  <c r="F305" i="26"/>
  <c r="G305" i="26"/>
  <c r="E306" i="26"/>
  <c r="F306" i="26"/>
  <c r="G306" i="26"/>
  <c r="G307" i="26"/>
  <c r="G309" i="26"/>
  <c r="G310" i="26"/>
  <c r="G311" i="26"/>
  <c r="G312" i="26"/>
  <c r="G313" i="26"/>
  <c r="E314" i="26"/>
  <c r="G314" i="26"/>
  <c r="G315" i="26"/>
  <c r="G316" i="26"/>
  <c r="G317" i="26"/>
  <c r="G318" i="26"/>
  <c r="E319" i="26"/>
  <c r="F319" i="26"/>
  <c r="G319" i="26"/>
  <c r="E320" i="26"/>
  <c r="F320" i="26"/>
  <c r="G320" i="26"/>
  <c r="G163" i="25"/>
  <c r="G164" i="25"/>
  <c r="F165" i="25"/>
  <c r="G165" i="25"/>
  <c r="G166" i="25"/>
  <c r="G167" i="25"/>
  <c r="G168" i="25"/>
  <c r="G169" i="25"/>
  <c r="G170" i="25"/>
  <c r="E171" i="25"/>
  <c r="F171" i="25"/>
  <c r="G171" i="25"/>
  <c r="G172" i="25"/>
  <c r="G173" i="25"/>
  <c r="G174" i="25"/>
  <c r="G176" i="25"/>
  <c r="G177" i="25"/>
  <c r="E178" i="25"/>
  <c r="F178" i="25"/>
  <c r="G178" i="25"/>
  <c r="E179" i="25"/>
  <c r="F179" i="25"/>
  <c r="G179" i="25"/>
  <c r="G182" i="25"/>
  <c r="G183" i="25"/>
  <c r="E184" i="25"/>
  <c r="F184" i="25"/>
  <c r="G184" i="25"/>
  <c r="E185" i="25"/>
  <c r="G185" i="25"/>
  <c r="G186" i="25"/>
  <c r="G188" i="25"/>
  <c r="G189" i="25"/>
  <c r="G190" i="25"/>
  <c r="G191" i="25"/>
  <c r="G192" i="25"/>
  <c r="G193" i="25"/>
  <c r="E194" i="25"/>
  <c r="F194" i="25"/>
  <c r="G194" i="25"/>
  <c r="G196" i="25"/>
  <c r="G197" i="25"/>
  <c r="G198" i="25"/>
  <c r="G199" i="25"/>
  <c r="G200" i="25"/>
  <c r="G201" i="25"/>
  <c r="G202" i="25"/>
  <c r="G203" i="25"/>
  <c r="G204" i="25"/>
  <c r="E206" i="25"/>
  <c r="F206" i="25"/>
  <c r="G206" i="25"/>
  <c r="E207" i="25"/>
  <c r="F207" i="25"/>
  <c r="G207" i="25"/>
  <c r="E208" i="25"/>
  <c r="F208" i="25"/>
  <c r="G208" i="25"/>
  <c r="E209" i="25"/>
  <c r="F209" i="25"/>
  <c r="G209" i="25"/>
  <c r="E210" i="25"/>
  <c r="F210" i="25"/>
  <c r="G210" i="25"/>
  <c r="G211" i="25"/>
  <c r="G212" i="25"/>
  <c r="G213" i="25"/>
  <c r="G214" i="25"/>
  <c r="G215" i="25"/>
  <c r="G216" i="25"/>
  <c r="G217" i="25"/>
  <c r="G218" i="25"/>
  <c r="G219" i="25"/>
  <c r="E220" i="25"/>
  <c r="F220" i="25"/>
  <c r="G220" i="25"/>
  <c r="G221" i="25"/>
  <c r="G222" i="25"/>
  <c r="E223" i="25"/>
  <c r="F223" i="25"/>
  <c r="G223" i="25"/>
  <c r="G224" i="25"/>
  <c r="G225" i="25"/>
  <c r="G226" i="25"/>
  <c r="G227" i="25"/>
  <c r="G228" i="25"/>
  <c r="G229" i="25"/>
  <c r="G230" i="25"/>
  <c r="E231" i="25"/>
  <c r="F231" i="25"/>
  <c r="G231" i="25"/>
  <c r="G232" i="25"/>
  <c r="E233" i="25"/>
  <c r="F233" i="25"/>
  <c r="G233" i="25"/>
  <c r="G234" i="25"/>
  <c r="G235" i="25"/>
  <c r="F236" i="25"/>
  <c r="G236" i="25"/>
  <c r="G237" i="25"/>
  <c r="G238" i="25"/>
  <c r="G239" i="25"/>
  <c r="E240" i="25"/>
  <c r="G240" i="25"/>
  <c r="E241" i="25"/>
  <c r="F241" i="25"/>
  <c r="G241" i="25"/>
  <c r="G242" i="25"/>
  <c r="G243" i="25"/>
  <c r="E244" i="25"/>
  <c r="F244" i="25"/>
  <c r="G244" i="25"/>
  <c r="G245" i="25"/>
  <c r="E246" i="25"/>
  <c r="F246" i="25"/>
  <c r="G246" i="25"/>
  <c r="G247" i="25"/>
  <c r="G248" i="25"/>
  <c r="G249" i="25"/>
  <c r="E252" i="25"/>
  <c r="F252" i="25"/>
  <c r="G252" i="25"/>
  <c r="G253" i="25"/>
  <c r="E254" i="25"/>
  <c r="F254" i="25"/>
  <c r="G254" i="25"/>
  <c r="G261" i="25"/>
  <c r="G262" i="25"/>
  <c r="G263" i="25"/>
  <c r="G264" i="25"/>
  <c r="E265" i="25"/>
  <c r="F265" i="25"/>
  <c r="G265" i="25"/>
  <c r="E267" i="25"/>
  <c r="F267" i="25"/>
  <c r="G267" i="25"/>
  <c r="E268" i="25"/>
  <c r="F268" i="25"/>
  <c r="G268" i="25"/>
  <c r="G269" i="25"/>
  <c r="G270" i="25"/>
  <c r="G271" i="25"/>
  <c r="G272" i="25"/>
  <c r="G273" i="25"/>
  <c r="G276" i="25"/>
  <c r="G277" i="25"/>
  <c r="E281" i="25"/>
  <c r="G281" i="25"/>
  <c r="G282" i="25"/>
  <c r="G284" i="25"/>
  <c r="G285" i="25"/>
  <c r="E286" i="25"/>
  <c r="F286" i="25"/>
  <c r="G286" i="25"/>
  <c r="G287" i="25"/>
  <c r="G288" i="25"/>
  <c r="G289" i="25"/>
  <c r="E290" i="25"/>
  <c r="F290" i="25"/>
  <c r="G290" i="25"/>
  <c r="E291" i="25"/>
  <c r="F291" i="25"/>
  <c r="G291" i="25"/>
  <c r="E292" i="25"/>
  <c r="G292" i="25"/>
  <c r="G293" i="25"/>
  <c r="E294" i="25"/>
  <c r="F294" i="25"/>
  <c r="G294" i="25"/>
  <c r="G295" i="25"/>
  <c r="G296" i="25"/>
  <c r="G297" i="25"/>
  <c r="E298" i="25"/>
  <c r="F298" i="25"/>
  <c r="G298" i="25"/>
  <c r="G299" i="25"/>
  <c r="E300" i="25"/>
  <c r="F300" i="25"/>
  <c r="G300" i="25"/>
  <c r="G301" i="25"/>
  <c r="E302" i="25"/>
  <c r="F302" i="25"/>
  <c r="G302" i="25"/>
  <c r="G303" i="25"/>
  <c r="G304" i="25"/>
  <c r="G305" i="25"/>
  <c r="E306" i="25"/>
  <c r="F306" i="25"/>
  <c r="G306" i="25"/>
  <c r="E307" i="25"/>
  <c r="F307" i="25"/>
  <c r="G307" i="25"/>
  <c r="E309" i="25"/>
  <c r="F309" i="25"/>
  <c r="G309" i="25"/>
  <c r="G310" i="25"/>
  <c r="E311" i="25"/>
  <c r="F311" i="25"/>
  <c r="G311" i="25"/>
  <c r="E312" i="25"/>
  <c r="F312" i="25"/>
  <c r="G312" i="25"/>
  <c r="G313" i="25"/>
  <c r="G314" i="25"/>
  <c r="G315" i="25"/>
  <c r="E316" i="25"/>
  <c r="F316" i="25"/>
  <c r="G316" i="25"/>
  <c r="E317" i="25"/>
  <c r="F317" i="25"/>
  <c r="G317" i="25"/>
  <c r="G318" i="25"/>
  <c r="G319" i="25"/>
  <c r="E320" i="25"/>
  <c r="F320" i="25"/>
  <c r="G320" i="25"/>
  <c r="G163" i="24"/>
  <c r="G164" i="24"/>
  <c r="E165" i="24"/>
  <c r="F165" i="24"/>
  <c r="G165" i="24"/>
  <c r="G166" i="24"/>
  <c r="G167" i="24"/>
  <c r="E168" i="24"/>
  <c r="G168" i="24"/>
  <c r="G169" i="24"/>
  <c r="E170" i="24"/>
  <c r="F170" i="24"/>
  <c r="G170" i="24"/>
  <c r="G171" i="24"/>
  <c r="E172" i="24"/>
  <c r="F172" i="24"/>
  <c r="G172" i="24"/>
  <c r="E173" i="24"/>
  <c r="F173" i="24"/>
  <c r="G173" i="24"/>
  <c r="G174" i="24"/>
  <c r="G176" i="24"/>
  <c r="G177" i="24"/>
  <c r="G178" i="24"/>
  <c r="E179" i="24"/>
  <c r="F179" i="24"/>
  <c r="G179" i="24"/>
  <c r="G182" i="24"/>
  <c r="E183" i="24"/>
  <c r="F183" i="24"/>
  <c r="G183" i="24"/>
  <c r="E184" i="24"/>
  <c r="F184" i="24"/>
  <c r="G184" i="24"/>
  <c r="E185" i="24"/>
  <c r="F185" i="24"/>
  <c r="G185" i="24"/>
  <c r="G186" i="24"/>
  <c r="G188" i="24"/>
  <c r="G189" i="24"/>
  <c r="G190" i="24"/>
  <c r="G191" i="24"/>
  <c r="G192" i="24"/>
  <c r="E193" i="24"/>
  <c r="G193" i="24"/>
  <c r="E194" i="24"/>
  <c r="F194" i="24"/>
  <c r="G194" i="24"/>
  <c r="E196" i="24"/>
  <c r="F196" i="24"/>
  <c r="G196" i="24"/>
  <c r="G197" i="24"/>
  <c r="G198" i="24"/>
  <c r="E199" i="24"/>
  <c r="F199" i="24"/>
  <c r="G199" i="24"/>
  <c r="E200" i="24"/>
  <c r="F200" i="24"/>
  <c r="G200" i="24"/>
  <c r="G201" i="24"/>
  <c r="G202" i="24"/>
  <c r="G203" i="24"/>
  <c r="E204" i="24"/>
  <c r="F204" i="24"/>
  <c r="G204" i="24"/>
  <c r="E206" i="24"/>
  <c r="F206" i="24"/>
  <c r="G206" i="24"/>
  <c r="G207" i="24"/>
  <c r="E208" i="24"/>
  <c r="F208" i="24"/>
  <c r="G208" i="24"/>
  <c r="E209" i="24"/>
  <c r="F209" i="24"/>
  <c r="G209" i="24"/>
  <c r="E210" i="24"/>
  <c r="F210" i="24"/>
  <c r="G210" i="24"/>
  <c r="E211" i="24"/>
  <c r="G211" i="24"/>
  <c r="G212" i="24"/>
  <c r="E213" i="24"/>
  <c r="F213" i="24"/>
  <c r="G213" i="24"/>
  <c r="E214" i="24"/>
  <c r="F214" i="24"/>
  <c r="G214" i="24"/>
  <c r="G215" i="24"/>
  <c r="G216" i="24"/>
  <c r="G217" i="24"/>
  <c r="E218" i="24"/>
  <c r="F218" i="24"/>
  <c r="G218" i="24"/>
  <c r="G219" i="24"/>
  <c r="E220" i="24"/>
  <c r="F220" i="24"/>
  <c r="G220" i="24"/>
  <c r="E221" i="24"/>
  <c r="F221" i="24"/>
  <c r="G221" i="24"/>
  <c r="E222" i="24"/>
  <c r="F222" i="24"/>
  <c r="G222" i="24"/>
  <c r="E223" i="24"/>
  <c r="F223" i="24"/>
  <c r="G223" i="24"/>
  <c r="G224" i="24"/>
  <c r="G225" i="24"/>
  <c r="E226" i="24"/>
  <c r="F226" i="24"/>
  <c r="G226" i="24"/>
  <c r="E227" i="24"/>
  <c r="F227" i="24"/>
  <c r="G227" i="24"/>
  <c r="E228" i="24"/>
  <c r="F228" i="24"/>
  <c r="G228" i="24"/>
  <c r="G229" i="24"/>
  <c r="E230" i="24"/>
  <c r="G230" i="24"/>
  <c r="E231" i="24"/>
  <c r="F231" i="24"/>
  <c r="G231" i="24"/>
  <c r="G232" i="24"/>
  <c r="E233" i="24"/>
  <c r="F233" i="24"/>
  <c r="G233" i="24"/>
  <c r="G234" i="24"/>
  <c r="E235" i="24"/>
  <c r="F235" i="24"/>
  <c r="G235" i="24"/>
  <c r="E236" i="24"/>
  <c r="G236" i="24"/>
  <c r="G237" i="24"/>
  <c r="G238" i="24"/>
  <c r="E239" i="24"/>
  <c r="F239" i="24"/>
  <c r="G239" i="24"/>
  <c r="E240" i="24"/>
  <c r="F240" i="24"/>
  <c r="G240" i="24"/>
  <c r="E241" i="24"/>
  <c r="F241" i="24"/>
  <c r="G241" i="24"/>
  <c r="G242" i="24"/>
  <c r="G243" i="24"/>
  <c r="E244" i="24"/>
  <c r="F244" i="24"/>
  <c r="G244" i="24"/>
  <c r="G245" i="24"/>
  <c r="E246" i="24"/>
  <c r="F246" i="24"/>
  <c r="G246" i="24"/>
  <c r="E247" i="24"/>
  <c r="G247" i="24"/>
  <c r="G248" i="24"/>
  <c r="G249" i="24"/>
  <c r="E252" i="24"/>
  <c r="F252" i="24"/>
  <c r="G252" i="24"/>
  <c r="G253" i="24"/>
  <c r="E254" i="24"/>
  <c r="F254" i="24"/>
  <c r="G254" i="24"/>
  <c r="G261" i="24"/>
  <c r="G262" i="24"/>
  <c r="G263" i="24"/>
  <c r="G264" i="24"/>
  <c r="E265" i="24"/>
  <c r="F265" i="24"/>
  <c r="G265" i="24"/>
  <c r="E267" i="24"/>
  <c r="F267" i="24"/>
  <c r="G267" i="24"/>
  <c r="E268" i="24"/>
  <c r="G268" i="24"/>
  <c r="G269" i="24"/>
  <c r="G270" i="24"/>
  <c r="G271" i="24"/>
  <c r="G272" i="24"/>
  <c r="G273" i="24"/>
  <c r="G276" i="24"/>
  <c r="G277" i="24"/>
  <c r="E281" i="24"/>
  <c r="F281" i="24"/>
  <c r="G281" i="24"/>
  <c r="G282" i="24"/>
  <c r="G284" i="24"/>
  <c r="E285" i="24"/>
  <c r="F285" i="24"/>
  <c r="G285" i="24"/>
  <c r="E286" i="24"/>
  <c r="F286" i="24"/>
  <c r="G286" i="24"/>
  <c r="G287" i="24"/>
  <c r="G288" i="24"/>
  <c r="E289" i="24"/>
  <c r="F289" i="24"/>
  <c r="G289" i="24"/>
  <c r="E290" i="24"/>
  <c r="F290" i="24"/>
  <c r="G290" i="24"/>
  <c r="E291" i="24"/>
  <c r="F291" i="24"/>
  <c r="G291" i="24"/>
  <c r="E292" i="24"/>
  <c r="F292" i="24"/>
  <c r="G292" i="24"/>
  <c r="G293" i="24"/>
  <c r="E294" i="24"/>
  <c r="F294" i="24"/>
  <c r="G294" i="24"/>
  <c r="E295" i="24"/>
  <c r="F295" i="24"/>
  <c r="G295" i="24"/>
  <c r="E296" i="24"/>
  <c r="F296" i="24"/>
  <c r="G296" i="24"/>
  <c r="G297" i="24"/>
  <c r="E298" i="24"/>
  <c r="F298" i="24"/>
  <c r="G298" i="24"/>
  <c r="G299" i="24"/>
  <c r="E300" i="24"/>
  <c r="F300" i="24"/>
  <c r="G300" i="24"/>
  <c r="G301" i="24"/>
  <c r="E302" i="24"/>
  <c r="F302" i="24"/>
  <c r="G302" i="24"/>
  <c r="E303" i="24"/>
  <c r="F303" i="24"/>
  <c r="G303" i="24"/>
  <c r="E304" i="24"/>
  <c r="G304" i="24"/>
  <c r="E305" i="24"/>
  <c r="F305" i="24"/>
  <c r="G305" i="24"/>
  <c r="E306" i="24"/>
  <c r="F306" i="24"/>
  <c r="G306" i="24"/>
  <c r="E307" i="24"/>
  <c r="F307" i="24"/>
  <c r="G307" i="24"/>
  <c r="E309" i="24"/>
  <c r="F309" i="24"/>
  <c r="G309" i="24"/>
  <c r="E310" i="24"/>
  <c r="F310" i="24"/>
  <c r="G310" i="24"/>
  <c r="E311" i="24"/>
  <c r="F311" i="24"/>
  <c r="G311" i="24"/>
  <c r="E312" i="24"/>
  <c r="F312" i="24"/>
  <c r="G312" i="24"/>
  <c r="E313" i="24"/>
  <c r="F313" i="24"/>
  <c r="G313" i="24"/>
  <c r="E314" i="24"/>
  <c r="F314" i="24"/>
  <c r="G314" i="24"/>
  <c r="E315" i="24"/>
  <c r="F315" i="24"/>
  <c r="G315" i="24"/>
  <c r="E316" i="24"/>
  <c r="F316" i="24"/>
  <c r="G316" i="24"/>
  <c r="E317" i="24"/>
  <c r="F317" i="24"/>
  <c r="G317" i="24"/>
  <c r="E318" i="24"/>
  <c r="F318" i="24"/>
  <c r="G318" i="24"/>
  <c r="E319" i="24"/>
  <c r="F319" i="24"/>
  <c r="G319" i="24"/>
  <c r="E320" i="24"/>
  <c r="F320" i="24"/>
  <c r="G320" i="24"/>
  <c r="G163" i="23"/>
  <c r="G164" i="23"/>
  <c r="F165" i="23"/>
  <c r="G165" i="23"/>
  <c r="G166" i="23"/>
  <c r="G167" i="23"/>
  <c r="G168" i="23"/>
  <c r="G169" i="23"/>
  <c r="G170" i="23"/>
  <c r="E171" i="23"/>
  <c r="G171" i="23"/>
  <c r="E172" i="23"/>
  <c r="F172" i="23"/>
  <c r="G172" i="23"/>
  <c r="E173" i="23"/>
  <c r="F173" i="23"/>
  <c r="G173" i="23"/>
  <c r="G174" i="23"/>
  <c r="G176" i="23"/>
  <c r="G177" i="23"/>
  <c r="E178" i="23"/>
  <c r="F178" i="23"/>
  <c r="G178" i="23"/>
  <c r="E179" i="23"/>
  <c r="F179" i="23"/>
  <c r="G179" i="23"/>
  <c r="G182" i="23"/>
  <c r="G183" i="23"/>
  <c r="E184" i="23"/>
  <c r="F184" i="23"/>
  <c r="G184" i="23"/>
  <c r="G185" i="23"/>
  <c r="G186" i="23"/>
  <c r="G188" i="23"/>
  <c r="G189" i="23"/>
  <c r="G190" i="23"/>
  <c r="G191" i="23"/>
  <c r="G192" i="23"/>
  <c r="G193" i="23"/>
  <c r="E194" i="23"/>
  <c r="F194" i="23"/>
  <c r="G194" i="23"/>
  <c r="E196" i="23"/>
  <c r="F196" i="23"/>
  <c r="G196" i="23"/>
  <c r="G197" i="23"/>
  <c r="G198" i="23"/>
  <c r="E199" i="23"/>
  <c r="F199" i="23"/>
  <c r="G199" i="23"/>
  <c r="E200" i="23"/>
  <c r="G200" i="23"/>
  <c r="G201" i="23"/>
  <c r="G202" i="23"/>
  <c r="G203" i="23"/>
  <c r="E204" i="23"/>
  <c r="F204" i="23"/>
  <c r="G204" i="23"/>
  <c r="E206" i="23"/>
  <c r="F206" i="23"/>
  <c r="G206" i="23"/>
  <c r="G207" i="23"/>
  <c r="E208" i="23"/>
  <c r="F208" i="23"/>
  <c r="G208" i="23"/>
  <c r="G209" i="23"/>
  <c r="E210" i="23"/>
  <c r="F210" i="23"/>
  <c r="G210" i="23"/>
  <c r="G211" i="23"/>
  <c r="G212" i="23"/>
  <c r="E213" i="23"/>
  <c r="F213" i="23"/>
  <c r="G213" i="23"/>
  <c r="G214" i="23"/>
  <c r="F215" i="23"/>
  <c r="G215" i="23"/>
  <c r="E216" i="23"/>
  <c r="F216" i="23"/>
  <c r="G216" i="23"/>
  <c r="E217" i="23"/>
  <c r="F217" i="23"/>
  <c r="G217" i="23"/>
  <c r="E218" i="23"/>
  <c r="F218" i="23"/>
  <c r="G218" i="23"/>
  <c r="G219" i="23"/>
  <c r="E220" i="23"/>
  <c r="F220" i="23"/>
  <c r="G220" i="23"/>
  <c r="E221" i="23"/>
  <c r="F221" i="23"/>
  <c r="G221" i="23"/>
  <c r="G222" i="23"/>
  <c r="E223" i="23"/>
  <c r="F223" i="23"/>
  <c r="G223" i="23"/>
  <c r="G224" i="23"/>
  <c r="G225" i="23"/>
  <c r="F226" i="23"/>
  <c r="G226" i="23"/>
  <c r="G227" i="23"/>
  <c r="E228" i="23"/>
  <c r="F228" i="23"/>
  <c r="G228" i="23"/>
  <c r="G229" i="23"/>
  <c r="G230" i="23"/>
  <c r="E231" i="23"/>
  <c r="F231" i="23"/>
  <c r="G231" i="23"/>
  <c r="E232" i="23"/>
  <c r="G232" i="23"/>
  <c r="E233" i="23"/>
  <c r="F233" i="23"/>
  <c r="G233" i="23"/>
  <c r="G234" i="23"/>
  <c r="E235" i="23"/>
  <c r="F235" i="23"/>
  <c r="G235" i="23"/>
  <c r="E236" i="23"/>
  <c r="F236" i="23"/>
  <c r="G236" i="23"/>
  <c r="E237" i="23"/>
  <c r="F237" i="23"/>
  <c r="G237" i="23"/>
  <c r="G238" i="23"/>
  <c r="E239" i="23"/>
  <c r="F239" i="23"/>
  <c r="G239" i="23"/>
  <c r="E240" i="23"/>
  <c r="F240" i="23"/>
  <c r="G240" i="23"/>
  <c r="E241" i="23"/>
  <c r="F241" i="23"/>
  <c r="G241" i="23"/>
  <c r="E242" i="23"/>
  <c r="F242" i="23"/>
  <c r="G242" i="23"/>
  <c r="E243" i="23"/>
  <c r="F243" i="23"/>
  <c r="G243" i="23"/>
  <c r="E244" i="23"/>
  <c r="F244" i="23"/>
  <c r="G244" i="23"/>
  <c r="G245" i="23"/>
  <c r="E246" i="23"/>
  <c r="F246" i="23"/>
  <c r="G246" i="23"/>
  <c r="G247" i="23"/>
  <c r="G248" i="23"/>
  <c r="E249" i="23"/>
  <c r="F249" i="23"/>
  <c r="G249" i="23"/>
  <c r="E252" i="23"/>
  <c r="F252" i="23"/>
  <c r="G252" i="23"/>
  <c r="G253" i="23"/>
  <c r="E254" i="23"/>
  <c r="F254" i="23"/>
  <c r="G254" i="23"/>
  <c r="G261" i="23"/>
  <c r="G262" i="23"/>
  <c r="G263" i="23"/>
  <c r="G264" i="23"/>
  <c r="E265" i="23"/>
  <c r="F265" i="23"/>
  <c r="G265" i="23"/>
  <c r="E267" i="23"/>
  <c r="F267" i="23"/>
  <c r="G267" i="23"/>
  <c r="E268" i="23"/>
  <c r="F268" i="23"/>
  <c r="G268" i="23"/>
  <c r="G269" i="23"/>
  <c r="G270" i="23"/>
  <c r="G271" i="23"/>
  <c r="G272" i="23"/>
  <c r="E273" i="23"/>
  <c r="F273" i="23"/>
  <c r="G273" i="23"/>
  <c r="G276" i="23"/>
  <c r="E277" i="23"/>
  <c r="F277" i="23"/>
  <c r="G277" i="23"/>
  <c r="E281" i="23"/>
  <c r="G281" i="23"/>
  <c r="G282" i="23"/>
  <c r="G284" i="23"/>
  <c r="G285" i="23"/>
  <c r="E286" i="23"/>
  <c r="F286" i="23"/>
  <c r="G286" i="23"/>
  <c r="G287" i="23"/>
  <c r="E288" i="23"/>
  <c r="F288" i="23"/>
  <c r="G288" i="23"/>
  <c r="E289" i="23"/>
  <c r="F289" i="23"/>
  <c r="G289" i="23"/>
  <c r="E290" i="23"/>
  <c r="F290" i="23"/>
  <c r="G290" i="23"/>
  <c r="E291" i="23"/>
  <c r="F291" i="23"/>
  <c r="G291" i="23"/>
  <c r="E292" i="23"/>
  <c r="F292" i="23"/>
  <c r="G292" i="23"/>
  <c r="G293" i="23"/>
  <c r="E294" i="23"/>
  <c r="G294" i="23"/>
  <c r="G295" i="23"/>
  <c r="E296" i="23"/>
  <c r="F296" i="23"/>
  <c r="G296" i="23"/>
  <c r="G297" i="23"/>
  <c r="G298" i="23"/>
  <c r="G299" i="23"/>
  <c r="E300" i="23"/>
  <c r="G300" i="23"/>
  <c r="G301" i="23"/>
  <c r="E302" i="23"/>
  <c r="F302" i="23"/>
  <c r="G302" i="23"/>
  <c r="E303" i="23"/>
  <c r="G303" i="23"/>
  <c r="G304" i="23"/>
  <c r="E305" i="23"/>
  <c r="F305" i="23"/>
  <c r="G305" i="23"/>
  <c r="E306" i="23"/>
  <c r="F306" i="23"/>
  <c r="G306" i="23"/>
  <c r="E307" i="23"/>
  <c r="F307" i="23"/>
  <c r="G307" i="23"/>
  <c r="E309" i="23"/>
  <c r="G309" i="23"/>
  <c r="E310" i="23"/>
  <c r="F310" i="23"/>
  <c r="G310" i="23"/>
  <c r="E311" i="23"/>
  <c r="F311" i="23"/>
  <c r="G311" i="23"/>
  <c r="E312" i="23"/>
  <c r="F312" i="23"/>
  <c r="G312" i="23"/>
  <c r="E313" i="23"/>
  <c r="F313" i="23"/>
  <c r="G313" i="23"/>
  <c r="E314" i="23"/>
  <c r="F314" i="23"/>
  <c r="G314" i="23"/>
  <c r="G315" i="23"/>
  <c r="E316" i="23"/>
  <c r="F316" i="23"/>
  <c r="G316" i="23"/>
  <c r="E317" i="23"/>
  <c r="F317" i="23"/>
  <c r="G317" i="23"/>
  <c r="G318" i="23"/>
  <c r="E319" i="23"/>
  <c r="F319" i="23"/>
  <c r="G319" i="23"/>
  <c r="E320" i="23"/>
  <c r="F320" i="23"/>
  <c r="G320" i="23"/>
  <c r="G163" i="22"/>
  <c r="G164" i="22"/>
  <c r="E165" i="22"/>
  <c r="F165" i="22"/>
  <c r="G165" i="22"/>
  <c r="G166" i="22"/>
  <c r="G167" i="22"/>
  <c r="G168" i="22"/>
  <c r="G169" i="22"/>
  <c r="G170" i="22"/>
  <c r="E171" i="22"/>
  <c r="F171" i="22"/>
  <c r="G171" i="22"/>
  <c r="E172" i="22"/>
  <c r="F172" i="22"/>
  <c r="G172" i="22"/>
  <c r="G173" i="22"/>
  <c r="G174" i="22"/>
  <c r="G176" i="22"/>
  <c r="G177" i="22"/>
  <c r="E178" i="22"/>
  <c r="G178" i="22"/>
  <c r="E179" i="22"/>
  <c r="F179" i="22"/>
  <c r="G179" i="22"/>
  <c r="G182" i="22"/>
  <c r="G183" i="22"/>
  <c r="E184" i="22"/>
  <c r="F184" i="22"/>
  <c r="G184" i="22"/>
  <c r="G185" i="22"/>
  <c r="G186" i="22"/>
  <c r="G188" i="22"/>
  <c r="G189" i="22"/>
  <c r="G190" i="22"/>
  <c r="G191" i="22"/>
  <c r="G192" i="22"/>
  <c r="G193" i="22"/>
  <c r="E194" i="22"/>
  <c r="F194" i="22"/>
  <c r="G194" i="22"/>
  <c r="G196" i="22"/>
  <c r="G197" i="22"/>
  <c r="G198" i="22"/>
  <c r="G199" i="22"/>
  <c r="E200" i="22"/>
  <c r="F200" i="22"/>
  <c r="G200" i="22"/>
  <c r="G201" i="22"/>
  <c r="G202" i="22"/>
  <c r="G203" i="22"/>
  <c r="E204" i="22"/>
  <c r="F204" i="22"/>
  <c r="G204" i="22"/>
  <c r="E206" i="22"/>
  <c r="F206" i="22"/>
  <c r="G206" i="22"/>
  <c r="G207" i="22"/>
  <c r="E208" i="22"/>
  <c r="F208" i="22"/>
  <c r="G208" i="22"/>
  <c r="E209" i="22"/>
  <c r="F209" i="22"/>
  <c r="G209" i="22"/>
  <c r="E210" i="22"/>
  <c r="F210" i="22"/>
  <c r="G210" i="22"/>
  <c r="G211" i="22"/>
  <c r="G212" i="22"/>
  <c r="E213" i="22"/>
  <c r="F213" i="22"/>
  <c r="G213" i="22"/>
  <c r="E214" i="22"/>
  <c r="F214" i="22"/>
  <c r="G214" i="22"/>
  <c r="G215" i="22"/>
  <c r="E216" i="22"/>
  <c r="F216" i="22"/>
  <c r="G216" i="22"/>
  <c r="G217" i="22"/>
  <c r="E218" i="22"/>
  <c r="F218" i="22"/>
  <c r="G218" i="22"/>
  <c r="G219" i="22"/>
  <c r="E220" i="22"/>
  <c r="F220" i="22"/>
  <c r="G220" i="22"/>
  <c r="F221" i="22"/>
  <c r="G221" i="22"/>
  <c r="G222" i="22"/>
  <c r="E223" i="22"/>
  <c r="F223" i="22"/>
  <c r="G223" i="22"/>
  <c r="G224" i="22"/>
  <c r="G225" i="22"/>
  <c r="G226" i="22"/>
  <c r="G227" i="22"/>
  <c r="E228" i="22"/>
  <c r="F228" i="22"/>
  <c r="G228" i="22"/>
  <c r="F229" i="22"/>
  <c r="G229" i="22"/>
  <c r="G230" i="22"/>
  <c r="G231" i="22"/>
  <c r="G232" i="22"/>
  <c r="G233" i="22"/>
  <c r="G234" i="22"/>
  <c r="G235" i="22"/>
  <c r="G236" i="22"/>
  <c r="E237" i="22"/>
  <c r="F237" i="22"/>
  <c r="G237" i="22"/>
  <c r="G238" i="22"/>
  <c r="G239" i="22"/>
  <c r="E240" i="22"/>
  <c r="F240" i="22"/>
  <c r="G240" i="22"/>
  <c r="E241" i="22"/>
  <c r="F241" i="22"/>
  <c r="G241" i="22"/>
  <c r="G242" i="22"/>
  <c r="E243" i="22"/>
  <c r="F243" i="22"/>
  <c r="G243" i="22"/>
  <c r="E244" i="22"/>
  <c r="F244" i="22"/>
  <c r="G244" i="22"/>
  <c r="G245" i="22"/>
  <c r="G246" i="22"/>
  <c r="G247" i="22"/>
  <c r="G248" i="22"/>
  <c r="E249" i="22"/>
  <c r="F249" i="22"/>
  <c r="G249" i="22"/>
  <c r="E252" i="22"/>
  <c r="F252" i="22"/>
  <c r="G252" i="22"/>
  <c r="G253" i="22"/>
  <c r="E254" i="22"/>
  <c r="F254" i="22"/>
  <c r="G254" i="22"/>
  <c r="G261" i="22"/>
  <c r="G262" i="22"/>
  <c r="G263" i="22"/>
  <c r="G264" i="22"/>
  <c r="E265" i="22"/>
  <c r="F265" i="22"/>
  <c r="G265" i="22"/>
  <c r="E267" i="22"/>
  <c r="F267" i="22"/>
  <c r="G267" i="22"/>
  <c r="E268" i="22"/>
  <c r="F268" i="22"/>
  <c r="G268" i="22"/>
  <c r="E269" i="22"/>
  <c r="G269" i="22"/>
  <c r="G270" i="22"/>
  <c r="G271" i="22"/>
  <c r="G272" i="22"/>
  <c r="G273" i="22"/>
  <c r="G276" i="22"/>
  <c r="E277" i="22"/>
  <c r="F277" i="22"/>
  <c r="G277" i="22"/>
  <c r="E281" i="22"/>
  <c r="G281" i="22"/>
  <c r="E282" i="22"/>
  <c r="G282" i="22"/>
  <c r="G284" i="22"/>
  <c r="G285" i="22"/>
  <c r="G286" i="22"/>
  <c r="G287" i="22"/>
  <c r="E288" i="22"/>
  <c r="F288" i="22"/>
  <c r="G288" i="22"/>
  <c r="E289" i="22"/>
  <c r="F289" i="22"/>
  <c r="G289" i="22"/>
  <c r="E290" i="22"/>
  <c r="F290" i="22"/>
  <c r="G290" i="22"/>
  <c r="E291" i="22"/>
  <c r="F291" i="22"/>
  <c r="G291" i="22"/>
  <c r="E292" i="22"/>
  <c r="F292" i="22"/>
  <c r="G292" i="22"/>
  <c r="G293" i="22"/>
  <c r="E294" i="22"/>
  <c r="F294" i="22"/>
  <c r="G294" i="22"/>
  <c r="E295" i="22"/>
  <c r="G295" i="22"/>
  <c r="E296" i="22"/>
  <c r="F296" i="22"/>
  <c r="G296" i="22"/>
  <c r="G297" i="22"/>
  <c r="E298" i="22"/>
  <c r="F298" i="22"/>
  <c r="G298" i="22"/>
  <c r="G299" i="22"/>
  <c r="E300" i="22"/>
  <c r="F300" i="22"/>
  <c r="G300" i="22"/>
  <c r="E301" i="22"/>
  <c r="G301" i="22"/>
  <c r="E302" i="22"/>
  <c r="F302" i="22"/>
  <c r="G302" i="22"/>
  <c r="G303" i="22"/>
  <c r="G304" i="22"/>
  <c r="G305" i="22"/>
  <c r="E306" i="22"/>
  <c r="F306" i="22"/>
  <c r="G306" i="22"/>
  <c r="E307" i="22"/>
  <c r="F307" i="22"/>
  <c r="G307" i="22"/>
  <c r="E309" i="22"/>
  <c r="F309" i="22"/>
  <c r="G309" i="22"/>
  <c r="E310" i="22"/>
  <c r="F310" i="22"/>
  <c r="G310" i="22"/>
  <c r="E311" i="22"/>
  <c r="F311" i="22"/>
  <c r="G311" i="22"/>
  <c r="G312" i="22"/>
  <c r="E313" i="22"/>
  <c r="F313" i="22"/>
  <c r="G313" i="22"/>
  <c r="G314" i="22"/>
  <c r="G315" i="22"/>
  <c r="E316" i="22"/>
  <c r="F316" i="22"/>
  <c r="G316" i="22"/>
  <c r="E317" i="22"/>
  <c r="F317" i="22"/>
  <c r="G317" i="22"/>
  <c r="G318" i="22"/>
  <c r="E319" i="22"/>
  <c r="F319" i="22"/>
  <c r="G319" i="22"/>
  <c r="E320" i="22"/>
  <c r="G320" i="22"/>
  <c r="G163" i="21"/>
  <c r="G164" i="21"/>
  <c r="E165" i="21"/>
  <c r="F165" i="21"/>
  <c r="G165" i="21"/>
  <c r="G166" i="21"/>
  <c r="G167" i="21"/>
  <c r="G168" i="21"/>
  <c r="G169" i="21"/>
  <c r="G170" i="21"/>
  <c r="E171" i="21"/>
  <c r="F171" i="21"/>
  <c r="G171" i="21"/>
  <c r="E172" i="21"/>
  <c r="F172" i="21"/>
  <c r="G172" i="21"/>
  <c r="E173" i="21"/>
  <c r="F173" i="21"/>
  <c r="G173" i="21"/>
  <c r="G174" i="21"/>
  <c r="G176" i="21"/>
  <c r="G177" i="21"/>
  <c r="G178" i="21"/>
  <c r="E179" i="21"/>
  <c r="F179" i="21"/>
  <c r="G179" i="21"/>
  <c r="G182" i="21"/>
  <c r="G183" i="21"/>
  <c r="E184" i="21"/>
  <c r="F184" i="21"/>
  <c r="G184" i="21"/>
  <c r="G185" i="21"/>
  <c r="G186" i="21"/>
  <c r="G188" i="21"/>
  <c r="G189" i="21"/>
  <c r="G190" i="21"/>
  <c r="G191" i="21"/>
  <c r="G192" i="21"/>
  <c r="G193" i="21"/>
  <c r="E194" i="21"/>
  <c r="F194" i="21"/>
  <c r="G194" i="21"/>
  <c r="G196" i="21"/>
  <c r="G197" i="21"/>
  <c r="G198" i="21"/>
  <c r="E199" i="21"/>
  <c r="F199" i="21"/>
  <c r="G199" i="21"/>
  <c r="F200" i="21"/>
  <c r="G200" i="21"/>
  <c r="G201" i="21"/>
  <c r="G202" i="21"/>
  <c r="E203" i="21"/>
  <c r="G203" i="21"/>
  <c r="G204" i="21"/>
  <c r="E206" i="21"/>
  <c r="F206" i="21"/>
  <c r="G206" i="21"/>
  <c r="E207" i="21"/>
  <c r="F207" i="21"/>
  <c r="G207" i="21"/>
  <c r="E208" i="21"/>
  <c r="F208" i="21"/>
  <c r="G208" i="21"/>
  <c r="G209" i="21"/>
  <c r="E210" i="21"/>
  <c r="F210" i="21"/>
  <c r="G210" i="21"/>
  <c r="G211" i="21"/>
  <c r="G212" i="21"/>
  <c r="G213" i="21"/>
  <c r="G214" i="21"/>
  <c r="G215" i="21"/>
  <c r="G216" i="21"/>
  <c r="G217" i="21"/>
  <c r="G218" i="21"/>
  <c r="G219" i="21"/>
  <c r="E220" i="21"/>
  <c r="F220" i="21"/>
  <c r="G220" i="21"/>
  <c r="G221" i="21"/>
  <c r="G222" i="21"/>
  <c r="E223" i="21"/>
  <c r="F223" i="21"/>
  <c r="G223" i="21"/>
  <c r="G224" i="21"/>
  <c r="G225" i="21"/>
  <c r="G226" i="21"/>
  <c r="G227" i="21"/>
  <c r="E228" i="21"/>
  <c r="F228" i="21"/>
  <c r="G228" i="21"/>
  <c r="G229" i="21"/>
  <c r="G230" i="21"/>
  <c r="E231" i="21"/>
  <c r="F231" i="21"/>
  <c r="G231" i="21"/>
  <c r="G232" i="21"/>
  <c r="E233" i="21"/>
  <c r="F233" i="21"/>
  <c r="G233" i="21"/>
  <c r="E234" i="21"/>
  <c r="F234" i="21"/>
  <c r="G234" i="21"/>
  <c r="E235" i="21"/>
  <c r="F235" i="21"/>
  <c r="G235" i="21"/>
  <c r="E236" i="21"/>
  <c r="F236" i="21"/>
  <c r="G236" i="21"/>
  <c r="E237" i="21"/>
  <c r="F237" i="21"/>
  <c r="G237" i="21"/>
  <c r="G238" i="21"/>
  <c r="G239" i="21"/>
  <c r="E240" i="21"/>
  <c r="F240" i="21"/>
  <c r="G240" i="21"/>
  <c r="E241" i="21"/>
  <c r="F241" i="21"/>
  <c r="G241" i="21"/>
  <c r="G242" i="21"/>
  <c r="E243" i="21"/>
  <c r="F243" i="21"/>
  <c r="G243" i="21"/>
  <c r="E244" i="21"/>
  <c r="F244" i="21"/>
  <c r="G244" i="21"/>
  <c r="G245" i="21"/>
  <c r="G246" i="21"/>
  <c r="G247" i="21"/>
  <c r="G248" i="21"/>
  <c r="E249" i="21"/>
  <c r="F249" i="21"/>
  <c r="G249" i="21"/>
  <c r="E252" i="21"/>
  <c r="F252" i="21"/>
  <c r="G252" i="21"/>
  <c r="G253" i="21"/>
  <c r="E254" i="21"/>
  <c r="F254" i="21"/>
  <c r="G254" i="21"/>
  <c r="G261" i="21"/>
  <c r="G262" i="21"/>
  <c r="G263" i="21"/>
  <c r="G264" i="21"/>
  <c r="E265" i="21"/>
  <c r="F265" i="21"/>
  <c r="G265" i="21"/>
  <c r="E267" i="21"/>
  <c r="F267" i="21"/>
  <c r="G267" i="21"/>
  <c r="E268" i="21"/>
  <c r="F268" i="21"/>
  <c r="G268" i="21"/>
  <c r="G269" i="21"/>
  <c r="G270" i="21"/>
  <c r="G271" i="21"/>
  <c r="G272" i="21"/>
  <c r="G273" i="21"/>
  <c r="G276" i="21"/>
  <c r="E277" i="21"/>
  <c r="F277" i="21"/>
  <c r="G277" i="21"/>
  <c r="G281" i="21"/>
  <c r="G282" i="21"/>
  <c r="G284" i="21"/>
  <c r="G285" i="21"/>
  <c r="E286" i="21"/>
  <c r="F286" i="21"/>
  <c r="G286" i="21"/>
  <c r="G287" i="21"/>
  <c r="G288" i="21"/>
  <c r="G289" i="21"/>
  <c r="G290" i="21"/>
  <c r="E291" i="21"/>
  <c r="F291" i="21"/>
  <c r="G291" i="21"/>
  <c r="G292" i="21"/>
  <c r="G293" i="21"/>
  <c r="E294" i="21"/>
  <c r="F294" i="21"/>
  <c r="G294" i="21"/>
  <c r="E295" i="21"/>
  <c r="G295" i="21"/>
  <c r="E296" i="21"/>
  <c r="F296" i="21"/>
  <c r="G296" i="21"/>
  <c r="G297" i="21"/>
  <c r="E298" i="21"/>
  <c r="F298" i="21"/>
  <c r="G298" i="21"/>
  <c r="G299" i="21"/>
  <c r="E300" i="21"/>
  <c r="F300" i="21"/>
  <c r="G300" i="21"/>
  <c r="E301" i="21"/>
  <c r="G301" i="21"/>
  <c r="G302" i="21"/>
  <c r="G303" i="21"/>
  <c r="G304" i="21"/>
  <c r="E305" i="21"/>
  <c r="F305" i="21"/>
  <c r="G305" i="21"/>
  <c r="E306" i="21"/>
  <c r="F306" i="21"/>
  <c r="G306" i="21"/>
  <c r="E307" i="21"/>
  <c r="F307" i="21"/>
  <c r="G307" i="21"/>
  <c r="E309" i="21"/>
  <c r="G309" i="21"/>
  <c r="E310" i="21"/>
  <c r="F310" i="21"/>
  <c r="G310" i="21"/>
  <c r="E311" i="21"/>
  <c r="F311" i="21"/>
  <c r="G311" i="21"/>
  <c r="E312" i="21"/>
  <c r="F312" i="21"/>
  <c r="G312" i="21"/>
  <c r="E313" i="21"/>
  <c r="F313" i="21"/>
  <c r="G313" i="21"/>
  <c r="E314" i="21"/>
  <c r="F314" i="21"/>
  <c r="G314" i="21"/>
  <c r="E315" i="21"/>
  <c r="F315" i="21"/>
  <c r="G315" i="21"/>
  <c r="E316" i="21"/>
  <c r="F316" i="21"/>
  <c r="G316" i="21"/>
  <c r="G317" i="21"/>
  <c r="G318" i="21"/>
  <c r="E319" i="21"/>
  <c r="F319" i="21"/>
  <c r="G319" i="21"/>
  <c r="E320" i="21"/>
  <c r="F320" i="21"/>
  <c r="G320" i="21"/>
  <c r="G163" i="20"/>
  <c r="E164" i="20"/>
  <c r="G164" i="20"/>
  <c r="E165" i="20"/>
  <c r="F165" i="20"/>
  <c r="G165" i="20"/>
  <c r="G166" i="20"/>
  <c r="G167" i="20"/>
  <c r="E168" i="20"/>
  <c r="F168" i="20"/>
  <c r="G168" i="20"/>
  <c r="E169" i="20"/>
  <c r="F169" i="20"/>
  <c r="G169" i="20"/>
  <c r="E170" i="20"/>
  <c r="F170" i="20"/>
  <c r="G170" i="20"/>
  <c r="E171" i="20"/>
  <c r="F171" i="20"/>
  <c r="G171" i="20"/>
  <c r="E172" i="20"/>
  <c r="F172" i="20"/>
  <c r="G172" i="20"/>
  <c r="E173" i="20"/>
  <c r="F173" i="20"/>
  <c r="G173" i="20"/>
  <c r="G174" i="20"/>
  <c r="G176" i="20"/>
  <c r="G177" i="20"/>
  <c r="E178" i="20"/>
  <c r="F178" i="20"/>
  <c r="G178" i="20"/>
  <c r="E179" i="20"/>
  <c r="F179" i="20"/>
  <c r="G179" i="20"/>
  <c r="G182" i="20"/>
  <c r="E183" i="20"/>
  <c r="F183" i="20"/>
  <c r="G183" i="20"/>
  <c r="E184" i="20"/>
  <c r="F184" i="20"/>
  <c r="G184" i="20"/>
  <c r="E185" i="20"/>
  <c r="G185" i="20"/>
  <c r="G186" i="20"/>
  <c r="G188" i="20"/>
  <c r="G189" i="20"/>
  <c r="G190" i="20"/>
  <c r="G191" i="20"/>
  <c r="G192" i="20"/>
  <c r="E193" i="20"/>
  <c r="F193" i="20"/>
  <c r="G193" i="20"/>
  <c r="E194" i="20"/>
  <c r="F194" i="20"/>
  <c r="G194" i="20"/>
  <c r="E196" i="20"/>
  <c r="F196" i="20"/>
  <c r="G196" i="20"/>
  <c r="G197" i="20"/>
  <c r="G198" i="20"/>
  <c r="G199" i="20"/>
  <c r="E200" i="20"/>
  <c r="F200" i="20"/>
  <c r="G200" i="20"/>
  <c r="G201" i="20"/>
  <c r="G202" i="20"/>
  <c r="E203" i="20"/>
  <c r="F203" i="20"/>
  <c r="G203" i="20"/>
  <c r="E204" i="20"/>
  <c r="F204" i="20"/>
  <c r="G204" i="20"/>
  <c r="E206" i="20"/>
  <c r="F206" i="20"/>
  <c r="G206" i="20"/>
  <c r="E207" i="20"/>
  <c r="F207" i="20"/>
  <c r="G207" i="20"/>
  <c r="E208" i="20"/>
  <c r="F208" i="20"/>
  <c r="G208" i="20"/>
  <c r="E209" i="20"/>
  <c r="F209" i="20"/>
  <c r="G209" i="20"/>
  <c r="E210" i="20"/>
  <c r="F210" i="20"/>
  <c r="G210" i="20"/>
  <c r="E211" i="20"/>
  <c r="F211" i="20"/>
  <c r="G211" i="20"/>
  <c r="G212" i="20"/>
  <c r="G213" i="20"/>
  <c r="G214" i="20"/>
  <c r="E215" i="20"/>
  <c r="F215" i="20"/>
  <c r="G215" i="20"/>
  <c r="E216" i="20"/>
  <c r="F216" i="20"/>
  <c r="G216" i="20"/>
  <c r="G217" i="20"/>
  <c r="E218" i="20"/>
  <c r="F218" i="20"/>
  <c r="G218" i="20"/>
  <c r="G219" i="20"/>
  <c r="E220" i="20"/>
  <c r="F220" i="20"/>
  <c r="G220" i="20"/>
  <c r="E221" i="20"/>
  <c r="F221" i="20"/>
  <c r="G221" i="20"/>
  <c r="E222" i="20"/>
  <c r="F222" i="20"/>
  <c r="G222" i="20"/>
  <c r="E223" i="20"/>
  <c r="F223" i="20"/>
  <c r="G223" i="20"/>
  <c r="G224" i="20"/>
  <c r="G225" i="20"/>
  <c r="E226" i="20"/>
  <c r="F226" i="20"/>
  <c r="G226" i="20"/>
  <c r="G227" i="20"/>
  <c r="E228" i="20"/>
  <c r="F228" i="20"/>
  <c r="G228" i="20"/>
  <c r="G229" i="20"/>
  <c r="G230" i="20"/>
  <c r="F231" i="20"/>
  <c r="G231" i="20"/>
  <c r="G232" i="20"/>
  <c r="E233" i="20"/>
  <c r="F233" i="20"/>
  <c r="G233" i="20"/>
  <c r="E234" i="20"/>
  <c r="G234" i="20"/>
  <c r="G235" i="20"/>
  <c r="E236" i="20"/>
  <c r="F236" i="20"/>
  <c r="G236" i="20"/>
  <c r="E237" i="20"/>
  <c r="F237" i="20"/>
  <c r="G237" i="20"/>
  <c r="E238" i="20"/>
  <c r="F238" i="20"/>
  <c r="G238" i="20"/>
  <c r="E239" i="20"/>
  <c r="F239" i="20"/>
  <c r="G239" i="20"/>
  <c r="E240" i="20"/>
  <c r="F240" i="20"/>
  <c r="G240" i="20"/>
  <c r="E241" i="20"/>
  <c r="F241" i="20"/>
  <c r="G241" i="20"/>
  <c r="E242" i="20"/>
  <c r="F242" i="20"/>
  <c r="G242" i="20"/>
  <c r="E243" i="20"/>
  <c r="F243" i="20"/>
  <c r="G243" i="20"/>
  <c r="E244" i="20"/>
  <c r="F244" i="20"/>
  <c r="G244" i="20"/>
  <c r="G245" i="20"/>
  <c r="E246" i="20"/>
  <c r="F246" i="20"/>
  <c r="G246" i="20"/>
  <c r="E247" i="20"/>
  <c r="F247" i="20"/>
  <c r="G247" i="20"/>
  <c r="G248" i="20"/>
  <c r="E249" i="20"/>
  <c r="F249" i="20"/>
  <c r="G249" i="20"/>
  <c r="E252" i="20"/>
  <c r="F252" i="20"/>
  <c r="G252" i="20"/>
  <c r="G253" i="20"/>
  <c r="E254" i="20"/>
  <c r="F254" i="20"/>
  <c r="G254" i="20"/>
  <c r="G261" i="20"/>
  <c r="G262" i="20"/>
  <c r="G263" i="20"/>
  <c r="G264" i="20"/>
  <c r="E265" i="20"/>
  <c r="F265" i="20"/>
  <c r="G265" i="20"/>
  <c r="E267" i="20"/>
  <c r="F267" i="20"/>
  <c r="G267" i="20"/>
  <c r="E268" i="20"/>
  <c r="F268" i="20"/>
  <c r="G268" i="20"/>
  <c r="E269" i="20"/>
  <c r="F269" i="20"/>
  <c r="G269" i="20"/>
  <c r="F270" i="20"/>
  <c r="G270" i="20"/>
  <c r="E271" i="20"/>
  <c r="F271" i="20"/>
  <c r="G271" i="20"/>
  <c r="G272" i="20"/>
  <c r="E273" i="20"/>
  <c r="F273" i="20"/>
  <c r="G273" i="20"/>
  <c r="G276" i="20"/>
  <c r="E277" i="20"/>
  <c r="F277" i="20"/>
  <c r="G277" i="20"/>
  <c r="E281" i="20"/>
  <c r="F281" i="20"/>
  <c r="G281" i="20"/>
  <c r="G282" i="20"/>
  <c r="G284" i="20"/>
  <c r="G285" i="20"/>
  <c r="E286" i="20"/>
  <c r="F286" i="20"/>
  <c r="G286" i="20"/>
  <c r="G287" i="20"/>
  <c r="E288" i="20"/>
  <c r="F288" i="20"/>
  <c r="G288" i="20"/>
  <c r="E289" i="20"/>
  <c r="F289" i="20"/>
  <c r="G289" i="20"/>
  <c r="F290" i="20"/>
  <c r="G290" i="20"/>
  <c r="E291" i="20"/>
  <c r="F291" i="20"/>
  <c r="G291" i="20"/>
  <c r="E292" i="20"/>
  <c r="F292" i="20"/>
  <c r="G292" i="20"/>
  <c r="G293" i="20"/>
  <c r="E294" i="20"/>
  <c r="F294" i="20"/>
  <c r="G294" i="20"/>
  <c r="E295" i="20"/>
  <c r="F295" i="20"/>
  <c r="G295" i="20"/>
  <c r="E296" i="20"/>
  <c r="F296" i="20"/>
  <c r="G296" i="20"/>
  <c r="G297" i="20"/>
  <c r="E298" i="20"/>
  <c r="F298" i="20"/>
  <c r="G298" i="20"/>
  <c r="G299" i="20"/>
  <c r="E300" i="20"/>
  <c r="F300" i="20"/>
  <c r="G300" i="20"/>
  <c r="E301" i="20"/>
  <c r="G301" i="20"/>
  <c r="E302" i="20"/>
  <c r="F302" i="20"/>
  <c r="G302" i="20"/>
  <c r="G303" i="20"/>
  <c r="E304" i="20"/>
  <c r="G304" i="20"/>
  <c r="E305" i="20"/>
  <c r="F305" i="20"/>
  <c r="G305" i="20"/>
  <c r="E306" i="20"/>
  <c r="F306" i="20"/>
  <c r="G306" i="20"/>
  <c r="E307" i="20"/>
  <c r="F307" i="20"/>
  <c r="G307" i="20"/>
  <c r="E309" i="20"/>
  <c r="F309" i="20"/>
  <c r="G309" i="20"/>
  <c r="E310" i="20"/>
  <c r="F310" i="20"/>
  <c r="G310" i="20"/>
  <c r="E311" i="20"/>
  <c r="F311" i="20"/>
  <c r="G311" i="20"/>
  <c r="F312" i="20"/>
  <c r="G312" i="20"/>
  <c r="G313" i="20"/>
  <c r="E314" i="20"/>
  <c r="F314" i="20"/>
  <c r="G314" i="20"/>
  <c r="E315" i="20"/>
  <c r="F315" i="20"/>
  <c r="G315" i="20"/>
  <c r="E316" i="20"/>
  <c r="F316" i="20"/>
  <c r="G316" i="20"/>
  <c r="E317" i="20"/>
  <c r="F317" i="20"/>
  <c r="G317" i="20"/>
  <c r="G318" i="20"/>
  <c r="E319" i="20"/>
  <c r="F319" i="20"/>
  <c r="G319" i="20"/>
  <c r="E320" i="20"/>
  <c r="F320" i="20"/>
  <c r="G320" i="20"/>
  <c r="G163" i="19"/>
  <c r="G164" i="19"/>
  <c r="E165" i="19"/>
  <c r="F165" i="19"/>
  <c r="G165" i="19"/>
  <c r="G166" i="19"/>
  <c r="G167" i="19"/>
  <c r="E168" i="19"/>
  <c r="F168" i="19"/>
  <c r="G168" i="19"/>
  <c r="G169" i="19"/>
  <c r="G170" i="19"/>
  <c r="E171" i="19"/>
  <c r="F171" i="19"/>
  <c r="G171" i="19"/>
  <c r="E172" i="19"/>
  <c r="F172" i="19"/>
  <c r="G172" i="19"/>
  <c r="G173" i="19"/>
  <c r="G174" i="19"/>
  <c r="G176" i="19"/>
  <c r="G177" i="19"/>
  <c r="E178" i="19"/>
  <c r="F178" i="19"/>
  <c r="G178" i="19"/>
  <c r="E179" i="19"/>
  <c r="F179" i="19"/>
  <c r="G179" i="19"/>
  <c r="G182" i="19"/>
  <c r="E183" i="19"/>
  <c r="F183" i="19"/>
  <c r="G183" i="19"/>
  <c r="E184" i="19"/>
  <c r="F184" i="19"/>
  <c r="G184" i="19"/>
  <c r="G185" i="19"/>
  <c r="G186" i="19"/>
  <c r="G188" i="19"/>
  <c r="G189" i="19"/>
  <c r="G190" i="19"/>
  <c r="G191" i="19"/>
  <c r="G192" i="19"/>
  <c r="G193" i="19"/>
  <c r="E194" i="19"/>
  <c r="F194" i="19"/>
  <c r="G194" i="19"/>
  <c r="G196" i="19"/>
  <c r="G197" i="19"/>
  <c r="G198" i="19"/>
  <c r="E199" i="19"/>
  <c r="F199" i="19"/>
  <c r="G199" i="19"/>
  <c r="E200" i="19"/>
  <c r="G200" i="19"/>
  <c r="G201" i="19"/>
  <c r="G202" i="19"/>
  <c r="G203" i="19"/>
  <c r="G204" i="19"/>
  <c r="E206" i="19"/>
  <c r="F206" i="19"/>
  <c r="G206" i="19"/>
  <c r="E207" i="19"/>
  <c r="G207" i="19"/>
  <c r="E208" i="19"/>
  <c r="F208" i="19"/>
  <c r="G208" i="19"/>
  <c r="G209" i="19"/>
  <c r="E210" i="19"/>
  <c r="F210" i="19"/>
  <c r="G210" i="19"/>
  <c r="G211" i="19"/>
  <c r="G212" i="19"/>
  <c r="G213" i="19"/>
  <c r="E214" i="19"/>
  <c r="F214" i="19"/>
  <c r="G214" i="19"/>
  <c r="G215" i="19"/>
  <c r="G216" i="19"/>
  <c r="G217" i="19"/>
  <c r="G218" i="19"/>
  <c r="G219" i="19"/>
  <c r="E220" i="19"/>
  <c r="F220" i="19"/>
  <c r="G220" i="19"/>
  <c r="G221" i="19"/>
  <c r="G222" i="19"/>
  <c r="E223" i="19"/>
  <c r="F223" i="19"/>
  <c r="G223" i="19"/>
  <c r="G224" i="19"/>
  <c r="G225" i="19"/>
  <c r="G226" i="19"/>
  <c r="G227" i="19"/>
  <c r="E228" i="19"/>
  <c r="F228" i="19"/>
  <c r="G228" i="19"/>
  <c r="G229" i="19"/>
  <c r="G230" i="19"/>
  <c r="G231" i="19"/>
  <c r="G232" i="19"/>
  <c r="E233" i="19"/>
  <c r="F233" i="19"/>
  <c r="G233" i="19"/>
  <c r="E234" i="19"/>
  <c r="F234" i="19"/>
  <c r="G234" i="19"/>
  <c r="G235" i="19"/>
  <c r="E236" i="19"/>
  <c r="F236" i="19"/>
  <c r="G236" i="19"/>
  <c r="E237" i="19"/>
  <c r="F237" i="19"/>
  <c r="G237" i="19"/>
  <c r="G238" i="19"/>
  <c r="E239" i="19"/>
  <c r="F239" i="19"/>
  <c r="G239" i="19"/>
  <c r="E240" i="19"/>
  <c r="F240" i="19"/>
  <c r="G240" i="19"/>
  <c r="E241" i="19"/>
  <c r="F241" i="19"/>
  <c r="G241" i="19"/>
  <c r="G242" i="19"/>
  <c r="E243" i="19"/>
  <c r="F243" i="19"/>
  <c r="G243" i="19"/>
  <c r="E244" i="19"/>
  <c r="F244" i="19"/>
  <c r="G244" i="19"/>
  <c r="G245" i="19"/>
  <c r="G246" i="19"/>
  <c r="G247" i="19"/>
  <c r="G248" i="19"/>
  <c r="G249" i="19"/>
  <c r="E252" i="19"/>
  <c r="F252" i="19"/>
  <c r="G252" i="19"/>
  <c r="G253" i="19"/>
  <c r="E254" i="19"/>
  <c r="F254" i="19"/>
  <c r="G254" i="19"/>
  <c r="G261" i="19"/>
  <c r="G262" i="19"/>
  <c r="G263" i="19"/>
  <c r="G264" i="19"/>
  <c r="E265" i="19"/>
  <c r="F265" i="19"/>
  <c r="G265" i="19"/>
  <c r="E267" i="19"/>
  <c r="F267" i="19"/>
  <c r="G267" i="19"/>
  <c r="E268" i="19"/>
  <c r="F268" i="19"/>
  <c r="G268" i="19"/>
  <c r="G269" i="19"/>
  <c r="G270" i="19"/>
  <c r="G271" i="19"/>
  <c r="G272" i="19"/>
  <c r="G273" i="19"/>
  <c r="G276" i="19"/>
  <c r="E277" i="19"/>
  <c r="F277" i="19"/>
  <c r="G277" i="19"/>
  <c r="G281" i="19"/>
  <c r="G282" i="19"/>
  <c r="G284" i="19"/>
  <c r="G285" i="19"/>
  <c r="E286" i="19"/>
  <c r="F286" i="19"/>
  <c r="G286" i="19"/>
  <c r="G287" i="19"/>
  <c r="E288" i="19"/>
  <c r="F288" i="19"/>
  <c r="G288" i="19"/>
  <c r="G289" i="19"/>
  <c r="G290" i="19"/>
  <c r="E291" i="19"/>
  <c r="F291" i="19"/>
  <c r="G291" i="19"/>
  <c r="E292" i="19"/>
  <c r="F292" i="19"/>
  <c r="G292" i="19"/>
  <c r="G293" i="19"/>
  <c r="G294" i="19"/>
  <c r="G295" i="19"/>
  <c r="G296" i="19"/>
  <c r="G297" i="19"/>
  <c r="G298" i="19"/>
  <c r="G299" i="19"/>
  <c r="E300" i="19"/>
  <c r="F300" i="19"/>
  <c r="G300" i="19"/>
  <c r="G301" i="19"/>
  <c r="E302" i="19"/>
  <c r="F302" i="19"/>
  <c r="G302" i="19"/>
  <c r="G303" i="19"/>
  <c r="G304" i="19"/>
  <c r="E305" i="19"/>
  <c r="F305" i="19"/>
  <c r="G305" i="19"/>
  <c r="E306" i="19"/>
  <c r="F306" i="19"/>
  <c r="G306" i="19"/>
  <c r="G307" i="19"/>
  <c r="E309" i="19"/>
  <c r="F309" i="19"/>
  <c r="G309" i="19"/>
  <c r="E310" i="19"/>
  <c r="F310" i="19"/>
  <c r="G310" i="19"/>
  <c r="G311" i="19"/>
  <c r="G312" i="19"/>
  <c r="G313" i="19"/>
  <c r="E314" i="19"/>
  <c r="F314" i="19"/>
  <c r="G314" i="19"/>
  <c r="F315" i="19"/>
  <c r="G315" i="19"/>
  <c r="E316" i="19"/>
  <c r="F316" i="19"/>
  <c r="G316" i="19"/>
  <c r="E317" i="19"/>
  <c r="F317" i="19"/>
  <c r="G317" i="19"/>
  <c r="E318" i="19"/>
  <c r="G318" i="19"/>
  <c r="H318" i="19" s="1"/>
  <c r="E319" i="19"/>
  <c r="F319" i="19"/>
  <c r="G319" i="19"/>
  <c r="E320" i="19"/>
  <c r="F320" i="19"/>
  <c r="G320" i="19"/>
  <c r="G163" i="18"/>
  <c r="G164" i="18"/>
  <c r="G165" i="18"/>
  <c r="G166" i="18"/>
  <c r="G167" i="18"/>
  <c r="G168" i="18"/>
  <c r="G169" i="18"/>
  <c r="G170" i="18"/>
  <c r="G171" i="18"/>
  <c r="G172" i="18"/>
  <c r="G173" i="18"/>
  <c r="G174" i="18"/>
  <c r="G176" i="18"/>
  <c r="G177" i="18"/>
  <c r="G178" i="18"/>
  <c r="G179" i="18"/>
  <c r="G182" i="18"/>
  <c r="G183" i="18"/>
  <c r="E184" i="18"/>
  <c r="F184" i="18"/>
  <c r="G184" i="18"/>
  <c r="G185" i="18"/>
  <c r="G186" i="18"/>
  <c r="G188" i="18"/>
  <c r="G189" i="18"/>
  <c r="G190" i="18"/>
  <c r="G191" i="18"/>
  <c r="G192" i="18"/>
  <c r="G193" i="18"/>
  <c r="G194" i="18"/>
  <c r="G196" i="18"/>
  <c r="G197" i="18"/>
  <c r="G198" i="18"/>
  <c r="G199" i="18"/>
  <c r="G200" i="18"/>
  <c r="G201" i="18"/>
  <c r="G202" i="18"/>
  <c r="G203" i="18"/>
  <c r="G204" i="18"/>
  <c r="G206" i="18"/>
  <c r="G207" i="18"/>
  <c r="E208" i="18"/>
  <c r="G208" i="18"/>
  <c r="G209" i="18"/>
  <c r="E210" i="18"/>
  <c r="F210" i="18"/>
  <c r="G210" i="18"/>
  <c r="G211" i="18"/>
  <c r="G212" i="18"/>
  <c r="G213" i="18"/>
  <c r="G214" i="18"/>
  <c r="G215" i="18"/>
  <c r="G216" i="18"/>
  <c r="G217" i="18"/>
  <c r="F218" i="18"/>
  <c r="G218" i="18"/>
  <c r="G219" i="18"/>
  <c r="G220" i="18"/>
  <c r="G221" i="18"/>
  <c r="G222" i="18"/>
  <c r="G223" i="18"/>
  <c r="G224" i="18"/>
  <c r="G225" i="18"/>
  <c r="G226" i="18"/>
  <c r="G227" i="18"/>
  <c r="E228" i="18"/>
  <c r="F228" i="18"/>
  <c r="G228" i="18"/>
  <c r="G229" i="18"/>
  <c r="G230" i="18"/>
  <c r="G231" i="18"/>
  <c r="G232" i="18"/>
  <c r="E233" i="18"/>
  <c r="G233" i="18"/>
  <c r="G234" i="18"/>
  <c r="G235" i="18"/>
  <c r="G236" i="18"/>
  <c r="G237" i="18"/>
  <c r="G238" i="18"/>
  <c r="G239" i="18"/>
  <c r="E240" i="18"/>
  <c r="F240" i="18"/>
  <c r="G240" i="18"/>
  <c r="E241" i="18"/>
  <c r="F241" i="18"/>
  <c r="G241" i="18"/>
  <c r="G242" i="18"/>
  <c r="E243" i="18"/>
  <c r="F243" i="18"/>
  <c r="G243" i="18"/>
  <c r="E244" i="18"/>
  <c r="F244" i="18"/>
  <c r="G244" i="18"/>
  <c r="G245" i="18"/>
  <c r="G246" i="18"/>
  <c r="G247" i="18"/>
  <c r="G248" i="18"/>
  <c r="G249" i="18"/>
  <c r="G252" i="18"/>
  <c r="G253" i="18"/>
  <c r="E254" i="18"/>
  <c r="G254" i="18"/>
  <c r="H254" i="18" s="1"/>
  <c r="G261" i="18"/>
  <c r="G262" i="18"/>
  <c r="G263" i="18"/>
  <c r="G264" i="18"/>
  <c r="E265" i="18"/>
  <c r="F265" i="18"/>
  <c r="G265" i="18"/>
  <c r="G267" i="18"/>
  <c r="G268" i="18"/>
  <c r="G269" i="18"/>
  <c r="G270" i="18"/>
  <c r="G271" i="18"/>
  <c r="G272" i="18"/>
  <c r="G273" i="18"/>
  <c r="G276" i="18"/>
  <c r="G277" i="18"/>
  <c r="G281" i="18"/>
  <c r="G282" i="18"/>
  <c r="G284" i="18"/>
  <c r="G285" i="18"/>
  <c r="G286" i="18"/>
  <c r="G287" i="18"/>
  <c r="G288" i="18"/>
  <c r="G289" i="18"/>
  <c r="G290" i="18"/>
  <c r="E291" i="18"/>
  <c r="F291" i="18"/>
  <c r="G291" i="18"/>
  <c r="G292" i="18"/>
  <c r="G293" i="18"/>
  <c r="G294" i="18"/>
  <c r="G295" i="18"/>
  <c r="E296" i="18"/>
  <c r="F296" i="18"/>
  <c r="G296" i="18"/>
  <c r="G297" i="18"/>
  <c r="G298" i="18"/>
  <c r="G299" i="18"/>
  <c r="E300" i="18"/>
  <c r="G300" i="18"/>
  <c r="G301" i="18"/>
  <c r="G302" i="18"/>
  <c r="G303" i="18"/>
  <c r="G304" i="18"/>
  <c r="G305" i="18"/>
  <c r="G306" i="18"/>
  <c r="G307" i="18"/>
  <c r="G309" i="18"/>
  <c r="G310" i="18"/>
  <c r="E311" i="18"/>
  <c r="F311" i="18"/>
  <c r="G311" i="18"/>
  <c r="G312" i="18"/>
  <c r="G313" i="18"/>
  <c r="G314" i="18"/>
  <c r="G315" i="18"/>
  <c r="G316" i="18"/>
  <c r="G317" i="18"/>
  <c r="G318" i="18"/>
  <c r="E319" i="18"/>
  <c r="F319" i="18"/>
  <c r="G319" i="18"/>
  <c r="G320" i="18"/>
  <c r="E163" i="17"/>
  <c r="F163" i="17"/>
  <c r="G163" i="17"/>
  <c r="G164" i="17"/>
  <c r="E165" i="17"/>
  <c r="F165" i="17"/>
  <c r="G165" i="17"/>
  <c r="E166" i="17"/>
  <c r="F166" i="17"/>
  <c r="G166" i="17"/>
  <c r="H166" i="17" s="1"/>
  <c r="G167" i="17"/>
  <c r="E168" i="17"/>
  <c r="F168" i="17"/>
  <c r="G168" i="17"/>
  <c r="H168" i="17" s="1"/>
  <c r="G169" i="17"/>
  <c r="E170" i="17"/>
  <c r="F170" i="17"/>
  <c r="G170" i="17"/>
  <c r="E171" i="17"/>
  <c r="F171" i="17"/>
  <c r="G171" i="17"/>
  <c r="E172" i="17"/>
  <c r="F172" i="17"/>
  <c r="G172" i="17"/>
  <c r="E173" i="17"/>
  <c r="F173" i="17"/>
  <c r="G173" i="17"/>
  <c r="G174" i="17"/>
  <c r="G176" i="17"/>
  <c r="E177" i="17"/>
  <c r="F177" i="17"/>
  <c r="G177" i="17"/>
  <c r="E178" i="17"/>
  <c r="F178" i="17"/>
  <c r="G178" i="17"/>
  <c r="E179" i="17"/>
  <c r="F179" i="17"/>
  <c r="G179" i="17"/>
  <c r="H179" i="17" s="1"/>
  <c r="G182" i="17"/>
  <c r="E183" i="17"/>
  <c r="F183" i="17"/>
  <c r="G183" i="17"/>
  <c r="E184" i="17"/>
  <c r="F184" i="17"/>
  <c r="G184" i="17"/>
  <c r="E185" i="17"/>
  <c r="F185" i="17"/>
  <c r="G185" i="17"/>
  <c r="G186" i="17"/>
  <c r="G188" i="17"/>
  <c r="E189" i="17"/>
  <c r="F189" i="17"/>
  <c r="G189" i="17"/>
  <c r="G190" i="17"/>
  <c r="G191" i="17"/>
  <c r="G192" i="17"/>
  <c r="E193" i="17"/>
  <c r="F193" i="17"/>
  <c r="G193" i="17"/>
  <c r="E194" i="17"/>
  <c r="F194" i="17"/>
  <c r="G194" i="17"/>
  <c r="H194" i="17" s="1"/>
  <c r="E196" i="17"/>
  <c r="F196" i="17"/>
  <c r="G196" i="17"/>
  <c r="E197" i="17"/>
  <c r="F197" i="17"/>
  <c r="G197" i="17"/>
  <c r="G198" i="17"/>
  <c r="E199" i="17"/>
  <c r="F199" i="17"/>
  <c r="G199" i="17"/>
  <c r="E200" i="17"/>
  <c r="F200" i="17"/>
  <c r="G200" i="17"/>
  <c r="G201" i="17"/>
  <c r="G202" i="17"/>
  <c r="E203" i="17"/>
  <c r="F203" i="17"/>
  <c r="G203" i="17"/>
  <c r="E204" i="17"/>
  <c r="F204" i="17"/>
  <c r="G204" i="17"/>
  <c r="E206" i="17"/>
  <c r="F206" i="17"/>
  <c r="G206" i="17"/>
  <c r="H206" i="17" s="1"/>
  <c r="E207" i="17"/>
  <c r="F207" i="17"/>
  <c r="G207" i="17"/>
  <c r="G208" i="17"/>
  <c r="E209" i="17"/>
  <c r="F209" i="17"/>
  <c r="G209" i="17"/>
  <c r="E210" i="17"/>
  <c r="F210" i="17"/>
  <c r="G210" i="17"/>
  <c r="E211" i="17"/>
  <c r="F211" i="17"/>
  <c r="G211" i="17"/>
  <c r="G212" i="17"/>
  <c r="E213" i="17"/>
  <c r="F213" i="17"/>
  <c r="G213" i="17"/>
  <c r="E214" i="17"/>
  <c r="F214" i="17"/>
  <c r="G214" i="17"/>
  <c r="E215" i="17"/>
  <c r="F215" i="17"/>
  <c r="G215" i="17"/>
  <c r="E216" i="17"/>
  <c r="F216" i="17"/>
  <c r="G216" i="17"/>
  <c r="G217" i="17"/>
  <c r="E218" i="17"/>
  <c r="F218" i="17"/>
  <c r="G218" i="17"/>
  <c r="G219" i="17"/>
  <c r="E220" i="17"/>
  <c r="F220" i="17"/>
  <c r="G220" i="17"/>
  <c r="E221" i="17"/>
  <c r="F221" i="17"/>
  <c r="G221" i="17"/>
  <c r="E222" i="17"/>
  <c r="F222" i="17"/>
  <c r="G222" i="17"/>
  <c r="E223" i="17"/>
  <c r="F223" i="17"/>
  <c r="G223" i="17"/>
  <c r="G224" i="17"/>
  <c r="G225" i="17"/>
  <c r="E226" i="17"/>
  <c r="F226" i="17"/>
  <c r="G226" i="17"/>
  <c r="H226" i="17" s="1"/>
  <c r="E227" i="17"/>
  <c r="G227" i="17"/>
  <c r="E228" i="17"/>
  <c r="F228" i="17"/>
  <c r="G228" i="17"/>
  <c r="E229" i="17"/>
  <c r="F229" i="17"/>
  <c r="G229" i="17"/>
  <c r="E230" i="17"/>
  <c r="F230" i="17"/>
  <c r="G230" i="17"/>
  <c r="E231" i="17"/>
  <c r="F231" i="17"/>
  <c r="G231" i="17"/>
  <c r="F232" i="17"/>
  <c r="G232" i="17"/>
  <c r="E233" i="17"/>
  <c r="F233" i="17"/>
  <c r="G233" i="17"/>
  <c r="E234" i="17"/>
  <c r="F234" i="17"/>
  <c r="G234" i="17"/>
  <c r="E235" i="17"/>
  <c r="F235" i="17"/>
  <c r="G235" i="17"/>
  <c r="E236" i="17"/>
  <c r="F236" i="17"/>
  <c r="G236" i="17"/>
  <c r="E237" i="17"/>
  <c r="F237" i="17"/>
  <c r="G237" i="17"/>
  <c r="G238" i="17"/>
  <c r="E239" i="17"/>
  <c r="F239" i="17"/>
  <c r="G239" i="17"/>
  <c r="E240" i="17"/>
  <c r="F240" i="17"/>
  <c r="G240" i="17"/>
  <c r="E241" i="17"/>
  <c r="F241" i="17"/>
  <c r="G241" i="17"/>
  <c r="E242" i="17"/>
  <c r="F242" i="17"/>
  <c r="G242" i="17"/>
  <c r="E243" i="17"/>
  <c r="G243" i="17"/>
  <c r="E244" i="17"/>
  <c r="F244" i="17"/>
  <c r="G244" i="17"/>
  <c r="G245" i="17"/>
  <c r="E246" i="17"/>
  <c r="F246" i="17"/>
  <c r="G246" i="17"/>
  <c r="E247" i="17"/>
  <c r="F247" i="17"/>
  <c r="G247" i="17"/>
  <c r="H247" i="17" s="1"/>
  <c r="G248" i="17"/>
  <c r="E249" i="17"/>
  <c r="F249" i="17"/>
  <c r="G249" i="17"/>
  <c r="E252" i="17"/>
  <c r="F252" i="17"/>
  <c r="G252" i="17"/>
  <c r="G253" i="17"/>
  <c r="E254" i="17"/>
  <c r="F254" i="17"/>
  <c r="G254" i="17"/>
  <c r="E261" i="17"/>
  <c r="F261" i="17"/>
  <c r="G261" i="17"/>
  <c r="G262" i="17"/>
  <c r="G263" i="17"/>
  <c r="E264" i="17"/>
  <c r="F264" i="17"/>
  <c r="G264" i="17"/>
  <c r="E265" i="17"/>
  <c r="F265" i="17"/>
  <c r="G265" i="17"/>
  <c r="E267" i="17"/>
  <c r="F267" i="17"/>
  <c r="G267" i="17"/>
  <c r="E268" i="17"/>
  <c r="F268" i="17"/>
  <c r="G268" i="17"/>
  <c r="E269" i="17"/>
  <c r="F269" i="17"/>
  <c r="G269" i="17"/>
  <c r="E270" i="17"/>
  <c r="F270" i="17"/>
  <c r="G270" i="17"/>
  <c r="E271" i="17"/>
  <c r="F271" i="17"/>
  <c r="G271" i="17"/>
  <c r="G272" i="17"/>
  <c r="G273" i="17"/>
  <c r="G276" i="17"/>
  <c r="E277" i="17"/>
  <c r="F277" i="17"/>
  <c r="G277" i="17"/>
  <c r="E281" i="17"/>
  <c r="F281" i="17"/>
  <c r="G281" i="17"/>
  <c r="E282" i="17"/>
  <c r="F282" i="17"/>
  <c r="G282" i="17"/>
  <c r="E284" i="17"/>
  <c r="F284" i="17"/>
  <c r="G284" i="17"/>
  <c r="E285" i="17"/>
  <c r="F285" i="17"/>
  <c r="G285" i="17"/>
  <c r="E286" i="17"/>
  <c r="F286" i="17"/>
  <c r="G286" i="17"/>
  <c r="E287" i="17"/>
  <c r="F287" i="17"/>
  <c r="G287" i="17"/>
  <c r="E288" i="17"/>
  <c r="F288" i="17"/>
  <c r="G288" i="17"/>
  <c r="E289" i="17"/>
  <c r="F289" i="17"/>
  <c r="G289" i="17"/>
  <c r="E290" i="17"/>
  <c r="F290" i="17"/>
  <c r="G290" i="17"/>
  <c r="E291" i="17"/>
  <c r="F291" i="17"/>
  <c r="G291" i="17"/>
  <c r="E292" i="17"/>
  <c r="F292" i="17"/>
  <c r="G292" i="17"/>
  <c r="G293" i="17"/>
  <c r="E294" i="17"/>
  <c r="F294" i="17"/>
  <c r="G294" i="17"/>
  <c r="E295" i="17"/>
  <c r="F295" i="17"/>
  <c r="G295" i="17"/>
  <c r="E296" i="17"/>
  <c r="F296" i="17"/>
  <c r="G296" i="17"/>
  <c r="F297" i="17"/>
  <c r="G297" i="17"/>
  <c r="E298" i="17"/>
  <c r="F298" i="17"/>
  <c r="G298" i="17"/>
  <c r="G299" i="17"/>
  <c r="E300" i="17"/>
  <c r="F300" i="17"/>
  <c r="G300" i="17"/>
  <c r="E301" i="17"/>
  <c r="F301" i="17"/>
  <c r="G301" i="17"/>
  <c r="E302" i="17"/>
  <c r="F302" i="17"/>
  <c r="G302" i="17"/>
  <c r="E303" i="17"/>
  <c r="F303" i="17"/>
  <c r="G303" i="17"/>
  <c r="H303" i="17" s="1"/>
  <c r="G304" i="17"/>
  <c r="E305" i="17"/>
  <c r="F305" i="17"/>
  <c r="G305" i="17"/>
  <c r="E306" i="17"/>
  <c r="F306" i="17"/>
  <c r="G306" i="17"/>
  <c r="E307" i="17"/>
  <c r="F307" i="17"/>
  <c r="G307" i="17"/>
  <c r="E309" i="17"/>
  <c r="F309" i="17"/>
  <c r="G309" i="17"/>
  <c r="E310" i="17"/>
  <c r="F310" i="17"/>
  <c r="G310" i="17"/>
  <c r="E311" i="17"/>
  <c r="F311" i="17"/>
  <c r="G311" i="17"/>
  <c r="E312" i="17"/>
  <c r="F312" i="17"/>
  <c r="G312" i="17"/>
  <c r="E313" i="17"/>
  <c r="F313" i="17"/>
  <c r="G313" i="17"/>
  <c r="E314" i="17"/>
  <c r="F314" i="17"/>
  <c r="G314" i="17"/>
  <c r="E315" i="17"/>
  <c r="F315" i="17"/>
  <c r="G315" i="17"/>
  <c r="E316" i="17"/>
  <c r="F316" i="17"/>
  <c r="G316" i="17"/>
  <c r="E317" i="17"/>
  <c r="F317" i="17"/>
  <c r="G317" i="17"/>
  <c r="E318" i="17"/>
  <c r="F318" i="17"/>
  <c r="G318" i="17"/>
  <c r="E319" i="17"/>
  <c r="F319" i="17"/>
  <c r="G319" i="17"/>
  <c r="E320" i="17"/>
  <c r="F320" i="17"/>
  <c r="G320" i="17"/>
  <c r="G163" i="16"/>
  <c r="G164" i="16"/>
  <c r="E165" i="16"/>
  <c r="F165" i="16"/>
  <c r="G165" i="16"/>
  <c r="G166" i="16"/>
  <c r="G167" i="16"/>
  <c r="G168" i="16"/>
  <c r="G169" i="16"/>
  <c r="E170" i="16"/>
  <c r="F170" i="16"/>
  <c r="G170" i="16"/>
  <c r="E171" i="16"/>
  <c r="F171" i="16"/>
  <c r="G171" i="16"/>
  <c r="G172" i="16"/>
  <c r="G173" i="16"/>
  <c r="G174" i="16"/>
  <c r="G176" i="16"/>
  <c r="G177" i="16"/>
  <c r="E178" i="16"/>
  <c r="F178" i="16"/>
  <c r="G178" i="16"/>
  <c r="G179" i="16"/>
  <c r="G182" i="16"/>
  <c r="E183" i="16"/>
  <c r="F183" i="16"/>
  <c r="G183" i="16"/>
  <c r="E184" i="16"/>
  <c r="F184" i="16"/>
  <c r="G184" i="16"/>
  <c r="G185" i="16"/>
  <c r="G186" i="16"/>
  <c r="G188" i="16"/>
  <c r="G189" i="16"/>
  <c r="G190" i="16"/>
  <c r="G191" i="16"/>
  <c r="G192" i="16"/>
  <c r="G193" i="16"/>
  <c r="E194" i="16"/>
  <c r="F194" i="16"/>
  <c r="G194" i="16"/>
  <c r="H194" i="16" s="1"/>
  <c r="E196" i="16"/>
  <c r="F196" i="16"/>
  <c r="G196" i="16"/>
  <c r="G197" i="16"/>
  <c r="G198" i="16"/>
  <c r="E199" i="16"/>
  <c r="F199" i="16"/>
  <c r="G199" i="16"/>
  <c r="E200" i="16"/>
  <c r="G200" i="16"/>
  <c r="G201" i="16"/>
  <c r="G202" i="16"/>
  <c r="F203" i="16"/>
  <c r="G203" i="16"/>
  <c r="G204" i="16"/>
  <c r="E206" i="16"/>
  <c r="F206" i="16"/>
  <c r="G206" i="16"/>
  <c r="E207" i="16"/>
  <c r="F207" i="16"/>
  <c r="G207" i="16"/>
  <c r="G208" i="16"/>
  <c r="G209" i="16"/>
  <c r="E210" i="16"/>
  <c r="F210" i="16"/>
  <c r="G210" i="16"/>
  <c r="G211" i="16"/>
  <c r="G212" i="16"/>
  <c r="E213" i="16"/>
  <c r="F213" i="16"/>
  <c r="G213" i="16"/>
  <c r="G214" i="16"/>
  <c r="G215" i="16"/>
  <c r="G216" i="16"/>
  <c r="E217" i="16"/>
  <c r="F217" i="16"/>
  <c r="G217" i="16"/>
  <c r="E218" i="16"/>
  <c r="G218" i="16"/>
  <c r="E219" i="16"/>
  <c r="F219" i="16"/>
  <c r="G219" i="16"/>
  <c r="E220" i="16"/>
  <c r="F220" i="16"/>
  <c r="G220" i="16"/>
  <c r="E221" i="16"/>
  <c r="F221" i="16"/>
  <c r="G221" i="16"/>
  <c r="E222" i="16"/>
  <c r="G222" i="16"/>
  <c r="E223" i="16"/>
  <c r="F223" i="16"/>
  <c r="G223" i="16"/>
  <c r="G224" i="16"/>
  <c r="G225" i="16"/>
  <c r="G226" i="16"/>
  <c r="E227" i="16"/>
  <c r="F227" i="16"/>
  <c r="G227" i="16"/>
  <c r="E228" i="16"/>
  <c r="F228" i="16"/>
  <c r="G228" i="16"/>
  <c r="E229" i="16"/>
  <c r="F229" i="16"/>
  <c r="G229" i="16"/>
  <c r="G230" i="16"/>
  <c r="E231" i="16"/>
  <c r="F231" i="16"/>
  <c r="G231" i="16"/>
  <c r="G232" i="16"/>
  <c r="E233" i="16"/>
  <c r="F233" i="16"/>
  <c r="G233" i="16"/>
  <c r="E234" i="16"/>
  <c r="F234" i="16"/>
  <c r="G234" i="16"/>
  <c r="G235" i="16"/>
  <c r="E236" i="16"/>
  <c r="F236" i="16"/>
  <c r="G236" i="16"/>
  <c r="E237" i="16"/>
  <c r="F237" i="16"/>
  <c r="G237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G245" i="16"/>
  <c r="E246" i="16"/>
  <c r="F246" i="16"/>
  <c r="G246" i="16"/>
  <c r="G247" i="16"/>
  <c r="G248" i="16"/>
  <c r="E249" i="16"/>
  <c r="F249" i="16"/>
  <c r="G249" i="16"/>
  <c r="E252" i="16"/>
  <c r="F252" i="16"/>
  <c r="G252" i="16"/>
  <c r="G253" i="16"/>
  <c r="E254" i="16"/>
  <c r="F254" i="16"/>
  <c r="G254" i="16"/>
  <c r="G261" i="16"/>
  <c r="G262" i="16"/>
  <c r="G263" i="16"/>
  <c r="G264" i="16"/>
  <c r="E265" i="16"/>
  <c r="F265" i="16"/>
  <c r="G265" i="16"/>
  <c r="E267" i="16"/>
  <c r="F267" i="16"/>
  <c r="G267" i="16"/>
  <c r="E268" i="16"/>
  <c r="F268" i="16"/>
  <c r="G268" i="16"/>
  <c r="E269" i="16"/>
  <c r="G269" i="16"/>
  <c r="G270" i="16"/>
  <c r="G271" i="16"/>
  <c r="G272" i="16"/>
  <c r="G273" i="16"/>
  <c r="G276" i="16"/>
  <c r="E277" i="16"/>
  <c r="F277" i="16"/>
  <c r="G277" i="16"/>
  <c r="G281" i="16"/>
  <c r="G282" i="16"/>
  <c r="G284" i="16"/>
  <c r="G285" i="16"/>
  <c r="E286" i="16"/>
  <c r="F286" i="16"/>
  <c r="G286" i="16"/>
  <c r="G287" i="16"/>
  <c r="E288" i="16"/>
  <c r="G288" i="16"/>
  <c r="E289" i="16"/>
  <c r="F289" i="16"/>
  <c r="G289" i="16"/>
  <c r="G290" i="16"/>
  <c r="E291" i="16"/>
  <c r="F291" i="16"/>
  <c r="G291" i="16"/>
  <c r="E292" i="16"/>
  <c r="G292" i="16"/>
  <c r="G293" i="16"/>
  <c r="G294" i="16"/>
  <c r="E295" i="16"/>
  <c r="F295" i="16"/>
  <c r="G295" i="16"/>
  <c r="E296" i="16"/>
  <c r="F296" i="16"/>
  <c r="G296" i="16"/>
  <c r="G297" i="16"/>
  <c r="E298" i="16"/>
  <c r="F298" i="16"/>
  <c r="G298" i="16"/>
  <c r="G299" i="16"/>
  <c r="E300" i="16"/>
  <c r="F300" i="16"/>
  <c r="G300" i="16"/>
  <c r="G301" i="16"/>
  <c r="E302" i="16"/>
  <c r="F302" i="16"/>
  <c r="G302" i="16"/>
  <c r="E303" i="16"/>
  <c r="G303" i="16"/>
  <c r="G304" i="16"/>
  <c r="E305" i="16"/>
  <c r="F305" i="16"/>
  <c r="G305" i="16"/>
  <c r="E306" i="16"/>
  <c r="F306" i="16"/>
  <c r="G306" i="16"/>
  <c r="E307" i="16"/>
  <c r="F307" i="16"/>
  <c r="G307" i="16"/>
  <c r="E309" i="16"/>
  <c r="F309" i="16"/>
  <c r="G309" i="16"/>
  <c r="E310" i="16"/>
  <c r="F310" i="16"/>
  <c r="G310" i="16"/>
  <c r="E311" i="16"/>
  <c r="F311" i="16"/>
  <c r="G311" i="16"/>
  <c r="E312" i="16"/>
  <c r="F312" i="16"/>
  <c r="G312" i="16"/>
  <c r="E313" i="16"/>
  <c r="F313" i="16"/>
  <c r="G313" i="16"/>
  <c r="E314" i="16"/>
  <c r="F314" i="16"/>
  <c r="G314" i="16"/>
  <c r="F315" i="16"/>
  <c r="G315" i="16"/>
  <c r="E316" i="16"/>
  <c r="F316" i="16"/>
  <c r="G316" i="16"/>
  <c r="E317" i="16"/>
  <c r="F317" i="16"/>
  <c r="G317" i="16"/>
  <c r="G318" i="16"/>
  <c r="G319" i="16"/>
  <c r="E320" i="16"/>
  <c r="F320" i="16"/>
  <c r="G320" i="16"/>
  <c r="F163" i="15"/>
  <c r="G163" i="15"/>
  <c r="G164" i="15"/>
  <c r="E165" i="15"/>
  <c r="F165" i="15"/>
  <c r="G165" i="15"/>
  <c r="G166" i="15"/>
  <c r="G167" i="15"/>
  <c r="E168" i="15"/>
  <c r="F168" i="15"/>
  <c r="G168" i="15"/>
  <c r="G169" i="15"/>
  <c r="E170" i="15"/>
  <c r="F170" i="15"/>
  <c r="G170" i="15"/>
  <c r="E171" i="15"/>
  <c r="F171" i="15"/>
  <c r="G171" i="15"/>
  <c r="E172" i="15"/>
  <c r="F172" i="15"/>
  <c r="G172" i="15"/>
  <c r="E173" i="15"/>
  <c r="F173" i="15"/>
  <c r="G173" i="15"/>
  <c r="E174" i="15"/>
  <c r="F174" i="15"/>
  <c r="G174" i="15"/>
  <c r="G176" i="15"/>
  <c r="E177" i="15"/>
  <c r="F177" i="15"/>
  <c r="G177" i="15"/>
  <c r="E178" i="15"/>
  <c r="F178" i="15"/>
  <c r="G178" i="15"/>
  <c r="E179" i="15"/>
  <c r="F179" i="15"/>
  <c r="G179" i="15"/>
  <c r="G182" i="15"/>
  <c r="E183" i="15"/>
  <c r="F183" i="15"/>
  <c r="G183" i="15"/>
  <c r="E184" i="15"/>
  <c r="F184" i="15"/>
  <c r="G184" i="15"/>
  <c r="G185" i="15"/>
  <c r="G186" i="15"/>
  <c r="G188" i="15"/>
  <c r="G189" i="15"/>
  <c r="G190" i="15"/>
  <c r="G191" i="15"/>
  <c r="G192" i="15"/>
  <c r="E193" i="15"/>
  <c r="F193" i="15"/>
  <c r="G193" i="15"/>
  <c r="G194" i="15"/>
  <c r="E196" i="15"/>
  <c r="G196" i="15"/>
  <c r="G197" i="15"/>
  <c r="G198" i="15"/>
  <c r="E199" i="15"/>
  <c r="F199" i="15"/>
  <c r="G199" i="15"/>
  <c r="E200" i="15"/>
  <c r="F200" i="15"/>
  <c r="G200" i="15"/>
  <c r="G201" i="15"/>
  <c r="G202" i="15"/>
  <c r="E203" i="15"/>
  <c r="F203" i="15"/>
  <c r="G203" i="15"/>
  <c r="E204" i="15"/>
  <c r="F204" i="15"/>
  <c r="G204" i="15"/>
  <c r="E206" i="15"/>
  <c r="F206" i="15"/>
  <c r="G206" i="15"/>
  <c r="E207" i="15"/>
  <c r="F207" i="15"/>
  <c r="G207" i="15"/>
  <c r="E208" i="15"/>
  <c r="F208" i="15"/>
  <c r="G208" i="15"/>
  <c r="E209" i="15"/>
  <c r="F209" i="15"/>
  <c r="G209" i="15"/>
  <c r="E210" i="15"/>
  <c r="F210" i="15"/>
  <c r="G210" i="15"/>
  <c r="E211" i="15"/>
  <c r="F211" i="15"/>
  <c r="G211" i="15"/>
  <c r="G212" i="15"/>
  <c r="E213" i="15"/>
  <c r="F213" i="15"/>
  <c r="G213" i="15"/>
  <c r="E214" i="15"/>
  <c r="F214" i="15"/>
  <c r="G214" i="15"/>
  <c r="E215" i="15"/>
  <c r="F215" i="15"/>
  <c r="G215" i="15"/>
  <c r="E216" i="15"/>
  <c r="F216" i="15"/>
  <c r="G216" i="15"/>
  <c r="E217" i="15"/>
  <c r="F217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E222" i="15"/>
  <c r="F222" i="15"/>
  <c r="G222" i="15"/>
  <c r="E223" i="15"/>
  <c r="F223" i="15"/>
  <c r="G223" i="15"/>
  <c r="G224" i="15"/>
  <c r="G225" i="15"/>
  <c r="G226" i="15"/>
  <c r="G227" i="15"/>
  <c r="E228" i="15"/>
  <c r="F228" i="15"/>
  <c r="G228" i="15"/>
  <c r="E229" i="15"/>
  <c r="F229" i="15"/>
  <c r="G229" i="15"/>
  <c r="E230" i="15"/>
  <c r="G230" i="15"/>
  <c r="E231" i="15"/>
  <c r="F231" i="15"/>
  <c r="G231" i="15"/>
  <c r="F232" i="15"/>
  <c r="G232" i="15"/>
  <c r="G233" i="15"/>
  <c r="E234" i="15"/>
  <c r="F234" i="15"/>
  <c r="G234" i="15"/>
  <c r="E235" i="15"/>
  <c r="F235" i="15"/>
  <c r="G235" i="15"/>
  <c r="E236" i="15"/>
  <c r="F236" i="15"/>
  <c r="G236" i="15"/>
  <c r="E237" i="15"/>
  <c r="F237" i="15"/>
  <c r="G237" i="15"/>
  <c r="E238" i="15"/>
  <c r="F238" i="15"/>
  <c r="G238" i="15"/>
  <c r="E239" i="15"/>
  <c r="F239" i="15"/>
  <c r="G239" i="15"/>
  <c r="E240" i="15"/>
  <c r="F240" i="15"/>
  <c r="G240" i="15"/>
  <c r="E241" i="15"/>
  <c r="F241" i="15"/>
  <c r="G241" i="15"/>
  <c r="E242" i="15"/>
  <c r="F242" i="15"/>
  <c r="G242" i="15"/>
  <c r="E243" i="15"/>
  <c r="G243" i="15"/>
  <c r="E244" i="15"/>
  <c r="F244" i="15"/>
  <c r="G244" i="15"/>
  <c r="G245" i="15"/>
  <c r="E246" i="15"/>
  <c r="F246" i="15"/>
  <c r="G246" i="15"/>
  <c r="G247" i="15"/>
  <c r="G248" i="15"/>
  <c r="E249" i="15"/>
  <c r="F249" i="15"/>
  <c r="G249" i="15"/>
  <c r="E252" i="15"/>
  <c r="F252" i="15"/>
  <c r="G252" i="15"/>
  <c r="G253" i="15"/>
  <c r="E254" i="15"/>
  <c r="F254" i="15"/>
  <c r="G254" i="15"/>
  <c r="G261" i="15"/>
  <c r="G262" i="15"/>
  <c r="G263" i="15"/>
  <c r="G264" i="15"/>
  <c r="E265" i="15"/>
  <c r="F265" i="15"/>
  <c r="G265" i="15"/>
  <c r="E267" i="15"/>
  <c r="F267" i="15"/>
  <c r="G267" i="15"/>
  <c r="G268" i="15"/>
  <c r="E269" i="15"/>
  <c r="F269" i="15"/>
  <c r="G269" i="15"/>
  <c r="E270" i="15"/>
  <c r="F270" i="15"/>
  <c r="G270" i="15"/>
  <c r="E271" i="15"/>
  <c r="G271" i="15"/>
  <c r="G272" i="15"/>
  <c r="E273" i="15"/>
  <c r="F273" i="15"/>
  <c r="G273" i="15"/>
  <c r="G276" i="15"/>
  <c r="E277" i="15"/>
  <c r="F277" i="15"/>
  <c r="G277" i="15"/>
  <c r="E281" i="15"/>
  <c r="F281" i="15"/>
  <c r="G281" i="15"/>
  <c r="E282" i="15"/>
  <c r="F282" i="15"/>
  <c r="G282" i="15"/>
  <c r="G284" i="15"/>
  <c r="G285" i="15"/>
  <c r="E286" i="15"/>
  <c r="F286" i="15"/>
  <c r="G286" i="15"/>
  <c r="G287" i="15"/>
  <c r="G288" i="15"/>
  <c r="E289" i="15"/>
  <c r="G289" i="15"/>
  <c r="G290" i="15"/>
  <c r="E291" i="15"/>
  <c r="F291" i="15"/>
  <c r="G291" i="15"/>
  <c r="E292" i="15"/>
  <c r="F292" i="15"/>
  <c r="G292" i="15"/>
  <c r="G293" i="15"/>
  <c r="E294" i="15"/>
  <c r="F294" i="15"/>
  <c r="G294" i="15"/>
  <c r="E295" i="15"/>
  <c r="F295" i="15"/>
  <c r="G295" i="15"/>
  <c r="E296" i="15"/>
  <c r="F296" i="15"/>
  <c r="G296" i="15"/>
  <c r="G297" i="15"/>
  <c r="E298" i="15"/>
  <c r="F298" i="15"/>
  <c r="G298" i="15"/>
  <c r="G299" i="15"/>
  <c r="E300" i="15"/>
  <c r="F300" i="15"/>
  <c r="G300" i="15"/>
  <c r="E301" i="15"/>
  <c r="F301" i="15"/>
  <c r="G301" i="15"/>
  <c r="E302" i="15"/>
  <c r="F302" i="15"/>
  <c r="G302" i="15"/>
  <c r="E303" i="15"/>
  <c r="F303" i="15"/>
  <c r="G303" i="15"/>
  <c r="E304" i="15"/>
  <c r="G304" i="15"/>
  <c r="E305" i="15"/>
  <c r="F305" i="15"/>
  <c r="G305" i="15"/>
  <c r="E306" i="15"/>
  <c r="F306" i="15"/>
  <c r="G306" i="15"/>
  <c r="E307" i="15"/>
  <c r="F307" i="15"/>
  <c r="G307" i="15"/>
  <c r="E309" i="15"/>
  <c r="F309" i="15"/>
  <c r="G309" i="15"/>
  <c r="E310" i="15"/>
  <c r="F310" i="15"/>
  <c r="G310" i="15"/>
  <c r="E311" i="15"/>
  <c r="F311" i="15"/>
  <c r="G311" i="15"/>
  <c r="E312" i="15"/>
  <c r="F312" i="15"/>
  <c r="G312" i="15"/>
  <c r="E313" i="15"/>
  <c r="F313" i="15"/>
  <c r="G313" i="15"/>
  <c r="E314" i="15"/>
  <c r="F314" i="15"/>
  <c r="G314" i="15"/>
  <c r="E315" i="15"/>
  <c r="F315" i="15"/>
  <c r="G315" i="15"/>
  <c r="E316" i="15"/>
  <c r="F316" i="15"/>
  <c r="G316" i="15"/>
  <c r="E317" i="15"/>
  <c r="F317" i="15"/>
  <c r="G317" i="15"/>
  <c r="G318" i="15"/>
  <c r="E319" i="15"/>
  <c r="F319" i="15"/>
  <c r="G319" i="15"/>
  <c r="E320" i="15"/>
  <c r="F320" i="15"/>
  <c r="G320" i="15"/>
  <c r="G163" i="14"/>
  <c r="G164" i="14"/>
  <c r="E165" i="14"/>
  <c r="F165" i="14"/>
  <c r="G165" i="14"/>
  <c r="G166" i="14"/>
  <c r="G167" i="14"/>
  <c r="G168" i="14"/>
  <c r="G169" i="14"/>
  <c r="G170" i="14"/>
  <c r="E171" i="14"/>
  <c r="F171" i="14"/>
  <c r="G171" i="14"/>
  <c r="E172" i="14"/>
  <c r="F172" i="14"/>
  <c r="G172" i="14"/>
  <c r="G173" i="14"/>
  <c r="G174" i="14"/>
  <c r="G176" i="14"/>
  <c r="G177" i="14"/>
  <c r="G178" i="14"/>
  <c r="E179" i="14"/>
  <c r="F179" i="14"/>
  <c r="G179" i="14"/>
  <c r="G182" i="14"/>
  <c r="G183" i="14"/>
  <c r="E184" i="14"/>
  <c r="F184" i="14"/>
  <c r="G184" i="14"/>
  <c r="G185" i="14"/>
  <c r="G186" i="14"/>
  <c r="G188" i="14"/>
  <c r="G189" i="14"/>
  <c r="G190" i="14"/>
  <c r="G191" i="14"/>
  <c r="G192" i="14"/>
  <c r="G193" i="14"/>
  <c r="E194" i="14"/>
  <c r="F194" i="14"/>
  <c r="G194" i="14"/>
  <c r="G196" i="14"/>
  <c r="G197" i="14"/>
  <c r="G198" i="14"/>
  <c r="G199" i="14"/>
  <c r="G200" i="14"/>
  <c r="G201" i="14"/>
  <c r="G202" i="14"/>
  <c r="G203" i="14"/>
  <c r="G204" i="14"/>
  <c r="E206" i="14"/>
  <c r="F206" i="14"/>
  <c r="G206" i="14"/>
  <c r="E207" i="14"/>
  <c r="F207" i="14"/>
  <c r="G207" i="14"/>
  <c r="E208" i="14"/>
  <c r="F208" i="14"/>
  <c r="G208" i="14"/>
  <c r="E209" i="14"/>
  <c r="G209" i="14"/>
  <c r="H209" i="14" s="1"/>
  <c r="E210" i="14"/>
  <c r="F210" i="14"/>
  <c r="G210" i="14"/>
  <c r="G211" i="14"/>
  <c r="G212" i="14"/>
  <c r="G213" i="14"/>
  <c r="G214" i="14"/>
  <c r="G215" i="14"/>
  <c r="G216" i="14"/>
  <c r="G217" i="14"/>
  <c r="E218" i="14"/>
  <c r="F218" i="14"/>
  <c r="G218" i="14"/>
  <c r="G219" i="14"/>
  <c r="E220" i="14"/>
  <c r="F220" i="14"/>
  <c r="G220" i="14"/>
  <c r="E221" i="14"/>
  <c r="F221" i="14"/>
  <c r="G221" i="14"/>
  <c r="G222" i="14"/>
  <c r="G223" i="14"/>
  <c r="G224" i="14"/>
  <c r="E225" i="14"/>
  <c r="F225" i="14"/>
  <c r="G225" i="14"/>
  <c r="G226" i="14"/>
  <c r="G227" i="14"/>
  <c r="E228" i="14"/>
  <c r="F228" i="14"/>
  <c r="G228" i="14"/>
  <c r="G229" i="14"/>
  <c r="G230" i="14"/>
  <c r="E231" i="14"/>
  <c r="F231" i="14"/>
  <c r="G231" i="14"/>
  <c r="G232" i="14"/>
  <c r="E233" i="14"/>
  <c r="F233" i="14"/>
  <c r="G233" i="14"/>
  <c r="G234" i="14"/>
  <c r="G235" i="14"/>
  <c r="G236" i="14"/>
  <c r="E237" i="14"/>
  <c r="F237" i="14"/>
  <c r="G237" i="14"/>
  <c r="G238" i="14"/>
  <c r="E239" i="14"/>
  <c r="F239" i="14"/>
  <c r="G239" i="14"/>
  <c r="E240" i="14"/>
  <c r="F240" i="14"/>
  <c r="G240" i="14"/>
  <c r="E241" i="14"/>
  <c r="F241" i="14"/>
  <c r="G241" i="14"/>
  <c r="G242" i="14"/>
  <c r="E243" i="14"/>
  <c r="F243" i="14"/>
  <c r="G243" i="14"/>
  <c r="E244" i="14"/>
  <c r="F244" i="14"/>
  <c r="G244" i="14"/>
  <c r="G245" i="14"/>
  <c r="G246" i="14"/>
  <c r="G247" i="14"/>
  <c r="G248" i="14"/>
  <c r="G249" i="14"/>
  <c r="E252" i="14"/>
  <c r="F252" i="14"/>
  <c r="G252" i="14"/>
  <c r="G253" i="14"/>
  <c r="F254" i="14"/>
  <c r="G254" i="14"/>
  <c r="G261" i="14"/>
  <c r="G262" i="14"/>
  <c r="G263" i="14"/>
  <c r="G264" i="14"/>
  <c r="E265" i="14"/>
  <c r="F265" i="14"/>
  <c r="G265" i="14"/>
  <c r="G267" i="14"/>
  <c r="G268" i="14"/>
  <c r="G269" i="14"/>
  <c r="G270" i="14"/>
  <c r="G271" i="14"/>
  <c r="G272" i="14"/>
  <c r="G273" i="14"/>
  <c r="G276" i="14"/>
  <c r="G277" i="14"/>
  <c r="F281" i="14"/>
  <c r="G281" i="14"/>
  <c r="G282" i="14"/>
  <c r="G284" i="14"/>
  <c r="G285" i="14"/>
  <c r="E286" i="14"/>
  <c r="G286" i="14"/>
  <c r="G287" i="14"/>
  <c r="G288" i="14"/>
  <c r="G289" i="14"/>
  <c r="G290" i="14"/>
  <c r="E291" i="14"/>
  <c r="F291" i="14"/>
  <c r="G291" i="14"/>
  <c r="E292" i="14"/>
  <c r="F292" i="14"/>
  <c r="G292" i="14"/>
  <c r="G293" i="14"/>
  <c r="G294" i="14"/>
  <c r="G295" i="14"/>
  <c r="F296" i="14"/>
  <c r="G296" i="14"/>
  <c r="G297" i="14"/>
  <c r="G298" i="14"/>
  <c r="G299" i="14"/>
  <c r="E300" i="14"/>
  <c r="F300" i="14"/>
  <c r="G300" i="14"/>
  <c r="G301" i="14"/>
  <c r="E302" i="14"/>
  <c r="F302" i="14"/>
  <c r="G302" i="14"/>
  <c r="G303" i="14"/>
  <c r="G304" i="14"/>
  <c r="E305" i="14"/>
  <c r="F305" i="14"/>
  <c r="G305" i="14"/>
  <c r="E306" i="14"/>
  <c r="F306" i="14"/>
  <c r="G306" i="14"/>
  <c r="E307" i="14"/>
  <c r="F307" i="14"/>
  <c r="G307" i="14"/>
  <c r="E309" i="14"/>
  <c r="G309" i="14"/>
  <c r="E310" i="14"/>
  <c r="F310" i="14"/>
  <c r="G310" i="14"/>
  <c r="E311" i="14"/>
  <c r="F311" i="14"/>
  <c r="G311" i="14"/>
  <c r="E312" i="14"/>
  <c r="F312" i="14"/>
  <c r="G312" i="14"/>
  <c r="E313" i="14"/>
  <c r="F313" i="14"/>
  <c r="G313" i="14"/>
  <c r="E314" i="14"/>
  <c r="F314" i="14"/>
  <c r="G314" i="14"/>
  <c r="G315" i="14"/>
  <c r="E316" i="14"/>
  <c r="F316" i="14"/>
  <c r="G316" i="14"/>
  <c r="F317" i="14"/>
  <c r="G317" i="14"/>
  <c r="G318" i="14"/>
  <c r="E319" i="14"/>
  <c r="G319" i="14"/>
  <c r="E320" i="14"/>
  <c r="F320" i="14"/>
  <c r="G320" i="14"/>
  <c r="G163" i="13"/>
  <c r="G164" i="13"/>
  <c r="E165" i="13"/>
  <c r="F165" i="13"/>
  <c r="G165" i="13"/>
  <c r="G166" i="13"/>
  <c r="G167" i="13"/>
  <c r="G168" i="13"/>
  <c r="G169" i="13"/>
  <c r="G170" i="13"/>
  <c r="G171" i="13"/>
  <c r="E172" i="13"/>
  <c r="F172" i="13"/>
  <c r="G172" i="13"/>
  <c r="G173" i="13"/>
  <c r="G174" i="13"/>
  <c r="G176" i="13"/>
  <c r="G177" i="13"/>
  <c r="G178" i="13"/>
  <c r="G179" i="13"/>
  <c r="G182" i="13"/>
  <c r="G183" i="13"/>
  <c r="E184" i="13"/>
  <c r="F184" i="13"/>
  <c r="G184" i="13"/>
  <c r="E185" i="13"/>
  <c r="G185" i="13"/>
  <c r="G186" i="13"/>
  <c r="G188" i="13"/>
  <c r="G189" i="13"/>
  <c r="G190" i="13"/>
  <c r="G191" i="13"/>
  <c r="G192" i="13"/>
  <c r="G193" i="13"/>
  <c r="E194" i="13"/>
  <c r="F194" i="13"/>
  <c r="G194" i="13"/>
  <c r="E196" i="13"/>
  <c r="G196" i="13"/>
  <c r="G197" i="13"/>
  <c r="G198" i="13"/>
  <c r="E199" i="13"/>
  <c r="F199" i="13"/>
  <c r="G199" i="13"/>
  <c r="G200" i="13"/>
  <c r="G201" i="13"/>
  <c r="G202" i="13"/>
  <c r="G203" i="13"/>
  <c r="G204" i="13"/>
  <c r="E206" i="13"/>
  <c r="F206" i="13"/>
  <c r="G206" i="13"/>
  <c r="G207" i="13"/>
  <c r="G208" i="13"/>
  <c r="G209" i="13"/>
  <c r="G210" i="13"/>
  <c r="G211" i="13"/>
  <c r="G212" i="13"/>
  <c r="G213" i="13"/>
  <c r="E214" i="13"/>
  <c r="G214" i="13"/>
  <c r="G215" i="13"/>
  <c r="G216" i="13"/>
  <c r="G217" i="13"/>
  <c r="E218" i="13"/>
  <c r="F218" i="13"/>
  <c r="G218" i="13"/>
  <c r="G219" i="13"/>
  <c r="F220" i="13"/>
  <c r="G220" i="13"/>
  <c r="G221" i="13"/>
  <c r="G222" i="13"/>
  <c r="E223" i="13"/>
  <c r="F223" i="13"/>
  <c r="G223" i="13"/>
  <c r="H223" i="13" s="1"/>
  <c r="G224" i="13"/>
  <c r="G225" i="13"/>
  <c r="G226" i="13"/>
  <c r="G227" i="13"/>
  <c r="E228" i="13"/>
  <c r="F228" i="13"/>
  <c r="G228" i="13"/>
  <c r="G229" i="13"/>
  <c r="G230" i="13"/>
  <c r="E231" i="13"/>
  <c r="F231" i="13"/>
  <c r="G231" i="13"/>
  <c r="G232" i="13"/>
  <c r="E233" i="13"/>
  <c r="F233" i="13"/>
  <c r="G233" i="13"/>
  <c r="G234" i="13"/>
  <c r="G235" i="13"/>
  <c r="E236" i="13"/>
  <c r="F236" i="13"/>
  <c r="G236" i="13"/>
  <c r="E237" i="13"/>
  <c r="F237" i="13"/>
  <c r="G237" i="13"/>
  <c r="G238" i="13"/>
  <c r="E239" i="13"/>
  <c r="F239" i="13"/>
  <c r="G239" i="13"/>
  <c r="E240" i="13"/>
  <c r="F240" i="13"/>
  <c r="G240" i="13"/>
  <c r="E241" i="13"/>
  <c r="F241" i="13"/>
  <c r="G241" i="13"/>
  <c r="E242" i="13"/>
  <c r="F242" i="13"/>
  <c r="G242" i="13"/>
  <c r="G243" i="13"/>
  <c r="E244" i="13"/>
  <c r="F244" i="13"/>
  <c r="G244" i="13"/>
  <c r="G245" i="13"/>
  <c r="G246" i="13"/>
  <c r="G247" i="13"/>
  <c r="G248" i="13"/>
  <c r="G249" i="13"/>
  <c r="E252" i="13"/>
  <c r="F252" i="13"/>
  <c r="G252" i="13"/>
  <c r="G253" i="13"/>
  <c r="E254" i="13"/>
  <c r="F254" i="13"/>
  <c r="G254" i="13"/>
  <c r="G261" i="13"/>
  <c r="G262" i="13"/>
  <c r="G263" i="13"/>
  <c r="G264" i="13"/>
  <c r="E265" i="13"/>
  <c r="F265" i="13"/>
  <c r="G265" i="13"/>
  <c r="E267" i="13"/>
  <c r="F267" i="13"/>
  <c r="G267" i="13"/>
  <c r="E268" i="13"/>
  <c r="G268" i="13"/>
  <c r="G269" i="13"/>
  <c r="G270" i="13"/>
  <c r="G271" i="13"/>
  <c r="G272" i="13"/>
  <c r="G273" i="13"/>
  <c r="G276" i="13"/>
  <c r="E277" i="13"/>
  <c r="F277" i="13"/>
  <c r="G277" i="13"/>
  <c r="G281" i="13"/>
  <c r="G282" i="13"/>
  <c r="G284" i="13"/>
  <c r="G285" i="13"/>
  <c r="E286" i="13"/>
  <c r="F286" i="13"/>
  <c r="G286" i="13"/>
  <c r="G287" i="13"/>
  <c r="G288" i="13"/>
  <c r="G289" i="13"/>
  <c r="G290" i="13"/>
  <c r="E291" i="13"/>
  <c r="F291" i="13"/>
  <c r="G291" i="13"/>
  <c r="G292" i="13"/>
  <c r="G293" i="13"/>
  <c r="G294" i="13"/>
  <c r="G295" i="13"/>
  <c r="G296" i="13"/>
  <c r="G297" i="13"/>
  <c r="G298" i="13"/>
  <c r="G299" i="13"/>
  <c r="E300" i="13"/>
  <c r="F300" i="13"/>
  <c r="G300" i="13"/>
  <c r="G301" i="13"/>
  <c r="E302" i="13"/>
  <c r="G302" i="13"/>
  <c r="G303" i="13"/>
  <c r="G304" i="13"/>
  <c r="E305" i="13"/>
  <c r="F305" i="13"/>
  <c r="G305" i="13"/>
  <c r="E306" i="13"/>
  <c r="F306" i="13"/>
  <c r="G306" i="13"/>
  <c r="E307" i="13"/>
  <c r="F307" i="13"/>
  <c r="G307" i="13"/>
  <c r="E309" i="13"/>
  <c r="G309" i="13"/>
  <c r="H309" i="13" s="1"/>
  <c r="E310" i="13"/>
  <c r="F310" i="13"/>
  <c r="G310" i="13"/>
  <c r="E311" i="13"/>
  <c r="F311" i="13"/>
  <c r="G311" i="13"/>
  <c r="G312" i="13"/>
  <c r="E313" i="13"/>
  <c r="G313" i="13"/>
  <c r="E314" i="13"/>
  <c r="F314" i="13"/>
  <c r="G314" i="13"/>
  <c r="G315" i="13"/>
  <c r="E316" i="13"/>
  <c r="F316" i="13"/>
  <c r="G316" i="13"/>
  <c r="E317" i="13"/>
  <c r="F317" i="13"/>
  <c r="G317" i="13"/>
  <c r="G318" i="13"/>
  <c r="E319" i="13"/>
  <c r="F319" i="13"/>
  <c r="G319" i="13"/>
  <c r="E320" i="13"/>
  <c r="F320" i="13"/>
  <c r="G320" i="13"/>
  <c r="G163" i="12"/>
  <c r="G164" i="12"/>
  <c r="F165" i="12"/>
  <c r="G165" i="12"/>
  <c r="G166" i="12"/>
  <c r="G167" i="12"/>
  <c r="G168" i="12"/>
  <c r="G169" i="12"/>
  <c r="G170" i="12"/>
  <c r="E171" i="12"/>
  <c r="F171" i="12"/>
  <c r="G171" i="12"/>
  <c r="E172" i="12"/>
  <c r="F172" i="12"/>
  <c r="G172" i="12"/>
  <c r="E173" i="12"/>
  <c r="F173" i="12"/>
  <c r="G173" i="12"/>
  <c r="G174" i="12"/>
  <c r="G176" i="12"/>
  <c r="G177" i="12"/>
  <c r="G178" i="12"/>
  <c r="E179" i="12"/>
  <c r="F179" i="12"/>
  <c r="G179" i="12"/>
  <c r="G182" i="12"/>
  <c r="E183" i="12"/>
  <c r="G183" i="12"/>
  <c r="E184" i="12"/>
  <c r="F184" i="12"/>
  <c r="G184" i="12"/>
  <c r="G185" i="12"/>
  <c r="G186" i="12"/>
  <c r="G188" i="12"/>
  <c r="G189" i="12"/>
  <c r="G190" i="12"/>
  <c r="G191" i="12"/>
  <c r="G192" i="12"/>
  <c r="G193" i="12"/>
  <c r="G194" i="12"/>
  <c r="E196" i="12"/>
  <c r="G196" i="12"/>
  <c r="G197" i="12"/>
  <c r="G198" i="12"/>
  <c r="E199" i="12"/>
  <c r="G199" i="12"/>
  <c r="G200" i="12"/>
  <c r="G201" i="12"/>
  <c r="G202" i="12"/>
  <c r="G203" i="12"/>
  <c r="G204" i="12"/>
  <c r="E206" i="12"/>
  <c r="F206" i="12"/>
  <c r="G206" i="12"/>
  <c r="G207" i="12"/>
  <c r="E208" i="12"/>
  <c r="F208" i="12"/>
  <c r="G208" i="12"/>
  <c r="E209" i="12"/>
  <c r="F209" i="12"/>
  <c r="G209" i="12"/>
  <c r="E210" i="12"/>
  <c r="F210" i="12"/>
  <c r="G210" i="12"/>
  <c r="G211" i="12"/>
  <c r="G212" i="12"/>
  <c r="E213" i="12"/>
  <c r="F213" i="12"/>
  <c r="G213" i="12"/>
  <c r="G214" i="12"/>
  <c r="G215" i="12"/>
  <c r="G216" i="12"/>
  <c r="G217" i="12"/>
  <c r="G218" i="12"/>
  <c r="G219" i="12"/>
  <c r="E220" i="12"/>
  <c r="F220" i="12"/>
  <c r="G220" i="12"/>
  <c r="G221" i="12"/>
  <c r="G222" i="12"/>
  <c r="G223" i="12"/>
  <c r="G224" i="12"/>
  <c r="G225" i="12"/>
  <c r="G226" i="12"/>
  <c r="G227" i="12"/>
  <c r="E228" i="12"/>
  <c r="F228" i="12"/>
  <c r="G228" i="12"/>
  <c r="G229" i="12"/>
  <c r="G230" i="12"/>
  <c r="E231" i="12"/>
  <c r="F231" i="12"/>
  <c r="G231" i="12"/>
  <c r="G232" i="12"/>
  <c r="E233" i="12"/>
  <c r="G233" i="12"/>
  <c r="E234" i="12"/>
  <c r="F234" i="12"/>
  <c r="G234" i="12"/>
  <c r="G235" i="12"/>
  <c r="E236" i="12"/>
  <c r="G236" i="12"/>
  <c r="H236" i="12" s="1"/>
  <c r="E237" i="12"/>
  <c r="F237" i="12"/>
  <c r="G237" i="12"/>
  <c r="G238" i="12"/>
  <c r="E239" i="12"/>
  <c r="F239" i="12"/>
  <c r="G239" i="12"/>
  <c r="E240" i="12"/>
  <c r="F240" i="12"/>
  <c r="G240" i="12"/>
  <c r="E241" i="12"/>
  <c r="F241" i="12"/>
  <c r="G241" i="12"/>
  <c r="F242" i="12"/>
  <c r="G242" i="12"/>
  <c r="F243" i="12"/>
  <c r="G243" i="12"/>
  <c r="E244" i="12"/>
  <c r="F244" i="12"/>
  <c r="G244" i="12"/>
  <c r="G245" i="12"/>
  <c r="G246" i="12"/>
  <c r="G247" i="12"/>
  <c r="G248" i="12"/>
  <c r="G249" i="12"/>
  <c r="E252" i="12"/>
  <c r="F252" i="12"/>
  <c r="G252" i="12"/>
  <c r="G253" i="12"/>
  <c r="E254" i="12"/>
  <c r="F254" i="12"/>
  <c r="G254" i="12"/>
  <c r="G261" i="12"/>
  <c r="G262" i="12"/>
  <c r="G263" i="12"/>
  <c r="G264" i="12"/>
  <c r="E265" i="12"/>
  <c r="F265" i="12"/>
  <c r="G265" i="12"/>
  <c r="E267" i="12"/>
  <c r="G267" i="12"/>
  <c r="E268" i="12"/>
  <c r="G268" i="12"/>
  <c r="G269" i="12"/>
  <c r="G270" i="12"/>
  <c r="G271" i="12"/>
  <c r="G272" i="12"/>
  <c r="E273" i="12"/>
  <c r="G273" i="12"/>
  <c r="G276" i="12"/>
  <c r="E277" i="12"/>
  <c r="F277" i="12"/>
  <c r="G277" i="12"/>
  <c r="E281" i="12"/>
  <c r="G281" i="12"/>
  <c r="G282" i="12"/>
  <c r="G284" i="12"/>
  <c r="G285" i="12"/>
  <c r="G286" i="12"/>
  <c r="G287" i="12"/>
  <c r="G288" i="12"/>
  <c r="G289" i="12"/>
  <c r="G290" i="12"/>
  <c r="E291" i="12"/>
  <c r="F291" i="12"/>
  <c r="G291" i="12"/>
  <c r="E292" i="12"/>
  <c r="F292" i="12"/>
  <c r="G292" i="12"/>
  <c r="G293" i="12"/>
  <c r="F294" i="12"/>
  <c r="G294" i="12"/>
  <c r="E295" i="12"/>
  <c r="F295" i="12"/>
  <c r="G295" i="12"/>
  <c r="E296" i="12"/>
  <c r="F296" i="12"/>
  <c r="G296" i="12"/>
  <c r="G297" i="12"/>
  <c r="E298" i="12"/>
  <c r="F298" i="12"/>
  <c r="G298" i="12"/>
  <c r="G299" i="12"/>
  <c r="E300" i="12"/>
  <c r="F300" i="12"/>
  <c r="G300" i="12"/>
  <c r="G301" i="12"/>
  <c r="E302" i="12"/>
  <c r="G302" i="12"/>
  <c r="G303" i="12"/>
  <c r="G304" i="12"/>
  <c r="E305" i="12"/>
  <c r="F305" i="12"/>
  <c r="G305" i="12"/>
  <c r="E306" i="12"/>
  <c r="F306" i="12"/>
  <c r="G306" i="12"/>
  <c r="E307" i="12"/>
  <c r="F307" i="12"/>
  <c r="G307" i="12"/>
  <c r="E309" i="12"/>
  <c r="F309" i="12"/>
  <c r="G309" i="12"/>
  <c r="E310" i="12"/>
  <c r="F310" i="12"/>
  <c r="G310" i="12"/>
  <c r="E311" i="12"/>
  <c r="F311" i="12"/>
  <c r="G311" i="12"/>
  <c r="G312" i="12"/>
  <c r="G313" i="12"/>
  <c r="E314" i="12"/>
  <c r="F314" i="12"/>
  <c r="G314" i="12"/>
  <c r="G315" i="12"/>
  <c r="E316" i="12"/>
  <c r="F316" i="12"/>
  <c r="G316" i="12"/>
  <c r="E317" i="12"/>
  <c r="F317" i="12"/>
  <c r="G317" i="12"/>
  <c r="G318" i="12"/>
  <c r="E319" i="12"/>
  <c r="F319" i="12"/>
  <c r="G319" i="12"/>
  <c r="E320" i="12"/>
  <c r="F320" i="12"/>
  <c r="G320" i="12"/>
  <c r="G163" i="11"/>
  <c r="G164" i="11"/>
  <c r="G165" i="11"/>
  <c r="G166" i="11"/>
  <c r="G167" i="11"/>
  <c r="G168" i="11"/>
  <c r="G169" i="11"/>
  <c r="G170" i="11"/>
  <c r="E171" i="11"/>
  <c r="F171" i="11"/>
  <c r="G171" i="11"/>
  <c r="E172" i="11"/>
  <c r="F172" i="11"/>
  <c r="G172" i="11"/>
  <c r="G173" i="11"/>
  <c r="G174" i="11"/>
  <c r="G176" i="11"/>
  <c r="G177" i="11"/>
  <c r="E178" i="11"/>
  <c r="G178" i="11"/>
  <c r="E179" i="11"/>
  <c r="F179" i="11"/>
  <c r="G179" i="11"/>
  <c r="G182" i="11"/>
  <c r="E183" i="11"/>
  <c r="G183" i="11"/>
  <c r="E184" i="11"/>
  <c r="F184" i="11"/>
  <c r="G184" i="11"/>
  <c r="G185" i="11"/>
  <c r="G186" i="11"/>
  <c r="G188" i="11"/>
  <c r="G189" i="11"/>
  <c r="G190" i="11"/>
  <c r="G191" i="11"/>
  <c r="G192" i="11"/>
  <c r="G193" i="11"/>
  <c r="E194" i="11"/>
  <c r="F194" i="11"/>
  <c r="G194" i="11"/>
  <c r="G196" i="11"/>
  <c r="G197" i="11"/>
  <c r="G198" i="11"/>
  <c r="G199" i="11"/>
  <c r="E200" i="11"/>
  <c r="F200" i="11"/>
  <c r="G200" i="11"/>
  <c r="G201" i="11"/>
  <c r="G202" i="11"/>
  <c r="G203" i="11"/>
  <c r="G204" i="11"/>
  <c r="E206" i="11"/>
  <c r="F206" i="11"/>
  <c r="G206" i="11"/>
  <c r="E207" i="11"/>
  <c r="F207" i="11"/>
  <c r="G207" i="11"/>
  <c r="G208" i="11"/>
  <c r="G209" i="11"/>
  <c r="E210" i="11"/>
  <c r="F210" i="11"/>
  <c r="G210" i="11"/>
  <c r="G211" i="11"/>
  <c r="G212" i="11"/>
  <c r="E213" i="11"/>
  <c r="F213" i="11"/>
  <c r="G213" i="11"/>
  <c r="G214" i="11"/>
  <c r="G215" i="11"/>
  <c r="G216" i="11"/>
  <c r="G217" i="11"/>
  <c r="G218" i="11"/>
  <c r="G219" i="11"/>
  <c r="G220" i="11"/>
  <c r="F221" i="11"/>
  <c r="G221" i="11"/>
  <c r="G222" i="11"/>
  <c r="E223" i="11"/>
  <c r="F223" i="11"/>
  <c r="G223" i="11"/>
  <c r="G224" i="11"/>
  <c r="G225" i="11"/>
  <c r="G226" i="11"/>
  <c r="G227" i="11"/>
  <c r="E228" i="11"/>
  <c r="F228" i="11"/>
  <c r="G228" i="11"/>
  <c r="E229" i="11"/>
  <c r="G229" i="11"/>
  <c r="G230" i="11"/>
  <c r="G231" i="11"/>
  <c r="G232" i="11"/>
  <c r="E233" i="11"/>
  <c r="F233" i="11"/>
  <c r="G233" i="11"/>
  <c r="G234" i="11"/>
  <c r="G235" i="11"/>
  <c r="G236" i="11"/>
  <c r="G237" i="11"/>
  <c r="G238" i="11"/>
  <c r="G239" i="11"/>
  <c r="E240" i="11"/>
  <c r="G240" i="11"/>
  <c r="E241" i="11"/>
  <c r="F241" i="11"/>
  <c r="G241" i="11"/>
  <c r="G242" i="11"/>
  <c r="G243" i="11"/>
  <c r="G244" i="11"/>
  <c r="G245" i="11"/>
  <c r="E246" i="11"/>
  <c r="F246" i="11"/>
  <c r="G246" i="11"/>
  <c r="G247" i="11"/>
  <c r="G248" i="11"/>
  <c r="E249" i="11"/>
  <c r="F249" i="11"/>
  <c r="G249" i="11"/>
  <c r="G252" i="11"/>
  <c r="G253" i="11"/>
  <c r="E254" i="11"/>
  <c r="F254" i="11"/>
  <c r="G254" i="11"/>
  <c r="G261" i="11"/>
  <c r="G262" i="11"/>
  <c r="G263" i="11"/>
  <c r="G264" i="11"/>
  <c r="E265" i="11"/>
  <c r="F265" i="11"/>
  <c r="G265" i="11"/>
  <c r="E267" i="11"/>
  <c r="F267" i="11"/>
  <c r="G267" i="11"/>
  <c r="E268" i="11"/>
  <c r="F268" i="11"/>
  <c r="G268" i="11"/>
  <c r="G269" i="11"/>
  <c r="G270" i="11"/>
  <c r="G271" i="11"/>
  <c r="G272" i="11"/>
  <c r="G273" i="11"/>
  <c r="G276" i="11"/>
  <c r="E277" i="11"/>
  <c r="F277" i="11"/>
  <c r="G277" i="11"/>
  <c r="E281" i="11"/>
  <c r="F281" i="11"/>
  <c r="G281" i="11"/>
  <c r="G282" i="11"/>
  <c r="G284" i="11"/>
  <c r="G285" i="11"/>
  <c r="G286" i="11"/>
  <c r="G287" i="11"/>
  <c r="G288" i="11"/>
  <c r="G289" i="11"/>
  <c r="G290" i="11"/>
  <c r="E291" i="11"/>
  <c r="F291" i="11"/>
  <c r="G291" i="11"/>
  <c r="E292" i="11"/>
  <c r="G292" i="11"/>
  <c r="G293" i="11"/>
  <c r="G294" i="11"/>
  <c r="E295" i="11"/>
  <c r="F295" i="11"/>
  <c r="G295" i="11"/>
  <c r="E296" i="11"/>
  <c r="F296" i="11"/>
  <c r="G296" i="11"/>
  <c r="G297" i="11"/>
  <c r="G298" i="11"/>
  <c r="G299" i="11"/>
  <c r="E300" i="11"/>
  <c r="F300" i="11"/>
  <c r="G300" i="11"/>
  <c r="G301" i="11"/>
  <c r="E302" i="11"/>
  <c r="F302" i="11"/>
  <c r="G302" i="11"/>
  <c r="G303" i="11"/>
  <c r="G304" i="11"/>
  <c r="E305" i="11"/>
  <c r="F305" i="11"/>
  <c r="G305" i="11"/>
  <c r="E306" i="11"/>
  <c r="F306" i="11"/>
  <c r="G306" i="11"/>
  <c r="F307" i="11"/>
  <c r="G307" i="11"/>
  <c r="E309" i="11"/>
  <c r="F309" i="11"/>
  <c r="G309" i="11"/>
  <c r="E310" i="11"/>
  <c r="F310" i="11"/>
  <c r="G310" i="11"/>
  <c r="E311" i="11"/>
  <c r="F311" i="11"/>
  <c r="G311" i="11"/>
  <c r="F312" i="11"/>
  <c r="G312" i="11"/>
  <c r="G313" i="11"/>
  <c r="G314" i="11"/>
  <c r="E315" i="11"/>
  <c r="G315" i="11"/>
  <c r="E316" i="11"/>
  <c r="F316" i="11"/>
  <c r="G316" i="11"/>
  <c r="G317" i="11"/>
  <c r="G318" i="11"/>
  <c r="E319" i="11"/>
  <c r="F319" i="11"/>
  <c r="G319" i="11"/>
  <c r="E320" i="11"/>
  <c r="F320" i="11"/>
  <c r="G320" i="11"/>
  <c r="G163" i="10"/>
  <c r="G164" i="10"/>
  <c r="E165" i="10"/>
  <c r="F165" i="10"/>
  <c r="G165" i="10"/>
  <c r="G166" i="10"/>
  <c r="G167" i="10"/>
  <c r="G168" i="10"/>
  <c r="G169" i="10"/>
  <c r="G170" i="10"/>
  <c r="E171" i="10"/>
  <c r="F171" i="10"/>
  <c r="G171" i="10"/>
  <c r="G172" i="10"/>
  <c r="G173" i="10"/>
  <c r="G174" i="10"/>
  <c r="G176" i="10"/>
  <c r="G177" i="10"/>
  <c r="G178" i="10"/>
  <c r="E179" i="10"/>
  <c r="F179" i="10"/>
  <c r="G179" i="10"/>
  <c r="G182" i="10"/>
  <c r="G183" i="10"/>
  <c r="E184" i="10"/>
  <c r="F184" i="10"/>
  <c r="G184" i="10"/>
  <c r="G185" i="10"/>
  <c r="G186" i="10"/>
  <c r="G188" i="10"/>
  <c r="G189" i="10"/>
  <c r="G190" i="10"/>
  <c r="G191" i="10"/>
  <c r="G192" i="10"/>
  <c r="G193" i="10"/>
  <c r="E194" i="10"/>
  <c r="F194" i="10"/>
  <c r="G194" i="10"/>
  <c r="G196" i="10"/>
  <c r="G197" i="10"/>
  <c r="G198" i="10"/>
  <c r="G199" i="10"/>
  <c r="E200" i="10"/>
  <c r="F200" i="10"/>
  <c r="G200" i="10"/>
  <c r="G201" i="10"/>
  <c r="G202" i="10"/>
  <c r="G203" i="10"/>
  <c r="G204" i="10"/>
  <c r="E206" i="10"/>
  <c r="F206" i="10"/>
  <c r="G206" i="10"/>
  <c r="G207" i="10"/>
  <c r="E208" i="10"/>
  <c r="F208" i="10"/>
  <c r="G208" i="10"/>
  <c r="G209" i="10"/>
  <c r="E210" i="10"/>
  <c r="F210" i="10"/>
  <c r="G210" i="10"/>
  <c r="G211" i="10"/>
  <c r="G212" i="10"/>
  <c r="G213" i="10"/>
  <c r="G214" i="10"/>
  <c r="G215" i="10"/>
  <c r="G216" i="10"/>
  <c r="G217" i="10"/>
  <c r="G218" i="10"/>
  <c r="G219" i="10"/>
  <c r="E220" i="10"/>
  <c r="F220" i="10"/>
  <c r="G220" i="10"/>
  <c r="E221" i="10"/>
  <c r="F221" i="10"/>
  <c r="G221" i="10"/>
  <c r="G222" i="10"/>
  <c r="E223" i="10"/>
  <c r="F223" i="10"/>
  <c r="G223" i="10"/>
  <c r="G224" i="10"/>
  <c r="G225" i="10"/>
  <c r="G226" i="10"/>
  <c r="G227" i="10"/>
  <c r="E228" i="10"/>
  <c r="F228" i="10"/>
  <c r="G228" i="10"/>
  <c r="G229" i="10"/>
  <c r="G230" i="10"/>
  <c r="G231" i="10"/>
  <c r="G232" i="10"/>
  <c r="E233" i="10"/>
  <c r="F233" i="10"/>
  <c r="G233" i="10"/>
  <c r="G234" i="10"/>
  <c r="G235" i="10"/>
  <c r="G236" i="10"/>
  <c r="E237" i="10"/>
  <c r="G237" i="10"/>
  <c r="G238" i="10"/>
  <c r="G239" i="10"/>
  <c r="E240" i="10"/>
  <c r="F240" i="10"/>
  <c r="G240" i="10"/>
  <c r="E241" i="10"/>
  <c r="F241" i="10"/>
  <c r="G241" i="10"/>
  <c r="G242" i="10"/>
  <c r="E243" i="10"/>
  <c r="F243" i="10"/>
  <c r="G243" i="10"/>
  <c r="E244" i="10"/>
  <c r="F244" i="10"/>
  <c r="G244" i="10"/>
  <c r="G245" i="10"/>
  <c r="G246" i="10"/>
  <c r="G247" i="10"/>
  <c r="G248" i="10"/>
  <c r="G249" i="10"/>
  <c r="G252" i="10"/>
  <c r="G253" i="10"/>
  <c r="E254" i="10"/>
  <c r="F254" i="10"/>
  <c r="G254" i="10"/>
  <c r="G261" i="10"/>
  <c r="G262" i="10"/>
  <c r="G263" i="10"/>
  <c r="G264" i="10"/>
  <c r="G265" i="10"/>
  <c r="E267" i="10"/>
  <c r="F267" i="10"/>
  <c r="G267" i="10"/>
  <c r="E268" i="10"/>
  <c r="G268" i="10"/>
  <c r="G269" i="10"/>
  <c r="G270" i="10"/>
  <c r="G271" i="10"/>
  <c r="G272" i="10"/>
  <c r="G273" i="10"/>
  <c r="G276" i="10"/>
  <c r="G277" i="10"/>
  <c r="G281" i="10"/>
  <c r="G282" i="10"/>
  <c r="G284" i="10"/>
  <c r="G285" i="10"/>
  <c r="G286" i="10"/>
  <c r="G287" i="10"/>
  <c r="E288" i="10"/>
  <c r="F288" i="10"/>
  <c r="G288" i="10"/>
  <c r="E289" i="10"/>
  <c r="F289" i="10"/>
  <c r="G289" i="10"/>
  <c r="G290" i="10"/>
  <c r="E291" i="10"/>
  <c r="F291" i="10"/>
  <c r="G291" i="10"/>
  <c r="G292" i="10"/>
  <c r="G293" i="10"/>
  <c r="G294" i="10"/>
  <c r="G295" i="10"/>
  <c r="E296" i="10"/>
  <c r="F296" i="10"/>
  <c r="G296" i="10"/>
  <c r="G297" i="10"/>
  <c r="G298" i="10"/>
  <c r="G299" i="10"/>
  <c r="E300" i="10"/>
  <c r="G300" i="10"/>
  <c r="G301" i="10"/>
  <c r="G302" i="10"/>
  <c r="G303" i="10"/>
  <c r="G304" i="10"/>
  <c r="G305" i="10"/>
  <c r="E306" i="10"/>
  <c r="F306" i="10"/>
  <c r="G306" i="10"/>
  <c r="G307" i="10"/>
  <c r="E309" i="10"/>
  <c r="G309" i="10"/>
  <c r="E310" i="10"/>
  <c r="F310" i="10"/>
  <c r="G310" i="10"/>
  <c r="F311" i="10"/>
  <c r="G311" i="10"/>
  <c r="E312" i="10"/>
  <c r="F312" i="10"/>
  <c r="G312" i="10"/>
  <c r="G313" i="10"/>
  <c r="E314" i="10"/>
  <c r="F314" i="10"/>
  <c r="G314" i="10"/>
  <c r="G315" i="10"/>
  <c r="E316" i="10"/>
  <c r="F316" i="10"/>
  <c r="G316" i="10"/>
  <c r="G317" i="10"/>
  <c r="G318" i="10"/>
  <c r="E319" i="10"/>
  <c r="F319" i="10"/>
  <c r="G319" i="10"/>
  <c r="E320" i="10"/>
  <c r="F320" i="10"/>
  <c r="G320" i="10"/>
  <c r="G163" i="9"/>
  <c r="G164" i="9"/>
  <c r="E165" i="9"/>
  <c r="F165" i="9"/>
  <c r="G165" i="9"/>
  <c r="G166" i="9"/>
  <c r="G167" i="9"/>
  <c r="E168" i="9"/>
  <c r="F168" i="9"/>
  <c r="G168" i="9"/>
  <c r="G169" i="9"/>
  <c r="G170" i="9"/>
  <c r="E171" i="9"/>
  <c r="F171" i="9"/>
  <c r="G171" i="9"/>
  <c r="G172" i="9"/>
  <c r="E173" i="9"/>
  <c r="F173" i="9"/>
  <c r="G173" i="9"/>
  <c r="G174" i="9"/>
  <c r="G176" i="9"/>
  <c r="E177" i="9"/>
  <c r="G177" i="9"/>
  <c r="E178" i="9"/>
  <c r="F178" i="9"/>
  <c r="G178" i="9"/>
  <c r="E179" i="9"/>
  <c r="F179" i="9"/>
  <c r="G179" i="9"/>
  <c r="E182" i="9"/>
  <c r="G182" i="9"/>
  <c r="E183" i="9"/>
  <c r="G183" i="9"/>
  <c r="E184" i="9"/>
  <c r="F184" i="9"/>
  <c r="G184" i="9"/>
  <c r="E185" i="9"/>
  <c r="F185" i="9"/>
  <c r="G185" i="9"/>
  <c r="G186" i="9"/>
  <c r="G188" i="9"/>
  <c r="G189" i="9"/>
  <c r="G190" i="9"/>
  <c r="G191" i="9"/>
  <c r="G192" i="9"/>
  <c r="G193" i="9"/>
  <c r="E194" i="9"/>
  <c r="F194" i="9"/>
  <c r="G194" i="9"/>
  <c r="G196" i="9"/>
  <c r="G197" i="9"/>
  <c r="G198" i="9"/>
  <c r="E199" i="9"/>
  <c r="F199" i="9"/>
  <c r="G199" i="9"/>
  <c r="E200" i="9"/>
  <c r="G200" i="9"/>
  <c r="G201" i="9"/>
  <c r="G202" i="9"/>
  <c r="G203" i="9"/>
  <c r="E204" i="9"/>
  <c r="F204" i="9"/>
  <c r="G204" i="9"/>
  <c r="E206" i="9"/>
  <c r="F206" i="9"/>
  <c r="G206" i="9"/>
  <c r="E207" i="9"/>
  <c r="F207" i="9"/>
  <c r="G207" i="9"/>
  <c r="G208" i="9"/>
  <c r="E209" i="9"/>
  <c r="F209" i="9"/>
  <c r="G209" i="9"/>
  <c r="E210" i="9"/>
  <c r="F210" i="9"/>
  <c r="G210" i="9"/>
  <c r="G211" i="9"/>
  <c r="G212" i="9"/>
  <c r="E213" i="9"/>
  <c r="F213" i="9"/>
  <c r="G213" i="9"/>
  <c r="E214" i="9"/>
  <c r="G214" i="9"/>
  <c r="G215" i="9"/>
  <c r="E216" i="9"/>
  <c r="F216" i="9"/>
  <c r="G216" i="9"/>
  <c r="E217" i="9"/>
  <c r="F217" i="9"/>
  <c r="G217" i="9"/>
  <c r="E218" i="9"/>
  <c r="F218" i="9"/>
  <c r="G218" i="9"/>
  <c r="G219" i="9"/>
  <c r="E220" i="9"/>
  <c r="F220" i="9"/>
  <c r="G220" i="9"/>
  <c r="E221" i="9"/>
  <c r="F221" i="9"/>
  <c r="G221" i="9"/>
  <c r="G222" i="9"/>
  <c r="E223" i="9"/>
  <c r="F223" i="9"/>
  <c r="G223" i="9"/>
  <c r="G224" i="9"/>
  <c r="G225" i="9"/>
  <c r="G226" i="9"/>
  <c r="G227" i="9"/>
  <c r="E228" i="9"/>
  <c r="F228" i="9"/>
  <c r="G228" i="9"/>
  <c r="E229" i="9"/>
  <c r="G229" i="9"/>
  <c r="G230" i="9"/>
  <c r="E231" i="9"/>
  <c r="F231" i="9"/>
  <c r="G231" i="9"/>
  <c r="E232" i="9"/>
  <c r="F232" i="9"/>
  <c r="G232" i="9"/>
  <c r="E233" i="9"/>
  <c r="F233" i="9"/>
  <c r="G233" i="9"/>
  <c r="E234" i="9"/>
  <c r="F234" i="9"/>
  <c r="G234" i="9"/>
  <c r="E235" i="9"/>
  <c r="F235" i="9"/>
  <c r="G235" i="9"/>
  <c r="E236" i="9"/>
  <c r="F236" i="9"/>
  <c r="G236" i="9"/>
  <c r="E237" i="9"/>
  <c r="F237" i="9"/>
  <c r="G237" i="9"/>
  <c r="G238" i="9"/>
  <c r="E239" i="9"/>
  <c r="F239" i="9"/>
  <c r="G239" i="9"/>
  <c r="E240" i="9"/>
  <c r="F240" i="9"/>
  <c r="G240" i="9"/>
  <c r="E241" i="9"/>
  <c r="F241" i="9"/>
  <c r="G241" i="9"/>
  <c r="F242" i="9"/>
  <c r="G242" i="9"/>
  <c r="E243" i="9"/>
  <c r="F243" i="9"/>
  <c r="G243" i="9"/>
  <c r="E244" i="9"/>
  <c r="F244" i="9"/>
  <c r="G244" i="9"/>
  <c r="G245" i="9"/>
  <c r="E246" i="9"/>
  <c r="F246" i="9"/>
  <c r="G246" i="9"/>
  <c r="G247" i="9"/>
  <c r="G248" i="9"/>
  <c r="E249" i="9"/>
  <c r="F249" i="9"/>
  <c r="G249" i="9"/>
  <c r="E252" i="9"/>
  <c r="F252" i="9"/>
  <c r="G252" i="9"/>
  <c r="G253" i="9"/>
  <c r="E254" i="9"/>
  <c r="F254" i="9"/>
  <c r="G254" i="9"/>
  <c r="G261" i="9"/>
  <c r="G262" i="9"/>
  <c r="G263" i="9"/>
  <c r="G264" i="9"/>
  <c r="E265" i="9"/>
  <c r="F265" i="9"/>
  <c r="G265" i="9"/>
  <c r="E267" i="9"/>
  <c r="F267" i="9"/>
  <c r="G267" i="9"/>
  <c r="E268" i="9"/>
  <c r="G268" i="9"/>
  <c r="G269" i="9"/>
  <c r="E270" i="9"/>
  <c r="F270" i="9"/>
  <c r="G270" i="9"/>
  <c r="E271" i="9"/>
  <c r="G271" i="9"/>
  <c r="G272" i="9"/>
  <c r="G273" i="9"/>
  <c r="G276" i="9"/>
  <c r="E277" i="9"/>
  <c r="F277" i="9"/>
  <c r="G277" i="9"/>
  <c r="E281" i="9"/>
  <c r="F281" i="9"/>
  <c r="G281" i="9"/>
  <c r="G282" i="9"/>
  <c r="E284" i="9"/>
  <c r="G284" i="9"/>
  <c r="E285" i="9"/>
  <c r="F285" i="9"/>
  <c r="G285" i="9"/>
  <c r="E286" i="9"/>
  <c r="F286" i="9"/>
  <c r="G286" i="9"/>
  <c r="G287" i="9"/>
  <c r="E288" i="9"/>
  <c r="G288" i="9"/>
  <c r="E289" i="9"/>
  <c r="F289" i="9"/>
  <c r="G289" i="9"/>
  <c r="G290" i="9"/>
  <c r="E291" i="9"/>
  <c r="F291" i="9"/>
  <c r="G291" i="9"/>
  <c r="E292" i="9"/>
  <c r="F292" i="9"/>
  <c r="G292" i="9"/>
  <c r="G293" i="9"/>
  <c r="E294" i="9"/>
  <c r="F294" i="9"/>
  <c r="G294" i="9"/>
  <c r="F295" i="9"/>
  <c r="G295" i="9"/>
  <c r="E296" i="9"/>
  <c r="F296" i="9"/>
  <c r="G296" i="9"/>
  <c r="G297" i="9"/>
  <c r="E298" i="9"/>
  <c r="F298" i="9"/>
  <c r="G298" i="9"/>
  <c r="G299" i="9"/>
  <c r="E300" i="9"/>
  <c r="F300" i="9"/>
  <c r="G300" i="9"/>
  <c r="G301" i="9"/>
  <c r="E302" i="9"/>
  <c r="F302" i="9"/>
  <c r="G302" i="9"/>
  <c r="G303" i="9"/>
  <c r="E304" i="9"/>
  <c r="F304" i="9"/>
  <c r="G304" i="9"/>
  <c r="E305" i="9"/>
  <c r="F305" i="9"/>
  <c r="G305" i="9"/>
  <c r="E306" i="9"/>
  <c r="F306" i="9"/>
  <c r="G306" i="9"/>
  <c r="E307" i="9"/>
  <c r="F307" i="9"/>
  <c r="G307" i="9"/>
  <c r="E309" i="9"/>
  <c r="F309" i="9"/>
  <c r="G309" i="9"/>
  <c r="E310" i="9"/>
  <c r="F310" i="9"/>
  <c r="G310" i="9"/>
  <c r="E311" i="9"/>
  <c r="F311" i="9"/>
  <c r="G311" i="9"/>
  <c r="E312" i="9"/>
  <c r="F312" i="9"/>
  <c r="G312" i="9"/>
  <c r="E313" i="9"/>
  <c r="F313" i="9"/>
  <c r="G313" i="9"/>
  <c r="E314" i="9"/>
  <c r="F314" i="9"/>
  <c r="G314" i="9"/>
  <c r="E315" i="9"/>
  <c r="F315" i="9"/>
  <c r="G315" i="9"/>
  <c r="F316" i="9"/>
  <c r="G316" i="9"/>
  <c r="E317" i="9"/>
  <c r="F317" i="9"/>
  <c r="G317" i="9"/>
  <c r="G318" i="9"/>
  <c r="E319" i="9"/>
  <c r="F319" i="9"/>
  <c r="G319" i="9"/>
  <c r="E320" i="9"/>
  <c r="F320" i="9"/>
  <c r="G320" i="9"/>
  <c r="G163" i="8"/>
  <c r="G164" i="8"/>
  <c r="E165" i="8"/>
  <c r="G165" i="8"/>
  <c r="G166" i="8"/>
  <c r="G167" i="8"/>
  <c r="G168" i="8"/>
  <c r="G169" i="8"/>
  <c r="G170" i="8"/>
  <c r="E171" i="8"/>
  <c r="F171" i="8"/>
  <c r="G171" i="8"/>
  <c r="E172" i="8"/>
  <c r="F172" i="8"/>
  <c r="G172" i="8"/>
  <c r="G173" i="8"/>
  <c r="G174" i="8"/>
  <c r="G176" i="8"/>
  <c r="G177" i="8"/>
  <c r="G178" i="8"/>
  <c r="E179" i="8"/>
  <c r="F179" i="8"/>
  <c r="G179" i="8"/>
  <c r="G182" i="8"/>
  <c r="E183" i="8"/>
  <c r="F183" i="8"/>
  <c r="G183" i="8"/>
  <c r="E184" i="8"/>
  <c r="F184" i="8"/>
  <c r="G184" i="8"/>
  <c r="E185" i="8"/>
  <c r="F185" i="8"/>
  <c r="G185" i="8"/>
  <c r="G186" i="8"/>
  <c r="G188" i="8"/>
  <c r="G189" i="8"/>
  <c r="G190" i="8"/>
  <c r="G191" i="8"/>
  <c r="G192" i="8"/>
  <c r="G193" i="8"/>
  <c r="E194" i="8"/>
  <c r="F194" i="8"/>
  <c r="G194" i="8"/>
  <c r="G196" i="8"/>
  <c r="G197" i="8"/>
  <c r="G198" i="8"/>
  <c r="G199" i="8"/>
  <c r="G200" i="8"/>
  <c r="G201" i="8"/>
  <c r="G202" i="8"/>
  <c r="F203" i="8"/>
  <c r="G203" i="8"/>
  <c r="G204" i="8"/>
  <c r="E206" i="8"/>
  <c r="F206" i="8"/>
  <c r="G206" i="8"/>
  <c r="E207" i="8"/>
  <c r="F207" i="8"/>
  <c r="G207" i="8"/>
  <c r="E208" i="8"/>
  <c r="F208" i="8"/>
  <c r="G208" i="8"/>
  <c r="G209" i="8"/>
  <c r="E210" i="8"/>
  <c r="F210" i="8"/>
  <c r="G210" i="8"/>
  <c r="G211" i="8"/>
  <c r="G212" i="8"/>
  <c r="G213" i="8"/>
  <c r="G214" i="8"/>
  <c r="G215" i="8"/>
  <c r="E216" i="8"/>
  <c r="G216" i="8"/>
  <c r="G217" i="8"/>
  <c r="G218" i="8"/>
  <c r="G219" i="8"/>
  <c r="E220" i="8"/>
  <c r="F220" i="8"/>
  <c r="G220" i="8"/>
  <c r="E221" i="8"/>
  <c r="F221" i="8"/>
  <c r="G221" i="8"/>
  <c r="G222" i="8"/>
  <c r="E223" i="8"/>
  <c r="F223" i="8"/>
  <c r="G223" i="8"/>
  <c r="G224" i="8"/>
  <c r="G225" i="8"/>
  <c r="G226" i="8"/>
  <c r="G227" i="8"/>
  <c r="E228" i="8"/>
  <c r="F228" i="8"/>
  <c r="G228" i="8"/>
  <c r="G229" i="8"/>
  <c r="G230" i="8"/>
  <c r="E231" i="8"/>
  <c r="F231" i="8"/>
  <c r="G231" i="8"/>
  <c r="G232" i="8"/>
  <c r="E233" i="8"/>
  <c r="F233" i="8"/>
  <c r="G233" i="8"/>
  <c r="G234" i="8"/>
  <c r="G235" i="8"/>
  <c r="G236" i="8"/>
  <c r="G237" i="8"/>
  <c r="G238" i="8"/>
  <c r="F239" i="8"/>
  <c r="G239" i="8"/>
  <c r="E240" i="8"/>
  <c r="F240" i="8"/>
  <c r="G240" i="8"/>
  <c r="E241" i="8"/>
  <c r="F241" i="8"/>
  <c r="G241" i="8"/>
  <c r="G242" i="8"/>
  <c r="E243" i="8"/>
  <c r="F243" i="8"/>
  <c r="G243" i="8"/>
  <c r="E244" i="8"/>
  <c r="F244" i="8"/>
  <c r="G244" i="8"/>
  <c r="G245" i="8"/>
  <c r="G246" i="8"/>
  <c r="G247" i="8"/>
  <c r="G248" i="8"/>
  <c r="G249" i="8"/>
  <c r="E252" i="8"/>
  <c r="F252" i="8"/>
  <c r="G252" i="8"/>
  <c r="G253" i="8"/>
  <c r="E254" i="8"/>
  <c r="F254" i="8"/>
  <c r="G254" i="8"/>
  <c r="G261" i="8"/>
  <c r="G262" i="8"/>
  <c r="G263" i="8"/>
  <c r="G264" i="8"/>
  <c r="E265" i="8"/>
  <c r="F265" i="8"/>
  <c r="G265" i="8"/>
  <c r="E267" i="8"/>
  <c r="F267" i="8"/>
  <c r="G267" i="8"/>
  <c r="G268" i="8"/>
  <c r="G269" i="8"/>
  <c r="G270" i="8"/>
  <c r="G271" i="8"/>
  <c r="G272" i="8"/>
  <c r="G273" i="8"/>
  <c r="G276" i="8"/>
  <c r="G277" i="8"/>
  <c r="G281" i="8"/>
  <c r="G282" i="8"/>
  <c r="G284" i="8"/>
  <c r="G285" i="8"/>
  <c r="G286" i="8"/>
  <c r="G287" i="8"/>
  <c r="G288" i="8"/>
  <c r="G289" i="8"/>
  <c r="E290" i="8"/>
  <c r="F290" i="8"/>
  <c r="G290" i="8"/>
  <c r="E291" i="8"/>
  <c r="F291" i="8"/>
  <c r="G291" i="8"/>
  <c r="G292" i="8"/>
  <c r="G293" i="8"/>
  <c r="G294" i="8"/>
  <c r="G295" i="8"/>
  <c r="G296" i="8"/>
  <c r="G297" i="8"/>
  <c r="G298" i="8"/>
  <c r="G299" i="8"/>
  <c r="E300" i="8"/>
  <c r="G300" i="8"/>
  <c r="G301" i="8"/>
  <c r="E302" i="8"/>
  <c r="F302" i="8"/>
  <c r="G302" i="8"/>
  <c r="G303" i="8"/>
  <c r="G304" i="8"/>
  <c r="G305" i="8"/>
  <c r="G306" i="8"/>
  <c r="G307" i="8"/>
  <c r="E309" i="8"/>
  <c r="F309" i="8"/>
  <c r="G309" i="8"/>
  <c r="E310" i="8"/>
  <c r="F310" i="8"/>
  <c r="G310" i="8"/>
  <c r="E311" i="8"/>
  <c r="F311" i="8"/>
  <c r="G311" i="8"/>
  <c r="G312" i="8"/>
  <c r="G313" i="8"/>
  <c r="G314" i="8"/>
  <c r="E315" i="8"/>
  <c r="F315" i="8"/>
  <c r="G315" i="8"/>
  <c r="E316" i="8"/>
  <c r="F316" i="8"/>
  <c r="G316" i="8"/>
  <c r="E317" i="8"/>
  <c r="F317" i="8"/>
  <c r="G317" i="8"/>
  <c r="E318" i="8"/>
  <c r="F318" i="8"/>
  <c r="G318" i="8"/>
  <c r="E319" i="8"/>
  <c r="F319" i="8"/>
  <c r="G319" i="8"/>
  <c r="E320" i="8"/>
  <c r="F320" i="8"/>
  <c r="G320" i="8"/>
  <c r="G163" i="7"/>
  <c r="G164" i="7"/>
  <c r="G165" i="7"/>
  <c r="G166" i="7"/>
  <c r="G167" i="7"/>
  <c r="G168" i="7"/>
  <c r="G169" i="7"/>
  <c r="G170" i="7"/>
  <c r="E171" i="7"/>
  <c r="F171" i="7"/>
  <c r="G171" i="7"/>
  <c r="E172" i="7"/>
  <c r="G172" i="7"/>
  <c r="G173" i="7"/>
  <c r="G174" i="7"/>
  <c r="G176" i="7"/>
  <c r="G177" i="7"/>
  <c r="G178" i="7"/>
  <c r="E179" i="7"/>
  <c r="F179" i="7"/>
  <c r="G179" i="7"/>
  <c r="G182" i="7"/>
  <c r="E183" i="7"/>
  <c r="F183" i="7"/>
  <c r="G183" i="7"/>
  <c r="E184" i="7"/>
  <c r="F184" i="7"/>
  <c r="G184" i="7"/>
  <c r="G185" i="7"/>
  <c r="G186" i="7"/>
  <c r="G188" i="7"/>
  <c r="G189" i="7"/>
  <c r="G190" i="7"/>
  <c r="G191" i="7"/>
  <c r="G192" i="7"/>
  <c r="G193" i="7"/>
  <c r="E194" i="7"/>
  <c r="F194" i="7"/>
  <c r="G194" i="7"/>
  <c r="G196" i="7"/>
  <c r="G197" i="7"/>
  <c r="G198" i="7"/>
  <c r="G199" i="7"/>
  <c r="G200" i="7"/>
  <c r="G201" i="7"/>
  <c r="G202" i="7"/>
  <c r="G203" i="7"/>
  <c r="E204" i="7"/>
  <c r="G204" i="7"/>
  <c r="E206" i="7"/>
  <c r="F206" i="7"/>
  <c r="G206" i="7"/>
  <c r="E207" i="7"/>
  <c r="F207" i="7"/>
  <c r="G207" i="7"/>
  <c r="E208" i="7"/>
  <c r="F208" i="7"/>
  <c r="G208" i="7"/>
  <c r="E209" i="7"/>
  <c r="F209" i="7"/>
  <c r="G209" i="7"/>
  <c r="E210" i="7"/>
  <c r="F210" i="7"/>
  <c r="G210" i="7"/>
  <c r="G211" i="7"/>
  <c r="G212" i="7"/>
  <c r="G213" i="7"/>
  <c r="G214" i="7"/>
  <c r="G215" i="7"/>
  <c r="G216" i="7"/>
  <c r="G217" i="7"/>
  <c r="E218" i="7"/>
  <c r="G218" i="7"/>
  <c r="G219" i="7"/>
  <c r="G220" i="7"/>
  <c r="G221" i="7"/>
  <c r="G222" i="7"/>
  <c r="E223" i="7"/>
  <c r="F223" i="7"/>
  <c r="G223" i="7"/>
  <c r="G224" i="7"/>
  <c r="G225" i="7"/>
  <c r="G226" i="7"/>
  <c r="G227" i="7"/>
  <c r="E228" i="7"/>
  <c r="F228" i="7"/>
  <c r="G228" i="7"/>
  <c r="F229" i="7"/>
  <c r="G229" i="7"/>
  <c r="G230" i="7"/>
  <c r="E231" i="7"/>
  <c r="F231" i="7"/>
  <c r="G231" i="7"/>
  <c r="G232" i="7"/>
  <c r="E233" i="7"/>
  <c r="F233" i="7"/>
  <c r="G233" i="7"/>
  <c r="E234" i="7"/>
  <c r="G234" i="7"/>
  <c r="G235" i="7"/>
  <c r="G236" i="7"/>
  <c r="G237" i="7"/>
  <c r="G238" i="7"/>
  <c r="G239" i="7"/>
  <c r="E240" i="7"/>
  <c r="G240" i="7"/>
  <c r="E241" i="7"/>
  <c r="F241" i="7"/>
  <c r="G241" i="7"/>
  <c r="G242" i="7"/>
  <c r="E243" i="7"/>
  <c r="G243" i="7"/>
  <c r="E244" i="7"/>
  <c r="F244" i="7"/>
  <c r="G244" i="7"/>
  <c r="G245" i="7"/>
  <c r="G246" i="7"/>
  <c r="G247" i="7"/>
  <c r="G248" i="7"/>
  <c r="G249" i="7"/>
  <c r="E252" i="7"/>
  <c r="F252" i="7"/>
  <c r="G252" i="7"/>
  <c r="G253" i="7"/>
  <c r="E254" i="7"/>
  <c r="F254" i="7"/>
  <c r="G254" i="7"/>
  <c r="G261" i="7"/>
  <c r="G262" i="7"/>
  <c r="G263" i="7"/>
  <c r="G264" i="7"/>
  <c r="E265" i="7"/>
  <c r="F265" i="7"/>
  <c r="G265" i="7"/>
  <c r="G267" i="7"/>
  <c r="E268" i="7"/>
  <c r="F268" i="7"/>
  <c r="G268" i="7"/>
  <c r="G269" i="7"/>
  <c r="G270" i="7"/>
  <c r="G271" i="7"/>
  <c r="G272" i="7"/>
  <c r="G273" i="7"/>
  <c r="G276" i="7"/>
  <c r="G277" i="7"/>
  <c r="E281" i="7"/>
  <c r="G281" i="7"/>
  <c r="G282" i="7"/>
  <c r="G284" i="7"/>
  <c r="G285" i="7"/>
  <c r="E286" i="7"/>
  <c r="F286" i="7"/>
  <c r="G286" i="7"/>
  <c r="G287" i="7"/>
  <c r="G288" i="7"/>
  <c r="G289" i="7"/>
  <c r="G290" i="7"/>
  <c r="E291" i="7"/>
  <c r="F291" i="7"/>
  <c r="G291" i="7"/>
  <c r="G292" i="7"/>
  <c r="G293" i="7"/>
  <c r="G294" i="7"/>
  <c r="E295" i="7"/>
  <c r="G295" i="7"/>
  <c r="E296" i="7"/>
  <c r="F296" i="7"/>
  <c r="G296" i="7"/>
  <c r="G297" i="7"/>
  <c r="G298" i="7"/>
  <c r="G299" i="7"/>
  <c r="E300" i="7"/>
  <c r="F300" i="7"/>
  <c r="G300" i="7"/>
  <c r="H300" i="7" s="1"/>
  <c r="G301" i="7"/>
  <c r="G302" i="7"/>
  <c r="G303" i="7"/>
  <c r="G304" i="7"/>
  <c r="E305" i="7"/>
  <c r="F305" i="7"/>
  <c r="G305" i="7"/>
  <c r="G306" i="7"/>
  <c r="G307" i="7"/>
  <c r="E309" i="7"/>
  <c r="G309" i="7"/>
  <c r="G310" i="7"/>
  <c r="E311" i="7"/>
  <c r="F311" i="7"/>
  <c r="G311" i="7"/>
  <c r="G312" i="7"/>
  <c r="G313" i="7"/>
  <c r="F314" i="7"/>
  <c r="G314" i="7"/>
  <c r="G315" i="7"/>
  <c r="E316" i="7"/>
  <c r="F316" i="7"/>
  <c r="G316" i="7"/>
  <c r="G317" i="7"/>
  <c r="E318" i="7"/>
  <c r="F318" i="7"/>
  <c r="G318" i="7"/>
  <c r="G319" i="7"/>
  <c r="G320" i="7"/>
  <c r="G163" i="6"/>
  <c r="G164" i="6"/>
  <c r="E165" i="6"/>
  <c r="F165" i="6"/>
  <c r="G165" i="6"/>
  <c r="G166" i="6"/>
  <c r="G167" i="6"/>
  <c r="G168" i="6"/>
  <c r="G169" i="6"/>
  <c r="G170" i="6"/>
  <c r="E171" i="6"/>
  <c r="F171" i="6"/>
  <c r="G171" i="6"/>
  <c r="G172" i="6"/>
  <c r="E173" i="6"/>
  <c r="F173" i="6"/>
  <c r="G173" i="6"/>
  <c r="G174" i="6"/>
  <c r="G176" i="6"/>
  <c r="G177" i="6"/>
  <c r="E178" i="6"/>
  <c r="F178" i="6"/>
  <c r="G178" i="6"/>
  <c r="E179" i="6"/>
  <c r="F179" i="6"/>
  <c r="G179" i="6"/>
  <c r="G182" i="6"/>
  <c r="E183" i="6"/>
  <c r="F183" i="6"/>
  <c r="G183" i="6"/>
  <c r="E184" i="6"/>
  <c r="F184" i="6"/>
  <c r="G184" i="6"/>
  <c r="E185" i="6"/>
  <c r="F185" i="6"/>
  <c r="G185" i="6"/>
  <c r="G186" i="6"/>
  <c r="G188" i="6"/>
  <c r="G189" i="6"/>
  <c r="G190" i="6"/>
  <c r="G191" i="6"/>
  <c r="G192" i="6"/>
  <c r="E193" i="6"/>
  <c r="F193" i="6"/>
  <c r="G193" i="6"/>
  <c r="G194" i="6"/>
  <c r="G196" i="6"/>
  <c r="E197" i="6"/>
  <c r="G197" i="6"/>
  <c r="G198" i="6"/>
  <c r="E199" i="6"/>
  <c r="F199" i="6"/>
  <c r="G199" i="6"/>
  <c r="E200" i="6"/>
  <c r="F200" i="6"/>
  <c r="G200" i="6"/>
  <c r="G201" i="6"/>
  <c r="G202" i="6"/>
  <c r="G203" i="6"/>
  <c r="E204" i="6"/>
  <c r="F204" i="6"/>
  <c r="G204" i="6"/>
  <c r="E206" i="6"/>
  <c r="G206" i="6"/>
  <c r="E207" i="6"/>
  <c r="F207" i="6"/>
  <c r="G207" i="6"/>
  <c r="G208" i="6"/>
  <c r="G209" i="6"/>
  <c r="E210" i="6"/>
  <c r="F210" i="6"/>
  <c r="G210" i="6"/>
  <c r="E211" i="6"/>
  <c r="F211" i="6"/>
  <c r="G211" i="6"/>
  <c r="G212" i="6"/>
  <c r="E213" i="6"/>
  <c r="F213" i="6"/>
  <c r="G213" i="6"/>
  <c r="E214" i="6"/>
  <c r="F214" i="6"/>
  <c r="G214" i="6"/>
  <c r="E215" i="6"/>
  <c r="G215" i="6"/>
  <c r="E216" i="6"/>
  <c r="F216" i="6"/>
  <c r="G216" i="6"/>
  <c r="G217" i="6"/>
  <c r="G218" i="6"/>
  <c r="E219" i="6"/>
  <c r="F219" i="6"/>
  <c r="G219" i="6"/>
  <c r="E220" i="6"/>
  <c r="F220" i="6"/>
  <c r="G220" i="6"/>
  <c r="E221" i="6"/>
  <c r="G221" i="6"/>
  <c r="E222" i="6"/>
  <c r="F222" i="6"/>
  <c r="G222" i="6"/>
  <c r="E223" i="6"/>
  <c r="F223" i="6"/>
  <c r="G223" i="6"/>
  <c r="G224" i="6"/>
  <c r="E225" i="6"/>
  <c r="F225" i="6"/>
  <c r="G225" i="6"/>
  <c r="G226" i="6"/>
  <c r="G227" i="6"/>
  <c r="E228" i="6"/>
  <c r="F228" i="6"/>
  <c r="G228" i="6"/>
  <c r="E229" i="6"/>
  <c r="F229" i="6"/>
  <c r="G229" i="6"/>
  <c r="E230" i="6"/>
  <c r="G230" i="6"/>
  <c r="E231" i="6"/>
  <c r="F231" i="6"/>
  <c r="G231" i="6"/>
  <c r="G232" i="6"/>
  <c r="E233" i="6"/>
  <c r="F233" i="6"/>
  <c r="G233" i="6"/>
  <c r="G234" i="6"/>
  <c r="E235" i="6"/>
  <c r="F235" i="6"/>
  <c r="G235" i="6"/>
  <c r="E236" i="6"/>
  <c r="F236" i="6"/>
  <c r="G236" i="6"/>
  <c r="E237" i="6"/>
  <c r="G237" i="6"/>
  <c r="G238" i="6"/>
  <c r="E239" i="6"/>
  <c r="F239" i="6"/>
  <c r="G239" i="6"/>
  <c r="E240" i="6"/>
  <c r="F240" i="6"/>
  <c r="G240" i="6"/>
  <c r="E241" i="6"/>
  <c r="F241" i="6"/>
  <c r="G241" i="6"/>
  <c r="E242" i="6"/>
  <c r="F242" i="6"/>
  <c r="G242" i="6"/>
  <c r="E243" i="6"/>
  <c r="G243" i="6"/>
  <c r="E244" i="6"/>
  <c r="F244" i="6"/>
  <c r="G244" i="6"/>
  <c r="G245" i="6"/>
  <c r="E246" i="6"/>
  <c r="G246" i="6"/>
  <c r="E247" i="6"/>
  <c r="F247" i="6"/>
  <c r="G247" i="6"/>
  <c r="G248" i="6"/>
  <c r="E249" i="6"/>
  <c r="F249" i="6"/>
  <c r="G249" i="6"/>
  <c r="E252" i="6"/>
  <c r="F252" i="6"/>
  <c r="G252" i="6"/>
  <c r="G253" i="6"/>
  <c r="E254" i="6"/>
  <c r="F254" i="6"/>
  <c r="G254" i="6"/>
  <c r="G261" i="6"/>
  <c r="G262" i="6"/>
  <c r="G263" i="6"/>
  <c r="G264" i="6"/>
  <c r="E265" i="6"/>
  <c r="F265" i="6"/>
  <c r="G265" i="6"/>
  <c r="E267" i="6"/>
  <c r="F267" i="6"/>
  <c r="G267" i="6"/>
  <c r="E268" i="6"/>
  <c r="F268" i="6"/>
  <c r="G268" i="6"/>
  <c r="G269" i="6"/>
  <c r="G270" i="6"/>
  <c r="G271" i="6"/>
  <c r="G272" i="6"/>
  <c r="G273" i="6"/>
  <c r="G276" i="6"/>
  <c r="E277" i="6"/>
  <c r="F277" i="6"/>
  <c r="G277" i="6"/>
  <c r="E281" i="6"/>
  <c r="F281" i="6"/>
  <c r="G281" i="6"/>
  <c r="E282" i="6"/>
  <c r="G282" i="6"/>
  <c r="G284" i="6"/>
  <c r="E285" i="6"/>
  <c r="F285" i="6"/>
  <c r="G285" i="6"/>
  <c r="E286" i="6"/>
  <c r="F286" i="6"/>
  <c r="G286" i="6"/>
  <c r="G287" i="6"/>
  <c r="G288" i="6"/>
  <c r="E289" i="6"/>
  <c r="F289" i="6"/>
  <c r="G289" i="6"/>
  <c r="E290" i="6"/>
  <c r="F290" i="6"/>
  <c r="G290" i="6"/>
  <c r="E291" i="6"/>
  <c r="F291" i="6"/>
  <c r="G291" i="6"/>
  <c r="E292" i="6"/>
  <c r="F292" i="6"/>
  <c r="G292" i="6"/>
  <c r="G293" i="6"/>
  <c r="G294" i="6"/>
  <c r="E295" i="6"/>
  <c r="G295" i="6"/>
  <c r="E296" i="6"/>
  <c r="F296" i="6"/>
  <c r="G296" i="6"/>
  <c r="G297" i="6"/>
  <c r="E298" i="6"/>
  <c r="F298" i="6"/>
  <c r="G298" i="6"/>
  <c r="G299" i="6"/>
  <c r="E300" i="6"/>
  <c r="F300" i="6"/>
  <c r="G300" i="6"/>
  <c r="G301" i="6"/>
  <c r="G302" i="6"/>
  <c r="E303" i="6"/>
  <c r="F303" i="6"/>
  <c r="G303" i="6"/>
  <c r="F304" i="6"/>
  <c r="G304" i="6"/>
  <c r="E305" i="6"/>
  <c r="F305" i="6"/>
  <c r="G305" i="6"/>
  <c r="E306" i="6"/>
  <c r="F306" i="6"/>
  <c r="G306" i="6"/>
  <c r="E307" i="6"/>
  <c r="F307" i="6"/>
  <c r="G307" i="6"/>
  <c r="E309" i="6"/>
  <c r="F309" i="6"/>
  <c r="G309" i="6"/>
  <c r="E310" i="6"/>
  <c r="F310" i="6"/>
  <c r="G310" i="6"/>
  <c r="E311" i="6"/>
  <c r="F311" i="6"/>
  <c r="G311" i="6"/>
  <c r="E312" i="6"/>
  <c r="F312" i="6"/>
  <c r="G312" i="6"/>
  <c r="E313" i="6"/>
  <c r="F313" i="6"/>
  <c r="G313" i="6"/>
  <c r="E314" i="6"/>
  <c r="F314" i="6"/>
  <c r="G314" i="6"/>
  <c r="E315" i="6"/>
  <c r="F315" i="6"/>
  <c r="G315" i="6"/>
  <c r="E316" i="6"/>
  <c r="G316" i="6"/>
  <c r="H316" i="6" s="1"/>
  <c r="E317" i="6"/>
  <c r="F317" i="6"/>
  <c r="G317" i="6"/>
  <c r="E318" i="6"/>
  <c r="F318" i="6"/>
  <c r="G318" i="6"/>
  <c r="E319" i="6"/>
  <c r="F319" i="6"/>
  <c r="G319" i="6"/>
  <c r="E320" i="6"/>
  <c r="F320" i="6"/>
  <c r="G320" i="6"/>
  <c r="G163" i="5"/>
  <c r="G164" i="5"/>
  <c r="E165" i="5"/>
  <c r="F165" i="5"/>
  <c r="G165" i="5"/>
  <c r="G166" i="5"/>
  <c r="G167" i="5"/>
  <c r="G168" i="5"/>
  <c r="G169" i="5"/>
  <c r="G170" i="5"/>
  <c r="E171" i="5"/>
  <c r="G171" i="5"/>
  <c r="G172" i="5"/>
  <c r="G173" i="5"/>
  <c r="G174" i="5"/>
  <c r="G176" i="5"/>
  <c r="G177" i="5"/>
  <c r="G178" i="5"/>
  <c r="G179" i="5"/>
  <c r="G182" i="5"/>
  <c r="G183" i="5"/>
  <c r="G184" i="5"/>
  <c r="G185" i="5"/>
  <c r="G186" i="5"/>
  <c r="G188" i="5"/>
  <c r="G189" i="5"/>
  <c r="G190" i="5"/>
  <c r="G191" i="5"/>
  <c r="G192" i="5"/>
  <c r="G193" i="5"/>
  <c r="G194" i="5"/>
  <c r="G196" i="5"/>
  <c r="G197" i="5"/>
  <c r="G198" i="5"/>
  <c r="G199" i="5"/>
  <c r="G200" i="5"/>
  <c r="G201" i="5"/>
  <c r="G202" i="5"/>
  <c r="G203" i="5"/>
  <c r="G204" i="5"/>
  <c r="E206" i="5"/>
  <c r="F206" i="5"/>
  <c r="G206" i="5"/>
  <c r="E207" i="5"/>
  <c r="F207" i="5"/>
  <c r="G207" i="5"/>
  <c r="G208" i="5"/>
  <c r="G209" i="5"/>
  <c r="E210" i="5"/>
  <c r="F210" i="5"/>
  <c r="G210" i="5"/>
  <c r="G211" i="5"/>
  <c r="G212" i="5"/>
  <c r="G213" i="5"/>
  <c r="G214" i="5"/>
  <c r="G215" i="5"/>
  <c r="G216" i="5"/>
  <c r="G217" i="5"/>
  <c r="G218" i="5"/>
  <c r="G219" i="5"/>
  <c r="E220" i="5"/>
  <c r="F220" i="5"/>
  <c r="G220" i="5"/>
  <c r="G221" i="5"/>
  <c r="G222" i="5"/>
  <c r="F223" i="5"/>
  <c r="G223" i="5"/>
  <c r="G224" i="5"/>
  <c r="G225" i="5"/>
  <c r="G226" i="5"/>
  <c r="G227" i="5"/>
  <c r="E228" i="5"/>
  <c r="F228" i="5"/>
  <c r="G228" i="5"/>
  <c r="G229" i="5"/>
  <c r="G230" i="5"/>
  <c r="G231" i="5"/>
  <c r="G232" i="5"/>
  <c r="E233" i="5"/>
  <c r="G233" i="5"/>
  <c r="G234" i="5"/>
  <c r="G235" i="5"/>
  <c r="G236" i="5"/>
  <c r="G237" i="5"/>
  <c r="G238" i="5"/>
  <c r="G239" i="5"/>
  <c r="E240" i="5"/>
  <c r="F240" i="5"/>
  <c r="G240" i="5"/>
  <c r="E241" i="5"/>
  <c r="F241" i="5"/>
  <c r="G241" i="5"/>
  <c r="G242" i="5"/>
  <c r="E243" i="5"/>
  <c r="F243" i="5"/>
  <c r="G243" i="5"/>
  <c r="E244" i="5"/>
  <c r="G244" i="5"/>
  <c r="G245" i="5"/>
  <c r="G246" i="5"/>
  <c r="G247" i="5"/>
  <c r="G248" i="5"/>
  <c r="G249" i="5"/>
  <c r="G252" i="5"/>
  <c r="G253" i="5"/>
  <c r="F254" i="5"/>
  <c r="G254" i="5"/>
  <c r="G261" i="5"/>
  <c r="G262" i="5"/>
  <c r="G263" i="5"/>
  <c r="G264" i="5"/>
  <c r="G265" i="5"/>
  <c r="G267" i="5"/>
  <c r="G268" i="5"/>
  <c r="G269" i="5"/>
  <c r="G270" i="5"/>
  <c r="G271" i="5"/>
  <c r="G272" i="5"/>
  <c r="G273" i="5"/>
  <c r="G276" i="5"/>
  <c r="G277" i="5"/>
  <c r="G281" i="5"/>
  <c r="G282" i="5"/>
  <c r="G284" i="5"/>
  <c r="G285" i="5"/>
  <c r="G286" i="5"/>
  <c r="G287" i="5"/>
  <c r="G288" i="5"/>
  <c r="G289" i="5"/>
  <c r="G290" i="5"/>
  <c r="E291" i="5"/>
  <c r="F291" i="5"/>
  <c r="G291" i="5"/>
  <c r="G292" i="5"/>
  <c r="G293" i="5"/>
  <c r="G294" i="5"/>
  <c r="G295" i="5"/>
  <c r="G296" i="5"/>
  <c r="G297" i="5"/>
  <c r="G298" i="5"/>
  <c r="G299" i="5"/>
  <c r="E300" i="5"/>
  <c r="F300" i="5"/>
  <c r="G300" i="5"/>
  <c r="G301" i="5"/>
  <c r="G302" i="5"/>
  <c r="G303" i="5"/>
  <c r="G304" i="5"/>
  <c r="G305" i="5"/>
  <c r="G306" i="5"/>
  <c r="G307" i="5"/>
  <c r="E309" i="5"/>
  <c r="G309" i="5"/>
  <c r="E310" i="5"/>
  <c r="F310" i="5"/>
  <c r="G310" i="5"/>
  <c r="G311" i="5"/>
  <c r="G312" i="5"/>
  <c r="G313" i="5"/>
  <c r="E314" i="5"/>
  <c r="F314" i="5"/>
  <c r="G314" i="5"/>
  <c r="G315" i="5"/>
  <c r="E316" i="5"/>
  <c r="F316" i="5"/>
  <c r="G316" i="5"/>
  <c r="G317" i="5"/>
  <c r="G318" i="5"/>
  <c r="E319" i="5"/>
  <c r="F319" i="5"/>
  <c r="G319" i="5"/>
  <c r="G320" i="5"/>
  <c r="G163" i="4"/>
  <c r="G164" i="4"/>
  <c r="E165" i="4"/>
  <c r="F165" i="4"/>
  <c r="G165" i="4"/>
  <c r="G166" i="4"/>
  <c r="G167" i="4"/>
  <c r="E168" i="4"/>
  <c r="F168" i="4"/>
  <c r="G168" i="4"/>
  <c r="G169" i="4"/>
  <c r="E170" i="4"/>
  <c r="F170" i="4"/>
  <c r="G170" i="4"/>
  <c r="E171" i="4"/>
  <c r="F171" i="4"/>
  <c r="G171" i="4"/>
  <c r="E172" i="4"/>
  <c r="F172" i="4"/>
  <c r="G172" i="4"/>
  <c r="E173" i="4"/>
  <c r="F173" i="4"/>
  <c r="G173" i="4"/>
  <c r="E174" i="4"/>
  <c r="F174" i="4"/>
  <c r="G174" i="4"/>
  <c r="G176" i="4"/>
  <c r="G177" i="4"/>
  <c r="E178" i="4"/>
  <c r="F178" i="4"/>
  <c r="G178" i="4"/>
  <c r="E179" i="4"/>
  <c r="F179" i="4"/>
  <c r="G179" i="4"/>
  <c r="G182" i="4"/>
  <c r="E183" i="4"/>
  <c r="F183" i="4"/>
  <c r="G183" i="4"/>
  <c r="E184" i="4"/>
  <c r="F184" i="4"/>
  <c r="G184" i="4"/>
  <c r="E185" i="4"/>
  <c r="F185" i="4"/>
  <c r="G185" i="4"/>
  <c r="G186" i="4"/>
  <c r="G188" i="4"/>
  <c r="G189" i="4"/>
  <c r="G190" i="4"/>
  <c r="G191" i="4"/>
  <c r="G192" i="4"/>
  <c r="G193" i="4"/>
  <c r="E194" i="4"/>
  <c r="F194" i="4"/>
  <c r="G194" i="4"/>
  <c r="E196" i="4"/>
  <c r="F196" i="4"/>
  <c r="G196" i="4"/>
  <c r="G197" i="4"/>
  <c r="G198" i="4"/>
  <c r="E199" i="4"/>
  <c r="F199" i="4"/>
  <c r="G199" i="4"/>
  <c r="E200" i="4"/>
  <c r="G200" i="4"/>
  <c r="H200" i="4" s="1"/>
  <c r="G201" i="4"/>
  <c r="G202" i="4"/>
  <c r="E203" i="4"/>
  <c r="G203" i="4"/>
  <c r="G204" i="4"/>
  <c r="E206" i="4"/>
  <c r="F206" i="4"/>
  <c r="G206" i="4"/>
  <c r="E207" i="4"/>
  <c r="F207" i="4"/>
  <c r="G207" i="4"/>
  <c r="G208" i="4"/>
  <c r="E209" i="4"/>
  <c r="G209" i="4"/>
  <c r="E210" i="4"/>
  <c r="F210" i="4"/>
  <c r="G210" i="4"/>
  <c r="G211" i="4"/>
  <c r="G212" i="4"/>
  <c r="E213" i="4"/>
  <c r="F213" i="4"/>
  <c r="G213" i="4"/>
  <c r="E214" i="4"/>
  <c r="F214" i="4"/>
  <c r="G214" i="4"/>
  <c r="G215" i="4"/>
  <c r="G216" i="4"/>
  <c r="G217" i="4"/>
  <c r="E218" i="4"/>
  <c r="F218" i="4"/>
  <c r="G218" i="4"/>
  <c r="F219" i="4"/>
  <c r="G219" i="4"/>
  <c r="E220" i="4"/>
  <c r="F220" i="4"/>
  <c r="G220" i="4"/>
  <c r="E221" i="4"/>
  <c r="F221" i="4"/>
  <c r="G221" i="4"/>
  <c r="E222" i="4"/>
  <c r="G222" i="4"/>
  <c r="E223" i="4"/>
  <c r="F223" i="4"/>
  <c r="G223" i="4"/>
  <c r="G224" i="4"/>
  <c r="G225" i="4"/>
  <c r="E226" i="4"/>
  <c r="F226" i="4"/>
  <c r="G226" i="4"/>
  <c r="G227" i="4"/>
  <c r="E228" i="4"/>
  <c r="F228" i="4"/>
  <c r="G228" i="4"/>
  <c r="E229" i="4"/>
  <c r="F229" i="4"/>
  <c r="G229" i="4"/>
  <c r="G230" i="4"/>
  <c r="E231" i="4"/>
  <c r="F231" i="4"/>
  <c r="G231" i="4"/>
  <c r="G232" i="4"/>
  <c r="E233" i="4"/>
  <c r="F233" i="4"/>
  <c r="G233" i="4"/>
  <c r="E234" i="4"/>
  <c r="F234" i="4"/>
  <c r="G234" i="4"/>
  <c r="E235" i="4"/>
  <c r="F235" i="4"/>
  <c r="G235" i="4"/>
  <c r="H235" i="4" s="1"/>
  <c r="E236" i="4"/>
  <c r="F236" i="4"/>
  <c r="G236" i="4"/>
  <c r="E237" i="4"/>
  <c r="F237" i="4"/>
  <c r="G237" i="4"/>
  <c r="E238" i="4"/>
  <c r="F238" i="4"/>
  <c r="G238" i="4"/>
  <c r="E239" i="4"/>
  <c r="F239" i="4"/>
  <c r="G239" i="4"/>
  <c r="E240" i="4"/>
  <c r="F240" i="4"/>
  <c r="G240" i="4"/>
  <c r="E241" i="4"/>
  <c r="F241" i="4"/>
  <c r="G241" i="4"/>
  <c r="E242" i="4"/>
  <c r="F242" i="4"/>
  <c r="G242" i="4"/>
  <c r="E243" i="4"/>
  <c r="F243" i="4"/>
  <c r="G243" i="4"/>
  <c r="E244" i="4"/>
  <c r="F244" i="4"/>
  <c r="G244" i="4"/>
  <c r="G245" i="4"/>
  <c r="G246" i="4"/>
  <c r="F247" i="4"/>
  <c r="G247" i="4"/>
  <c r="G248" i="4"/>
  <c r="E249" i="4"/>
  <c r="F249" i="4"/>
  <c r="G249" i="4"/>
  <c r="G252" i="4"/>
  <c r="G253" i="4"/>
  <c r="E254" i="4"/>
  <c r="F254" i="4"/>
  <c r="G254" i="4"/>
  <c r="H254" i="4" s="1"/>
  <c r="G261" i="4"/>
  <c r="G262" i="4"/>
  <c r="G263" i="4"/>
  <c r="G264" i="4"/>
  <c r="E265" i="4"/>
  <c r="F265" i="4"/>
  <c r="G265" i="4"/>
  <c r="E267" i="4"/>
  <c r="F267" i="4"/>
  <c r="G267" i="4"/>
  <c r="E268" i="4"/>
  <c r="G268" i="4"/>
  <c r="G269" i="4"/>
  <c r="G270" i="4"/>
  <c r="E271" i="4"/>
  <c r="F271" i="4"/>
  <c r="G271" i="4"/>
  <c r="G272" i="4"/>
  <c r="G273" i="4"/>
  <c r="G276" i="4"/>
  <c r="E277" i="4"/>
  <c r="F277" i="4"/>
  <c r="G277" i="4"/>
  <c r="E281" i="4"/>
  <c r="F281" i="4"/>
  <c r="G281" i="4"/>
  <c r="G282" i="4"/>
  <c r="G284" i="4"/>
  <c r="G285" i="4"/>
  <c r="G286" i="4"/>
  <c r="G287" i="4"/>
  <c r="E288" i="4"/>
  <c r="F288" i="4"/>
  <c r="G288" i="4"/>
  <c r="E289" i="4"/>
  <c r="F289" i="4"/>
  <c r="G289" i="4"/>
  <c r="G290" i="4"/>
  <c r="E291" i="4"/>
  <c r="F291" i="4"/>
  <c r="G291" i="4"/>
  <c r="E292" i="4"/>
  <c r="F292" i="4"/>
  <c r="G292" i="4"/>
  <c r="G293" i="4"/>
  <c r="E294" i="4"/>
  <c r="F294" i="4"/>
  <c r="G294" i="4"/>
  <c r="H294" i="4" s="1"/>
  <c r="F295" i="4"/>
  <c r="G295" i="4"/>
  <c r="E296" i="4"/>
  <c r="F296" i="4"/>
  <c r="G296" i="4"/>
  <c r="G297" i="4"/>
  <c r="E298" i="4"/>
  <c r="F298" i="4"/>
  <c r="G298" i="4"/>
  <c r="G299" i="4"/>
  <c r="E300" i="4"/>
  <c r="F300" i="4"/>
  <c r="G300" i="4"/>
  <c r="G301" i="4"/>
  <c r="E302" i="4"/>
  <c r="F302" i="4"/>
  <c r="G302" i="4"/>
  <c r="E303" i="4"/>
  <c r="F303" i="4"/>
  <c r="G303" i="4"/>
  <c r="H303" i="4" s="1"/>
  <c r="E304" i="4"/>
  <c r="G304" i="4"/>
  <c r="E305" i="4"/>
  <c r="F305" i="4"/>
  <c r="G305" i="4"/>
  <c r="E306" i="4"/>
  <c r="F306" i="4"/>
  <c r="G306" i="4"/>
  <c r="E307" i="4"/>
  <c r="F307" i="4"/>
  <c r="G307" i="4"/>
  <c r="E309" i="4"/>
  <c r="F309" i="4"/>
  <c r="G309" i="4"/>
  <c r="E310" i="4"/>
  <c r="F310" i="4"/>
  <c r="G310" i="4"/>
  <c r="E311" i="4"/>
  <c r="F311" i="4"/>
  <c r="G311" i="4"/>
  <c r="E312" i="4"/>
  <c r="F312" i="4"/>
  <c r="G312" i="4"/>
  <c r="G313" i="4"/>
  <c r="E314" i="4"/>
  <c r="F314" i="4"/>
  <c r="G314" i="4"/>
  <c r="E315" i="4"/>
  <c r="F315" i="4"/>
  <c r="G315" i="4"/>
  <c r="E316" i="4"/>
  <c r="F316" i="4"/>
  <c r="G316" i="4"/>
  <c r="F317" i="4"/>
  <c r="G317" i="4"/>
  <c r="G318" i="4"/>
  <c r="E319" i="4"/>
  <c r="F319" i="4"/>
  <c r="G319" i="4"/>
  <c r="E320" i="4"/>
  <c r="F320" i="4"/>
  <c r="G320" i="4"/>
  <c r="G163" i="3"/>
  <c r="G164" i="3"/>
  <c r="E165" i="3"/>
  <c r="F165" i="3"/>
  <c r="G165" i="3"/>
  <c r="G166" i="3"/>
  <c r="G167" i="3"/>
  <c r="G168" i="3"/>
  <c r="G169" i="3"/>
  <c r="G170" i="3"/>
  <c r="E171" i="3"/>
  <c r="F171" i="3"/>
  <c r="G171" i="3"/>
  <c r="G172" i="3"/>
  <c r="G173" i="3"/>
  <c r="G174" i="3"/>
  <c r="G176" i="3"/>
  <c r="G177" i="3"/>
  <c r="G178" i="3"/>
  <c r="E179" i="3"/>
  <c r="F179" i="3"/>
  <c r="G179" i="3"/>
  <c r="G182" i="3"/>
  <c r="G183" i="3"/>
  <c r="G184" i="3"/>
  <c r="G185" i="3"/>
  <c r="G186" i="3"/>
  <c r="G188" i="3"/>
  <c r="G189" i="3"/>
  <c r="G190" i="3"/>
  <c r="G191" i="3"/>
  <c r="G192" i="3"/>
  <c r="G193" i="3"/>
  <c r="E194" i="3"/>
  <c r="F194" i="3"/>
  <c r="G194" i="3"/>
  <c r="G196" i="3"/>
  <c r="G197" i="3"/>
  <c r="G198" i="3"/>
  <c r="G199" i="3"/>
  <c r="G200" i="3"/>
  <c r="G201" i="3"/>
  <c r="G202" i="3"/>
  <c r="G203" i="3"/>
  <c r="G204" i="3"/>
  <c r="E206" i="3"/>
  <c r="F206" i="3"/>
  <c r="G206" i="3"/>
  <c r="E207" i="3"/>
  <c r="F207" i="3"/>
  <c r="G207" i="3"/>
  <c r="E208" i="3"/>
  <c r="F208" i="3"/>
  <c r="G208" i="3"/>
  <c r="G209" i="3"/>
  <c r="E210" i="3"/>
  <c r="F210" i="3"/>
  <c r="G210" i="3"/>
  <c r="G211" i="3"/>
  <c r="G212" i="3"/>
  <c r="E213" i="3"/>
  <c r="F213" i="3"/>
  <c r="G213" i="3"/>
  <c r="G214" i="3"/>
  <c r="G215" i="3"/>
  <c r="G216" i="3"/>
  <c r="G217" i="3"/>
  <c r="F218" i="3"/>
  <c r="G218" i="3"/>
  <c r="G219" i="3"/>
  <c r="E220" i="3"/>
  <c r="F220" i="3"/>
  <c r="G220" i="3"/>
  <c r="E221" i="3"/>
  <c r="G221" i="3"/>
  <c r="G222" i="3"/>
  <c r="E223" i="3"/>
  <c r="F223" i="3"/>
  <c r="G223" i="3"/>
  <c r="G224" i="3"/>
  <c r="G225" i="3"/>
  <c r="G226" i="3"/>
  <c r="G227" i="3"/>
  <c r="E228" i="3"/>
  <c r="F228" i="3"/>
  <c r="G228" i="3"/>
  <c r="E229" i="3"/>
  <c r="F229" i="3"/>
  <c r="G229" i="3"/>
  <c r="G230" i="3"/>
  <c r="E231" i="3"/>
  <c r="F231" i="3"/>
  <c r="G231" i="3"/>
  <c r="G232" i="3"/>
  <c r="E233" i="3"/>
  <c r="F233" i="3"/>
  <c r="G233" i="3"/>
  <c r="G234" i="3"/>
  <c r="G235" i="3"/>
  <c r="E236" i="3"/>
  <c r="G236" i="3"/>
  <c r="E237" i="3"/>
  <c r="G237" i="3"/>
  <c r="G238" i="3"/>
  <c r="G239" i="3"/>
  <c r="E240" i="3"/>
  <c r="F240" i="3"/>
  <c r="G240" i="3"/>
  <c r="E241" i="3"/>
  <c r="F241" i="3"/>
  <c r="G241" i="3"/>
  <c r="G242" i="3"/>
  <c r="E243" i="3"/>
  <c r="F243" i="3"/>
  <c r="G243" i="3"/>
  <c r="G244" i="3"/>
  <c r="G245" i="3"/>
  <c r="G246" i="3"/>
  <c r="G247" i="3"/>
  <c r="G248" i="3"/>
  <c r="G249" i="3"/>
  <c r="E252" i="3"/>
  <c r="F252" i="3"/>
  <c r="G252" i="3"/>
  <c r="G253" i="3"/>
  <c r="E254" i="3"/>
  <c r="F254" i="3"/>
  <c r="G254" i="3"/>
  <c r="G261" i="3"/>
  <c r="G262" i="3"/>
  <c r="G263" i="3"/>
  <c r="G264" i="3"/>
  <c r="E265" i="3"/>
  <c r="F265" i="3"/>
  <c r="G265" i="3"/>
  <c r="E267" i="3"/>
  <c r="F267" i="3"/>
  <c r="G267" i="3"/>
  <c r="G268" i="3"/>
  <c r="G269" i="3"/>
  <c r="G270" i="3"/>
  <c r="G271" i="3"/>
  <c r="G272" i="3"/>
  <c r="G273" i="3"/>
  <c r="G276" i="3"/>
  <c r="E277" i="3"/>
  <c r="F277" i="3"/>
  <c r="G277" i="3"/>
  <c r="G281" i="3"/>
  <c r="G282" i="3"/>
  <c r="G284" i="3"/>
  <c r="G285" i="3"/>
  <c r="G286" i="3"/>
  <c r="G287" i="3"/>
  <c r="G288" i="3"/>
  <c r="G289" i="3"/>
  <c r="G290" i="3"/>
  <c r="E291" i="3"/>
  <c r="F291" i="3"/>
  <c r="G291" i="3"/>
  <c r="G292" i="3"/>
  <c r="G293" i="3"/>
  <c r="G294" i="3"/>
  <c r="E295" i="3"/>
  <c r="F295" i="3"/>
  <c r="G295" i="3"/>
  <c r="G296" i="3"/>
  <c r="G297" i="3"/>
  <c r="G298" i="3"/>
  <c r="G299" i="3"/>
  <c r="G300" i="3"/>
  <c r="G301" i="3"/>
  <c r="G302" i="3"/>
  <c r="G303" i="3"/>
  <c r="G304" i="3"/>
  <c r="E305" i="3"/>
  <c r="F305" i="3"/>
  <c r="G305" i="3"/>
  <c r="E306" i="3"/>
  <c r="F306" i="3"/>
  <c r="G306" i="3"/>
  <c r="F307" i="3"/>
  <c r="G307" i="3"/>
  <c r="E309" i="3"/>
  <c r="F309" i="3"/>
  <c r="G309" i="3"/>
  <c r="E310" i="3"/>
  <c r="F310" i="3"/>
  <c r="G310" i="3"/>
  <c r="E311" i="3"/>
  <c r="F311" i="3"/>
  <c r="G311" i="3"/>
  <c r="E312" i="3"/>
  <c r="F312" i="3"/>
  <c r="G312" i="3"/>
  <c r="G313" i="3"/>
  <c r="G314" i="3"/>
  <c r="G315" i="3"/>
  <c r="E316" i="3"/>
  <c r="F316" i="3"/>
  <c r="G316" i="3"/>
  <c r="E317" i="3"/>
  <c r="F317" i="3"/>
  <c r="G317" i="3"/>
  <c r="G318" i="3"/>
  <c r="E319" i="3"/>
  <c r="F319" i="3"/>
  <c r="G319" i="3"/>
  <c r="E320" i="3"/>
  <c r="F320" i="3"/>
  <c r="G320" i="3"/>
  <c r="G163" i="2"/>
  <c r="G164" i="2"/>
  <c r="G165" i="2"/>
  <c r="G166" i="2"/>
  <c r="G167" i="2"/>
  <c r="G168" i="2"/>
  <c r="G169" i="2"/>
  <c r="G170" i="2"/>
  <c r="G171" i="2"/>
  <c r="G172" i="2"/>
  <c r="G173" i="2"/>
  <c r="G174" i="2"/>
  <c r="G176" i="2"/>
  <c r="G177" i="2"/>
  <c r="G178" i="2"/>
  <c r="G179" i="2"/>
  <c r="G182" i="2"/>
  <c r="G183" i="2"/>
  <c r="E184" i="2"/>
  <c r="G184" i="2"/>
  <c r="G185" i="2"/>
  <c r="G186" i="2"/>
  <c r="G188" i="2"/>
  <c r="G189" i="2"/>
  <c r="G190" i="2"/>
  <c r="G191" i="2"/>
  <c r="G192" i="2"/>
  <c r="G193" i="2"/>
  <c r="G194" i="2"/>
  <c r="G196" i="2"/>
  <c r="G197" i="2"/>
  <c r="G198" i="2"/>
  <c r="G199" i="2"/>
  <c r="G200" i="2"/>
  <c r="G201" i="2"/>
  <c r="G202" i="2"/>
  <c r="G203" i="2"/>
  <c r="G204" i="2"/>
  <c r="G206" i="2"/>
  <c r="E207" i="2"/>
  <c r="F207" i="2"/>
  <c r="G207" i="2"/>
  <c r="E208" i="2"/>
  <c r="F208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E220" i="2"/>
  <c r="F220" i="2"/>
  <c r="G220" i="2"/>
  <c r="G221" i="2"/>
  <c r="G222" i="2"/>
  <c r="E223" i="2"/>
  <c r="F223" i="2"/>
  <c r="G223" i="2"/>
  <c r="G224" i="2"/>
  <c r="G225" i="2"/>
  <c r="G226" i="2"/>
  <c r="G227" i="2"/>
  <c r="E228" i="2"/>
  <c r="F228" i="2"/>
  <c r="G228" i="2"/>
  <c r="G229" i="2"/>
  <c r="G230" i="2"/>
  <c r="F231" i="2"/>
  <c r="G231" i="2"/>
  <c r="G232" i="2"/>
  <c r="G233" i="2"/>
  <c r="G234" i="2"/>
  <c r="G235" i="2"/>
  <c r="G236" i="2"/>
  <c r="G237" i="2"/>
  <c r="G238" i="2"/>
  <c r="G239" i="2"/>
  <c r="E240" i="2"/>
  <c r="F240" i="2"/>
  <c r="G240" i="2"/>
  <c r="E241" i="2"/>
  <c r="F241" i="2"/>
  <c r="G241" i="2"/>
  <c r="G242" i="2"/>
  <c r="E243" i="2"/>
  <c r="F243" i="2"/>
  <c r="G243" i="2"/>
  <c r="E244" i="2"/>
  <c r="F244" i="2"/>
  <c r="G244" i="2"/>
  <c r="G245" i="2"/>
  <c r="G246" i="2"/>
  <c r="G247" i="2"/>
  <c r="G248" i="2"/>
  <c r="G249" i="2"/>
  <c r="E252" i="2"/>
  <c r="F252" i="2"/>
  <c r="G252" i="2"/>
  <c r="G253" i="2"/>
  <c r="F254" i="2"/>
  <c r="G254" i="2"/>
  <c r="G261" i="2"/>
  <c r="G262" i="2"/>
  <c r="G263" i="2"/>
  <c r="G264" i="2"/>
  <c r="E265" i="2"/>
  <c r="F265" i="2"/>
  <c r="G265" i="2"/>
  <c r="E267" i="2"/>
  <c r="F267" i="2"/>
  <c r="G267" i="2"/>
  <c r="E268" i="2"/>
  <c r="G268" i="2"/>
  <c r="G269" i="2"/>
  <c r="G270" i="2"/>
  <c r="G271" i="2"/>
  <c r="G272" i="2"/>
  <c r="G273" i="2"/>
  <c r="G276" i="2"/>
  <c r="E277" i="2"/>
  <c r="G277" i="2"/>
  <c r="G281" i="2"/>
  <c r="G282" i="2"/>
  <c r="G284" i="2"/>
  <c r="G285" i="2"/>
  <c r="G286" i="2"/>
  <c r="G287" i="2"/>
  <c r="E288" i="2"/>
  <c r="G288" i="2"/>
  <c r="G289" i="2"/>
  <c r="G290" i="2"/>
  <c r="F291" i="2"/>
  <c r="G291" i="2"/>
  <c r="G292" i="2"/>
  <c r="G293" i="2"/>
  <c r="G294" i="2"/>
  <c r="G295" i="2"/>
  <c r="G296" i="2"/>
  <c r="G297" i="2"/>
  <c r="G298" i="2"/>
  <c r="G299" i="2"/>
  <c r="E300" i="2"/>
  <c r="F300" i="2"/>
  <c r="G300" i="2"/>
  <c r="G301" i="2"/>
  <c r="G302" i="2"/>
  <c r="G303" i="2"/>
  <c r="G304" i="2"/>
  <c r="G305" i="2"/>
  <c r="G306" i="2"/>
  <c r="G307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E163" i="1"/>
  <c r="F163" i="1"/>
  <c r="G163" i="1"/>
  <c r="G164" i="1"/>
  <c r="E165" i="1"/>
  <c r="F165" i="1"/>
  <c r="G165" i="1"/>
  <c r="E166" i="1"/>
  <c r="F166" i="1"/>
  <c r="G166" i="1"/>
  <c r="G167" i="1"/>
  <c r="E168" i="1"/>
  <c r="F168" i="1"/>
  <c r="G168" i="1"/>
  <c r="E169" i="1"/>
  <c r="F169" i="1"/>
  <c r="G169" i="1"/>
  <c r="E170" i="1"/>
  <c r="F170" i="1"/>
  <c r="G170" i="1"/>
  <c r="E171" i="1"/>
  <c r="F171" i="1"/>
  <c r="G171" i="1"/>
  <c r="E172" i="1"/>
  <c r="F172" i="1"/>
  <c r="G172" i="1"/>
  <c r="E173" i="1"/>
  <c r="F173" i="1"/>
  <c r="G173" i="1"/>
  <c r="E174" i="1"/>
  <c r="F174" i="1"/>
  <c r="G174" i="1"/>
  <c r="G176" i="1"/>
  <c r="E177" i="1"/>
  <c r="F177" i="1"/>
  <c r="G177" i="1"/>
  <c r="E178" i="1"/>
  <c r="F178" i="1"/>
  <c r="G178" i="1"/>
  <c r="E179" i="1"/>
  <c r="F179" i="1"/>
  <c r="G179" i="1"/>
  <c r="F182" i="1"/>
  <c r="G182" i="1"/>
  <c r="E183" i="1"/>
  <c r="F183" i="1"/>
  <c r="G183" i="1"/>
  <c r="E184" i="1"/>
  <c r="F184" i="1"/>
  <c r="G184" i="1"/>
  <c r="G185" i="1"/>
  <c r="G186" i="1"/>
  <c r="E188" i="1"/>
  <c r="F188" i="1"/>
  <c r="G188" i="1"/>
  <c r="E189" i="1"/>
  <c r="F189" i="1"/>
  <c r="G189" i="1"/>
  <c r="E190" i="1"/>
  <c r="F190" i="1"/>
  <c r="G190" i="1"/>
  <c r="G191" i="1"/>
  <c r="E192" i="1"/>
  <c r="F192" i="1"/>
  <c r="G192" i="1"/>
  <c r="E193" i="1"/>
  <c r="F193" i="1"/>
  <c r="G193" i="1"/>
  <c r="E194" i="1"/>
  <c r="F194" i="1"/>
  <c r="G194" i="1"/>
  <c r="E196" i="1"/>
  <c r="F196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G201" i="1"/>
  <c r="E202" i="1"/>
  <c r="F202" i="1"/>
  <c r="G202" i="1"/>
  <c r="E203" i="1"/>
  <c r="F203" i="1"/>
  <c r="G203" i="1"/>
  <c r="E204" i="1"/>
  <c r="F204" i="1"/>
  <c r="G204" i="1"/>
  <c r="E206" i="1"/>
  <c r="F206" i="1"/>
  <c r="G206" i="1"/>
  <c r="E207" i="1"/>
  <c r="F207" i="1"/>
  <c r="G207" i="1"/>
  <c r="E208" i="1"/>
  <c r="F208" i="1"/>
  <c r="G208" i="1"/>
  <c r="E209" i="1"/>
  <c r="F209" i="1"/>
  <c r="G209" i="1"/>
  <c r="E210" i="1"/>
  <c r="F210" i="1"/>
  <c r="G210" i="1"/>
  <c r="E211" i="1"/>
  <c r="F211" i="1"/>
  <c r="G211" i="1"/>
  <c r="G212" i="1"/>
  <c r="E213" i="1"/>
  <c r="F213" i="1"/>
  <c r="G213" i="1"/>
  <c r="E214" i="1"/>
  <c r="F214" i="1"/>
  <c r="G214" i="1"/>
  <c r="E215" i="1"/>
  <c r="F215" i="1"/>
  <c r="G215" i="1"/>
  <c r="E216" i="1"/>
  <c r="F216" i="1"/>
  <c r="G216" i="1"/>
  <c r="E217" i="1"/>
  <c r="F217" i="1"/>
  <c r="G217" i="1"/>
  <c r="E218" i="1"/>
  <c r="F218" i="1"/>
  <c r="G218" i="1"/>
  <c r="G219" i="1"/>
  <c r="E220" i="1"/>
  <c r="F220" i="1"/>
  <c r="G220" i="1"/>
  <c r="H220" i="1" s="1"/>
  <c r="E221" i="1"/>
  <c r="F221" i="1"/>
  <c r="G221" i="1"/>
  <c r="E222" i="1"/>
  <c r="F222" i="1"/>
  <c r="G222" i="1"/>
  <c r="E223" i="1"/>
  <c r="F223" i="1"/>
  <c r="G223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E229" i="1"/>
  <c r="F229" i="1"/>
  <c r="G229" i="1"/>
  <c r="E230" i="1"/>
  <c r="F230" i="1"/>
  <c r="G230" i="1"/>
  <c r="E231" i="1"/>
  <c r="F231" i="1"/>
  <c r="G231" i="1"/>
  <c r="G232" i="1"/>
  <c r="E233" i="1"/>
  <c r="F233" i="1"/>
  <c r="G233" i="1"/>
  <c r="E234" i="1"/>
  <c r="F234" i="1"/>
  <c r="G234" i="1"/>
  <c r="E235" i="1"/>
  <c r="F235" i="1"/>
  <c r="G235" i="1"/>
  <c r="E236" i="1"/>
  <c r="F236" i="1"/>
  <c r="G236" i="1"/>
  <c r="E237" i="1"/>
  <c r="F237" i="1"/>
  <c r="G237" i="1"/>
  <c r="E238" i="1"/>
  <c r="F238" i="1"/>
  <c r="G238" i="1"/>
  <c r="G239" i="1"/>
  <c r="E240" i="1"/>
  <c r="F240" i="1"/>
  <c r="G240" i="1"/>
  <c r="E241" i="1"/>
  <c r="F241" i="1"/>
  <c r="G241" i="1"/>
  <c r="E242" i="1"/>
  <c r="F242" i="1"/>
  <c r="G242" i="1"/>
  <c r="E243" i="1"/>
  <c r="F243" i="1"/>
  <c r="G243" i="1"/>
  <c r="E244" i="1"/>
  <c r="F244" i="1"/>
  <c r="G244" i="1"/>
  <c r="G245" i="1"/>
  <c r="E246" i="1"/>
  <c r="F246" i="1"/>
  <c r="G246" i="1"/>
  <c r="F247" i="1"/>
  <c r="G247" i="1"/>
  <c r="G248" i="1"/>
  <c r="E249" i="1"/>
  <c r="F249" i="1"/>
  <c r="G249" i="1"/>
  <c r="E252" i="1"/>
  <c r="F252" i="1"/>
  <c r="G252" i="1"/>
  <c r="G253" i="1"/>
  <c r="E254" i="1"/>
  <c r="F254" i="1"/>
  <c r="G254" i="1"/>
  <c r="G261" i="1"/>
  <c r="G262" i="1"/>
  <c r="E263" i="1"/>
  <c r="F263" i="1"/>
  <c r="G263" i="1"/>
  <c r="E264" i="1"/>
  <c r="F264" i="1"/>
  <c r="G264" i="1"/>
  <c r="E265" i="1"/>
  <c r="F265" i="1"/>
  <c r="G265" i="1"/>
  <c r="G267" i="1"/>
  <c r="E268" i="1"/>
  <c r="F268" i="1"/>
  <c r="G268" i="1"/>
  <c r="E269" i="1"/>
  <c r="F269" i="1"/>
  <c r="G269" i="1"/>
  <c r="E270" i="1"/>
  <c r="F270" i="1"/>
  <c r="G270" i="1"/>
  <c r="E271" i="1"/>
  <c r="F271" i="1"/>
  <c r="G271" i="1"/>
  <c r="G272" i="1"/>
  <c r="E273" i="1"/>
  <c r="F273" i="1"/>
  <c r="G273" i="1"/>
  <c r="G276" i="1"/>
  <c r="E277" i="1"/>
  <c r="F277" i="1"/>
  <c r="G277" i="1"/>
  <c r="E281" i="1"/>
  <c r="F281" i="1"/>
  <c r="G281" i="1"/>
  <c r="E282" i="1"/>
  <c r="F282" i="1"/>
  <c r="G282" i="1"/>
  <c r="G284" i="1"/>
  <c r="E285" i="1"/>
  <c r="F285" i="1"/>
  <c r="G285" i="1"/>
  <c r="E286" i="1"/>
  <c r="F286" i="1"/>
  <c r="G286" i="1"/>
  <c r="G287" i="1"/>
  <c r="E288" i="1"/>
  <c r="F288" i="1"/>
  <c r="G288" i="1"/>
  <c r="E289" i="1"/>
  <c r="F289" i="1"/>
  <c r="G289" i="1"/>
  <c r="E290" i="1"/>
  <c r="F290" i="1"/>
  <c r="G290" i="1"/>
  <c r="E291" i="1"/>
  <c r="F291" i="1"/>
  <c r="G291" i="1"/>
  <c r="E292" i="1"/>
  <c r="F292" i="1"/>
  <c r="G292" i="1"/>
  <c r="E293" i="1"/>
  <c r="F293" i="1"/>
  <c r="G293" i="1"/>
  <c r="E294" i="1"/>
  <c r="F294" i="1"/>
  <c r="G294" i="1"/>
  <c r="E295" i="1"/>
  <c r="F295" i="1"/>
  <c r="G295" i="1"/>
  <c r="E296" i="1"/>
  <c r="F296" i="1"/>
  <c r="G296" i="1"/>
  <c r="E297" i="1"/>
  <c r="F297" i="1"/>
  <c r="G297" i="1"/>
  <c r="E298" i="1"/>
  <c r="F298" i="1"/>
  <c r="G298" i="1"/>
  <c r="E299" i="1"/>
  <c r="G299" i="1"/>
  <c r="E300" i="1"/>
  <c r="F300" i="1"/>
  <c r="G300" i="1"/>
  <c r="E301" i="1"/>
  <c r="F301" i="1"/>
  <c r="G301" i="1"/>
  <c r="E302" i="1"/>
  <c r="F302" i="1"/>
  <c r="G302" i="1"/>
  <c r="E303" i="1"/>
  <c r="F303" i="1"/>
  <c r="G303" i="1"/>
  <c r="E304" i="1"/>
  <c r="F304" i="1"/>
  <c r="G304" i="1"/>
  <c r="E305" i="1"/>
  <c r="F305" i="1"/>
  <c r="G305" i="1"/>
  <c r="E306" i="1"/>
  <c r="F306" i="1"/>
  <c r="G306" i="1"/>
  <c r="E307" i="1"/>
  <c r="F307" i="1"/>
  <c r="G307" i="1"/>
  <c r="E309" i="1"/>
  <c r="F309" i="1"/>
  <c r="G309" i="1"/>
  <c r="E310" i="1"/>
  <c r="F310" i="1"/>
  <c r="G310" i="1"/>
  <c r="E311" i="1"/>
  <c r="F311" i="1"/>
  <c r="G311" i="1"/>
  <c r="E312" i="1"/>
  <c r="F312" i="1"/>
  <c r="G312" i="1"/>
  <c r="E313" i="1"/>
  <c r="F313" i="1"/>
  <c r="G313" i="1"/>
  <c r="E314" i="1"/>
  <c r="F314" i="1"/>
  <c r="G314" i="1"/>
  <c r="E315" i="1"/>
  <c r="F315" i="1"/>
  <c r="G315" i="1"/>
  <c r="E316" i="1"/>
  <c r="F316" i="1"/>
  <c r="G316" i="1"/>
  <c r="E317" i="1"/>
  <c r="F317" i="1"/>
  <c r="G317" i="1"/>
  <c r="E318" i="1"/>
  <c r="F318" i="1"/>
  <c r="G318" i="1"/>
  <c r="E319" i="1"/>
  <c r="F319" i="1"/>
  <c r="G319" i="1"/>
  <c r="E320" i="1"/>
  <c r="F320" i="1"/>
  <c r="G320" i="1"/>
  <c r="G163" i="34"/>
  <c r="G164" i="34"/>
  <c r="G165" i="34"/>
  <c r="G166" i="34"/>
  <c r="G167" i="34"/>
  <c r="G168" i="34"/>
  <c r="E169" i="34"/>
  <c r="F169" i="34"/>
  <c r="G169" i="34"/>
  <c r="G170" i="34"/>
  <c r="E171" i="34"/>
  <c r="F171" i="34"/>
  <c r="G171" i="34"/>
  <c r="G172" i="34"/>
  <c r="E173" i="34"/>
  <c r="F173" i="34"/>
  <c r="G173" i="34"/>
  <c r="E174" i="34"/>
  <c r="F174" i="34"/>
  <c r="G174" i="34"/>
  <c r="G176" i="34"/>
  <c r="E177" i="34"/>
  <c r="F177" i="34"/>
  <c r="G177" i="34"/>
  <c r="E178" i="34"/>
  <c r="F178" i="34"/>
  <c r="G178" i="34"/>
  <c r="E179" i="34"/>
  <c r="F179" i="34"/>
  <c r="G179" i="34"/>
  <c r="E182" i="34"/>
  <c r="F182" i="34"/>
  <c r="G182" i="34"/>
  <c r="E183" i="34"/>
  <c r="F183" i="34"/>
  <c r="G183" i="34"/>
  <c r="E184" i="34"/>
  <c r="F184" i="34"/>
  <c r="G184" i="34"/>
  <c r="E185" i="34"/>
  <c r="H185" i="34" s="1"/>
  <c r="G185" i="34"/>
  <c r="G186" i="34"/>
  <c r="E188" i="34"/>
  <c r="F188" i="34"/>
  <c r="G188" i="34"/>
  <c r="G189" i="34"/>
  <c r="G190" i="34"/>
  <c r="F191" i="34"/>
  <c r="G191" i="34"/>
  <c r="G192" i="34"/>
  <c r="E193" i="34"/>
  <c r="F193" i="34"/>
  <c r="G193" i="34"/>
  <c r="E194" i="34"/>
  <c r="F194" i="34"/>
  <c r="G194" i="34"/>
  <c r="E196" i="34"/>
  <c r="F196" i="34"/>
  <c r="G196" i="34"/>
  <c r="E197" i="34"/>
  <c r="F197" i="34"/>
  <c r="G197" i="34"/>
  <c r="G198" i="34"/>
  <c r="E199" i="34"/>
  <c r="F199" i="34"/>
  <c r="G199" i="34"/>
  <c r="E200" i="34"/>
  <c r="F200" i="34"/>
  <c r="G200" i="34"/>
  <c r="G201" i="34"/>
  <c r="E202" i="34"/>
  <c r="F202" i="34"/>
  <c r="G202" i="34"/>
  <c r="E203" i="34"/>
  <c r="F203" i="34"/>
  <c r="G203" i="34"/>
  <c r="E204" i="34"/>
  <c r="F204" i="34"/>
  <c r="G204" i="34"/>
  <c r="E206" i="34"/>
  <c r="F206" i="34"/>
  <c r="G206" i="34"/>
  <c r="G207" i="34"/>
  <c r="E208" i="34"/>
  <c r="F208" i="34"/>
  <c r="G208" i="34"/>
  <c r="E209" i="34"/>
  <c r="F209" i="34"/>
  <c r="G209" i="34"/>
  <c r="E210" i="34"/>
  <c r="F210" i="34"/>
  <c r="G210" i="34"/>
  <c r="G211" i="34"/>
  <c r="G212" i="34"/>
  <c r="E213" i="34"/>
  <c r="F213" i="34"/>
  <c r="G213" i="34"/>
  <c r="E214" i="34"/>
  <c r="F214" i="34"/>
  <c r="G214" i="34"/>
  <c r="E215" i="34"/>
  <c r="F215" i="34"/>
  <c r="G215" i="34"/>
  <c r="E216" i="34"/>
  <c r="F216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2" i="34"/>
  <c r="F222" i="34"/>
  <c r="G222" i="34"/>
  <c r="E223" i="34"/>
  <c r="F223" i="34"/>
  <c r="G223" i="34"/>
  <c r="G224" i="34"/>
  <c r="G225" i="34"/>
  <c r="E226" i="34"/>
  <c r="F226" i="34"/>
  <c r="G226" i="34"/>
  <c r="E227" i="34"/>
  <c r="F227" i="34"/>
  <c r="G227" i="34"/>
  <c r="E228" i="34"/>
  <c r="F228" i="34"/>
  <c r="G228" i="34"/>
  <c r="E229" i="34"/>
  <c r="F229" i="34"/>
  <c r="G229" i="34"/>
  <c r="E230" i="34"/>
  <c r="F230" i="34"/>
  <c r="G230" i="34"/>
  <c r="E231" i="34"/>
  <c r="F231" i="34"/>
  <c r="G231" i="34"/>
  <c r="G232" i="34"/>
  <c r="G233" i="34"/>
  <c r="E234" i="34"/>
  <c r="F234" i="34"/>
  <c r="G234" i="34"/>
  <c r="E235" i="34"/>
  <c r="F235" i="34"/>
  <c r="G235" i="34"/>
  <c r="E236" i="34"/>
  <c r="F236" i="34"/>
  <c r="G236" i="34"/>
  <c r="E237" i="34"/>
  <c r="F237" i="34"/>
  <c r="G237" i="34"/>
  <c r="E238" i="34"/>
  <c r="F238" i="34"/>
  <c r="G238" i="34"/>
  <c r="E239" i="34"/>
  <c r="F239" i="34"/>
  <c r="G239" i="34"/>
  <c r="H239" i="34" s="1"/>
  <c r="E240" i="34"/>
  <c r="F240" i="34"/>
  <c r="G240" i="34"/>
  <c r="E241" i="34"/>
  <c r="F241" i="34"/>
  <c r="G241" i="34"/>
  <c r="E242" i="34"/>
  <c r="F242" i="34"/>
  <c r="G242" i="34"/>
  <c r="E243" i="34"/>
  <c r="F243" i="34"/>
  <c r="G243" i="34"/>
  <c r="E244" i="34"/>
  <c r="F244" i="34"/>
  <c r="G244" i="34"/>
  <c r="E245" i="34"/>
  <c r="G245" i="34"/>
  <c r="E246" i="34"/>
  <c r="F246" i="34"/>
  <c r="G246" i="34"/>
  <c r="E247" i="34"/>
  <c r="F247" i="34"/>
  <c r="G247" i="34"/>
  <c r="G248" i="34"/>
  <c r="E249" i="34"/>
  <c r="F249" i="34"/>
  <c r="G249" i="34"/>
  <c r="E252" i="34"/>
  <c r="F252" i="34"/>
  <c r="G252" i="34"/>
  <c r="G253" i="34"/>
  <c r="E254" i="34"/>
  <c r="F254" i="34"/>
  <c r="G254" i="34"/>
  <c r="E261" i="34"/>
  <c r="F261" i="34"/>
  <c r="G261" i="34"/>
  <c r="E262" i="34"/>
  <c r="F262" i="34"/>
  <c r="G262" i="34"/>
  <c r="H262" i="34" s="1"/>
  <c r="E263" i="34"/>
  <c r="F263" i="34"/>
  <c r="G263" i="34"/>
  <c r="E264" i="34"/>
  <c r="F264" i="34"/>
  <c r="G264" i="34"/>
  <c r="E265" i="34"/>
  <c r="F265" i="34"/>
  <c r="G265" i="34"/>
  <c r="E267" i="34"/>
  <c r="F267" i="34"/>
  <c r="G267" i="34"/>
  <c r="E268" i="34"/>
  <c r="F268" i="34"/>
  <c r="G268" i="34"/>
  <c r="E269" i="34"/>
  <c r="F269" i="34"/>
  <c r="G269" i="34"/>
  <c r="E270" i="34"/>
  <c r="F270" i="34"/>
  <c r="G270" i="34"/>
  <c r="E271" i="34"/>
  <c r="F271" i="34"/>
  <c r="G271" i="34"/>
  <c r="G272" i="34"/>
  <c r="E273" i="34"/>
  <c r="F273" i="34"/>
  <c r="G273" i="34"/>
  <c r="E276" i="34"/>
  <c r="F276" i="34"/>
  <c r="G276" i="34"/>
  <c r="E277" i="34"/>
  <c r="F277" i="34"/>
  <c r="G277" i="34"/>
  <c r="E281" i="34"/>
  <c r="F281" i="34"/>
  <c r="G281" i="34"/>
  <c r="E282" i="34"/>
  <c r="F282" i="34"/>
  <c r="G282" i="34"/>
  <c r="G284" i="34"/>
  <c r="E285" i="34"/>
  <c r="F285" i="34"/>
  <c r="G285" i="34"/>
  <c r="G286" i="34"/>
  <c r="G287" i="34"/>
  <c r="E288" i="34"/>
  <c r="F288" i="34"/>
  <c r="G288" i="34"/>
  <c r="E289" i="34"/>
  <c r="F289" i="34"/>
  <c r="G289" i="34"/>
  <c r="E290" i="34"/>
  <c r="F290" i="34"/>
  <c r="G290" i="34"/>
  <c r="E291" i="34"/>
  <c r="F291" i="34"/>
  <c r="G291" i="34"/>
  <c r="E292" i="34"/>
  <c r="F292" i="34"/>
  <c r="G292" i="34"/>
  <c r="E293" i="34"/>
  <c r="F293" i="34"/>
  <c r="G293" i="34"/>
  <c r="E294" i="34"/>
  <c r="F294" i="34"/>
  <c r="G294" i="34"/>
  <c r="E295" i="34"/>
  <c r="F295" i="34"/>
  <c r="G295" i="34"/>
  <c r="E296" i="34"/>
  <c r="F296" i="34"/>
  <c r="G296" i="34"/>
  <c r="E297" i="34"/>
  <c r="F297" i="34"/>
  <c r="G297" i="34"/>
  <c r="E298" i="34"/>
  <c r="F298" i="34"/>
  <c r="G298" i="34"/>
  <c r="E299" i="34"/>
  <c r="F299" i="34"/>
  <c r="G299" i="34"/>
  <c r="E300" i="34"/>
  <c r="F300" i="34"/>
  <c r="G300" i="34"/>
  <c r="E301" i="34"/>
  <c r="F301" i="34"/>
  <c r="G301" i="34"/>
  <c r="E302" i="34"/>
  <c r="F302" i="34"/>
  <c r="G302" i="34"/>
  <c r="E303" i="34"/>
  <c r="F303" i="34"/>
  <c r="G303" i="34"/>
  <c r="E304" i="34"/>
  <c r="F304" i="34"/>
  <c r="G304" i="34"/>
  <c r="E305" i="34"/>
  <c r="F305" i="34"/>
  <c r="G305" i="34"/>
  <c r="E306" i="34"/>
  <c r="F306" i="34"/>
  <c r="G306" i="34"/>
  <c r="E307" i="34"/>
  <c r="F307" i="34"/>
  <c r="G307" i="34"/>
  <c r="E309" i="34"/>
  <c r="F309" i="34"/>
  <c r="G309" i="34"/>
  <c r="E310" i="34"/>
  <c r="F310" i="34"/>
  <c r="G310" i="34"/>
  <c r="E311" i="34"/>
  <c r="F311" i="34"/>
  <c r="G311" i="34"/>
  <c r="E312" i="34"/>
  <c r="F312" i="34"/>
  <c r="G312" i="34"/>
  <c r="E313" i="34"/>
  <c r="F313" i="34"/>
  <c r="G313" i="34"/>
  <c r="E314" i="34"/>
  <c r="F314" i="34"/>
  <c r="G314" i="34"/>
  <c r="E315" i="34"/>
  <c r="F315" i="34"/>
  <c r="G315" i="34"/>
  <c r="E316" i="34"/>
  <c r="F316" i="34"/>
  <c r="G316" i="34"/>
  <c r="E317" i="34"/>
  <c r="F317" i="34"/>
  <c r="G317" i="34"/>
  <c r="E318" i="34"/>
  <c r="F318" i="34"/>
  <c r="G318" i="34"/>
  <c r="E319" i="34"/>
  <c r="F319" i="34"/>
  <c r="G319" i="34"/>
  <c r="E320" i="34"/>
  <c r="F320" i="34"/>
  <c r="G320" i="34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6" i="33"/>
  <c r="G177" i="33"/>
  <c r="G178" i="33"/>
  <c r="G179" i="33"/>
  <c r="G182" i="33"/>
  <c r="G183" i="33"/>
  <c r="G184" i="33"/>
  <c r="G185" i="33"/>
  <c r="G186" i="33"/>
  <c r="G188" i="33"/>
  <c r="G189" i="33"/>
  <c r="G190" i="33"/>
  <c r="G191" i="33"/>
  <c r="G192" i="33"/>
  <c r="G193" i="33"/>
  <c r="G194" i="33"/>
  <c r="G196" i="33"/>
  <c r="G197" i="33"/>
  <c r="G198" i="33"/>
  <c r="G199" i="33"/>
  <c r="G200" i="33"/>
  <c r="G201" i="33"/>
  <c r="G202" i="33"/>
  <c r="G203" i="33"/>
  <c r="G204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G223" i="33"/>
  <c r="G224" i="33"/>
  <c r="G225" i="33"/>
  <c r="G226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E240" i="33"/>
  <c r="G240" i="33"/>
  <c r="E241" i="33"/>
  <c r="G241" i="33"/>
  <c r="G242" i="33"/>
  <c r="G243" i="33"/>
  <c r="G244" i="33"/>
  <c r="G245" i="33"/>
  <c r="G246" i="33"/>
  <c r="G247" i="33"/>
  <c r="G248" i="33"/>
  <c r="G249" i="33"/>
  <c r="G252" i="33"/>
  <c r="G253" i="33"/>
  <c r="G254" i="33"/>
  <c r="G261" i="33"/>
  <c r="G262" i="33"/>
  <c r="G263" i="33"/>
  <c r="G264" i="33"/>
  <c r="G265" i="33"/>
  <c r="G267" i="33"/>
  <c r="G268" i="33"/>
  <c r="G269" i="33"/>
  <c r="G270" i="33"/>
  <c r="G271" i="33"/>
  <c r="G272" i="33"/>
  <c r="G273" i="33"/>
  <c r="G276" i="33"/>
  <c r="G277" i="33"/>
  <c r="G281" i="33"/>
  <c r="G282" i="33"/>
  <c r="G284" i="33"/>
  <c r="G285" i="33"/>
  <c r="G286" i="33"/>
  <c r="G287" i="33"/>
  <c r="G288" i="33"/>
  <c r="G289" i="33"/>
  <c r="G290" i="33"/>
  <c r="G291" i="33"/>
  <c r="G292" i="33"/>
  <c r="G293" i="33"/>
  <c r="G294" i="33"/>
  <c r="G295" i="33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F162" i="34"/>
  <c r="E162" i="34"/>
  <c r="C161" i="32"/>
  <c r="E232" i="32" s="1"/>
  <c r="F206" i="31"/>
  <c r="C161" i="31"/>
  <c r="E297" i="31" s="1"/>
  <c r="F295" i="30"/>
  <c r="C161" i="30"/>
  <c r="E173" i="30" s="1"/>
  <c r="F171" i="29"/>
  <c r="C161" i="29"/>
  <c r="E315" i="29" s="1"/>
  <c r="F241" i="28"/>
  <c r="C161" i="28"/>
  <c r="E244" i="28" s="1"/>
  <c r="F207" i="27"/>
  <c r="C161" i="27"/>
  <c r="F313" i="26"/>
  <c r="C161" i="26"/>
  <c r="E172" i="26" s="1"/>
  <c r="F185" i="25"/>
  <c r="C161" i="25"/>
  <c r="F230" i="24"/>
  <c r="C161" i="24"/>
  <c r="E163" i="24" s="1"/>
  <c r="F232" i="23"/>
  <c r="C161" i="23"/>
  <c r="F282" i="22"/>
  <c r="C161" i="22"/>
  <c r="C161" i="21"/>
  <c r="E185" i="21" s="1"/>
  <c r="F164" i="20"/>
  <c r="C161" i="20"/>
  <c r="E235" i="20" s="1"/>
  <c r="F294" i="19"/>
  <c r="C161" i="19"/>
  <c r="E238" i="19" s="1"/>
  <c r="F317" i="18"/>
  <c r="C161" i="18"/>
  <c r="E220" i="18" s="1"/>
  <c r="D11" i="17"/>
  <c r="C161" i="17"/>
  <c r="E273" i="17" s="1"/>
  <c r="F288" i="16"/>
  <c r="C161" i="16"/>
  <c r="E168" i="16" s="1"/>
  <c r="C161" i="15"/>
  <c r="F293" i="14"/>
  <c r="C161" i="14"/>
  <c r="F263" i="13"/>
  <c r="C161" i="13"/>
  <c r="E238" i="13" s="1"/>
  <c r="F253" i="12"/>
  <c r="C161" i="12"/>
  <c r="E301" i="12" s="1"/>
  <c r="C161" i="11"/>
  <c r="E193" i="11" s="1"/>
  <c r="F292" i="10"/>
  <c r="C161" i="10"/>
  <c r="E231" i="10" s="1"/>
  <c r="F229" i="9"/>
  <c r="C161" i="9"/>
  <c r="E211" i="9" s="1"/>
  <c r="F165" i="8"/>
  <c r="C161" i="8"/>
  <c r="E200" i="8" s="1"/>
  <c r="C161" i="7"/>
  <c r="E306" i="7" s="1"/>
  <c r="F282" i="6"/>
  <c r="C161" i="6"/>
  <c r="E226" i="6" s="1"/>
  <c r="F309" i="5"/>
  <c r="C161" i="5"/>
  <c r="E214" i="5" s="1"/>
  <c r="F203" i="4"/>
  <c r="C161" i="4"/>
  <c r="E191" i="4" s="1"/>
  <c r="F301" i="3"/>
  <c r="C161" i="3"/>
  <c r="E300" i="3" s="1"/>
  <c r="F312" i="2"/>
  <c r="C161" i="2"/>
  <c r="F260" i="1"/>
  <c r="C161" i="1"/>
  <c r="E185" i="1" s="1"/>
  <c r="F189" i="34"/>
  <c r="C161" i="34"/>
  <c r="F317" i="33"/>
  <c r="C161" i="33"/>
  <c r="E220" i="33" s="1"/>
  <c r="G73" i="32"/>
  <c r="G75" i="32"/>
  <c r="G76" i="32"/>
  <c r="G77" i="32"/>
  <c r="E79" i="32"/>
  <c r="F79" i="32"/>
  <c r="G79" i="32"/>
  <c r="E80" i="32"/>
  <c r="F80" i="32"/>
  <c r="G80" i="32"/>
  <c r="E81" i="32"/>
  <c r="F81" i="32"/>
  <c r="G81" i="32"/>
  <c r="E82" i="32"/>
  <c r="F82" i="32"/>
  <c r="G82" i="32"/>
  <c r="G83" i="32"/>
  <c r="G84" i="32"/>
  <c r="G85" i="32"/>
  <c r="G87" i="32"/>
  <c r="G88" i="32"/>
  <c r="G89" i="32"/>
  <c r="E90" i="32"/>
  <c r="F90" i="32"/>
  <c r="G90" i="32"/>
  <c r="G91" i="32"/>
  <c r="G94" i="32"/>
  <c r="E95" i="32"/>
  <c r="F95" i="32"/>
  <c r="G95" i="32"/>
  <c r="E96" i="32"/>
  <c r="F96" i="32"/>
  <c r="G96" i="32"/>
  <c r="E97" i="32"/>
  <c r="F97" i="32"/>
  <c r="G97" i="32"/>
  <c r="G98" i="32"/>
  <c r="G99" i="32"/>
  <c r="G100" i="32"/>
  <c r="E101" i="32"/>
  <c r="F101" i="32"/>
  <c r="G101" i="32"/>
  <c r="E102" i="32"/>
  <c r="F102" i="32"/>
  <c r="G102" i="32"/>
  <c r="E104" i="32"/>
  <c r="F104" i="32"/>
  <c r="G104" i="32"/>
  <c r="G105" i="32"/>
  <c r="G106" i="32"/>
  <c r="G107" i="32"/>
  <c r="G108" i="32"/>
  <c r="G109" i="32"/>
  <c r="F110" i="32"/>
  <c r="G110" i="32"/>
  <c r="G111" i="32"/>
  <c r="E112" i="32"/>
  <c r="F112" i="32"/>
  <c r="G112" i="32"/>
  <c r="E113" i="32"/>
  <c r="F113" i="32"/>
  <c r="G113" i="32"/>
  <c r="G114" i="32"/>
  <c r="G115" i="32"/>
  <c r="E116" i="32"/>
  <c r="F116" i="32"/>
  <c r="G116" i="32"/>
  <c r="G117" i="32"/>
  <c r="E118" i="32"/>
  <c r="F118" i="32"/>
  <c r="G118" i="32"/>
  <c r="G119" i="32"/>
  <c r="G120" i="32"/>
  <c r="E121" i="32"/>
  <c r="F121" i="32"/>
  <c r="G121" i="32"/>
  <c r="G122" i="32"/>
  <c r="G123" i="32"/>
  <c r="G124" i="32"/>
  <c r="G125" i="32"/>
  <c r="G126" i="32"/>
  <c r="G127" i="32"/>
  <c r="G128" i="32"/>
  <c r="G129" i="32"/>
  <c r="G131" i="32"/>
  <c r="G132" i="32"/>
  <c r="G133" i="32"/>
  <c r="E134" i="32"/>
  <c r="F134" i="32"/>
  <c r="G134" i="32"/>
  <c r="E135" i="32"/>
  <c r="F135" i="32"/>
  <c r="G135" i="32"/>
  <c r="G136" i="32"/>
  <c r="G137" i="32"/>
  <c r="E138" i="32"/>
  <c r="F138" i="32"/>
  <c r="G138" i="32"/>
  <c r="G139" i="32"/>
  <c r="G140" i="32"/>
  <c r="E141" i="32"/>
  <c r="F141" i="32"/>
  <c r="G141" i="32"/>
  <c r="E142" i="32"/>
  <c r="F142" i="32"/>
  <c r="G142" i="32"/>
  <c r="E143" i="32"/>
  <c r="F143" i="32"/>
  <c r="G143" i="32"/>
  <c r="G144" i="32"/>
  <c r="G145" i="32"/>
  <c r="F146" i="32"/>
  <c r="G146" i="32"/>
  <c r="E147" i="32"/>
  <c r="F147" i="32"/>
  <c r="G147" i="32"/>
  <c r="F148" i="32"/>
  <c r="G148" i="32"/>
  <c r="G149" i="32"/>
  <c r="G150" i="32"/>
  <c r="E151" i="32"/>
  <c r="F151" i="32"/>
  <c r="G151" i="32"/>
  <c r="G73" i="31"/>
  <c r="G75" i="31"/>
  <c r="G76" i="31"/>
  <c r="G77" i="31"/>
  <c r="G79" i="31"/>
  <c r="G80" i="31"/>
  <c r="G81" i="31"/>
  <c r="G82" i="31"/>
  <c r="G83" i="31"/>
  <c r="G84" i="31"/>
  <c r="G85" i="31"/>
  <c r="G87" i="31"/>
  <c r="G88" i="31"/>
  <c r="G89" i="31"/>
  <c r="G90" i="31"/>
  <c r="G91" i="31"/>
  <c r="G94" i="31"/>
  <c r="G95" i="31"/>
  <c r="G96" i="31"/>
  <c r="E97" i="31"/>
  <c r="F97" i="31"/>
  <c r="G97" i="31"/>
  <c r="G98" i="31"/>
  <c r="G99" i="31"/>
  <c r="G100" i="31"/>
  <c r="G101" i="31"/>
  <c r="G102" i="31"/>
  <c r="G104" i="31"/>
  <c r="G105" i="31"/>
  <c r="G106" i="31"/>
  <c r="G107" i="31"/>
  <c r="G108" i="31"/>
  <c r="G109" i="31"/>
  <c r="G110" i="31"/>
  <c r="G111" i="31"/>
  <c r="G112" i="31"/>
  <c r="E113" i="31"/>
  <c r="F113" i="31"/>
  <c r="G113" i="31"/>
  <c r="G114" i="31"/>
  <c r="G115" i="31"/>
  <c r="G116" i="31"/>
  <c r="G117" i="31"/>
  <c r="G118" i="31"/>
  <c r="G119" i="31"/>
  <c r="G120" i="31"/>
  <c r="E121" i="31"/>
  <c r="F121" i="31"/>
  <c r="G121" i="31"/>
  <c r="G122" i="31"/>
  <c r="G123" i="31"/>
  <c r="G124" i="31"/>
  <c r="G125" i="31"/>
  <c r="G126" i="31"/>
  <c r="G127" i="31"/>
  <c r="G128" i="31"/>
  <c r="G129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73" i="30"/>
  <c r="G75" i="30"/>
  <c r="G76" i="30"/>
  <c r="G77" i="30"/>
  <c r="E79" i="30"/>
  <c r="F79" i="30"/>
  <c r="G79" i="30"/>
  <c r="G80" i="30"/>
  <c r="E81" i="30"/>
  <c r="G81" i="30"/>
  <c r="E82" i="30"/>
  <c r="F82" i="30"/>
  <c r="G82" i="30"/>
  <c r="G83" i="30"/>
  <c r="E84" i="30"/>
  <c r="G84" i="30"/>
  <c r="G85" i="30"/>
  <c r="G87" i="30"/>
  <c r="G88" i="30"/>
  <c r="G89" i="30"/>
  <c r="G90" i="30"/>
  <c r="E91" i="30"/>
  <c r="G91" i="30"/>
  <c r="G94" i="30"/>
  <c r="E95" i="30"/>
  <c r="G95" i="30"/>
  <c r="E96" i="30"/>
  <c r="G96" i="30"/>
  <c r="E97" i="30"/>
  <c r="G97" i="30"/>
  <c r="G98" i="30"/>
  <c r="G99" i="30"/>
  <c r="G100" i="30"/>
  <c r="E101" i="30"/>
  <c r="G101" i="30"/>
  <c r="G102" i="30"/>
  <c r="G104" i="30"/>
  <c r="G105" i="30"/>
  <c r="G106" i="30"/>
  <c r="G107" i="30"/>
  <c r="G108" i="30"/>
  <c r="G109" i="30"/>
  <c r="G110" i="30"/>
  <c r="G111" i="30"/>
  <c r="E112" i="30"/>
  <c r="F112" i="30"/>
  <c r="G112" i="30"/>
  <c r="E113" i="30"/>
  <c r="F113" i="30"/>
  <c r="G113" i="30"/>
  <c r="G114" i="30"/>
  <c r="G115" i="30"/>
  <c r="G116" i="30"/>
  <c r="G117" i="30"/>
  <c r="G118" i="30"/>
  <c r="G119" i="30"/>
  <c r="G120" i="30"/>
  <c r="E121" i="30"/>
  <c r="F121" i="30"/>
  <c r="G121" i="30"/>
  <c r="G122" i="30"/>
  <c r="G123" i="30"/>
  <c r="G124" i="30"/>
  <c r="G125" i="30"/>
  <c r="G126" i="30"/>
  <c r="G127" i="30"/>
  <c r="G128" i="30"/>
  <c r="G129" i="30"/>
  <c r="G131" i="30"/>
  <c r="G132" i="30"/>
  <c r="G133" i="30"/>
  <c r="E134" i="30"/>
  <c r="G134" i="30"/>
  <c r="E135" i="30"/>
  <c r="G135" i="30"/>
  <c r="G136" i="30"/>
  <c r="G137" i="30"/>
  <c r="E138" i="30"/>
  <c r="G138" i="30"/>
  <c r="G139" i="30"/>
  <c r="G140" i="30"/>
  <c r="E141" i="30"/>
  <c r="G141" i="30"/>
  <c r="E142" i="30"/>
  <c r="F142" i="30"/>
  <c r="G142" i="30"/>
  <c r="E143" i="30"/>
  <c r="F143" i="30"/>
  <c r="G143" i="30"/>
  <c r="G144" i="30"/>
  <c r="G145" i="30"/>
  <c r="E146" i="30"/>
  <c r="G146" i="30"/>
  <c r="E147" i="30"/>
  <c r="G147" i="30"/>
  <c r="F148" i="30"/>
  <c r="G148" i="30"/>
  <c r="G149" i="30"/>
  <c r="E150" i="30"/>
  <c r="F150" i="30"/>
  <c r="G150" i="30"/>
  <c r="E151" i="30"/>
  <c r="F151" i="30"/>
  <c r="G151" i="30"/>
  <c r="G73" i="29"/>
  <c r="G75" i="29"/>
  <c r="G76" i="29"/>
  <c r="G77" i="29"/>
  <c r="E79" i="29"/>
  <c r="F79" i="29"/>
  <c r="G79" i="29"/>
  <c r="G80" i="29"/>
  <c r="E81" i="29"/>
  <c r="F81" i="29"/>
  <c r="G81" i="29"/>
  <c r="G82" i="29"/>
  <c r="G83" i="29"/>
  <c r="G84" i="29"/>
  <c r="G85" i="29"/>
  <c r="G87" i="29"/>
  <c r="G88" i="29"/>
  <c r="G89" i="29"/>
  <c r="G90" i="29"/>
  <c r="G91" i="29"/>
  <c r="G94" i="29"/>
  <c r="G95" i="29"/>
  <c r="F96" i="29"/>
  <c r="G96" i="29"/>
  <c r="G97" i="29"/>
  <c r="G98" i="29"/>
  <c r="G99" i="29"/>
  <c r="G100" i="29"/>
  <c r="G101" i="29"/>
  <c r="G102" i="29"/>
  <c r="G104" i="29"/>
  <c r="G105" i="29"/>
  <c r="G106" i="29"/>
  <c r="G107" i="29"/>
  <c r="G108" i="29"/>
  <c r="G109" i="29"/>
  <c r="G110" i="29"/>
  <c r="G111" i="29"/>
  <c r="G112" i="29"/>
  <c r="E113" i="29"/>
  <c r="F113" i="29"/>
  <c r="G113" i="29"/>
  <c r="G114" i="29"/>
  <c r="G115" i="29"/>
  <c r="G116" i="29"/>
  <c r="G117" i="29"/>
  <c r="G118" i="29"/>
  <c r="G119" i="29"/>
  <c r="G120" i="29"/>
  <c r="E121" i="29"/>
  <c r="F121" i="29"/>
  <c r="G121" i="29"/>
  <c r="G122" i="29"/>
  <c r="G123" i="29"/>
  <c r="G124" i="29"/>
  <c r="G125" i="29"/>
  <c r="G126" i="29"/>
  <c r="G127" i="29"/>
  <c r="G128" i="29"/>
  <c r="G129" i="29"/>
  <c r="G131" i="29"/>
  <c r="G132" i="29"/>
  <c r="G133" i="29"/>
  <c r="E134" i="29"/>
  <c r="F134" i="29"/>
  <c r="G134" i="29"/>
  <c r="G135" i="29"/>
  <c r="G136" i="29"/>
  <c r="G137" i="29"/>
  <c r="E138" i="29"/>
  <c r="F138" i="29"/>
  <c r="G138" i="29"/>
  <c r="G139" i="29"/>
  <c r="G140" i="29"/>
  <c r="G141" i="29"/>
  <c r="G142" i="29"/>
  <c r="E143" i="29"/>
  <c r="F143" i="29"/>
  <c r="G143" i="29"/>
  <c r="G144" i="29"/>
  <c r="G145" i="29"/>
  <c r="G146" i="29"/>
  <c r="G147" i="29"/>
  <c r="G148" i="29"/>
  <c r="G149" i="29"/>
  <c r="G150" i="29"/>
  <c r="G151" i="29"/>
  <c r="G73" i="28"/>
  <c r="G75" i="28"/>
  <c r="G76" i="28"/>
  <c r="G77" i="28"/>
  <c r="G79" i="28"/>
  <c r="G80" i="28"/>
  <c r="G81" i="28"/>
  <c r="G82" i="28"/>
  <c r="G83" i="28"/>
  <c r="G84" i="28"/>
  <c r="G85" i="28"/>
  <c r="G87" i="28"/>
  <c r="G88" i="28"/>
  <c r="G89" i="28"/>
  <c r="G90" i="28"/>
  <c r="G91" i="28"/>
  <c r="G94" i="28"/>
  <c r="G95" i="28"/>
  <c r="G96" i="28"/>
  <c r="G97" i="28"/>
  <c r="G98" i="28"/>
  <c r="G99" i="28"/>
  <c r="G100" i="28"/>
  <c r="G101" i="28"/>
  <c r="G102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146" i="28"/>
  <c r="G147" i="28"/>
  <c r="G148" i="28"/>
  <c r="G149" i="28"/>
  <c r="G150" i="28"/>
  <c r="G151" i="28"/>
  <c r="G73" i="27"/>
  <c r="G75" i="27"/>
  <c r="G76" i="27"/>
  <c r="G77" i="27"/>
  <c r="E79" i="27"/>
  <c r="F79" i="27"/>
  <c r="G79" i="27"/>
  <c r="G80" i="27"/>
  <c r="G81" i="27"/>
  <c r="E82" i="27"/>
  <c r="F82" i="27"/>
  <c r="G82" i="27"/>
  <c r="G83" i="27"/>
  <c r="G84" i="27"/>
  <c r="G85" i="27"/>
  <c r="G87" i="27"/>
  <c r="G88" i="27"/>
  <c r="G89" i="27"/>
  <c r="G90" i="27"/>
  <c r="G91" i="27"/>
  <c r="G94" i="27"/>
  <c r="G95" i="27"/>
  <c r="G96" i="27"/>
  <c r="G97" i="27"/>
  <c r="G98" i="27"/>
  <c r="G99" i="27"/>
  <c r="G100" i="27"/>
  <c r="G101" i="27"/>
  <c r="G102" i="27"/>
  <c r="E104" i="27"/>
  <c r="F104" i="27"/>
  <c r="G104" i="27"/>
  <c r="G105" i="27"/>
  <c r="G106" i="27"/>
  <c r="G107" i="27"/>
  <c r="G108" i="27"/>
  <c r="G109" i="27"/>
  <c r="G110" i="27"/>
  <c r="G111" i="27"/>
  <c r="G112" i="27"/>
  <c r="E113" i="27"/>
  <c r="F113" i="27"/>
  <c r="G113" i="27"/>
  <c r="G114" i="27"/>
  <c r="G115" i="27"/>
  <c r="G116" i="27"/>
  <c r="G117" i="27"/>
  <c r="G118" i="27"/>
  <c r="G119" i="27"/>
  <c r="G120" i="27"/>
  <c r="E121" i="27"/>
  <c r="F121" i="27"/>
  <c r="G121" i="27"/>
  <c r="G122" i="27"/>
  <c r="G123" i="27"/>
  <c r="G124" i="27"/>
  <c r="G125" i="27"/>
  <c r="G126" i="27"/>
  <c r="G127" i="27"/>
  <c r="G128" i="27"/>
  <c r="G129" i="27"/>
  <c r="G131" i="27"/>
  <c r="G132" i="27"/>
  <c r="G133" i="27"/>
  <c r="G134" i="27"/>
  <c r="G135" i="27"/>
  <c r="G136" i="27"/>
  <c r="G137" i="27"/>
  <c r="E138" i="27"/>
  <c r="F138" i="27"/>
  <c r="G138" i="27"/>
  <c r="G139" i="27"/>
  <c r="G140" i="27"/>
  <c r="E141" i="27"/>
  <c r="F141" i="27"/>
  <c r="G141" i="27"/>
  <c r="E142" i="27"/>
  <c r="F142" i="27"/>
  <c r="G142" i="27"/>
  <c r="E143" i="27"/>
  <c r="G143" i="27"/>
  <c r="G144" i="27"/>
  <c r="G145" i="27"/>
  <c r="G146" i="27"/>
  <c r="G147" i="27"/>
  <c r="G148" i="27"/>
  <c r="G149" i="27"/>
  <c r="G150" i="27"/>
  <c r="G151" i="27"/>
  <c r="G73" i="26"/>
  <c r="G75" i="26"/>
  <c r="G76" i="26"/>
  <c r="G77" i="26"/>
  <c r="E79" i="26"/>
  <c r="F79" i="26"/>
  <c r="G79" i="26"/>
  <c r="G80" i="26"/>
  <c r="G81" i="26"/>
  <c r="E82" i="26"/>
  <c r="F82" i="26"/>
  <c r="G82" i="26"/>
  <c r="G83" i="26"/>
  <c r="G84" i="26"/>
  <c r="G85" i="26"/>
  <c r="G87" i="26"/>
  <c r="G88" i="26"/>
  <c r="G89" i="26"/>
  <c r="G90" i="26"/>
  <c r="G91" i="26"/>
  <c r="G94" i="26"/>
  <c r="G95" i="26"/>
  <c r="G96" i="26"/>
  <c r="E97" i="26"/>
  <c r="F97" i="26"/>
  <c r="G97" i="26"/>
  <c r="G98" i="26"/>
  <c r="G99" i="26"/>
  <c r="G100" i="26"/>
  <c r="G101" i="26"/>
  <c r="G102" i="26"/>
  <c r="G104" i="26"/>
  <c r="G105" i="26"/>
  <c r="G106" i="26"/>
  <c r="G107" i="26"/>
  <c r="G108" i="26"/>
  <c r="G109" i="26"/>
  <c r="G110" i="26"/>
  <c r="G111" i="26"/>
  <c r="G112" i="26"/>
  <c r="E113" i="26"/>
  <c r="F113" i="26"/>
  <c r="G113" i="26"/>
  <c r="G114" i="26"/>
  <c r="G115" i="26"/>
  <c r="G116" i="26"/>
  <c r="G117" i="26"/>
  <c r="G118" i="26"/>
  <c r="G119" i="26"/>
  <c r="G120" i="26"/>
  <c r="E121" i="26"/>
  <c r="F121" i="26"/>
  <c r="G121" i="26"/>
  <c r="G122" i="26"/>
  <c r="G123" i="26"/>
  <c r="G124" i="26"/>
  <c r="G125" i="26"/>
  <c r="G126" i="26"/>
  <c r="G127" i="26"/>
  <c r="G128" i="26"/>
  <c r="G129" i="26"/>
  <c r="G131" i="26"/>
  <c r="G132" i="26"/>
  <c r="G133" i="26"/>
  <c r="G134" i="26"/>
  <c r="G135" i="26"/>
  <c r="G136" i="26"/>
  <c r="G137" i="26"/>
  <c r="E138" i="26"/>
  <c r="F138" i="26"/>
  <c r="G138" i="26"/>
  <c r="G139" i="26"/>
  <c r="G140" i="26"/>
  <c r="F141" i="26"/>
  <c r="G141" i="26"/>
  <c r="G142" i="26"/>
  <c r="E143" i="26"/>
  <c r="G143" i="26"/>
  <c r="G144" i="26"/>
  <c r="G145" i="26"/>
  <c r="G146" i="26"/>
  <c r="G147" i="26"/>
  <c r="G148" i="26"/>
  <c r="G149" i="26"/>
  <c r="G150" i="26"/>
  <c r="G151" i="26"/>
  <c r="G73" i="25"/>
  <c r="G75" i="25"/>
  <c r="G76" i="25"/>
  <c r="G77" i="25"/>
  <c r="E79" i="25"/>
  <c r="F79" i="25"/>
  <c r="G79" i="25"/>
  <c r="G80" i="25"/>
  <c r="G81" i="25"/>
  <c r="E82" i="25"/>
  <c r="F82" i="25"/>
  <c r="G82" i="25"/>
  <c r="G83" i="25"/>
  <c r="G84" i="25"/>
  <c r="G85" i="25"/>
  <c r="G87" i="25"/>
  <c r="G88" i="25"/>
  <c r="G89" i="25"/>
  <c r="G90" i="25"/>
  <c r="G91" i="25"/>
  <c r="G94" i="25"/>
  <c r="G95" i="25"/>
  <c r="G96" i="25"/>
  <c r="E97" i="25"/>
  <c r="F97" i="25"/>
  <c r="G97" i="25"/>
  <c r="G98" i="25"/>
  <c r="G99" i="25"/>
  <c r="G100" i="25"/>
  <c r="E101" i="25"/>
  <c r="F101" i="25"/>
  <c r="G101" i="25"/>
  <c r="G102" i="25"/>
  <c r="G104" i="25"/>
  <c r="G105" i="25"/>
  <c r="G106" i="25"/>
  <c r="G107" i="25"/>
  <c r="G108" i="25"/>
  <c r="G109" i="25"/>
  <c r="G110" i="25"/>
  <c r="G111" i="25"/>
  <c r="G112" i="25"/>
  <c r="E113" i="25"/>
  <c r="F113" i="25"/>
  <c r="G113" i="25"/>
  <c r="G114" i="25"/>
  <c r="G115" i="25"/>
  <c r="G116" i="25"/>
  <c r="G117" i="25"/>
  <c r="G118" i="25"/>
  <c r="G119" i="25"/>
  <c r="G120" i="25"/>
  <c r="E121" i="25"/>
  <c r="F121" i="25"/>
  <c r="G121" i="25"/>
  <c r="G122" i="25"/>
  <c r="G123" i="25"/>
  <c r="G124" i="25"/>
  <c r="G125" i="25"/>
  <c r="G126" i="25"/>
  <c r="G127" i="25"/>
  <c r="G128" i="25"/>
  <c r="G129" i="25"/>
  <c r="G131" i="25"/>
  <c r="G132" i="25"/>
  <c r="G133" i="25"/>
  <c r="E134" i="25"/>
  <c r="F134" i="25"/>
  <c r="G134" i="25"/>
  <c r="G135" i="25"/>
  <c r="G136" i="25"/>
  <c r="G137" i="25"/>
  <c r="E138" i="25"/>
  <c r="F138" i="25"/>
  <c r="G138" i="25"/>
  <c r="G139" i="25"/>
  <c r="G140" i="25"/>
  <c r="G141" i="25"/>
  <c r="E142" i="25"/>
  <c r="F142" i="25"/>
  <c r="G142" i="25"/>
  <c r="E143" i="25"/>
  <c r="F143" i="25"/>
  <c r="G143" i="25"/>
  <c r="G144" i="25"/>
  <c r="G145" i="25"/>
  <c r="G146" i="25"/>
  <c r="G147" i="25"/>
  <c r="G148" i="25"/>
  <c r="G149" i="25"/>
  <c r="E150" i="25"/>
  <c r="F150" i="25"/>
  <c r="G150" i="25"/>
  <c r="E151" i="25"/>
  <c r="F151" i="25"/>
  <c r="G151" i="25"/>
  <c r="G73" i="24"/>
  <c r="G75" i="24"/>
  <c r="G76" i="24"/>
  <c r="G77" i="24"/>
  <c r="E79" i="24"/>
  <c r="F79" i="24"/>
  <c r="G79" i="24"/>
  <c r="G80" i="24"/>
  <c r="G81" i="24"/>
  <c r="E82" i="24"/>
  <c r="F82" i="24"/>
  <c r="G82" i="24"/>
  <c r="G83" i="24"/>
  <c r="E84" i="24"/>
  <c r="F84" i="24"/>
  <c r="G84" i="24"/>
  <c r="G85" i="24"/>
  <c r="G87" i="24"/>
  <c r="G88" i="24"/>
  <c r="G89" i="24"/>
  <c r="G90" i="24"/>
  <c r="G91" i="24"/>
  <c r="G94" i="24"/>
  <c r="E95" i="24"/>
  <c r="F95" i="24"/>
  <c r="G95" i="24"/>
  <c r="E96" i="24"/>
  <c r="G96" i="24"/>
  <c r="E97" i="24"/>
  <c r="F97" i="24"/>
  <c r="G97" i="24"/>
  <c r="G98" i="24"/>
  <c r="G99" i="24"/>
  <c r="G100" i="24"/>
  <c r="E101" i="24"/>
  <c r="F101" i="24"/>
  <c r="G101" i="24"/>
  <c r="G102" i="24"/>
  <c r="G104" i="24"/>
  <c r="G105" i="24"/>
  <c r="G106" i="24"/>
  <c r="G107" i="24"/>
  <c r="G108" i="24"/>
  <c r="G109" i="24"/>
  <c r="G110" i="24"/>
  <c r="G111" i="24"/>
  <c r="G112" i="24"/>
  <c r="E113" i="24"/>
  <c r="F113" i="24"/>
  <c r="G113" i="24"/>
  <c r="G114" i="24"/>
  <c r="G115" i="24"/>
  <c r="E116" i="24"/>
  <c r="G116" i="24"/>
  <c r="G117" i="24"/>
  <c r="G118" i="24"/>
  <c r="G119" i="24"/>
  <c r="G120" i="24"/>
  <c r="E121" i="24"/>
  <c r="F121" i="24"/>
  <c r="G121" i="24"/>
  <c r="G122" i="24"/>
  <c r="G123" i="24"/>
  <c r="G124" i="24"/>
  <c r="G125" i="24"/>
  <c r="G126" i="24"/>
  <c r="G127" i="24"/>
  <c r="G128" i="24"/>
  <c r="G129" i="24"/>
  <c r="G131" i="24"/>
  <c r="G132" i="24"/>
  <c r="E133" i="24"/>
  <c r="G133" i="24"/>
  <c r="E134" i="24"/>
  <c r="F134" i="24"/>
  <c r="G134" i="24"/>
  <c r="G135" i="24"/>
  <c r="G136" i="24"/>
  <c r="G137" i="24"/>
  <c r="F138" i="24"/>
  <c r="G138" i="24"/>
  <c r="G139" i="24"/>
  <c r="G140" i="24"/>
  <c r="E141" i="24"/>
  <c r="F141" i="24"/>
  <c r="G141" i="24"/>
  <c r="E142" i="24"/>
  <c r="F142" i="24"/>
  <c r="G142" i="24"/>
  <c r="E143" i="24"/>
  <c r="F143" i="24"/>
  <c r="G143" i="24"/>
  <c r="G144" i="24"/>
  <c r="G145" i="24"/>
  <c r="G146" i="24"/>
  <c r="G147" i="24"/>
  <c r="G148" i="24"/>
  <c r="G149" i="24"/>
  <c r="G150" i="24"/>
  <c r="G151" i="24"/>
  <c r="G73" i="23"/>
  <c r="G75" i="23"/>
  <c r="G76" i="23"/>
  <c r="G77" i="23"/>
  <c r="E79" i="23"/>
  <c r="F79" i="23"/>
  <c r="G79" i="23"/>
  <c r="G80" i="23"/>
  <c r="G81" i="23"/>
  <c r="E82" i="23"/>
  <c r="F82" i="23"/>
  <c r="G82" i="23"/>
  <c r="G83" i="23"/>
  <c r="G84" i="23"/>
  <c r="G85" i="23"/>
  <c r="G87" i="23"/>
  <c r="G88" i="23"/>
  <c r="G89" i="23"/>
  <c r="G90" i="23"/>
  <c r="G91" i="23"/>
  <c r="G94" i="23"/>
  <c r="G95" i="23"/>
  <c r="E96" i="23"/>
  <c r="F96" i="23"/>
  <c r="G96" i="23"/>
  <c r="G97" i="23"/>
  <c r="G98" i="23"/>
  <c r="G99" i="23"/>
  <c r="G100" i="23"/>
  <c r="E101" i="23"/>
  <c r="G101" i="23"/>
  <c r="E102" i="23"/>
  <c r="G102" i="23"/>
  <c r="E104" i="23"/>
  <c r="F104" i="23"/>
  <c r="G104" i="23"/>
  <c r="G105" i="23"/>
  <c r="G106" i="23"/>
  <c r="G107" i="23"/>
  <c r="G108" i="23"/>
  <c r="G109" i="23"/>
  <c r="G110" i="23"/>
  <c r="E111" i="23"/>
  <c r="F111" i="23"/>
  <c r="G111" i="23"/>
  <c r="G112" i="23"/>
  <c r="E113" i="23"/>
  <c r="F113" i="23"/>
  <c r="G113" i="23"/>
  <c r="G114" i="23"/>
  <c r="G115" i="23"/>
  <c r="G116" i="23"/>
  <c r="G117" i="23"/>
  <c r="G118" i="23"/>
  <c r="G119" i="23"/>
  <c r="G120" i="23"/>
  <c r="E121" i="23"/>
  <c r="F121" i="23"/>
  <c r="G121" i="23"/>
  <c r="G122" i="23"/>
  <c r="G123" i="23"/>
  <c r="E124" i="23"/>
  <c r="F124" i="23"/>
  <c r="G124" i="23"/>
  <c r="G125" i="23"/>
  <c r="G126" i="23"/>
  <c r="G127" i="23"/>
  <c r="G128" i="23"/>
  <c r="G129" i="23"/>
  <c r="G131" i="23"/>
  <c r="E132" i="23"/>
  <c r="F132" i="23"/>
  <c r="G132" i="23"/>
  <c r="G133" i="23"/>
  <c r="G134" i="23"/>
  <c r="E135" i="23"/>
  <c r="G135" i="23"/>
  <c r="G136" i="23"/>
  <c r="G137" i="23"/>
  <c r="E138" i="23"/>
  <c r="F138" i="23"/>
  <c r="G138" i="23"/>
  <c r="G139" i="23"/>
  <c r="E140" i="23"/>
  <c r="G140" i="23"/>
  <c r="E141" i="23"/>
  <c r="F141" i="23"/>
  <c r="G141" i="23"/>
  <c r="E142" i="23"/>
  <c r="F142" i="23"/>
  <c r="G142" i="23"/>
  <c r="G143" i="23"/>
  <c r="G144" i="23"/>
  <c r="G145" i="23"/>
  <c r="G146" i="23"/>
  <c r="E147" i="23"/>
  <c r="F147" i="23"/>
  <c r="G147" i="23"/>
  <c r="G148" i="23"/>
  <c r="G149" i="23"/>
  <c r="G150" i="23"/>
  <c r="E151" i="23"/>
  <c r="F151" i="23"/>
  <c r="G151" i="23"/>
  <c r="G73" i="22"/>
  <c r="G75" i="22"/>
  <c r="G76" i="22"/>
  <c r="G77" i="22"/>
  <c r="E79" i="22"/>
  <c r="F79" i="22"/>
  <c r="G79" i="22"/>
  <c r="G80" i="22"/>
  <c r="F81" i="22"/>
  <c r="G81" i="22"/>
  <c r="E82" i="22"/>
  <c r="F82" i="22"/>
  <c r="G82" i="22"/>
  <c r="G83" i="22"/>
  <c r="G84" i="22"/>
  <c r="G85" i="22"/>
  <c r="G87" i="22"/>
  <c r="G88" i="22"/>
  <c r="G89" i="22"/>
  <c r="G90" i="22"/>
  <c r="G91" i="22"/>
  <c r="G94" i="22"/>
  <c r="G95" i="22"/>
  <c r="E96" i="22"/>
  <c r="F96" i="22"/>
  <c r="G96" i="22"/>
  <c r="E97" i="22"/>
  <c r="F97" i="22"/>
  <c r="G97" i="22"/>
  <c r="G98" i="22"/>
  <c r="G99" i="22"/>
  <c r="G100" i="22"/>
  <c r="E101" i="22"/>
  <c r="F101" i="22"/>
  <c r="G101" i="22"/>
  <c r="G102" i="22"/>
  <c r="G104" i="22"/>
  <c r="G105" i="22"/>
  <c r="G106" i="22"/>
  <c r="G107" i="22"/>
  <c r="G108" i="22"/>
  <c r="G109" i="22"/>
  <c r="G110" i="22"/>
  <c r="G111" i="22"/>
  <c r="G112" i="22"/>
  <c r="E113" i="22"/>
  <c r="F113" i="22"/>
  <c r="G113" i="22"/>
  <c r="G114" i="22"/>
  <c r="G115" i="22"/>
  <c r="G116" i="22"/>
  <c r="G117" i="22"/>
  <c r="G118" i="22"/>
  <c r="G119" i="22"/>
  <c r="G120" i="22"/>
  <c r="E121" i="22"/>
  <c r="F121" i="22"/>
  <c r="G121" i="22"/>
  <c r="G122" i="22"/>
  <c r="G123" i="22"/>
  <c r="E124" i="22"/>
  <c r="F124" i="22"/>
  <c r="G124" i="22"/>
  <c r="G125" i="22"/>
  <c r="G126" i="22"/>
  <c r="G127" i="22"/>
  <c r="G128" i="22"/>
  <c r="G129" i="22"/>
  <c r="G131" i="22"/>
  <c r="G132" i="22"/>
  <c r="G133" i="22"/>
  <c r="G134" i="22"/>
  <c r="G135" i="22"/>
  <c r="G136" i="22"/>
  <c r="G137" i="22"/>
  <c r="G138" i="22"/>
  <c r="G139" i="22"/>
  <c r="G140" i="22"/>
  <c r="E141" i="22"/>
  <c r="F141" i="22"/>
  <c r="G141" i="22"/>
  <c r="E142" i="22"/>
  <c r="F142" i="22"/>
  <c r="G142" i="22"/>
  <c r="G143" i="22"/>
  <c r="G144" i="22"/>
  <c r="G145" i="22"/>
  <c r="G146" i="22"/>
  <c r="E147" i="22"/>
  <c r="G147" i="22"/>
  <c r="G148" i="22"/>
  <c r="G149" i="22"/>
  <c r="G150" i="22"/>
  <c r="G151" i="22"/>
  <c r="G73" i="21"/>
  <c r="G75" i="21"/>
  <c r="G76" i="21"/>
  <c r="G77" i="21"/>
  <c r="G79" i="21"/>
  <c r="G80" i="21"/>
  <c r="G81" i="21"/>
  <c r="E82" i="21"/>
  <c r="F82" i="21"/>
  <c r="G82" i="21"/>
  <c r="G83" i="21"/>
  <c r="G84" i="21"/>
  <c r="G85" i="21"/>
  <c r="G87" i="21"/>
  <c r="G88" i="21"/>
  <c r="G89" i="21"/>
  <c r="G90" i="21"/>
  <c r="G91" i="21"/>
  <c r="G94" i="21"/>
  <c r="G95" i="21"/>
  <c r="G96" i="21"/>
  <c r="G97" i="21"/>
  <c r="G98" i="21"/>
  <c r="G99" i="21"/>
  <c r="G100" i="21"/>
  <c r="E101" i="21"/>
  <c r="F101" i="21"/>
  <c r="G101" i="21"/>
  <c r="G102" i="21"/>
  <c r="G104" i="21"/>
  <c r="G105" i="21"/>
  <c r="G106" i="21"/>
  <c r="G107" i="21"/>
  <c r="G108" i="21"/>
  <c r="G109" i="21"/>
  <c r="G110" i="21"/>
  <c r="G111" i="21"/>
  <c r="G112" i="21"/>
  <c r="E113" i="21"/>
  <c r="F113" i="21"/>
  <c r="G113" i="21"/>
  <c r="G114" i="21"/>
  <c r="G115" i="21"/>
  <c r="G116" i="21"/>
  <c r="G117" i="21"/>
  <c r="G118" i="21"/>
  <c r="G119" i="21"/>
  <c r="G120" i="21"/>
  <c r="E121" i="21"/>
  <c r="F121" i="21"/>
  <c r="G121" i="21"/>
  <c r="G122" i="21"/>
  <c r="G123" i="21"/>
  <c r="G124" i="21"/>
  <c r="G125" i="21"/>
  <c r="G126" i="21"/>
  <c r="G127" i="21"/>
  <c r="G128" i="21"/>
  <c r="G129" i="21"/>
  <c r="G131" i="21"/>
  <c r="G132" i="21"/>
  <c r="G133" i="21"/>
  <c r="F134" i="21"/>
  <c r="G134" i="21"/>
  <c r="G135" i="21"/>
  <c r="G136" i="21"/>
  <c r="G137" i="21"/>
  <c r="G138" i="21"/>
  <c r="G139" i="21"/>
  <c r="G140" i="21"/>
  <c r="G141" i="21"/>
  <c r="E142" i="21"/>
  <c r="F142" i="21"/>
  <c r="G142" i="21"/>
  <c r="E143" i="21"/>
  <c r="F143" i="21"/>
  <c r="G143" i="21"/>
  <c r="G144" i="21"/>
  <c r="G145" i="21"/>
  <c r="G146" i="21"/>
  <c r="F147" i="21"/>
  <c r="G147" i="21"/>
  <c r="F148" i="21"/>
  <c r="G148" i="21"/>
  <c r="G149" i="21"/>
  <c r="E150" i="21"/>
  <c r="G150" i="21"/>
  <c r="E151" i="21"/>
  <c r="F151" i="21"/>
  <c r="G151" i="21"/>
  <c r="G73" i="20"/>
  <c r="G75" i="20"/>
  <c r="G76" i="20"/>
  <c r="G77" i="20"/>
  <c r="E79" i="20"/>
  <c r="F79" i="20"/>
  <c r="G79" i="20"/>
  <c r="E80" i="20"/>
  <c r="F80" i="20"/>
  <c r="G80" i="20"/>
  <c r="E81" i="20"/>
  <c r="F81" i="20"/>
  <c r="G81" i="20"/>
  <c r="E82" i="20"/>
  <c r="F82" i="20"/>
  <c r="G82" i="20"/>
  <c r="G83" i="20"/>
  <c r="G84" i="20"/>
  <c r="G85" i="20"/>
  <c r="G87" i="20"/>
  <c r="E88" i="20"/>
  <c r="F88" i="20"/>
  <c r="G88" i="20"/>
  <c r="G89" i="20"/>
  <c r="G90" i="20"/>
  <c r="G91" i="20"/>
  <c r="G94" i="20"/>
  <c r="E95" i="20"/>
  <c r="F95" i="20"/>
  <c r="G95" i="20"/>
  <c r="G96" i="20"/>
  <c r="E97" i="20"/>
  <c r="F97" i="20"/>
  <c r="G97" i="20"/>
  <c r="G98" i="20"/>
  <c r="G99" i="20"/>
  <c r="G100" i="20"/>
  <c r="G101" i="20"/>
  <c r="G102" i="20"/>
  <c r="E104" i="20"/>
  <c r="F104" i="20"/>
  <c r="G104" i="20"/>
  <c r="G105" i="20"/>
  <c r="G106" i="20"/>
  <c r="G107" i="20"/>
  <c r="G108" i="20"/>
  <c r="G109" i="20"/>
  <c r="G110" i="20"/>
  <c r="G111" i="20"/>
  <c r="G112" i="20"/>
  <c r="E113" i="20"/>
  <c r="F113" i="20"/>
  <c r="G113" i="20"/>
  <c r="G114" i="20"/>
  <c r="G115" i="20"/>
  <c r="G116" i="20"/>
  <c r="G117" i="20"/>
  <c r="G118" i="20"/>
  <c r="G119" i="20"/>
  <c r="G120" i="20"/>
  <c r="E121" i="20"/>
  <c r="F121" i="20"/>
  <c r="G121" i="20"/>
  <c r="G122" i="20"/>
  <c r="G123" i="20"/>
  <c r="E124" i="20"/>
  <c r="F124" i="20"/>
  <c r="G124" i="20"/>
  <c r="G125" i="20"/>
  <c r="G126" i="20"/>
  <c r="G127" i="20"/>
  <c r="G128" i="20"/>
  <c r="G129" i="20"/>
  <c r="G131" i="20"/>
  <c r="G132" i="20"/>
  <c r="G133" i="20"/>
  <c r="E134" i="20"/>
  <c r="F134" i="20"/>
  <c r="G134" i="20"/>
  <c r="G135" i="20"/>
  <c r="G136" i="20"/>
  <c r="G137" i="20"/>
  <c r="G138" i="20"/>
  <c r="G139" i="20"/>
  <c r="E140" i="20"/>
  <c r="F140" i="20"/>
  <c r="G140" i="20"/>
  <c r="E141" i="20"/>
  <c r="F141" i="20"/>
  <c r="G141" i="20"/>
  <c r="E142" i="20"/>
  <c r="F142" i="20"/>
  <c r="G142" i="20"/>
  <c r="E143" i="20"/>
  <c r="F143" i="20"/>
  <c r="G143" i="20"/>
  <c r="G144" i="20"/>
  <c r="G145" i="20"/>
  <c r="E146" i="20"/>
  <c r="F146" i="20"/>
  <c r="G146" i="20"/>
  <c r="E147" i="20"/>
  <c r="F147" i="20"/>
  <c r="G147" i="20"/>
  <c r="F148" i="20"/>
  <c r="G148" i="20"/>
  <c r="G149" i="20"/>
  <c r="E150" i="20"/>
  <c r="F150" i="20"/>
  <c r="G150" i="20"/>
  <c r="E151" i="20"/>
  <c r="F151" i="20"/>
  <c r="G151" i="20"/>
  <c r="G73" i="19"/>
  <c r="G75" i="19"/>
  <c r="G76" i="19"/>
  <c r="G77" i="19"/>
  <c r="E79" i="19"/>
  <c r="F79" i="19"/>
  <c r="G79" i="19"/>
  <c r="G80" i="19"/>
  <c r="E81" i="19"/>
  <c r="G81" i="19"/>
  <c r="E82" i="19"/>
  <c r="F82" i="19"/>
  <c r="G82" i="19"/>
  <c r="G83" i="19"/>
  <c r="G84" i="19"/>
  <c r="G85" i="19"/>
  <c r="G87" i="19"/>
  <c r="G88" i="19"/>
  <c r="G89" i="19"/>
  <c r="G90" i="19"/>
  <c r="G91" i="19"/>
  <c r="G94" i="19"/>
  <c r="E95" i="19"/>
  <c r="F95" i="19"/>
  <c r="G95" i="19"/>
  <c r="F96" i="19"/>
  <c r="G96" i="19"/>
  <c r="E97" i="19"/>
  <c r="G97" i="19"/>
  <c r="G98" i="19"/>
  <c r="G99" i="19"/>
  <c r="G100" i="19"/>
  <c r="G101" i="19"/>
  <c r="G102" i="19"/>
  <c r="G104" i="19"/>
  <c r="G105" i="19"/>
  <c r="G106" i="19"/>
  <c r="G107" i="19"/>
  <c r="G108" i="19"/>
  <c r="G109" i="19"/>
  <c r="G110" i="19"/>
  <c r="G111" i="19"/>
  <c r="F112" i="19"/>
  <c r="G112" i="19"/>
  <c r="E113" i="19"/>
  <c r="F113" i="19"/>
  <c r="G113" i="19"/>
  <c r="G114" i="19"/>
  <c r="G115" i="19"/>
  <c r="G116" i="19"/>
  <c r="G117" i="19"/>
  <c r="G118" i="19"/>
  <c r="G119" i="19"/>
  <c r="G120" i="19"/>
  <c r="E121" i="19"/>
  <c r="F121" i="19"/>
  <c r="G121" i="19"/>
  <c r="G122" i="19"/>
  <c r="G123" i="19"/>
  <c r="F124" i="19"/>
  <c r="G124" i="19"/>
  <c r="G125" i="19"/>
  <c r="G126" i="19"/>
  <c r="G127" i="19"/>
  <c r="G128" i="19"/>
  <c r="G129" i="19"/>
  <c r="G131" i="19"/>
  <c r="E132" i="19"/>
  <c r="F132" i="19"/>
  <c r="G132" i="19"/>
  <c r="G133" i="19"/>
  <c r="E134" i="19"/>
  <c r="F134" i="19"/>
  <c r="G134" i="19"/>
  <c r="G135" i="19"/>
  <c r="G136" i="19"/>
  <c r="G137" i="19"/>
  <c r="G138" i="19"/>
  <c r="E139" i="19"/>
  <c r="G139" i="19"/>
  <c r="G140" i="19"/>
  <c r="E141" i="19"/>
  <c r="F141" i="19"/>
  <c r="G141" i="19"/>
  <c r="E142" i="19"/>
  <c r="F142" i="19"/>
  <c r="G142" i="19"/>
  <c r="G143" i="19"/>
  <c r="G144" i="19"/>
  <c r="F145" i="19"/>
  <c r="G145" i="19"/>
  <c r="G146" i="19"/>
  <c r="E147" i="19"/>
  <c r="G147" i="19"/>
  <c r="G148" i="19"/>
  <c r="G149" i="19"/>
  <c r="G150" i="19"/>
  <c r="G151" i="19"/>
  <c r="G73" i="18"/>
  <c r="G75" i="18"/>
  <c r="G76" i="18"/>
  <c r="G77" i="18"/>
  <c r="G79" i="18"/>
  <c r="G80" i="18"/>
  <c r="G81" i="18"/>
  <c r="G82" i="18"/>
  <c r="G83" i="18"/>
  <c r="G84" i="18"/>
  <c r="G85" i="18"/>
  <c r="G87" i="18"/>
  <c r="G88" i="18"/>
  <c r="G89" i="18"/>
  <c r="G90" i="18"/>
  <c r="G91" i="18"/>
  <c r="G94" i="18"/>
  <c r="G95" i="18"/>
  <c r="G96" i="18"/>
  <c r="G97" i="18"/>
  <c r="G98" i="18"/>
  <c r="G99" i="18"/>
  <c r="G100" i="18"/>
  <c r="E101" i="18"/>
  <c r="F101" i="18"/>
  <c r="G101" i="18"/>
  <c r="G102" i="18"/>
  <c r="G104" i="18"/>
  <c r="G105" i="18"/>
  <c r="G106" i="18"/>
  <c r="G107" i="18"/>
  <c r="G108" i="18"/>
  <c r="G109" i="18"/>
  <c r="G110" i="18"/>
  <c r="G111" i="18"/>
  <c r="G112" i="18"/>
  <c r="E113" i="18"/>
  <c r="F113" i="18"/>
  <c r="G113" i="18"/>
  <c r="G114" i="18"/>
  <c r="G115" i="18"/>
  <c r="G116" i="18"/>
  <c r="G117" i="18"/>
  <c r="G118" i="18"/>
  <c r="G119" i="18"/>
  <c r="G120" i="18"/>
  <c r="E121" i="18"/>
  <c r="F121" i="18"/>
  <c r="G121" i="18"/>
  <c r="G122" i="18"/>
  <c r="G123" i="18"/>
  <c r="G124" i="18"/>
  <c r="G125" i="18"/>
  <c r="G126" i="18"/>
  <c r="G127" i="18"/>
  <c r="G128" i="18"/>
  <c r="G129" i="18"/>
  <c r="G131" i="18"/>
  <c r="G132" i="18"/>
  <c r="G133" i="18"/>
  <c r="G134" i="18"/>
  <c r="G135" i="18"/>
  <c r="G136" i="18"/>
  <c r="G137" i="18"/>
  <c r="G138" i="18"/>
  <c r="G139" i="18"/>
  <c r="G140" i="18"/>
  <c r="G141" i="18"/>
  <c r="G142" i="18"/>
  <c r="E143" i="18"/>
  <c r="F143" i="18"/>
  <c r="G143" i="18"/>
  <c r="G144" i="18"/>
  <c r="G145" i="18"/>
  <c r="G146" i="18"/>
  <c r="G147" i="18"/>
  <c r="G148" i="18"/>
  <c r="G149" i="18"/>
  <c r="G150" i="18"/>
  <c r="G151" i="18"/>
  <c r="G73" i="17"/>
  <c r="G75" i="17"/>
  <c r="G76" i="17"/>
  <c r="G77" i="17"/>
  <c r="E79" i="17"/>
  <c r="F79" i="17"/>
  <c r="G79" i="17"/>
  <c r="G80" i="17"/>
  <c r="E81" i="17"/>
  <c r="F81" i="17"/>
  <c r="G81" i="17"/>
  <c r="E82" i="17"/>
  <c r="F82" i="17"/>
  <c r="G82" i="17"/>
  <c r="G83" i="17"/>
  <c r="E84" i="17"/>
  <c r="F84" i="17"/>
  <c r="G84" i="17"/>
  <c r="G85" i="17"/>
  <c r="G87" i="17"/>
  <c r="E88" i="17"/>
  <c r="F88" i="17"/>
  <c r="G88" i="17"/>
  <c r="E89" i="17"/>
  <c r="F89" i="17"/>
  <c r="G89" i="17"/>
  <c r="E90" i="17"/>
  <c r="F90" i="17"/>
  <c r="G90" i="17"/>
  <c r="G91" i="17"/>
  <c r="E94" i="17"/>
  <c r="G94" i="17"/>
  <c r="E95" i="17"/>
  <c r="F95" i="17"/>
  <c r="G95" i="17"/>
  <c r="E96" i="17"/>
  <c r="F96" i="17"/>
  <c r="G96" i="17"/>
  <c r="E97" i="17"/>
  <c r="F97" i="17"/>
  <c r="G97" i="17"/>
  <c r="G98" i="17"/>
  <c r="G99" i="17"/>
  <c r="G100" i="17"/>
  <c r="G101" i="17"/>
  <c r="E102" i="17"/>
  <c r="F102" i="17"/>
  <c r="G102" i="17"/>
  <c r="E104" i="17"/>
  <c r="F104" i="17"/>
  <c r="G104" i="17"/>
  <c r="G105" i="17"/>
  <c r="F106" i="17"/>
  <c r="G106" i="17"/>
  <c r="E107" i="17"/>
  <c r="F107" i="17"/>
  <c r="G107" i="17"/>
  <c r="G108" i="17"/>
  <c r="G109" i="17"/>
  <c r="G110" i="17"/>
  <c r="G111" i="17"/>
  <c r="E112" i="17"/>
  <c r="G112" i="17"/>
  <c r="E113" i="17"/>
  <c r="F113" i="17"/>
  <c r="G113" i="17"/>
  <c r="G114" i="17"/>
  <c r="G115" i="17"/>
  <c r="E116" i="17"/>
  <c r="G116" i="17"/>
  <c r="G117" i="17"/>
  <c r="E118" i="17"/>
  <c r="F118" i="17"/>
  <c r="G118" i="17"/>
  <c r="G119" i="17"/>
  <c r="G120" i="17"/>
  <c r="E121" i="17"/>
  <c r="F121" i="17"/>
  <c r="G121" i="17"/>
  <c r="G122" i="17"/>
  <c r="G123" i="17"/>
  <c r="G124" i="17"/>
  <c r="G125" i="17"/>
  <c r="G126" i="17"/>
  <c r="G127" i="17"/>
  <c r="G128" i="17"/>
  <c r="G129" i="17"/>
  <c r="G131" i="17"/>
  <c r="G132" i="17"/>
  <c r="G133" i="17"/>
  <c r="G134" i="17"/>
  <c r="G135" i="17"/>
  <c r="G136" i="17"/>
  <c r="G137" i="17"/>
  <c r="E138" i="17"/>
  <c r="F138" i="17"/>
  <c r="G138" i="17"/>
  <c r="G139" i="17"/>
  <c r="G140" i="17"/>
  <c r="E141" i="17"/>
  <c r="F141" i="17"/>
  <c r="G141" i="17"/>
  <c r="E142" i="17"/>
  <c r="F142" i="17"/>
  <c r="G142" i="17"/>
  <c r="E143" i="17"/>
  <c r="F143" i="17"/>
  <c r="G143" i="17"/>
  <c r="G144" i="17"/>
  <c r="E145" i="17"/>
  <c r="F145" i="17"/>
  <c r="G145" i="17"/>
  <c r="E146" i="17"/>
  <c r="G146" i="17"/>
  <c r="E147" i="17"/>
  <c r="F147" i="17"/>
  <c r="G147" i="17"/>
  <c r="G148" i="17"/>
  <c r="G149" i="17"/>
  <c r="E150" i="17"/>
  <c r="F150" i="17"/>
  <c r="G150" i="17"/>
  <c r="G151" i="17"/>
  <c r="G73" i="16"/>
  <c r="G75" i="16"/>
  <c r="G76" i="16"/>
  <c r="G77" i="16"/>
  <c r="E79" i="16"/>
  <c r="F79" i="16"/>
  <c r="G79" i="16"/>
  <c r="G80" i="16"/>
  <c r="E81" i="16"/>
  <c r="F81" i="16"/>
  <c r="G81" i="16"/>
  <c r="E82" i="16"/>
  <c r="F82" i="16"/>
  <c r="G82" i="16"/>
  <c r="G83" i="16"/>
  <c r="G84" i="16"/>
  <c r="G85" i="16"/>
  <c r="G87" i="16"/>
  <c r="G88" i="16"/>
  <c r="G89" i="16"/>
  <c r="G90" i="16"/>
  <c r="G91" i="16"/>
  <c r="G94" i="16"/>
  <c r="F95" i="16"/>
  <c r="G95" i="16"/>
  <c r="F96" i="16"/>
  <c r="G96" i="16"/>
  <c r="E97" i="16"/>
  <c r="G97" i="16"/>
  <c r="G98" i="16"/>
  <c r="G99" i="16"/>
  <c r="G100" i="16"/>
  <c r="E101" i="16"/>
  <c r="F101" i="16"/>
  <c r="G101" i="16"/>
  <c r="E102" i="16"/>
  <c r="F102" i="16"/>
  <c r="G102" i="16"/>
  <c r="G104" i="16"/>
  <c r="G105" i="16"/>
  <c r="G106" i="16"/>
  <c r="E107" i="16"/>
  <c r="F107" i="16"/>
  <c r="G107" i="16"/>
  <c r="G108" i="16"/>
  <c r="G109" i="16"/>
  <c r="G110" i="16"/>
  <c r="G111" i="16"/>
  <c r="G112" i="16"/>
  <c r="E113" i="16"/>
  <c r="F113" i="16"/>
  <c r="G113" i="16"/>
  <c r="G114" i="16"/>
  <c r="G115" i="16"/>
  <c r="G116" i="16"/>
  <c r="G117" i="16"/>
  <c r="G118" i="16"/>
  <c r="G119" i="16"/>
  <c r="G120" i="16"/>
  <c r="E121" i="16"/>
  <c r="F121" i="16"/>
  <c r="G121" i="16"/>
  <c r="G122" i="16"/>
  <c r="G123" i="16"/>
  <c r="G124" i="16"/>
  <c r="G125" i="16"/>
  <c r="G126" i="16"/>
  <c r="G127" i="16"/>
  <c r="G128" i="16"/>
  <c r="G129" i="16"/>
  <c r="G131" i="16"/>
  <c r="G132" i="16"/>
  <c r="G133" i="16"/>
  <c r="E134" i="16"/>
  <c r="F134" i="16"/>
  <c r="G134" i="16"/>
  <c r="G135" i="16"/>
  <c r="G136" i="16"/>
  <c r="G137" i="16"/>
  <c r="E138" i="16"/>
  <c r="F138" i="16"/>
  <c r="G138" i="16"/>
  <c r="G139" i="16"/>
  <c r="G140" i="16"/>
  <c r="E141" i="16"/>
  <c r="F141" i="16"/>
  <c r="G141" i="16"/>
  <c r="E142" i="16"/>
  <c r="F142" i="16"/>
  <c r="G142" i="16"/>
  <c r="F143" i="16"/>
  <c r="G143" i="16"/>
  <c r="G144" i="16"/>
  <c r="G145" i="16"/>
  <c r="G146" i="16"/>
  <c r="E147" i="16"/>
  <c r="F147" i="16"/>
  <c r="G147" i="16"/>
  <c r="F148" i="16"/>
  <c r="G148" i="16"/>
  <c r="G149" i="16"/>
  <c r="E150" i="16"/>
  <c r="F150" i="16"/>
  <c r="G150" i="16"/>
  <c r="G151" i="16"/>
  <c r="G73" i="15"/>
  <c r="G75" i="15"/>
  <c r="G76" i="15"/>
  <c r="G77" i="15"/>
  <c r="E79" i="15"/>
  <c r="F79" i="15"/>
  <c r="G79" i="15"/>
  <c r="G80" i="15"/>
  <c r="G81" i="15"/>
  <c r="E82" i="15"/>
  <c r="F82" i="15"/>
  <c r="G82" i="15"/>
  <c r="G83" i="15"/>
  <c r="G84" i="15"/>
  <c r="G85" i="15"/>
  <c r="G87" i="15"/>
  <c r="E88" i="15"/>
  <c r="F88" i="15"/>
  <c r="G88" i="15"/>
  <c r="G89" i="15"/>
  <c r="E90" i="15"/>
  <c r="F90" i="15"/>
  <c r="G90" i="15"/>
  <c r="E91" i="15"/>
  <c r="G91" i="15"/>
  <c r="G94" i="15"/>
  <c r="E95" i="15"/>
  <c r="F95" i="15"/>
  <c r="G95" i="15"/>
  <c r="E96" i="15"/>
  <c r="F96" i="15"/>
  <c r="G96" i="15"/>
  <c r="E97" i="15"/>
  <c r="F97" i="15"/>
  <c r="G97" i="15"/>
  <c r="G98" i="15"/>
  <c r="G99" i="15"/>
  <c r="G100" i="15"/>
  <c r="E101" i="15"/>
  <c r="F101" i="15"/>
  <c r="G101" i="15"/>
  <c r="E102" i="15"/>
  <c r="F102" i="15"/>
  <c r="G102" i="15"/>
  <c r="G104" i="15"/>
  <c r="E105" i="15"/>
  <c r="F105" i="15"/>
  <c r="G105" i="15"/>
  <c r="G106" i="15"/>
  <c r="F107" i="15"/>
  <c r="G107" i="15"/>
  <c r="G108" i="15"/>
  <c r="G109" i="15"/>
  <c r="G110" i="15"/>
  <c r="G111" i="15"/>
  <c r="E112" i="15"/>
  <c r="F112" i="15"/>
  <c r="G112" i="15"/>
  <c r="E113" i="15"/>
  <c r="F113" i="15"/>
  <c r="G113" i="15"/>
  <c r="G114" i="15"/>
  <c r="G115" i="15"/>
  <c r="G116" i="15"/>
  <c r="G117" i="15"/>
  <c r="G118" i="15"/>
  <c r="G119" i="15"/>
  <c r="G120" i="15"/>
  <c r="E121" i="15"/>
  <c r="F121" i="15"/>
  <c r="G121" i="15"/>
  <c r="G122" i="15"/>
  <c r="G123" i="15"/>
  <c r="E124" i="15"/>
  <c r="G124" i="15"/>
  <c r="G125" i="15"/>
  <c r="G126" i="15"/>
  <c r="G127" i="15"/>
  <c r="G128" i="15"/>
  <c r="G129" i="15"/>
  <c r="G131" i="15"/>
  <c r="G132" i="15"/>
  <c r="G133" i="15"/>
  <c r="E134" i="15"/>
  <c r="F134" i="15"/>
  <c r="G134" i="15"/>
  <c r="F135" i="15"/>
  <c r="G135" i="15"/>
  <c r="G136" i="15"/>
  <c r="G137" i="15"/>
  <c r="E138" i="15"/>
  <c r="F138" i="15"/>
  <c r="G138" i="15"/>
  <c r="G139" i="15"/>
  <c r="G140" i="15"/>
  <c r="E141" i="15"/>
  <c r="F141" i="15"/>
  <c r="G141" i="15"/>
  <c r="E142" i="15"/>
  <c r="F142" i="15"/>
  <c r="G142" i="15"/>
  <c r="E143" i="15"/>
  <c r="F143" i="15"/>
  <c r="G143" i="15"/>
  <c r="G144" i="15"/>
  <c r="G145" i="15"/>
  <c r="E146" i="15"/>
  <c r="G146" i="15"/>
  <c r="E147" i="15"/>
  <c r="F147" i="15"/>
  <c r="G147" i="15"/>
  <c r="G148" i="15"/>
  <c r="G149" i="15"/>
  <c r="G150" i="15"/>
  <c r="G151" i="15"/>
  <c r="G73" i="14"/>
  <c r="G75" i="14"/>
  <c r="G76" i="14"/>
  <c r="G77" i="14"/>
  <c r="G79" i="14"/>
  <c r="G80" i="14"/>
  <c r="G81" i="14"/>
  <c r="E82" i="14"/>
  <c r="F82" i="14"/>
  <c r="G82" i="14"/>
  <c r="G83" i="14"/>
  <c r="G84" i="14"/>
  <c r="G85" i="14"/>
  <c r="G87" i="14"/>
  <c r="G88" i="14"/>
  <c r="G89" i="14"/>
  <c r="G90" i="14"/>
  <c r="G91" i="14"/>
  <c r="G94" i="14"/>
  <c r="G95" i="14"/>
  <c r="G96" i="14"/>
  <c r="G97" i="14"/>
  <c r="G98" i="14"/>
  <c r="G99" i="14"/>
  <c r="G100" i="14"/>
  <c r="E101" i="14"/>
  <c r="F101" i="14"/>
  <c r="G101" i="14"/>
  <c r="G102" i="14"/>
  <c r="G104" i="14"/>
  <c r="G105" i="14"/>
  <c r="G106" i="14"/>
  <c r="G107" i="14"/>
  <c r="G108" i="14"/>
  <c r="G109" i="14"/>
  <c r="G110" i="14"/>
  <c r="G111" i="14"/>
  <c r="G112" i="14"/>
  <c r="E113" i="14"/>
  <c r="F113" i="14"/>
  <c r="G113" i="14"/>
  <c r="G114" i="14"/>
  <c r="G115" i="14"/>
  <c r="G116" i="14"/>
  <c r="G117" i="14"/>
  <c r="G118" i="14"/>
  <c r="G119" i="14"/>
  <c r="G120" i="14"/>
  <c r="E121" i="14"/>
  <c r="F121" i="14"/>
  <c r="G121" i="14"/>
  <c r="G122" i="14"/>
  <c r="G123" i="14"/>
  <c r="G124" i="14"/>
  <c r="G125" i="14"/>
  <c r="G126" i="14"/>
  <c r="G127" i="14"/>
  <c r="G128" i="14"/>
  <c r="G129" i="14"/>
  <c r="G131" i="14"/>
  <c r="F132" i="14"/>
  <c r="G132" i="14"/>
  <c r="G133" i="14"/>
  <c r="E134" i="14"/>
  <c r="F134" i="14"/>
  <c r="G134" i="14"/>
  <c r="G135" i="14"/>
  <c r="G136" i="14"/>
  <c r="G137" i="14"/>
  <c r="E138" i="14"/>
  <c r="F138" i="14"/>
  <c r="G138" i="14"/>
  <c r="G139" i="14"/>
  <c r="G140" i="14"/>
  <c r="E141" i="14"/>
  <c r="F141" i="14"/>
  <c r="G141" i="14"/>
  <c r="E142" i="14"/>
  <c r="F142" i="14"/>
  <c r="G142" i="14"/>
  <c r="G143" i="14"/>
  <c r="G144" i="14"/>
  <c r="G145" i="14"/>
  <c r="G146" i="14"/>
  <c r="E147" i="14"/>
  <c r="F147" i="14"/>
  <c r="G147" i="14"/>
  <c r="F148" i="14"/>
  <c r="G148" i="14"/>
  <c r="G149" i="14"/>
  <c r="G150" i="14"/>
  <c r="G151" i="14"/>
  <c r="G73" i="13"/>
  <c r="G75" i="13"/>
  <c r="G76" i="13"/>
  <c r="G77" i="13"/>
  <c r="G79" i="13"/>
  <c r="G80" i="13"/>
  <c r="G81" i="13"/>
  <c r="E82" i="13"/>
  <c r="F82" i="13"/>
  <c r="G82" i="13"/>
  <c r="G83" i="13"/>
  <c r="E84" i="13"/>
  <c r="F84" i="13"/>
  <c r="G84" i="13"/>
  <c r="G85" i="13"/>
  <c r="G87" i="13"/>
  <c r="G88" i="13"/>
  <c r="G89" i="13"/>
  <c r="G90" i="13"/>
  <c r="G91" i="13"/>
  <c r="G94" i="13"/>
  <c r="E95" i="13"/>
  <c r="F95" i="13"/>
  <c r="G95" i="13"/>
  <c r="E96" i="13"/>
  <c r="G96" i="13"/>
  <c r="E97" i="13"/>
  <c r="F97" i="13"/>
  <c r="G97" i="13"/>
  <c r="G98" i="13"/>
  <c r="G99" i="13"/>
  <c r="G100" i="13"/>
  <c r="G101" i="13"/>
  <c r="G102" i="13"/>
  <c r="G104" i="13"/>
  <c r="G105" i="13"/>
  <c r="G106" i="13"/>
  <c r="G107" i="13"/>
  <c r="G108" i="13"/>
  <c r="G109" i="13"/>
  <c r="G110" i="13"/>
  <c r="G111" i="13"/>
  <c r="G112" i="13"/>
  <c r="E113" i="13"/>
  <c r="F113" i="13"/>
  <c r="G113" i="13"/>
  <c r="G114" i="13"/>
  <c r="G115" i="13"/>
  <c r="G116" i="13"/>
  <c r="G117" i="13"/>
  <c r="G118" i="13"/>
  <c r="G119" i="13"/>
  <c r="G120" i="13"/>
  <c r="E121" i="13"/>
  <c r="F121" i="13"/>
  <c r="G121" i="13"/>
  <c r="G122" i="13"/>
  <c r="G123" i="13"/>
  <c r="G124" i="13"/>
  <c r="G125" i="13"/>
  <c r="G126" i="13"/>
  <c r="G127" i="13"/>
  <c r="G128" i="13"/>
  <c r="G129" i="13"/>
  <c r="G131" i="13"/>
  <c r="E132" i="13"/>
  <c r="F132" i="13"/>
  <c r="G132" i="13"/>
  <c r="G133" i="13"/>
  <c r="E134" i="13"/>
  <c r="F134" i="13"/>
  <c r="G134" i="13"/>
  <c r="G135" i="13"/>
  <c r="G136" i="13"/>
  <c r="G137" i="13"/>
  <c r="G138" i="13"/>
  <c r="G139" i="13"/>
  <c r="G140" i="13"/>
  <c r="E141" i="13"/>
  <c r="F141" i="13"/>
  <c r="G141" i="13"/>
  <c r="E142" i="13"/>
  <c r="F142" i="13"/>
  <c r="G142" i="13"/>
  <c r="E143" i="13"/>
  <c r="F143" i="13"/>
  <c r="G143" i="13"/>
  <c r="G144" i="13"/>
  <c r="G145" i="13"/>
  <c r="G146" i="13"/>
  <c r="G147" i="13"/>
  <c r="G148" i="13"/>
  <c r="G149" i="13"/>
  <c r="G150" i="13"/>
  <c r="G151" i="13"/>
  <c r="G73" i="12"/>
  <c r="G75" i="12"/>
  <c r="G76" i="12"/>
  <c r="G77" i="12"/>
  <c r="E79" i="12"/>
  <c r="F79" i="12"/>
  <c r="G79" i="12"/>
  <c r="G80" i="12"/>
  <c r="G81" i="12"/>
  <c r="E82" i="12"/>
  <c r="F82" i="12"/>
  <c r="G82" i="12"/>
  <c r="G83" i="12"/>
  <c r="G84" i="12"/>
  <c r="G85" i="12"/>
  <c r="G87" i="12"/>
  <c r="G88" i="12"/>
  <c r="G89" i="12"/>
  <c r="G90" i="12"/>
  <c r="G91" i="12"/>
  <c r="G94" i="12"/>
  <c r="G95" i="12"/>
  <c r="E96" i="12"/>
  <c r="F96" i="12"/>
  <c r="G96" i="12"/>
  <c r="G97" i="12"/>
  <c r="G98" i="12"/>
  <c r="G99" i="12"/>
  <c r="G100" i="12"/>
  <c r="E101" i="12"/>
  <c r="F101" i="12"/>
  <c r="G101" i="12"/>
  <c r="G102" i="12"/>
  <c r="G104" i="12"/>
  <c r="G105" i="12"/>
  <c r="G106" i="12"/>
  <c r="G107" i="12"/>
  <c r="G108" i="12"/>
  <c r="G109" i="12"/>
  <c r="G110" i="12"/>
  <c r="G111" i="12"/>
  <c r="G112" i="12"/>
  <c r="E113" i="12"/>
  <c r="F113" i="12"/>
  <c r="G113" i="12"/>
  <c r="G114" i="12"/>
  <c r="G115" i="12"/>
  <c r="G116" i="12"/>
  <c r="G117" i="12"/>
  <c r="G118" i="12"/>
  <c r="G119" i="12"/>
  <c r="G120" i="12"/>
  <c r="E121" i="12"/>
  <c r="F121" i="12"/>
  <c r="G121" i="12"/>
  <c r="G122" i="12"/>
  <c r="G123" i="12"/>
  <c r="G124" i="12"/>
  <c r="G125" i="12"/>
  <c r="G126" i="12"/>
  <c r="G127" i="12"/>
  <c r="G128" i="12"/>
  <c r="G129" i="12"/>
  <c r="G131" i="12"/>
  <c r="G132" i="12"/>
  <c r="G133" i="12"/>
  <c r="G134" i="12"/>
  <c r="G135" i="12"/>
  <c r="G136" i="12"/>
  <c r="G137" i="12"/>
  <c r="G138" i="12"/>
  <c r="G139" i="12"/>
  <c r="G140" i="12"/>
  <c r="E141" i="12"/>
  <c r="F141" i="12"/>
  <c r="G141" i="12"/>
  <c r="E142" i="12"/>
  <c r="F142" i="12"/>
  <c r="G142" i="12"/>
  <c r="E143" i="12"/>
  <c r="F143" i="12"/>
  <c r="G143" i="12"/>
  <c r="G144" i="12"/>
  <c r="G145" i="12"/>
  <c r="G146" i="12"/>
  <c r="E147" i="12"/>
  <c r="G147" i="12"/>
  <c r="G148" i="12"/>
  <c r="G149" i="12"/>
  <c r="G150" i="12"/>
  <c r="G151" i="12"/>
  <c r="G73" i="11"/>
  <c r="G75" i="11"/>
  <c r="G76" i="11"/>
  <c r="G77" i="11"/>
  <c r="G79" i="11"/>
  <c r="G80" i="11"/>
  <c r="G81" i="11"/>
  <c r="E82" i="11"/>
  <c r="F82" i="11"/>
  <c r="G82" i="11"/>
  <c r="G83" i="11"/>
  <c r="G84" i="11"/>
  <c r="G85" i="11"/>
  <c r="G87" i="11"/>
  <c r="G88" i="11"/>
  <c r="G89" i="11"/>
  <c r="G90" i="11"/>
  <c r="G91" i="11"/>
  <c r="G94" i="11"/>
  <c r="E95" i="11"/>
  <c r="F95" i="11"/>
  <c r="G95" i="11"/>
  <c r="E96" i="11"/>
  <c r="F96" i="11"/>
  <c r="G96" i="11"/>
  <c r="F97" i="11"/>
  <c r="G97" i="11"/>
  <c r="G98" i="11"/>
  <c r="G99" i="11"/>
  <c r="G100" i="11"/>
  <c r="E101" i="11"/>
  <c r="F101" i="11"/>
  <c r="G101" i="11"/>
  <c r="G102" i="11"/>
  <c r="G104" i="11"/>
  <c r="G105" i="11"/>
  <c r="G106" i="11"/>
  <c r="G107" i="11"/>
  <c r="G108" i="11"/>
  <c r="G109" i="11"/>
  <c r="G110" i="11"/>
  <c r="G111" i="11"/>
  <c r="G112" i="11"/>
  <c r="E113" i="11"/>
  <c r="F113" i="11"/>
  <c r="G113" i="11"/>
  <c r="G114" i="11"/>
  <c r="G115" i="11"/>
  <c r="G116" i="11"/>
  <c r="G117" i="11"/>
  <c r="G118" i="11"/>
  <c r="G119" i="11"/>
  <c r="G120" i="11"/>
  <c r="E121" i="11"/>
  <c r="F121" i="11"/>
  <c r="G121" i="11"/>
  <c r="G122" i="11"/>
  <c r="G123" i="11"/>
  <c r="G124" i="11"/>
  <c r="G125" i="11"/>
  <c r="G126" i="11"/>
  <c r="G127" i="11"/>
  <c r="G128" i="11"/>
  <c r="G129" i="11"/>
  <c r="G131" i="11"/>
  <c r="E132" i="11"/>
  <c r="F132" i="11"/>
  <c r="G132" i="11"/>
  <c r="G133" i="11"/>
  <c r="G134" i="11"/>
  <c r="G135" i="11"/>
  <c r="G136" i="11"/>
  <c r="G137" i="11"/>
  <c r="E138" i="11"/>
  <c r="F138" i="11"/>
  <c r="G138" i="11"/>
  <c r="G139" i="11"/>
  <c r="G140" i="11"/>
  <c r="E141" i="11"/>
  <c r="F141" i="11"/>
  <c r="G141" i="11"/>
  <c r="E142" i="11"/>
  <c r="F142" i="11"/>
  <c r="G142" i="11"/>
  <c r="G143" i="11"/>
  <c r="G144" i="11"/>
  <c r="G145" i="11"/>
  <c r="G146" i="11"/>
  <c r="G147" i="11"/>
  <c r="G148" i="11"/>
  <c r="G149" i="11"/>
  <c r="G150" i="11"/>
  <c r="G151" i="11"/>
  <c r="G73" i="10"/>
  <c r="G75" i="10"/>
  <c r="G76" i="10"/>
  <c r="G77" i="10"/>
  <c r="E79" i="10"/>
  <c r="F79" i="10"/>
  <c r="G79" i="10"/>
  <c r="G80" i="10"/>
  <c r="G81" i="10"/>
  <c r="E82" i="10"/>
  <c r="F82" i="10"/>
  <c r="G82" i="10"/>
  <c r="G83" i="10"/>
  <c r="G84" i="10"/>
  <c r="G85" i="10"/>
  <c r="G87" i="10"/>
  <c r="G88" i="10"/>
  <c r="G89" i="10"/>
  <c r="G90" i="10"/>
  <c r="G91" i="10"/>
  <c r="G94" i="10"/>
  <c r="G95" i="10"/>
  <c r="G96" i="10"/>
  <c r="G97" i="10"/>
  <c r="G98" i="10"/>
  <c r="G99" i="10"/>
  <c r="G100" i="10"/>
  <c r="E101" i="10"/>
  <c r="F101" i="10"/>
  <c r="G101" i="10"/>
  <c r="E102" i="10"/>
  <c r="G102" i="10"/>
  <c r="E104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E121" i="10"/>
  <c r="F121" i="10"/>
  <c r="G121" i="10"/>
  <c r="G122" i="10"/>
  <c r="G123" i="10"/>
  <c r="G124" i="10"/>
  <c r="G125" i="10"/>
  <c r="G126" i="10"/>
  <c r="G127" i="10"/>
  <c r="G128" i="10"/>
  <c r="G129" i="10"/>
  <c r="G131" i="10"/>
  <c r="E132" i="10"/>
  <c r="F132" i="10"/>
  <c r="G132" i="10"/>
  <c r="G133" i="10"/>
  <c r="G134" i="10"/>
  <c r="G135" i="10"/>
  <c r="G136" i="10"/>
  <c r="G137" i="10"/>
  <c r="G138" i="10"/>
  <c r="G139" i="10"/>
  <c r="G140" i="10"/>
  <c r="G141" i="10"/>
  <c r="E142" i="10"/>
  <c r="F142" i="10"/>
  <c r="G142" i="10"/>
  <c r="E143" i="10"/>
  <c r="G143" i="10"/>
  <c r="G144" i="10"/>
  <c r="G145" i="10"/>
  <c r="G146" i="10"/>
  <c r="G147" i="10"/>
  <c r="G148" i="10"/>
  <c r="G149" i="10"/>
  <c r="G150" i="10"/>
  <c r="E151" i="10"/>
  <c r="F151" i="10"/>
  <c r="G151" i="10"/>
  <c r="G73" i="9"/>
  <c r="G75" i="9"/>
  <c r="G76" i="9"/>
  <c r="G77" i="9"/>
  <c r="E79" i="9"/>
  <c r="F79" i="9"/>
  <c r="G79" i="9"/>
  <c r="G80" i="9"/>
  <c r="G81" i="9"/>
  <c r="E82" i="9"/>
  <c r="F82" i="9"/>
  <c r="G82" i="9"/>
  <c r="G83" i="9"/>
  <c r="G84" i="9"/>
  <c r="G85" i="9"/>
  <c r="G87" i="9"/>
  <c r="G88" i="9"/>
  <c r="G89" i="9"/>
  <c r="G90" i="9"/>
  <c r="G91" i="9"/>
  <c r="G94" i="9"/>
  <c r="G95" i="9"/>
  <c r="E96" i="9"/>
  <c r="F96" i="9"/>
  <c r="G96" i="9"/>
  <c r="G97" i="9"/>
  <c r="G98" i="9"/>
  <c r="G99" i="9"/>
  <c r="G100" i="9"/>
  <c r="E101" i="9"/>
  <c r="F101" i="9"/>
  <c r="G101" i="9"/>
  <c r="E102" i="9"/>
  <c r="G102" i="9"/>
  <c r="E104" i="9"/>
  <c r="F104" i="9"/>
  <c r="G104" i="9"/>
  <c r="E105" i="9"/>
  <c r="G105" i="9"/>
  <c r="G106" i="9"/>
  <c r="G107" i="9"/>
  <c r="G108" i="9"/>
  <c r="G109" i="9"/>
  <c r="G110" i="9"/>
  <c r="G111" i="9"/>
  <c r="G112" i="9"/>
  <c r="E113" i="9"/>
  <c r="F113" i="9"/>
  <c r="G113" i="9"/>
  <c r="H113" i="9" s="1"/>
  <c r="F114" i="9"/>
  <c r="G114" i="9"/>
  <c r="G115" i="9"/>
  <c r="G116" i="9"/>
  <c r="G117" i="9"/>
  <c r="G118" i="9"/>
  <c r="G119" i="9"/>
  <c r="G120" i="9"/>
  <c r="E121" i="9"/>
  <c r="F121" i="9"/>
  <c r="G121" i="9"/>
  <c r="G122" i="9"/>
  <c r="G123" i="9"/>
  <c r="G124" i="9"/>
  <c r="G125" i="9"/>
  <c r="G126" i="9"/>
  <c r="G127" i="9"/>
  <c r="G128" i="9"/>
  <c r="E129" i="9"/>
  <c r="G129" i="9"/>
  <c r="G131" i="9"/>
  <c r="E132" i="9"/>
  <c r="F132" i="9"/>
  <c r="G132" i="9"/>
  <c r="G133" i="9"/>
  <c r="E134" i="9"/>
  <c r="F134" i="9"/>
  <c r="G134" i="9"/>
  <c r="G135" i="9"/>
  <c r="G136" i="9"/>
  <c r="G137" i="9"/>
  <c r="E138" i="9"/>
  <c r="F138" i="9"/>
  <c r="G138" i="9"/>
  <c r="G139" i="9"/>
  <c r="G140" i="9"/>
  <c r="E141" i="9"/>
  <c r="F141" i="9"/>
  <c r="G141" i="9"/>
  <c r="E142" i="9"/>
  <c r="F142" i="9"/>
  <c r="G142" i="9"/>
  <c r="E143" i="9"/>
  <c r="F143" i="9"/>
  <c r="G143" i="9"/>
  <c r="G144" i="9"/>
  <c r="E145" i="9"/>
  <c r="F145" i="9"/>
  <c r="G145" i="9"/>
  <c r="G146" i="9"/>
  <c r="E147" i="9"/>
  <c r="F147" i="9"/>
  <c r="G147" i="9"/>
  <c r="F148" i="9"/>
  <c r="G148" i="9"/>
  <c r="G149" i="9"/>
  <c r="E150" i="9"/>
  <c r="F150" i="9"/>
  <c r="G150" i="9"/>
  <c r="E151" i="9"/>
  <c r="F151" i="9"/>
  <c r="G151" i="9"/>
  <c r="G73" i="8"/>
  <c r="G75" i="8"/>
  <c r="G76" i="8"/>
  <c r="G77" i="8"/>
  <c r="E79" i="8"/>
  <c r="F79" i="8"/>
  <c r="G79" i="8"/>
  <c r="G80" i="8"/>
  <c r="G81" i="8"/>
  <c r="E82" i="8"/>
  <c r="F82" i="8"/>
  <c r="G82" i="8"/>
  <c r="G83" i="8"/>
  <c r="G84" i="8"/>
  <c r="G85" i="8"/>
  <c r="G87" i="8"/>
  <c r="G88" i="8"/>
  <c r="G89" i="8"/>
  <c r="G90" i="8"/>
  <c r="G91" i="8"/>
  <c r="G94" i="8"/>
  <c r="E95" i="8"/>
  <c r="F95" i="8"/>
  <c r="G95" i="8"/>
  <c r="E96" i="8"/>
  <c r="F96" i="8"/>
  <c r="G96" i="8"/>
  <c r="E97" i="8"/>
  <c r="F97" i="8"/>
  <c r="G97" i="8"/>
  <c r="G98" i="8"/>
  <c r="G99" i="8"/>
  <c r="G100" i="8"/>
  <c r="G101" i="8"/>
  <c r="E102" i="8"/>
  <c r="F102" i="8"/>
  <c r="G102" i="8"/>
  <c r="G104" i="8"/>
  <c r="G105" i="8"/>
  <c r="G106" i="8"/>
  <c r="G107" i="8"/>
  <c r="G108" i="8"/>
  <c r="G109" i="8"/>
  <c r="G110" i="8"/>
  <c r="G111" i="8"/>
  <c r="G112" i="8"/>
  <c r="E113" i="8"/>
  <c r="F113" i="8"/>
  <c r="G113" i="8"/>
  <c r="G114" i="8"/>
  <c r="G115" i="8"/>
  <c r="G116" i="8"/>
  <c r="G117" i="8"/>
  <c r="G118" i="8"/>
  <c r="G119" i="8"/>
  <c r="G120" i="8"/>
  <c r="E121" i="8"/>
  <c r="F121" i="8"/>
  <c r="G121" i="8"/>
  <c r="G122" i="8"/>
  <c r="G123" i="8"/>
  <c r="G124" i="8"/>
  <c r="G125" i="8"/>
  <c r="G126" i="8"/>
  <c r="G127" i="8"/>
  <c r="G128" i="8"/>
  <c r="G129" i="8"/>
  <c r="G131" i="8"/>
  <c r="E132" i="8"/>
  <c r="F132" i="8"/>
  <c r="G132" i="8"/>
  <c r="G133" i="8"/>
  <c r="E134" i="8"/>
  <c r="F134" i="8"/>
  <c r="G134" i="8"/>
  <c r="G135" i="8"/>
  <c r="G136" i="8"/>
  <c r="G137" i="8"/>
  <c r="E138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73" i="7"/>
  <c r="G75" i="7"/>
  <c r="G76" i="7"/>
  <c r="G77" i="7"/>
  <c r="G79" i="7"/>
  <c r="G80" i="7"/>
  <c r="E81" i="7"/>
  <c r="F81" i="7"/>
  <c r="G81" i="7"/>
  <c r="E82" i="7"/>
  <c r="F82" i="7"/>
  <c r="G82" i="7"/>
  <c r="G83" i="7"/>
  <c r="G84" i="7"/>
  <c r="G85" i="7"/>
  <c r="G87" i="7"/>
  <c r="G88" i="7"/>
  <c r="G89" i="7"/>
  <c r="G90" i="7"/>
  <c r="G91" i="7"/>
  <c r="G94" i="7"/>
  <c r="E95" i="7"/>
  <c r="F95" i="7"/>
  <c r="G95" i="7"/>
  <c r="E96" i="7"/>
  <c r="F96" i="7"/>
  <c r="G96" i="7"/>
  <c r="G97" i="7"/>
  <c r="G98" i="7"/>
  <c r="G99" i="7"/>
  <c r="G100" i="7"/>
  <c r="E101" i="7"/>
  <c r="F101" i="7"/>
  <c r="G101" i="7"/>
  <c r="G102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E121" i="7"/>
  <c r="F121" i="7"/>
  <c r="G121" i="7"/>
  <c r="G122" i="7"/>
  <c r="G123" i="7"/>
  <c r="G124" i="7"/>
  <c r="G125" i="7"/>
  <c r="G126" i="7"/>
  <c r="G127" i="7"/>
  <c r="G128" i="7"/>
  <c r="G129" i="7"/>
  <c r="G131" i="7"/>
  <c r="E132" i="7"/>
  <c r="F132" i="7"/>
  <c r="G132" i="7"/>
  <c r="E133" i="7"/>
  <c r="G133" i="7"/>
  <c r="E134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F148" i="7"/>
  <c r="G148" i="7"/>
  <c r="G149" i="7"/>
  <c r="G150" i="7"/>
  <c r="G151" i="7"/>
  <c r="G73" i="6"/>
  <c r="G75" i="6"/>
  <c r="G76" i="6"/>
  <c r="G77" i="6"/>
  <c r="E79" i="6"/>
  <c r="F79" i="6"/>
  <c r="G79" i="6"/>
  <c r="G80" i="6"/>
  <c r="G81" i="6"/>
  <c r="E82" i="6"/>
  <c r="F82" i="6"/>
  <c r="G82" i="6"/>
  <c r="G83" i="6"/>
  <c r="G84" i="6"/>
  <c r="G85" i="6"/>
  <c r="G87" i="6"/>
  <c r="G88" i="6"/>
  <c r="G89" i="6"/>
  <c r="G90" i="6"/>
  <c r="G91" i="6"/>
  <c r="G94" i="6"/>
  <c r="E95" i="6"/>
  <c r="F95" i="6"/>
  <c r="G95" i="6"/>
  <c r="G96" i="6"/>
  <c r="E97" i="6"/>
  <c r="F97" i="6"/>
  <c r="G97" i="6"/>
  <c r="G98" i="6"/>
  <c r="G99" i="6"/>
  <c r="G100" i="6"/>
  <c r="E101" i="6"/>
  <c r="F101" i="6"/>
  <c r="G101" i="6"/>
  <c r="E102" i="6"/>
  <c r="F102" i="6"/>
  <c r="G102" i="6"/>
  <c r="G104" i="6"/>
  <c r="G105" i="6"/>
  <c r="G106" i="6"/>
  <c r="G107" i="6"/>
  <c r="G108" i="6"/>
  <c r="G109" i="6"/>
  <c r="G110" i="6"/>
  <c r="G111" i="6"/>
  <c r="G112" i="6"/>
  <c r="E113" i="6"/>
  <c r="F113" i="6"/>
  <c r="G113" i="6"/>
  <c r="G114" i="6"/>
  <c r="G115" i="6"/>
  <c r="E116" i="6"/>
  <c r="F116" i="6"/>
  <c r="G116" i="6"/>
  <c r="G117" i="6"/>
  <c r="E118" i="6"/>
  <c r="G118" i="6"/>
  <c r="G119" i="6"/>
  <c r="G120" i="6"/>
  <c r="E121" i="6"/>
  <c r="F121" i="6"/>
  <c r="G121" i="6"/>
  <c r="G122" i="6"/>
  <c r="G123" i="6"/>
  <c r="G124" i="6"/>
  <c r="G125" i="6"/>
  <c r="G126" i="6"/>
  <c r="G127" i="6"/>
  <c r="G128" i="6"/>
  <c r="G129" i="6"/>
  <c r="G131" i="6"/>
  <c r="G132" i="6"/>
  <c r="G133" i="6"/>
  <c r="E134" i="6"/>
  <c r="F134" i="6"/>
  <c r="G134" i="6"/>
  <c r="G135" i="6"/>
  <c r="G136" i="6"/>
  <c r="G137" i="6"/>
  <c r="G138" i="6"/>
  <c r="F139" i="6"/>
  <c r="G139" i="6"/>
  <c r="E140" i="6"/>
  <c r="G140" i="6"/>
  <c r="E141" i="6"/>
  <c r="F141" i="6"/>
  <c r="G141" i="6"/>
  <c r="E142" i="6"/>
  <c r="F142" i="6"/>
  <c r="G142" i="6"/>
  <c r="G143" i="6"/>
  <c r="G144" i="6"/>
  <c r="G145" i="6"/>
  <c r="G146" i="6"/>
  <c r="G147" i="6"/>
  <c r="G148" i="6"/>
  <c r="G149" i="6"/>
  <c r="E150" i="6"/>
  <c r="F150" i="6"/>
  <c r="G150" i="6"/>
  <c r="G151" i="6"/>
  <c r="G73" i="5"/>
  <c r="G75" i="5"/>
  <c r="G76" i="5"/>
  <c r="G77" i="5"/>
  <c r="G79" i="5"/>
  <c r="G80" i="5"/>
  <c r="G81" i="5"/>
  <c r="E82" i="5"/>
  <c r="F82" i="5"/>
  <c r="G82" i="5"/>
  <c r="G83" i="5"/>
  <c r="G84" i="5"/>
  <c r="G85" i="5"/>
  <c r="G87" i="5"/>
  <c r="G88" i="5"/>
  <c r="G89" i="5"/>
  <c r="G90" i="5"/>
  <c r="G91" i="5"/>
  <c r="G94" i="5"/>
  <c r="G95" i="5"/>
  <c r="G96" i="5"/>
  <c r="G97" i="5"/>
  <c r="G98" i="5"/>
  <c r="G99" i="5"/>
  <c r="G100" i="5"/>
  <c r="G101" i="5"/>
  <c r="G102" i="5"/>
  <c r="G104" i="5"/>
  <c r="G105" i="5"/>
  <c r="G106" i="5"/>
  <c r="G107" i="5"/>
  <c r="G108" i="5"/>
  <c r="G109" i="5"/>
  <c r="G110" i="5"/>
  <c r="G111" i="5"/>
  <c r="G112" i="5"/>
  <c r="E113" i="5"/>
  <c r="F113" i="5"/>
  <c r="G113" i="5"/>
  <c r="G114" i="5"/>
  <c r="G115" i="5"/>
  <c r="G116" i="5"/>
  <c r="G117" i="5"/>
  <c r="G118" i="5"/>
  <c r="G119" i="5"/>
  <c r="G120" i="5"/>
  <c r="E121" i="5"/>
  <c r="F121" i="5"/>
  <c r="G121" i="5"/>
  <c r="G122" i="5"/>
  <c r="G123" i="5"/>
  <c r="G124" i="5"/>
  <c r="G125" i="5"/>
  <c r="G126" i="5"/>
  <c r="G127" i="5"/>
  <c r="G128" i="5"/>
  <c r="G129" i="5"/>
  <c r="G131" i="5"/>
  <c r="G132" i="5"/>
  <c r="G133" i="5"/>
  <c r="G134" i="5"/>
  <c r="G135" i="5"/>
  <c r="G136" i="5"/>
  <c r="G137" i="5"/>
  <c r="E138" i="5"/>
  <c r="F138" i="5"/>
  <c r="G138" i="5"/>
  <c r="G139" i="5"/>
  <c r="G140" i="5"/>
  <c r="E141" i="5"/>
  <c r="F141" i="5"/>
  <c r="G141" i="5"/>
  <c r="G142" i="5"/>
  <c r="E143" i="5"/>
  <c r="G143" i="5"/>
  <c r="G144" i="5"/>
  <c r="G145" i="5"/>
  <c r="G146" i="5"/>
  <c r="G147" i="5"/>
  <c r="G148" i="5"/>
  <c r="G149" i="5"/>
  <c r="G150" i="5"/>
  <c r="G151" i="5"/>
  <c r="G73" i="4"/>
  <c r="G75" i="4"/>
  <c r="G76" i="4"/>
  <c r="E77" i="4"/>
  <c r="F77" i="4"/>
  <c r="G77" i="4"/>
  <c r="E79" i="4"/>
  <c r="G79" i="4"/>
  <c r="G80" i="4"/>
  <c r="E81" i="4"/>
  <c r="F81" i="4"/>
  <c r="G81" i="4"/>
  <c r="E82" i="4"/>
  <c r="F82" i="4"/>
  <c r="G82" i="4"/>
  <c r="G83" i="4"/>
  <c r="E84" i="4"/>
  <c r="F84" i="4"/>
  <c r="G84" i="4"/>
  <c r="G85" i="4"/>
  <c r="G87" i="4"/>
  <c r="G88" i="4"/>
  <c r="G89" i="4"/>
  <c r="G90" i="4"/>
  <c r="E91" i="4"/>
  <c r="F91" i="4"/>
  <c r="G91" i="4"/>
  <c r="G94" i="4"/>
  <c r="E95" i="4"/>
  <c r="F95" i="4"/>
  <c r="G95" i="4"/>
  <c r="E96" i="4"/>
  <c r="F96" i="4"/>
  <c r="G96" i="4"/>
  <c r="E97" i="4"/>
  <c r="F97" i="4"/>
  <c r="G97" i="4"/>
  <c r="G98" i="4"/>
  <c r="G99" i="4"/>
  <c r="G100" i="4"/>
  <c r="E101" i="4"/>
  <c r="F101" i="4"/>
  <c r="G101" i="4"/>
  <c r="E102" i="4"/>
  <c r="F102" i="4"/>
  <c r="G102" i="4"/>
  <c r="G104" i="4"/>
  <c r="G105" i="4"/>
  <c r="G106" i="4"/>
  <c r="G107" i="4"/>
  <c r="G108" i="4"/>
  <c r="G109" i="4"/>
  <c r="G110" i="4"/>
  <c r="E111" i="4"/>
  <c r="F111" i="4"/>
  <c r="G111" i="4"/>
  <c r="G112" i="4"/>
  <c r="E113" i="4"/>
  <c r="F113" i="4"/>
  <c r="G113" i="4"/>
  <c r="G114" i="4"/>
  <c r="G115" i="4"/>
  <c r="G116" i="4"/>
  <c r="G117" i="4"/>
  <c r="G118" i="4"/>
  <c r="G119" i="4"/>
  <c r="G120" i="4"/>
  <c r="E121" i="4"/>
  <c r="F121" i="4"/>
  <c r="G121" i="4"/>
  <c r="G122" i="4"/>
  <c r="G123" i="4"/>
  <c r="E124" i="4"/>
  <c r="F124" i="4"/>
  <c r="G124" i="4"/>
  <c r="G125" i="4"/>
  <c r="G126" i="4"/>
  <c r="E127" i="4"/>
  <c r="F127" i="4"/>
  <c r="G127" i="4"/>
  <c r="E128" i="4"/>
  <c r="F128" i="4"/>
  <c r="G128" i="4"/>
  <c r="G129" i="4"/>
  <c r="G131" i="4"/>
  <c r="F132" i="4"/>
  <c r="G132" i="4"/>
  <c r="G133" i="4"/>
  <c r="E134" i="4"/>
  <c r="F134" i="4"/>
  <c r="G134" i="4"/>
  <c r="G135" i="4"/>
  <c r="G136" i="4"/>
  <c r="G137" i="4"/>
  <c r="E138" i="4"/>
  <c r="F138" i="4"/>
  <c r="G138" i="4"/>
  <c r="E139" i="4"/>
  <c r="F139" i="4"/>
  <c r="G139" i="4"/>
  <c r="G140" i="4"/>
  <c r="E141" i="4"/>
  <c r="F141" i="4"/>
  <c r="G141" i="4"/>
  <c r="E142" i="4"/>
  <c r="F142" i="4"/>
  <c r="G142" i="4"/>
  <c r="E143" i="4"/>
  <c r="F143" i="4"/>
  <c r="G143" i="4"/>
  <c r="G144" i="4"/>
  <c r="G145" i="4"/>
  <c r="G146" i="4"/>
  <c r="E147" i="4"/>
  <c r="F147" i="4"/>
  <c r="G147" i="4"/>
  <c r="F148" i="4"/>
  <c r="G148" i="4"/>
  <c r="E149" i="4"/>
  <c r="F149" i="4"/>
  <c r="G149" i="4"/>
  <c r="E150" i="4"/>
  <c r="F150" i="4"/>
  <c r="G150" i="4"/>
  <c r="E151" i="4"/>
  <c r="F151" i="4"/>
  <c r="G151" i="4"/>
  <c r="G73" i="3"/>
  <c r="G75" i="3"/>
  <c r="G76" i="3"/>
  <c r="G77" i="3"/>
  <c r="E79" i="3"/>
  <c r="F79" i="3"/>
  <c r="G79" i="3"/>
  <c r="G80" i="3"/>
  <c r="G81" i="3"/>
  <c r="E82" i="3"/>
  <c r="F82" i="3"/>
  <c r="G82" i="3"/>
  <c r="G83" i="3"/>
  <c r="G84" i="3"/>
  <c r="G85" i="3"/>
  <c r="G87" i="3"/>
  <c r="G88" i="3"/>
  <c r="G89" i="3"/>
  <c r="G90" i="3"/>
  <c r="G91" i="3"/>
  <c r="G94" i="3"/>
  <c r="G95" i="3"/>
  <c r="G96" i="3"/>
  <c r="G97" i="3"/>
  <c r="G98" i="3"/>
  <c r="G99" i="3"/>
  <c r="G100" i="3"/>
  <c r="G101" i="3"/>
  <c r="G102" i="3"/>
  <c r="E104" i="3"/>
  <c r="F104" i="3"/>
  <c r="G104" i="3"/>
  <c r="G105" i="3"/>
  <c r="G106" i="3"/>
  <c r="G107" i="3"/>
  <c r="G108" i="3"/>
  <c r="G109" i="3"/>
  <c r="G110" i="3"/>
  <c r="G111" i="3"/>
  <c r="G112" i="3"/>
  <c r="E113" i="3"/>
  <c r="F113" i="3"/>
  <c r="G113" i="3"/>
  <c r="G114" i="3"/>
  <c r="G115" i="3"/>
  <c r="G116" i="3"/>
  <c r="G117" i="3"/>
  <c r="G118" i="3"/>
  <c r="G119" i="3"/>
  <c r="G120" i="3"/>
  <c r="E121" i="3"/>
  <c r="F121" i="3"/>
  <c r="G121" i="3"/>
  <c r="G122" i="3"/>
  <c r="G123" i="3"/>
  <c r="G124" i="3"/>
  <c r="G125" i="3"/>
  <c r="G126" i="3"/>
  <c r="G127" i="3"/>
  <c r="G128" i="3"/>
  <c r="G129" i="3"/>
  <c r="G131" i="3"/>
  <c r="E132" i="3"/>
  <c r="F132" i="3"/>
  <c r="G132" i="3"/>
  <c r="G133" i="3"/>
  <c r="G134" i="3"/>
  <c r="G135" i="3"/>
  <c r="G136" i="3"/>
  <c r="G137" i="3"/>
  <c r="G138" i="3"/>
  <c r="G139" i="3"/>
  <c r="G140" i="3"/>
  <c r="E141" i="3"/>
  <c r="F141" i="3"/>
  <c r="G141" i="3"/>
  <c r="G142" i="3"/>
  <c r="G143" i="3"/>
  <c r="G144" i="3"/>
  <c r="G145" i="3"/>
  <c r="G146" i="3"/>
  <c r="E147" i="3"/>
  <c r="F147" i="3"/>
  <c r="G147" i="3"/>
  <c r="G148" i="3"/>
  <c r="G149" i="3"/>
  <c r="G150" i="3"/>
  <c r="G151" i="3"/>
  <c r="G73" i="2"/>
  <c r="G75" i="2"/>
  <c r="G76" i="2"/>
  <c r="G77" i="2"/>
  <c r="G79" i="2"/>
  <c r="G80" i="2"/>
  <c r="E81" i="2"/>
  <c r="F81" i="2"/>
  <c r="G81" i="2"/>
  <c r="E82" i="2"/>
  <c r="F82" i="2"/>
  <c r="G82" i="2"/>
  <c r="G83" i="2"/>
  <c r="G84" i="2"/>
  <c r="G85" i="2"/>
  <c r="G87" i="2"/>
  <c r="G88" i="2"/>
  <c r="G89" i="2"/>
  <c r="G90" i="2"/>
  <c r="G91" i="2"/>
  <c r="G94" i="2"/>
  <c r="G95" i="2"/>
  <c r="G96" i="2"/>
  <c r="E97" i="2"/>
  <c r="G97" i="2"/>
  <c r="G98" i="2"/>
  <c r="G99" i="2"/>
  <c r="G100" i="2"/>
  <c r="G101" i="2"/>
  <c r="G102" i="2"/>
  <c r="G104" i="2"/>
  <c r="G105" i="2"/>
  <c r="G106" i="2"/>
  <c r="G107" i="2"/>
  <c r="G108" i="2"/>
  <c r="G109" i="2"/>
  <c r="G110" i="2"/>
  <c r="G111" i="2"/>
  <c r="G112" i="2"/>
  <c r="E113" i="2"/>
  <c r="F113" i="2"/>
  <c r="G113" i="2"/>
  <c r="G114" i="2"/>
  <c r="G115" i="2"/>
  <c r="G116" i="2"/>
  <c r="G117" i="2"/>
  <c r="G118" i="2"/>
  <c r="G119" i="2"/>
  <c r="G120" i="2"/>
  <c r="E121" i="2"/>
  <c r="F121" i="2"/>
  <c r="G121" i="2"/>
  <c r="G122" i="2"/>
  <c r="G123" i="2"/>
  <c r="G124" i="2"/>
  <c r="G125" i="2"/>
  <c r="G126" i="2"/>
  <c r="G127" i="2"/>
  <c r="G128" i="2"/>
  <c r="G129" i="2"/>
  <c r="G131" i="2"/>
  <c r="G132" i="2"/>
  <c r="G133" i="2"/>
  <c r="G134" i="2"/>
  <c r="G135" i="2"/>
  <c r="G136" i="2"/>
  <c r="G137" i="2"/>
  <c r="G138" i="2"/>
  <c r="G139" i="2"/>
  <c r="G140" i="2"/>
  <c r="G141" i="2"/>
  <c r="F142" i="2"/>
  <c r="G142" i="2"/>
  <c r="G143" i="2"/>
  <c r="G144" i="2"/>
  <c r="G145" i="2"/>
  <c r="G146" i="2"/>
  <c r="G147" i="2"/>
  <c r="G148" i="2"/>
  <c r="G149" i="2"/>
  <c r="G150" i="2"/>
  <c r="G151" i="2"/>
  <c r="G73" i="1"/>
  <c r="E75" i="1"/>
  <c r="F75" i="1"/>
  <c r="G75" i="1"/>
  <c r="G76" i="1"/>
  <c r="E77" i="1"/>
  <c r="F77" i="1"/>
  <c r="G77" i="1"/>
  <c r="G79" i="1"/>
  <c r="E80" i="1"/>
  <c r="F80" i="1"/>
  <c r="G80" i="1"/>
  <c r="G81" i="1"/>
  <c r="E82" i="1"/>
  <c r="F82" i="1"/>
  <c r="G82" i="1"/>
  <c r="G83" i="1"/>
  <c r="G84" i="1"/>
  <c r="G85" i="1"/>
  <c r="G87" i="1"/>
  <c r="F88" i="1"/>
  <c r="G88" i="1"/>
  <c r="G89" i="1"/>
  <c r="G90" i="1"/>
  <c r="E91" i="1"/>
  <c r="F91" i="1"/>
  <c r="G91" i="1"/>
  <c r="G94" i="1"/>
  <c r="E95" i="1"/>
  <c r="F95" i="1"/>
  <c r="G95" i="1"/>
  <c r="E96" i="1"/>
  <c r="F96" i="1"/>
  <c r="G96" i="1"/>
  <c r="G97" i="1"/>
  <c r="G98" i="1"/>
  <c r="G99" i="1"/>
  <c r="G100" i="1"/>
  <c r="F101" i="1"/>
  <c r="G101" i="1"/>
  <c r="E102" i="1"/>
  <c r="F102" i="1"/>
  <c r="G102" i="1"/>
  <c r="E104" i="1"/>
  <c r="F104" i="1"/>
  <c r="G104" i="1"/>
  <c r="E105" i="1"/>
  <c r="F105" i="1"/>
  <c r="G105" i="1"/>
  <c r="F106" i="1"/>
  <c r="G106" i="1"/>
  <c r="E107" i="1"/>
  <c r="F107" i="1"/>
  <c r="G107" i="1"/>
  <c r="E108" i="1"/>
  <c r="F108" i="1"/>
  <c r="G108" i="1"/>
  <c r="G109" i="1"/>
  <c r="E110" i="1"/>
  <c r="H110" i="1" s="1"/>
  <c r="F110" i="1"/>
  <c r="G110" i="1"/>
  <c r="G111" i="1"/>
  <c r="E112" i="1"/>
  <c r="F112" i="1"/>
  <c r="G112" i="1"/>
  <c r="E113" i="1"/>
  <c r="F113" i="1"/>
  <c r="G113" i="1"/>
  <c r="E114" i="1"/>
  <c r="F114" i="1"/>
  <c r="G114" i="1"/>
  <c r="G115" i="1"/>
  <c r="E116" i="1"/>
  <c r="F116" i="1"/>
  <c r="G116" i="1"/>
  <c r="E117" i="1"/>
  <c r="F117" i="1"/>
  <c r="G117" i="1"/>
  <c r="E118" i="1"/>
  <c r="F118" i="1"/>
  <c r="G118" i="1"/>
  <c r="G119" i="1"/>
  <c r="G120" i="1"/>
  <c r="E121" i="1"/>
  <c r="F121" i="1"/>
  <c r="G121" i="1"/>
  <c r="G122" i="1"/>
  <c r="G123" i="1"/>
  <c r="E124" i="1"/>
  <c r="F124" i="1"/>
  <c r="G124" i="1"/>
  <c r="G125" i="1"/>
  <c r="G126" i="1"/>
  <c r="G127" i="1"/>
  <c r="E128" i="1"/>
  <c r="F128" i="1"/>
  <c r="G128" i="1"/>
  <c r="G129" i="1"/>
  <c r="G131" i="1"/>
  <c r="E132" i="1"/>
  <c r="F132" i="1"/>
  <c r="G132" i="1"/>
  <c r="G133" i="1"/>
  <c r="E134" i="1"/>
  <c r="F134" i="1"/>
  <c r="G134" i="1"/>
  <c r="G135" i="1"/>
  <c r="E136" i="1"/>
  <c r="F136" i="1"/>
  <c r="G136" i="1"/>
  <c r="G137" i="1"/>
  <c r="F138" i="1"/>
  <c r="G138" i="1"/>
  <c r="E139" i="1"/>
  <c r="F139" i="1"/>
  <c r="G139" i="1"/>
  <c r="G140" i="1"/>
  <c r="E141" i="1"/>
  <c r="F141" i="1"/>
  <c r="G141" i="1"/>
  <c r="E142" i="1"/>
  <c r="F142" i="1"/>
  <c r="G142" i="1"/>
  <c r="E143" i="1"/>
  <c r="F143" i="1"/>
  <c r="G143" i="1"/>
  <c r="G144" i="1"/>
  <c r="E145" i="1"/>
  <c r="F145" i="1"/>
  <c r="G145" i="1"/>
  <c r="E146" i="1"/>
  <c r="F146" i="1"/>
  <c r="G146" i="1"/>
  <c r="E147" i="1"/>
  <c r="F147" i="1"/>
  <c r="G147" i="1"/>
  <c r="F148" i="1"/>
  <c r="G148" i="1"/>
  <c r="G149" i="1"/>
  <c r="G150" i="1"/>
  <c r="E151" i="1"/>
  <c r="F151" i="1"/>
  <c r="G151" i="1"/>
  <c r="G73" i="34"/>
  <c r="G75" i="34"/>
  <c r="G76" i="34"/>
  <c r="G77" i="34"/>
  <c r="E79" i="34"/>
  <c r="F79" i="34"/>
  <c r="G79" i="34"/>
  <c r="E80" i="34"/>
  <c r="F80" i="34"/>
  <c r="G80" i="34"/>
  <c r="E81" i="34"/>
  <c r="F81" i="34"/>
  <c r="G81" i="34"/>
  <c r="E82" i="34"/>
  <c r="F82" i="34"/>
  <c r="G82" i="34"/>
  <c r="G83" i="34"/>
  <c r="E84" i="34"/>
  <c r="F84" i="34"/>
  <c r="G84" i="34"/>
  <c r="G85" i="34"/>
  <c r="G87" i="34"/>
  <c r="E88" i="34"/>
  <c r="F88" i="34"/>
  <c r="G88" i="34"/>
  <c r="E89" i="34"/>
  <c r="G89" i="34"/>
  <c r="E90" i="34"/>
  <c r="G90" i="34"/>
  <c r="G91" i="34"/>
  <c r="G94" i="34"/>
  <c r="E95" i="34"/>
  <c r="F95" i="34"/>
  <c r="G95" i="34"/>
  <c r="E96" i="34"/>
  <c r="F96" i="34"/>
  <c r="G96" i="34"/>
  <c r="E97" i="34"/>
  <c r="F97" i="34"/>
  <c r="G97" i="34"/>
  <c r="G98" i="34"/>
  <c r="G99" i="34"/>
  <c r="G100" i="34"/>
  <c r="E101" i="34"/>
  <c r="F101" i="34"/>
  <c r="G101" i="34"/>
  <c r="E102" i="34"/>
  <c r="F102" i="34"/>
  <c r="G102" i="34"/>
  <c r="E104" i="34"/>
  <c r="F104" i="34"/>
  <c r="G104" i="34"/>
  <c r="G105" i="34"/>
  <c r="G106" i="34"/>
  <c r="G107" i="34"/>
  <c r="G108" i="34"/>
  <c r="G109" i="34"/>
  <c r="E110" i="34"/>
  <c r="G110" i="34"/>
  <c r="E111" i="34"/>
  <c r="G111" i="34"/>
  <c r="E112" i="34"/>
  <c r="F112" i="34"/>
  <c r="G112" i="34"/>
  <c r="E113" i="34"/>
  <c r="F113" i="34"/>
  <c r="G113" i="34"/>
  <c r="G114" i="34"/>
  <c r="G115" i="34"/>
  <c r="E116" i="34"/>
  <c r="F116" i="34"/>
  <c r="G116" i="34"/>
  <c r="E117" i="34"/>
  <c r="F117" i="34"/>
  <c r="G117" i="34"/>
  <c r="E118" i="34"/>
  <c r="F118" i="34"/>
  <c r="G118" i="34"/>
  <c r="G119" i="34"/>
  <c r="G120" i="34"/>
  <c r="E121" i="34"/>
  <c r="F121" i="34"/>
  <c r="G121" i="34"/>
  <c r="G122" i="34"/>
  <c r="E123" i="34"/>
  <c r="G123" i="34"/>
  <c r="G124" i="34"/>
  <c r="G125" i="34"/>
  <c r="G126" i="34"/>
  <c r="G127" i="34"/>
  <c r="G128" i="34"/>
  <c r="G129" i="34"/>
  <c r="G131" i="34"/>
  <c r="G132" i="34"/>
  <c r="G133" i="34"/>
  <c r="E134" i="34"/>
  <c r="F134" i="34"/>
  <c r="G134" i="34"/>
  <c r="E135" i="34"/>
  <c r="G135" i="34"/>
  <c r="E136" i="34"/>
  <c r="G136" i="34"/>
  <c r="G137" i="34"/>
  <c r="E138" i="34"/>
  <c r="F138" i="34"/>
  <c r="G138" i="34"/>
  <c r="E139" i="34"/>
  <c r="F139" i="34"/>
  <c r="G139" i="34"/>
  <c r="G140" i="34"/>
  <c r="E141" i="34"/>
  <c r="F141" i="34"/>
  <c r="G141" i="34"/>
  <c r="E142" i="34"/>
  <c r="F142" i="34"/>
  <c r="G142" i="34"/>
  <c r="E143" i="34"/>
  <c r="F143" i="34"/>
  <c r="G143" i="34"/>
  <c r="G144" i="34"/>
  <c r="E145" i="34"/>
  <c r="F145" i="34"/>
  <c r="G145" i="34"/>
  <c r="E146" i="34"/>
  <c r="F146" i="34"/>
  <c r="G146" i="34"/>
  <c r="E147" i="34"/>
  <c r="F147" i="34"/>
  <c r="G147" i="34"/>
  <c r="G148" i="34"/>
  <c r="G149" i="34"/>
  <c r="G150" i="34"/>
  <c r="E151" i="34"/>
  <c r="F151" i="34"/>
  <c r="G151" i="34"/>
  <c r="G73" i="33"/>
  <c r="G75" i="33"/>
  <c r="G76" i="33"/>
  <c r="G77" i="33"/>
  <c r="G79" i="33"/>
  <c r="G80" i="33"/>
  <c r="G81" i="33"/>
  <c r="G82" i="33"/>
  <c r="G83" i="33"/>
  <c r="G84" i="33"/>
  <c r="G85" i="33"/>
  <c r="G87" i="33"/>
  <c r="G88" i="33"/>
  <c r="G89" i="33"/>
  <c r="G90" i="33"/>
  <c r="G91" i="33"/>
  <c r="G94" i="33"/>
  <c r="G95" i="33"/>
  <c r="G96" i="33"/>
  <c r="G97" i="33"/>
  <c r="G98" i="33"/>
  <c r="G99" i="33"/>
  <c r="G100" i="33"/>
  <c r="G101" i="33"/>
  <c r="G102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48" i="33"/>
  <c r="G149" i="33"/>
  <c r="G150" i="33"/>
  <c r="G151" i="33"/>
  <c r="C71" i="32"/>
  <c r="E78" i="32" s="1"/>
  <c r="H78" i="32" s="1"/>
  <c r="F91" i="31"/>
  <c r="C71" i="31"/>
  <c r="C71" i="30"/>
  <c r="E78" i="30" s="1"/>
  <c r="H78" i="30" s="1"/>
  <c r="C71" i="29"/>
  <c r="C71" i="28"/>
  <c r="F143" i="27"/>
  <c r="C71" i="27"/>
  <c r="F143" i="26"/>
  <c r="C71" i="26"/>
  <c r="F148" i="25"/>
  <c r="F80" i="25"/>
  <c r="C71" i="25"/>
  <c r="E78" i="25" s="1"/>
  <c r="H78" i="25" s="1"/>
  <c r="C71" i="24"/>
  <c r="E128" i="24" s="1"/>
  <c r="F101" i="23"/>
  <c r="C71" i="23"/>
  <c r="E148" i="23" s="1"/>
  <c r="F147" i="22"/>
  <c r="C71" i="22"/>
  <c r="C71" i="21"/>
  <c r="E110" i="21" s="1"/>
  <c r="C71" i="20"/>
  <c r="E89" i="20" s="1"/>
  <c r="F120" i="19"/>
  <c r="C71" i="19"/>
  <c r="E71" i="19" s="1"/>
  <c r="F150" i="18"/>
  <c r="C71" i="18"/>
  <c r="E78" i="18" s="1"/>
  <c r="H78" i="18" s="1"/>
  <c r="C71" i="17"/>
  <c r="F80" i="16"/>
  <c r="C71" i="16"/>
  <c r="E78" i="16" s="1"/>
  <c r="H78" i="16" s="1"/>
  <c r="C71" i="15"/>
  <c r="D10" i="14"/>
  <c r="C71" i="14"/>
  <c r="E148" i="14" s="1"/>
  <c r="C71" i="13"/>
  <c r="E72" i="13" s="1"/>
  <c r="C71" i="12"/>
  <c r="E78" i="12" s="1"/>
  <c r="H78" i="12" s="1"/>
  <c r="C71" i="11"/>
  <c r="E140" i="11" s="1"/>
  <c r="F128" i="10"/>
  <c r="C71" i="10"/>
  <c r="E112" i="10" s="1"/>
  <c r="F139" i="9"/>
  <c r="C71" i="9"/>
  <c r="E71" i="9" s="1"/>
  <c r="F138" i="8"/>
  <c r="C71" i="8"/>
  <c r="E144" i="8" s="1"/>
  <c r="F139" i="7"/>
  <c r="C71" i="7"/>
  <c r="E146" i="7" s="1"/>
  <c r="F140" i="6"/>
  <c r="C71" i="6"/>
  <c r="C10" i="6" s="1"/>
  <c r="C71" i="5"/>
  <c r="E148" i="5" s="1"/>
  <c r="F144" i="4"/>
  <c r="C71" i="4"/>
  <c r="E148" i="4" s="1"/>
  <c r="C71" i="3"/>
  <c r="C10" i="3" s="1"/>
  <c r="C71" i="2"/>
  <c r="E78" i="2" s="1"/>
  <c r="H78" i="2" s="1"/>
  <c r="C71" i="1"/>
  <c r="E148" i="1" s="1"/>
  <c r="F110" i="34"/>
  <c r="C71" i="34"/>
  <c r="E148" i="34" s="1"/>
  <c r="C71" i="33"/>
  <c r="E20" i="32"/>
  <c r="F20" i="32"/>
  <c r="G20" i="32"/>
  <c r="E21" i="32"/>
  <c r="F21" i="32"/>
  <c r="G21" i="32"/>
  <c r="E22" i="32"/>
  <c r="F22" i="32"/>
  <c r="G22" i="32"/>
  <c r="G23" i="32"/>
  <c r="E24" i="32"/>
  <c r="F24" i="32"/>
  <c r="G24" i="32"/>
  <c r="G26" i="32"/>
  <c r="G27" i="32"/>
  <c r="G28" i="32"/>
  <c r="G29" i="32"/>
  <c r="E30" i="32"/>
  <c r="F30" i="32"/>
  <c r="G30" i="32"/>
  <c r="E31" i="32"/>
  <c r="F31" i="32"/>
  <c r="G31" i="32"/>
  <c r="G32" i="32"/>
  <c r="E33" i="32"/>
  <c r="F33" i="32"/>
  <c r="G33" i="32"/>
  <c r="E34" i="32"/>
  <c r="F34" i="32"/>
  <c r="G34" i="32"/>
  <c r="G35" i="32"/>
  <c r="G36" i="32"/>
  <c r="E37" i="32"/>
  <c r="F37" i="32"/>
  <c r="G37" i="32"/>
  <c r="E38" i="32"/>
  <c r="F38" i="32"/>
  <c r="G38" i="32"/>
  <c r="E39" i="32"/>
  <c r="F39" i="32"/>
  <c r="G39" i="32"/>
  <c r="E40" i="32"/>
  <c r="F40" i="32"/>
  <c r="G40" i="32"/>
  <c r="G41" i="32"/>
  <c r="E42" i="32"/>
  <c r="F42" i="32"/>
  <c r="G42" i="32"/>
  <c r="G43" i="32"/>
  <c r="G44" i="32"/>
  <c r="E45" i="32"/>
  <c r="F45" i="32"/>
  <c r="G45" i="32"/>
  <c r="E46" i="32"/>
  <c r="F46" i="32"/>
  <c r="G46" i="32"/>
  <c r="E47" i="32"/>
  <c r="F47" i="32"/>
  <c r="G47" i="32"/>
  <c r="F48" i="32"/>
  <c r="G48" i="32"/>
  <c r="G49" i="32"/>
  <c r="E50" i="32"/>
  <c r="F50" i="32"/>
  <c r="G50" i="32"/>
  <c r="E51" i="32"/>
  <c r="F51" i="32"/>
  <c r="G51" i="32"/>
  <c r="G52" i="32"/>
  <c r="G53" i="32"/>
  <c r="E54" i="32"/>
  <c r="F54" i="32"/>
  <c r="G54" i="32"/>
  <c r="E55" i="32"/>
  <c r="F55" i="32"/>
  <c r="G55" i="32"/>
  <c r="E56" i="32"/>
  <c r="F56" i="32"/>
  <c r="G56" i="32"/>
  <c r="G57" i="32"/>
  <c r="E58" i="32"/>
  <c r="F58" i="32"/>
  <c r="G58" i="32"/>
  <c r="E59" i="32"/>
  <c r="G59" i="32"/>
  <c r="E60" i="32"/>
  <c r="F60" i="32"/>
  <c r="G60" i="32"/>
  <c r="G61" i="32"/>
  <c r="E62" i="32"/>
  <c r="F62" i="32"/>
  <c r="G62" i="32"/>
  <c r="G63" i="32"/>
  <c r="G64" i="32"/>
  <c r="G65" i="32"/>
  <c r="G20" i="31"/>
  <c r="G21" i="31"/>
  <c r="G22" i="31"/>
  <c r="G23" i="31"/>
  <c r="G24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E39" i="31"/>
  <c r="F39" i="31"/>
  <c r="G39" i="31"/>
  <c r="G40" i="31"/>
  <c r="G41" i="31"/>
  <c r="E42" i="31"/>
  <c r="F42" i="31"/>
  <c r="G42" i="31"/>
  <c r="G43" i="31"/>
  <c r="G44" i="31"/>
  <c r="E45" i="31"/>
  <c r="G45" i="31"/>
  <c r="E46" i="31"/>
  <c r="G46" i="31"/>
  <c r="E47" i="31"/>
  <c r="F47" i="31"/>
  <c r="G47" i="31"/>
  <c r="G48" i="31"/>
  <c r="G49" i="31"/>
  <c r="G50" i="31"/>
  <c r="G51" i="31"/>
  <c r="G52" i="31"/>
  <c r="G53" i="31"/>
  <c r="F54" i="31"/>
  <c r="G54" i="31"/>
  <c r="F55" i="31"/>
  <c r="G55" i="31"/>
  <c r="G56" i="31"/>
  <c r="G57" i="31"/>
  <c r="G58" i="31"/>
  <c r="G59" i="31"/>
  <c r="G60" i="31"/>
  <c r="G61" i="31"/>
  <c r="G62" i="31"/>
  <c r="G63" i="31"/>
  <c r="G64" i="31"/>
  <c r="G65" i="31"/>
  <c r="E20" i="30"/>
  <c r="G20" i="30"/>
  <c r="E21" i="30"/>
  <c r="F21" i="30"/>
  <c r="G21" i="30"/>
  <c r="E22" i="30"/>
  <c r="F22" i="30"/>
  <c r="G22" i="30"/>
  <c r="E23" i="30"/>
  <c r="G23" i="30"/>
  <c r="E24" i="30"/>
  <c r="F24" i="30"/>
  <c r="G24" i="30"/>
  <c r="G26" i="30"/>
  <c r="G27" i="30"/>
  <c r="E28" i="30"/>
  <c r="F28" i="30"/>
  <c r="G28" i="30"/>
  <c r="G29" i="30"/>
  <c r="E30" i="30"/>
  <c r="G30" i="30"/>
  <c r="G31" i="30"/>
  <c r="E32" i="30"/>
  <c r="G32" i="30"/>
  <c r="E33" i="30"/>
  <c r="F33" i="30"/>
  <c r="G33" i="30"/>
  <c r="E34" i="30"/>
  <c r="F34" i="30"/>
  <c r="G34" i="30"/>
  <c r="G35" i="30"/>
  <c r="G36" i="30"/>
  <c r="E37" i="30"/>
  <c r="G37" i="30"/>
  <c r="E38" i="30"/>
  <c r="G38" i="30"/>
  <c r="E39" i="30"/>
  <c r="G39" i="30"/>
  <c r="G40" i="30"/>
  <c r="E41" i="30"/>
  <c r="F41" i="30"/>
  <c r="G41" i="30"/>
  <c r="E42" i="30"/>
  <c r="F42" i="30"/>
  <c r="G42" i="30"/>
  <c r="G43" i="30"/>
  <c r="G44" i="30"/>
  <c r="E45" i="30"/>
  <c r="F45" i="30"/>
  <c r="G45" i="30"/>
  <c r="E46" i="30"/>
  <c r="F46" i="30"/>
  <c r="G46" i="30"/>
  <c r="E47" i="30"/>
  <c r="F47" i="30"/>
  <c r="G47" i="30"/>
  <c r="E48" i="30"/>
  <c r="G48" i="30"/>
  <c r="G49" i="30"/>
  <c r="E50" i="30"/>
  <c r="F50" i="30"/>
  <c r="G50" i="30"/>
  <c r="E51" i="30"/>
  <c r="G51" i="30"/>
  <c r="G52" i="30"/>
  <c r="G53" i="30"/>
  <c r="E54" i="30"/>
  <c r="F54" i="30"/>
  <c r="G54" i="30"/>
  <c r="E55" i="30"/>
  <c r="F55" i="30"/>
  <c r="G55" i="30"/>
  <c r="E56" i="30"/>
  <c r="F56" i="30"/>
  <c r="G56" i="30"/>
  <c r="G57" i="30"/>
  <c r="E58" i="30"/>
  <c r="G58" i="30"/>
  <c r="E59" i="30"/>
  <c r="G59" i="30"/>
  <c r="G60" i="30"/>
  <c r="G61" i="30"/>
  <c r="E62" i="30"/>
  <c r="F62" i="30"/>
  <c r="G62" i="30"/>
  <c r="E63" i="30"/>
  <c r="F63" i="30"/>
  <c r="G63" i="30"/>
  <c r="E64" i="30"/>
  <c r="F64" i="30"/>
  <c r="G64" i="30"/>
  <c r="E65" i="30"/>
  <c r="G65" i="30"/>
  <c r="G20" i="29"/>
  <c r="G21" i="29"/>
  <c r="G22" i="29"/>
  <c r="G23" i="29"/>
  <c r="G24" i="29"/>
  <c r="G26" i="29"/>
  <c r="G27" i="29"/>
  <c r="G28" i="29"/>
  <c r="G29" i="29"/>
  <c r="G30" i="29"/>
  <c r="G31" i="29"/>
  <c r="F32" i="29"/>
  <c r="G32" i="29"/>
  <c r="G33" i="29"/>
  <c r="G34" i="29"/>
  <c r="G35" i="29"/>
  <c r="E36" i="29"/>
  <c r="F36" i="29"/>
  <c r="G36" i="29"/>
  <c r="G37" i="29"/>
  <c r="G38" i="29"/>
  <c r="E39" i="29"/>
  <c r="F39" i="29"/>
  <c r="G39" i="29"/>
  <c r="G40" i="29"/>
  <c r="G41" i="29"/>
  <c r="E42" i="29"/>
  <c r="F42" i="29"/>
  <c r="G42" i="29"/>
  <c r="G43" i="29"/>
  <c r="G44" i="29"/>
  <c r="E45" i="29"/>
  <c r="F45" i="29"/>
  <c r="G45" i="29"/>
  <c r="E46" i="29"/>
  <c r="F46" i="29"/>
  <c r="G46" i="29"/>
  <c r="E47" i="29"/>
  <c r="F47" i="29"/>
  <c r="G47" i="29"/>
  <c r="G48" i="29"/>
  <c r="G49" i="29"/>
  <c r="G50" i="29"/>
  <c r="G51" i="29"/>
  <c r="G52" i="29"/>
  <c r="G53" i="29"/>
  <c r="E54" i="29"/>
  <c r="F54" i="29"/>
  <c r="G54" i="29"/>
  <c r="E55" i="29"/>
  <c r="F55" i="29"/>
  <c r="G55" i="29"/>
  <c r="E56" i="29"/>
  <c r="F56" i="29"/>
  <c r="G56" i="29"/>
  <c r="G57" i="29"/>
  <c r="G58" i="29"/>
  <c r="E59" i="29"/>
  <c r="F59" i="29"/>
  <c r="G59" i="29"/>
  <c r="G60" i="29"/>
  <c r="G61" i="29"/>
  <c r="G62" i="29"/>
  <c r="G63" i="29"/>
  <c r="G64" i="29"/>
  <c r="G65" i="29"/>
  <c r="G20" i="28"/>
  <c r="G21" i="28"/>
  <c r="G22" i="28"/>
  <c r="G23" i="28"/>
  <c r="G24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E45" i="28"/>
  <c r="F45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65" i="28"/>
  <c r="G20" i="27"/>
  <c r="E21" i="27"/>
  <c r="F21" i="27"/>
  <c r="G21" i="27"/>
  <c r="G22" i="27"/>
  <c r="G23" i="27"/>
  <c r="G24" i="27"/>
  <c r="G26" i="27"/>
  <c r="G27" i="27"/>
  <c r="G28" i="27"/>
  <c r="G29" i="27"/>
  <c r="E30" i="27"/>
  <c r="F30" i="27"/>
  <c r="G30" i="27"/>
  <c r="G31" i="27"/>
  <c r="G32" i="27"/>
  <c r="G33" i="27"/>
  <c r="G34" i="27"/>
  <c r="G35" i="27"/>
  <c r="G36" i="27"/>
  <c r="G37" i="27"/>
  <c r="G38" i="27"/>
  <c r="E39" i="27"/>
  <c r="F39" i="27"/>
  <c r="G39" i="27"/>
  <c r="G40" i="27"/>
  <c r="G41" i="27"/>
  <c r="G42" i="27"/>
  <c r="G43" i="27"/>
  <c r="G44" i="27"/>
  <c r="E45" i="27"/>
  <c r="F45" i="27"/>
  <c r="G45" i="27"/>
  <c r="E46" i="27"/>
  <c r="F46" i="27"/>
  <c r="G46" i="27"/>
  <c r="E47" i="27"/>
  <c r="F47" i="27"/>
  <c r="G47" i="27"/>
  <c r="G48" i="27"/>
  <c r="G49" i="27"/>
  <c r="G50" i="27"/>
  <c r="G51" i="27"/>
  <c r="G52" i="27"/>
  <c r="G53" i="27"/>
  <c r="E54" i="27"/>
  <c r="F54" i="27"/>
  <c r="G54" i="27"/>
  <c r="E55" i="27"/>
  <c r="F55" i="27"/>
  <c r="G55" i="27"/>
  <c r="G56" i="27"/>
  <c r="G57" i="27"/>
  <c r="G58" i="27"/>
  <c r="G59" i="27"/>
  <c r="G60" i="27"/>
  <c r="G61" i="27"/>
  <c r="G62" i="27"/>
  <c r="G63" i="27"/>
  <c r="G64" i="27"/>
  <c r="E65" i="27"/>
  <c r="G65" i="27"/>
  <c r="G20" i="26"/>
  <c r="F21" i="26"/>
  <c r="G21" i="26"/>
  <c r="G22" i="26"/>
  <c r="G23" i="26"/>
  <c r="G24" i="26"/>
  <c r="G26" i="26"/>
  <c r="G27" i="26"/>
  <c r="G28" i="26"/>
  <c r="G29" i="26"/>
  <c r="E30" i="26"/>
  <c r="F30" i="26"/>
  <c r="G30" i="26"/>
  <c r="G31" i="26"/>
  <c r="E32" i="26"/>
  <c r="F32" i="26"/>
  <c r="G32" i="26"/>
  <c r="E33" i="26"/>
  <c r="G33" i="26"/>
  <c r="F34" i="26"/>
  <c r="G34" i="26"/>
  <c r="G35" i="26"/>
  <c r="G36" i="26"/>
  <c r="G37" i="26"/>
  <c r="G38" i="26"/>
  <c r="F39" i="26"/>
  <c r="G39" i="26"/>
  <c r="E40" i="26"/>
  <c r="F40" i="26"/>
  <c r="G40" i="26"/>
  <c r="G41" i="26"/>
  <c r="E42" i="26"/>
  <c r="F42" i="26"/>
  <c r="G42" i="26"/>
  <c r="G43" i="26"/>
  <c r="G44" i="26"/>
  <c r="E45" i="26"/>
  <c r="F45" i="26"/>
  <c r="G45" i="26"/>
  <c r="G46" i="26"/>
  <c r="G47" i="26"/>
  <c r="G48" i="26"/>
  <c r="G49" i="26"/>
  <c r="G50" i="26"/>
  <c r="G51" i="26"/>
  <c r="G52" i="26"/>
  <c r="G53" i="26"/>
  <c r="G54" i="26"/>
  <c r="E55" i="26"/>
  <c r="F55" i="26"/>
  <c r="G55" i="26"/>
  <c r="G56" i="26"/>
  <c r="G57" i="26"/>
  <c r="G58" i="26"/>
  <c r="G59" i="26"/>
  <c r="G60" i="26"/>
  <c r="G61" i="26"/>
  <c r="G62" i="26"/>
  <c r="G63" i="26"/>
  <c r="G64" i="26"/>
  <c r="G65" i="26"/>
  <c r="G20" i="25"/>
  <c r="G21" i="25"/>
  <c r="G22" i="25"/>
  <c r="G23" i="25"/>
  <c r="G24" i="25"/>
  <c r="G26" i="25"/>
  <c r="G27" i="25"/>
  <c r="G28" i="25"/>
  <c r="G29" i="25"/>
  <c r="G30" i="25"/>
  <c r="G31" i="25"/>
  <c r="E32" i="25"/>
  <c r="F32" i="25"/>
  <c r="G32" i="25"/>
  <c r="E33" i="25"/>
  <c r="F33" i="25"/>
  <c r="G33" i="25"/>
  <c r="E34" i="25"/>
  <c r="F34" i="25"/>
  <c r="G34" i="25"/>
  <c r="G35" i="25"/>
  <c r="E36" i="25"/>
  <c r="G36" i="25"/>
  <c r="G37" i="25"/>
  <c r="G38" i="25"/>
  <c r="E39" i="25"/>
  <c r="F39" i="25"/>
  <c r="G39" i="25"/>
  <c r="E40" i="25"/>
  <c r="F40" i="25"/>
  <c r="G40" i="25"/>
  <c r="G41" i="25"/>
  <c r="E42" i="25"/>
  <c r="F42" i="25"/>
  <c r="G42" i="25"/>
  <c r="G43" i="25"/>
  <c r="G44" i="25"/>
  <c r="E45" i="25"/>
  <c r="F45" i="25"/>
  <c r="G45" i="25"/>
  <c r="E46" i="25"/>
  <c r="F46" i="25"/>
  <c r="G46" i="25"/>
  <c r="E47" i="25"/>
  <c r="F47" i="25"/>
  <c r="G47" i="25"/>
  <c r="E48" i="25"/>
  <c r="F48" i="25"/>
  <c r="G48" i="25"/>
  <c r="G49" i="25"/>
  <c r="G50" i="25"/>
  <c r="G51" i="25"/>
  <c r="E52" i="25"/>
  <c r="F52" i="25"/>
  <c r="G52" i="25"/>
  <c r="G53" i="25"/>
  <c r="E54" i="25"/>
  <c r="F54" i="25"/>
  <c r="G54" i="25"/>
  <c r="E55" i="25"/>
  <c r="F55" i="25"/>
  <c r="G55" i="25"/>
  <c r="E56" i="25"/>
  <c r="F56" i="25"/>
  <c r="G56" i="25"/>
  <c r="E57" i="25"/>
  <c r="G57" i="25"/>
  <c r="E58" i="25"/>
  <c r="F58" i="25"/>
  <c r="G58" i="25"/>
  <c r="G59" i="25"/>
  <c r="G60" i="25"/>
  <c r="G61" i="25"/>
  <c r="E62" i="25"/>
  <c r="F62" i="25"/>
  <c r="G62" i="25"/>
  <c r="G63" i="25"/>
  <c r="G64" i="25"/>
  <c r="E65" i="25"/>
  <c r="F65" i="25"/>
  <c r="G65" i="25"/>
  <c r="G20" i="24"/>
  <c r="G21" i="24"/>
  <c r="G22" i="24"/>
  <c r="G23" i="24"/>
  <c r="G24" i="24"/>
  <c r="G26" i="24"/>
  <c r="G27" i="24"/>
  <c r="G28" i="24"/>
  <c r="G29" i="24"/>
  <c r="E30" i="24"/>
  <c r="F30" i="24"/>
  <c r="G30" i="24"/>
  <c r="G31" i="24"/>
  <c r="G32" i="24"/>
  <c r="E33" i="24"/>
  <c r="F33" i="24"/>
  <c r="G33" i="24"/>
  <c r="E34" i="24"/>
  <c r="F34" i="24"/>
  <c r="G34" i="24"/>
  <c r="G35" i="24"/>
  <c r="E36" i="24"/>
  <c r="F36" i="24"/>
  <c r="G36" i="24"/>
  <c r="E37" i="24"/>
  <c r="F37" i="24"/>
  <c r="G37" i="24"/>
  <c r="G38" i="24"/>
  <c r="E39" i="24"/>
  <c r="F39" i="24"/>
  <c r="G39" i="24"/>
  <c r="E40" i="24"/>
  <c r="F40" i="24"/>
  <c r="G40" i="24"/>
  <c r="E41" i="24"/>
  <c r="F41" i="24"/>
  <c r="G41" i="24"/>
  <c r="E42" i="24"/>
  <c r="F42" i="24"/>
  <c r="G42" i="24"/>
  <c r="E43" i="24"/>
  <c r="F43" i="24"/>
  <c r="G43" i="24"/>
  <c r="F44" i="24"/>
  <c r="G44" i="24"/>
  <c r="E45" i="24"/>
  <c r="F45" i="24"/>
  <c r="G45" i="24"/>
  <c r="G46" i="24"/>
  <c r="E47" i="24"/>
  <c r="F47" i="24"/>
  <c r="G47" i="24"/>
  <c r="G48" i="24"/>
  <c r="G49" i="24"/>
  <c r="F50" i="24"/>
  <c r="G50" i="24"/>
  <c r="G51" i="24"/>
  <c r="E52" i="24"/>
  <c r="F52" i="24"/>
  <c r="G52" i="24"/>
  <c r="G53" i="24"/>
  <c r="E54" i="24"/>
  <c r="F54" i="24"/>
  <c r="G54" i="24"/>
  <c r="E55" i="24"/>
  <c r="F55" i="24"/>
  <c r="G55" i="24"/>
  <c r="E56" i="24"/>
  <c r="F56" i="24"/>
  <c r="G56" i="24"/>
  <c r="G57" i="24"/>
  <c r="E58" i="24"/>
  <c r="F58" i="24"/>
  <c r="G58" i="24"/>
  <c r="G59" i="24"/>
  <c r="G60" i="24"/>
  <c r="G61" i="24"/>
  <c r="G62" i="24"/>
  <c r="G63" i="24"/>
  <c r="G64" i="24"/>
  <c r="G65" i="24"/>
  <c r="E20" i="23"/>
  <c r="F20" i="23"/>
  <c r="G20" i="23"/>
  <c r="G21" i="23"/>
  <c r="G22" i="23"/>
  <c r="G23" i="23"/>
  <c r="G24" i="23"/>
  <c r="G26" i="23"/>
  <c r="G27" i="23"/>
  <c r="G28" i="23"/>
  <c r="G29" i="23"/>
  <c r="E30" i="23"/>
  <c r="F30" i="23"/>
  <c r="G30" i="23"/>
  <c r="G31" i="23"/>
  <c r="E32" i="23"/>
  <c r="F32" i="23"/>
  <c r="G32" i="23"/>
  <c r="E33" i="23"/>
  <c r="F33" i="23"/>
  <c r="G33" i="23"/>
  <c r="G34" i="23"/>
  <c r="G35" i="23"/>
  <c r="E36" i="23"/>
  <c r="G36" i="23"/>
  <c r="G37" i="23"/>
  <c r="G38" i="23"/>
  <c r="E39" i="23"/>
  <c r="F39" i="23"/>
  <c r="G39" i="23"/>
  <c r="E40" i="23"/>
  <c r="F40" i="23"/>
  <c r="G40" i="23"/>
  <c r="E41" i="23"/>
  <c r="F41" i="23"/>
  <c r="G41" i="23"/>
  <c r="E42" i="23"/>
  <c r="F42" i="23"/>
  <c r="G42" i="23"/>
  <c r="G43" i="23"/>
  <c r="E44" i="23"/>
  <c r="G44" i="23"/>
  <c r="E45" i="23"/>
  <c r="F45" i="23"/>
  <c r="G45" i="23"/>
  <c r="E46" i="23"/>
  <c r="F46" i="23"/>
  <c r="G46" i="23"/>
  <c r="E47" i="23"/>
  <c r="G47" i="23"/>
  <c r="E48" i="23"/>
  <c r="F48" i="23"/>
  <c r="G48" i="23"/>
  <c r="G49" i="23"/>
  <c r="E50" i="23"/>
  <c r="F50" i="23"/>
  <c r="G50" i="23"/>
  <c r="G51" i="23"/>
  <c r="E52" i="23"/>
  <c r="F52" i="23"/>
  <c r="G52" i="23"/>
  <c r="G53" i="23"/>
  <c r="E54" i="23"/>
  <c r="F54" i="23"/>
  <c r="G54" i="23"/>
  <c r="E55" i="23"/>
  <c r="F55" i="23"/>
  <c r="G55" i="23"/>
  <c r="E56" i="23"/>
  <c r="G56" i="23"/>
  <c r="G57" i="23"/>
  <c r="G58" i="23"/>
  <c r="G59" i="23"/>
  <c r="G60" i="23"/>
  <c r="G61" i="23"/>
  <c r="G62" i="23"/>
  <c r="G63" i="23"/>
  <c r="G64" i="23"/>
  <c r="G65" i="23"/>
  <c r="E20" i="22"/>
  <c r="F20" i="22"/>
  <c r="G20" i="22"/>
  <c r="E21" i="22"/>
  <c r="G21" i="22"/>
  <c r="G22" i="22"/>
  <c r="G23" i="22"/>
  <c r="G24" i="22"/>
  <c r="G26" i="22"/>
  <c r="G27" i="22"/>
  <c r="G28" i="22"/>
  <c r="G29" i="22"/>
  <c r="E30" i="22"/>
  <c r="F30" i="22"/>
  <c r="G30" i="22"/>
  <c r="G31" i="22"/>
  <c r="G32" i="22"/>
  <c r="E33" i="22"/>
  <c r="F33" i="22"/>
  <c r="G33" i="22"/>
  <c r="G34" i="22"/>
  <c r="G35" i="22"/>
  <c r="E36" i="22"/>
  <c r="G36" i="22"/>
  <c r="G37" i="22"/>
  <c r="F38" i="22"/>
  <c r="G38" i="22"/>
  <c r="E39" i="22"/>
  <c r="F39" i="22"/>
  <c r="G39" i="22"/>
  <c r="E40" i="22"/>
  <c r="F40" i="22"/>
  <c r="G40" i="22"/>
  <c r="G41" i="22"/>
  <c r="E42" i="22"/>
  <c r="F42" i="22"/>
  <c r="G42" i="22"/>
  <c r="G43" i="22"/>
  <c r="G44" i="22"/>
  <c r="E45" i="22"/>
  <c r="F45" i="22"/>
  <c r="G45" i="22"/>
  <c r="E46" i="22"/>
  <c r="F46" i="22"/>
  <c r="G46" i="22"/>
  <c r="E47" i="22"/>
  <c r="F47" i="22"/>
  <c r="G47" i="22"/>
  <c r="G48" i="22"/>
  <c r="G49" i="22"/>
  <c r="E50" i="22"/>
  <c r="F50" i="22"/>
  <c r="G50" i="22"/>
  <c r="E51" i="22"/>
  <c r="G51" i="22"/>
  <c r="E52" i="22"/>
  <c r="F52" i="22"/>
  <c r="G52" i="22"/>
  <c r="G53" i="22"/>
  <c r="E54" i="22"/>
  <c r="F54" i="22"/>
  <c r="G54" i="22"/>
  <c r="E55" i="22"/>
  <c r="F55" i="22"/>
  <c r="G55" i="22"/>
  <c r="E56" i="22"/>
  <c r="F56" i="22"/>
  <c r="G56" i="22"/>
  <c r="E57" i="22"/>
  <c r="F57" i="22"/>
  <c r="G57" i="22"/>
  <c r="F58" i="22"/>
  <c r="G58" i="22"/>
  <c r="E59" i="22"/>
  <c r="F59" i="22"/>
  <c r="G59" i="22"/>
  <c r="E60" i="22"/>
  <c r="F60" i="22"/>
  <c r="G60" i="22"/>
  <c r="G61" i="22"/>
  <c r="G62" i="22"/>
  <c r="G63" i="22"/>
  <c r="G64" i="22"/>
  <c r="G65" i="22"/>
  <c r="G20" i="21"/>
  <c r="G21" i="21"/>
  <c r="G22" i="21"/>
  <c r="G23" i="21"/>
  <c r="E24" i="21"/>
  <c r="F24" i="21"/>
  <c r="G24" i="21"/>
  <c r="G26" i="21"/>
  <c r="G27" i="21"/>
  <c r="G28" i="21"/>
  <c r="G29" i="21"/>
  <c r="E30" i="21"/>
  <c r="F30" i="21"/>
  <c r="G30" i="21"/>
  <c r="G31" i="21"/>
  <c r="G32" i="21"/>
  <c r="E33" i="21"/>
  <c r="F33" i="21"/>
  <c r="G33" i="21"/>
  <c r="E34" i="21"/>
  <c r="F34" i="21"/>
  <c r="G34" i="21"/>
  <c r="G35" i="21"/>
  <c r="E36" i="21"/>
  <c r="F36" i="21"/>
  <c r="G36" i="21"/>
  <c r="G37" i="21"/>
  <c r="G38" i="21"/>
  <c r="E39" i="21"/>
  <c r="F39" i="21"/>
  <c r="G39" i="21"/>
  <c r="E40" i="21"/>
  <c r="F40" i="21"/>
  <c r="G40" i="21"/>
  <c r="G41" i="21"/>
  <c r="E42" i="21"/>
  <c r="F42" i="21"/>
  <c r="G42" i="21"/>
  <c r="G43" i="21"/>
  <c r="G44" i="21"/>
  <c r="E45" i="21"/>
  <c r="F45" i="21"/>
  <c r="G45" i="21"/>
  <c r="E46" i="21"/>
  <c r="F46" i="21"/>
  <c r="G46" i="21"/>
  <c r="E47" i="21"/>
  <c r="F47" i="21"/>
  <c r="G47" i="21"/>
  <c r="E48" i="21"/>
  <c r="F48" i="21"/>
  <c r="G48" i="21"/>
  <c r="G49" i="21"/>
  <c r="G50" i="21"/>
  <c r="G51" i="21"/>
  <c r="G52" i="21"/>
  <c r="G53" i="21"/>
  <c r="E54" i="21"/>
  <c r="F54" i="21"/>
  <c r="G54" i="21"/>
  <c r="E55" i="21"/>
  <c r="F55" i="21"/>
  <c r="G55" i="21"/>
  <c r="G56" i="21"/>
  <c r="E57" i="21"/>
  <c r="F57" i="21"/>
  <c r="G57" i="21"/>
  <c r="E58" i="21"/>
  <c r="G58" i="21"/>
  <c r="G59" i="21"/>
  <c r="G60" i="21"/>
  <c r="G61" i="21"/>
  <c r="E62" i="21"/>
  <c r="F62" i="21"/>
  <c r="G62" i="21"/>
  <c r="G63" i="21"/>
  <c r="G64" i="21"/>
  <c r="E65" i="21"/>
  <c r="F65" i="21"/>
  <c r="G65" i="21"/>
  <c r="E20" i="20"/>
  <c r="F20" i="20"/>
  <c r="G20" i="20"/>
  <c r="E21" i="20"/>
  <c r="F21" i="20"/>
  <c r="G21" i="20"/>
  <c r="G22" i="20"/>
  <c r="E23" i="20"/>
  <c r="G23" i="20"/>
  <c r="G24" i="20"/>
  <c r="E26" i="20"/>
  <c r="F26" i="20"/>
  <c r="G26" i="20"/>
  <c r="G27" i="20"/>
  <c r="G28" i="20"/>
  <c r="G29" i="20"/>
  <c r="E30" i="20"/>
  <c r="F30" i="20"/>
  <c r="G30" i="20"/>
  <c r="G31" i="20"/>
  <c r="G32" i="20"/>
  <c r="E33" i="20"/>
  <c r="F33" i="20"/>
  <c r="G33" i="20"/>
  <c r="E34" i="20"/>
  <c r="F34" i="20"/>
  <c r="G34" i="20"/>
  <c r="E35" i="20"/>
  <c r="F35" i="20"/>
  <c r="G35" i="20"/>
  <c r="E36" i="20"/>
  <c r="F36" i="20"/>
  <c r="G36" i="20"/>
  <c r="E37" i="20"/>
  <c r="F37" i="20"/>
  <c r="G37" i="20"/>
  <c r="G38" i="20"/>
  <c r="F39" i="20"/>
  <c r="G39" i="20"/>
  <c r="E40" i="20"/>
  <c r="F40" i="20"/>
  <c r="G40" i="20"/>
  <c r="G41" i="20"/>
  <c r="E42" i="20"/>
  <c r="F42" i="20"/>
  <c r="G42" i="20"/>
  <c r="E43" i="20"/>
  <c r="G43" i="20"/>
  <c r="E44" i="20"/>
  <c r="F44" i="20"/>
  <c r="G44" i="20"/>
  <c r="E45" i="20"/>
  <c r="F45" i="20"/>
  <c r="G45" i="20"/>
  <c r="G46" i="20"/>
  <c r="E47" i="20"/>
  <c r="F47" i="20"/>
  <c r="G47" i="20"/>
  <c r="E48" i="20"/>
  <c r="F48" i="20"/>
  <c r="G48" i="20"/>
  <c r="G49" i="20"/>
  <c r="E50" i="20"/>
  <c r="F50" i="20"/>
  <c r="G50" i="20"/>
  <c r="G51" i="20"/>
  <c r="E52" i="20"/>
  <c r="F52" i="20"/>
  <c r="G52" i="20"/>
  <c r="G53" i="20"/>
  <c r="E54" i="20"/>
  <c r="F54" i="20"/>
  <c r="G54" i="20"/>
  <c r="E55" i="20"/>
  <c r="F55" i="20"/>
  <c r="G55" i="20"/>
  <c r="E56" i="20"/>
  <c r="F56" i="20"/>
  <c r="G56" i="20"/>
  <c r="E57" i="20"/>
  <c r="F57" i="20"/>
  <c r="G57" i="20"/>
  <c r="E58" i="20"/>
  <c r="F58" i="20"/>
  <c r="G58" i="20"/>
  <c r="E59" i="20"/>
  <c r="F59" i="20"/>
  <c r="G59" i="20"/>
  <c r="G60" i="20"/>
  <c r="E61" i="20"/>
  <c r="F61" i="20"/>
  <c r="G61" i="20"/>
  <c r="E62" i="20"/>
  <c r="F62" i="20"/>
  <c r="G62" i="20"/>
  <c r="G63" i="20"/>
  <c r="E64" i="20"/>
  <c r="F64" i="20"/>
  <c r="G64" i="20"/>
  <c r="E65" i="20"/>
  <c r="F65" i="20"/>
  <c r="G65" i="20"/>
  <c r="G20" i="19"/>
  <c r="E21" i="19"/>
  <c r="F21" i="19"/>
  <c r="G21" i="19"/>
  <c r="G22" i="19"/>
  <c r="G23" i="19"/>
  <c r="G24" i="19"/>
  <c r="G26" i="19"/>
  <c r="G27" i="19"/>
  <c r="G28" i="19"/>
  <c r="G29" i="19"/>
  <c r="E30" i="19"/>
  <c r="F30" i="19"/>
  <c r="G30" i="19"/>
  <c r="G31" i="19"/>
  <c r="E32" i="19"/>
  <c r="F32" i="19"/>
  <c r="G32" i="19"/>
  <c r="E33" i="19"/>
  <c r="F33" i="19"/>
  <c r="G33" i="19"/>
  <c r="G34" i="19"/>
  <c r="G35" i="19"/>
  <c r="E36" i="19"/>
  <c r="G36" i="19"/>
  <c r="G37" i="19"/>
  <c r="G38" i="19"/>
  <c r="E39" i="19"/>
  <c r="F39" i="19"/>
  <c r="G39" i="19"/>
  <c r="E40" i="19"/>
  <c r="F40" i="19"/>
  <c r="G40" i="19"/>
  <c r="G41" i="19"/>
  <c r="E42" i="19"/>
  <c r="F42" i="19"/>
  <c r="G42" i="19"/>
  <c r="G43" i="19"/>
  <c r="G44" i="19"/>
  <c r="E45" i="19"/>
  <c r="F45" i="19"/>
  <c r="G45" i="19"/>
  <c r="F46" i="19"/>
  <c r="G46" i="19"/>
  <c r="E47" i="19"/>
  <c r="F47" i="19"/>
  <c r="G47" i="19"/>
  <c r="G48" i="19"/>
  <c r="G49" i="19"/>
  <c r="E50" i="19"/>
  <c r="F50" i="19"/>
  <c r="G50" i="19"/>
  <c r="G51" i="19"/>
  <c r="E52" i="19"/>
  <c r="F52" i="19"/>
  <c r="G52" i="19"/>
  <c r="G53" i="19"/>
  <c r="E54" i="19"/>
  <c r="F54" i="19"/>
  <c r="G54" i="19"/>
  <c r="E55" i="19"/>
  <c r="F55" i="19"/>
  <c r="G55" i="19"/>
  <c r="E56" i="19"/>
  <c r="F56" i="19"/>
  <c r="G56" i="19"/>
  <c r="G57" i="19"/>
  <c r="E58" i="19"/>
  <c r="F58" i="19"/>
  <c r="G58" i="19"/>
  <c r="G59" i="19"/>
  <c r="G60" i="19"/>
  <c r="G61" i="19"/>
  <c r="G62" i="19"/>
  <c r="G63" i="19"/>
  <c r="G64" i="19"/>
  <c r="G65" i="19"/>
  <c r="G20" i="18"/>
  <c r="G21" i="18"/>
  <c r="G22" i="18"/>
  <c r="G23" i="18"/>
  <c r="G24" i="18"/>
  <c r="G26" i="18"/>
  <c r="G27" i="18"/>
  <c r="G28" i="18"/>
  <c r="G29" i="18"/>
  <c r="E30" i="18"/>
  <c r="F30" i="18"/>
  <c r="G30" i="18"/>
  <c r="G31" i="18"/>
  <c r="G32" i="18"/>
  <c r="E33" i="18"/>
  <c r="G33" i="18"/>
  <c r="F34" i="18"/>
  <c r="G34" i="18"/>
  <c r="G35" i="18"/>
  <c r="G36" i="18"/>
  <c r="G37" i="18"/>
  <c r="G38" i="18"/>
  <c r="E39" i="18"/>
  <c r="F39" i="18"/>
  <c r="G39" i="18"/>
  <c r="E40" i="18"/>
  <c r="F40" i="18"/>
  <c r="G40" i="18"/>
  <c r="G41" i="18"/>
  <c r="E42" i="18"/>
  <c r="F42" i="18"/>
  <c r="G42" i="18"/>
  <c r="G43" i="18"/>
  <c r="G44" i="18"/>
  <c r="E45" i="18"/>
  <c r="F45" i="18"/>
  <c r="G45" i="18"/>
  <c r="G46" i="18"/>
  <c r="G47" i="18"/>
  <c r="G48" i="18"/>
  <c r="G49" i="18"/>
  <c r="G50" i="18"/>
  <c r="G51" i="18"/>
  <c r="G52" i="18"/>
  <c r="G53" i="18"/>
  <c r="G54" i="18"/>
  <c r="E55" i="18"/>
  <c r="F55" i="18"/>
  <c r="G55" i="18"/>
  <c r="E56" i="18"/>
  <c r="G56" i="18"/>
  <c r="G57" i="18"/>
  <c r="G58" i="18"/>
  <c r="G59" i="18"/>
  <c r="G60" i="18"/>
  <c r="G61" i="18"/>
  <c r="G62" i="18"/>
  <c r="G63" i="18"/>
  <c r="G64" i="18"/>
  <c r="G65" i="18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G26" i="17"/>
  <c r="G27" i="17"/>
  <c r="G28" i="17"/>
  <c r="G29" i="17"/>
  <c r="E30" i="17"/>
  <c r="F30" i="17"/>
  <c r="G30" i="17"/>
  <c r="E31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E36" i="17"/>
  <c r="G36" i="17"/>
  <c r="E37" i="17"/>
  <c r="F37" i="17"/>
  <c r="G37" i="17"/>
  <c r="G38" i="17"/>
  <c r="E39" i="17"/>
  <c r="F39" i="17"/>
  <c r="G39" i="17"/>
  <c r="E40" i="17"/>
  <c r="F40" i="17"/>
  <c r="G40" i="17"/>
  <c r="G41" i="17"/>
  <c r="G42" i="17"/>
  <c r="E43" i="17"/>
  <c r="G43" i="17"/>
  <c r="G44" i="17"/>
  <c r="E45" i="17"/>
  <c r="F45" i="17"/>
  <c r="G45" i="17"/>
  <c r="E46" i="17"/>
  <c r="F46" i="17"/>
  <c r="G46" i="17"/>
  <c r="E47" i="17"/>
  <c r="F47" i="17"/>
  <c r="G47" i="17"/>
  <c r="G48" i="17"/>
  <c r="G49" i="17"/>
  <c r="E50" i="17"/>
  <c r="F50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F56" i="17"/>
  <c r="G56" i="17"/>
  <c r="E57" i="17"/>
  <c r="F57" i="17"/>
  <c r="G57" i="17"/>
  <c r="E58" i="17"/>
  <c r="F58" i="17"/>
  <c r="G58" i="17"/>
  <c r="E59" i="17"/>
  <c r="F59" i="17"/>
  <c r="G59" i="17"/>
  <c r="G60" i="17"/>
  <c r="E61" i="17"/>
  <c r="F61" i="17"/>
  <c r="G61" i="17"/>
  <c r="E62" i="17"/>
  <c r="F62" i="17"/>
  <c r="G62" i="17"/>
  <c r="G63" i="17"/>
  <c r="E64" i="17"/>
  <c r="F64" i="17"/>
  <c r="G64" i="17"/>
  <c r="E65" i="17"/>
  <c r="F65" i="17"/>
  <c r="G65" i="17"/>
  <c r="E20" i="16"/>
  <c r="F20" i="16"/>
  <c r="G20" i="16"/>
  <c r="E21" i="16"/>
  <c r="F21" i="16"/>
  <c r="G21" i="16"/>
  <c r="G22" i="16"/>
  <c r="E23" i="16"/>
  <c r="F23" i="16"/>
  <c r="G23" i="16"/>
  <c r="G24" i="16"/>
  <c r="G26" i="16"/>
  <c r="G27" i="16"/>
  <c r="G28" i="16"/>
  <c r="G29" i="16"/>
  <c r="E30" i="16"/>
  <c r="F30" i="16"/>
  <c r="G30" i="16"/>
  <c r="G31" i="16"/>
  <c r="E32" i="16"/>
  <c r="F32" i="16"/>
  <c r="G32" i="16"/>
  <c r="G33" i="16"/>
  <c r="E34" i="16"/>
  <c r="F34" i="16"/>
  <c r="G34" i="16"/>
  <c r="G35" i="16"/>
  <c r="E36" i="16"/>
  <c r="F36" i="16"/>
  <c r="G36" i="16"/>
  <c r="E37" i="16"/>
  <c r="F37" i="16"/>
  <c r="G37" i="16"/>
  <c r="G38" i="16"/>
  <c r="E39" i="16"/>
  <c r="F39" i="16"/>
  <c r="G39" i="16"/>
  <c r="E40" i="16"/>
  <c r="F40" i="16"/>
  <c r="G40" i="16"/>
  <c r="G41" i="16"/>
  <c r="E42" i="16"/>
  <c r="F42" i="16"/>
  <c r="G42" i="16"/>
  <c r="E43" i="16"/>
  <c r="F43" i="16"/>
  <c r="G43" i="16"/>
  <c r="G44" i="16"/>
  <c r="E45" i="16"/>
  <c r="F45" i="16"/>
  <c r="G45" i="16"/>
  <c r="E46" i="16"/>
  <c r="F46" i="16"/>
  <c r="G46" i="16"/>
  <c r="E47" i="16"/>
  <c r="F47" i="16"/>
  <c r="G47" i="16"/>
  <c r="G48" i="16"/>
  <c r="G49" i="16"/>
  <c r="E50" i="16"/>
  <c r="F50" i="16"/>
  <c r="G50" i="16"/>
  <c r="G51" i="16"/>
  <c r="E52" i="16"/>
  <c r="G52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G58" i="16"/>
  <c r="G59" i="16"/>
  <c r="G60" i="16"/>
  <c r="G61" i="16"/>
  <c r="F62" i="16"/>
  <c r="G62" i="16"/>
  <c r="G63" i="16"/>
  <c r="G64" i="16"/>
  <c r="F65" i="16"/>
  <c r="G65" i="16"/>
  <c r="G20" i="15"/>
  <c r="E21" i="15"/>
  <c r="F21" i="15"/>
  <c r="G21" i="15"/>
  <c r="G22" i="15"/>
  <c r="G23" i="15"/>
  <c r="E24" i="15"/>
  <c r="G24" i="15"/>
  <c r="G26" i="15"/>
  <c r="G27" i="15"/>
  <c r="E28" i="15"/>
  <c r="F28" i="15"/>
  <c r="G28" i="15"/>
  <c r="G29" i="15"/>
  <c r="E30" i="15"/>
  <c r="F30" i="15"/>
  <c r="G30" i="15"/>
  <c r="G31" i="15"/>
  <c r="E32" i="15"/>
  <c r="F32" i="15"/>
  <c r="G32" i="15"/>
  <c r="E33" i="15"/>
  <c r="F33" i="15"/>
  <c r="G33" i="15"/>
  <c r="E34" i="15"/>
  <c r="F34" i="15"/>
  <c r="G34" i="15"/>
  <c r="G35" i="15"/>
  <c r="E36" i="15"/>
  <c r="F36" i="15"/>
  <c r="G36" i="15"/>
  <c r="G37" i="15"/>
  <c r="G38" i="15"/>
  <c r="E39" i="15"/>
  <c r="F39" i="15"/>
  <c r="G39" i="15"/>
  <c r="E40" i="15"/>
  <c r="F40" i="15"/>
  <c r="G40" i="15"/>
  <c r="F41" i="15"/>
  <c r="G41" i="15"/>
  <c r="G42" i="15"/>
  <c r="G43" i="15"/>
  <c r="G44" i="15"/>
  <c r="E45" i="15"/>
  <c r="F45" i="15"/>
  <c r="G45" i="15"/>
  <c r="E46" i="15"/>
  <c r="F46" i="15"/>
  <c r="G46" i="15"/>
  <c r="E47" i="15"/>
  <c r="F47" i="15"/>
  <c r="G47" i="15"/>
  <c r="E48" i="15"/>
  <c r="F48" i="15"/>
  <c r="G48" i="15"/>
  <c r="G49" i="15"/>
  <c r="E50" i="15"/>
  <c r="F50" i="15"/>
  <c r="G50" i="15"/>
  <c r="E51" i="15"/>
  <c r="F51" i="15"/>
  <c r="G51" i="15"/>
  <c r="G52" i="15"/>
  <c r="G53" i="15"/>
  <c r="E54" i="15"/>
  <c r="F54" i="15"/>
  <c r="G54" i="15"/>
  <c r="G55" i="15"/>
  <c r="E56" i="15"/>
  <c r="F56" i="15"/>
  <c r="G56" i="15"/>
  <c r="G57" i="15"/>
  <c r="E58" i="15"/>
  <c r="F58" i="15"/>
  <c r="G58" i="15"/>
  <c r="E59" i="15"/>
  <c r="F59" i="15"/>
  <c r="G59" i="15"/>
  <c r="G60" i="15"/>
  <c r="F61" i="15"/>
  <c r="G61" i="15"/>
  <c r="E62" i="15"/>
  <c r="F62" i="15"/>
  <c r="G62" i="15"/>
  <c r="F63" i="15"/>
  <c r="G63" i="15"/>
  <c r="E64" i="15"/>
  <c r="F64" i="15"/>
  <c r="G64" i="15"/>
  <c r="E65" i="15"/>
  <c r="G65" i="15"/>
  <c r="E20" i="14"/>
  <c r="F20" i="14"/>
  <c r="G20" i="14"/>
  <c r="G21" i="14"/>
  <c r="G22" i="14"/>
  <c r="G23" i="14"/>
  <c r="G24" i="14"/>
  <c r="G26" i="14"/>
  <c r="G27" i="14"/>
  <c r="G28" i="14"/>
  <c r="G29" i="14"/>
  <c r="G30" i="14"/>
  <c r="G31" i="14"/>
  <c r="E32" i="14"/>
  <c r="F32" i="14"/>
  <c r="G32" i="14"/>
  <c r="E33" i="14"/>
  <c r="G33" i="14"/>
  <c r="G34" i="14"/>
  <c r="G35" i="14"/>
  <c r="G36" i="14"/>
  <c r="G37" i="14"/>
  <c r="G38" i="14"/>
  <c r="E39" i="14"/>
  <c r="F39" i="14"/>
  <c r="G39" i="14"/>
  <c r="E40" i="14"/>
  <c r="F40" i="14"/>
  <c r="G40" i="14"/>
  <c r="G41" i="14"/>
  <c r="E42" i="14"/>
  <c r="F42" i="14"/>
  <c r="G42" i="14"/>
  <c r="G43" i="14"/>
  <c r="G44" i="14"/>
  <c r="E45" i="14"/>
  <c r="F45" i="14"/>
  <c r="G45" i="14"/>
  <c r="E46" i="14"/>
  <c r="F46" i="14"/>
  <c r="G46" i="14"/>
  <c r="E47" i="14"/>
  <c r="F47" i="14"/>
  <c r="G47" i="14"/>
  <c r="G48" i="14"/>
  <c r="G49" i="14"/>
  <c r="G50" i="14"/>
  <c r="G51" i="14"/>
  <c r="G52" i="14"/>
  <c r="G53" i="14"/>
  <c r="E54" i="14"/>
  <c r="F54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20" i="13"/>
  <c r="E21" i="13"/>
  <c r="F21" i="13"/>
  <c r="G21" i="13"/>
  <c r="G22" i="13"/>
  <c r="G23" i="13"/>
  <c r="G24" i="13"/>
  <c r="G26" i="13"/>
  <c r="G27" i="13"/>
  <c r="G28" i="13"/>
  <c r="G29" i="13"/>
  <c r="E30" i="13"/>
  <c r="F30" i="13"/>
  <c r="G30" i="13"/>
  <c r="G31" i="13"/>
  <c r="E32" i="13"/>
  <c r="F32" i="13"/>
  <c r="G32" i="13"/>
  <c r="E33" i="13"/>
  <c r="F33" i="13"/>
  <c r="G33" i="13"/>
  <c r="E34" i="13"/>
  <c r="F34" i="13"/>
  <c r="G34" i="13"/>
  <c r="G35" i="13"/>
  <c r="E36" i="13"/>
  <c r="G36" i="13"/>
  <c r="G37" i="13"/>
  <c r="G38" i="13"/>
  <c r="E39" i="13"/>
  <c r="F39" i="13"/>
  <c r="G39" i="13"/>
  <c r="E40" i="13"/>
  <c r="F40" i="13"/>
  <c r="G40" i="13"/>
  <c r="E41" i="13"/>
  <c r="G41" i="13"/>
  <c r="E42" i="13"/>
  <c r="F42" i="13"/>
  <c r="G42" i="13"/>
  <c r="G43" i="13"/>
  <c r="G44" i="13"/>
  <c r="E45" i="13"/>
  <c r="F45" i="13"/>
  <c r="G45" i="13"/>
  <c r="G46" i="13"/>
  <c r="E47" i="13"/>
  <c r="F47" i="13"/>
  <c r="G47" i="13"/>
  <c r="G48" i="13"/>
  <c r="G49" i="13"/>
  <c r="E50" i="13"/>
  <c r="G50" i="13"/>
  <c r="G51" i="13"/>
  <c r="G52" i="13"/>
  <c r="G53" i="13"/>
  <c r="G54" i="13"/>
  <c r="E55" i="13"/>
  <c r="F55" i="13"/>
  <c r="G55" i="13"/>
  <c r="E56" i="13"/>
  <c r="F56" i="13"/>
  <c r="G56" i="13"/>
  <c r="G57" i="13"/>
  <c r="G58" i="13"/>
  <c r="G59" i="13"/>
  <c r="G60" i="13"/>
  <c r="G61" i="13"/>
  <c r="G62" i="13"/>
  <c r="G63" i="13"/>
  <c r="G64" i="13"/>
  <c r="G65" i="13"/>
  <c r="E20" i="12"/>
  <c r="F20" i="12"/>
  <c r="G20" i="12"/>
  <c r="F21" i="12"/>
  <c r="G21" i="12"/>
  <c r="G22" i="12"/>
  <c r="G23" i="12"/>
  <c r="G24" i="12"/>
  <c r="G26" i="12"/>
  <c r="G27" i="12"/>
  <c r="G28" i="12"/>
  <c r="G29" i="12"/>
  <c r="E30" i="12"/>
  <c r="F30" i="12"/>
  <c r="G30" i="12"/>
  <c r="G31" i="12"/>
  <c r="G32" i="12"/>
  <c r="G33" i="12"/>
  <c r="G34" i="12"/>
  <c r="G35" i="12"/>
  <c r="E36" i="12"/>
  <c r="G36" i="12"/>
  <c r="G37" i="12"/>
  <c r="G38" i="12"/>
  <c r="E39" i="12"/>
  <c r="F39" i="12"/>
  <c r="G39" i="12"/>
  <c r="E40" i="12"/>
  <c r="F40" i="12"/>
  <c r="G40" i="12"/>
  <c r="G41" i="12"/>
  <c r="E42" i="12"/>
  <c r="F42" i="12"/>
  <c r="G42" i="12"/>
  <c r="G43" i="12"/>
  <c r="G44" i="12"/>
  <c r="E45" i="12"/>
  <c r="F45" i="12"/>
  <c r="G45" i="12"/>
  <c r="G46" i="12"/>
  <c r="E47" i="12"/>
  <c r="F47" i="12"/>
  <c r="G47" i="12"/>
  <c r="E48" i="12"/>
  <c r="F48" i="12"/>
  <c r="G48" i="12"/>
  <c r="G49" i="12"/>
  <c r="E50" i="12"/>
  <c r="F50" i="12"/>
  <c r="G50" i="12"/>
  <c r="G51" i="12"/>
  <c r="G52" i="12"/>
  <c r="G53" i="12"/>
  <c r="G54" i="12"/>
  <c r="E55" i="12"/>
  <c r="F55" i="12"/>
  <c r="G55" i="12"/>
  <c r="G56" i="12"/>
  <c r="G57" i="12"/>
  <c r="E58" i="12"/>
  <c r="F58" i="12"/>
  <c r="G58" i="12"/>
  <c r="G59" i="12"/>
  <c r="G60" i="12"/>
  <c r="G61" i="12"/>
  <c r="G62" i="12"/>
  <c r="G63" i="12"/>
  <c r="G64" i="12"/>
  <c r="G65" i="12"/>
  <c r="G20" i="11"/>
  <c r="F21" i="11"/>
  <c r="G21" i="11"/>
  <c r="G22" i="11"/>
  <c r="G23" i="11"/>
  <c r="G24" i="11"/>
  <c r="G26" i="11"/>
  <c r="G27" i="11"/>
  <c r="G28" i="11"/>
  <c r="G29" i="11"/>
  <c r="E30" i="11"/>
  <c r="F30" i="11"/>
  <c r="G30" i="11"/>
  <c r="G31" i="11"/>
  <c r="E32" i="11"/>
  <c r="G32" i="11"/>
  <c r="E33" i="11"/>
  <c r="F33" i="11"/>
  <c r="G33" i="11"/>
  <c r="E34" i="11"/>
  <c r="F34" i="11"/>
  <c r="G34" i="11"/>
  <c r="G35" i="11"/>
  <c r="E36" i="11"/>
  <c r="F36" i="11"/>
  <c r="G36" i="11"/>
  <c r="E37" i="11"/>
  <c r="G37" i="11"/>
  <c r="G38" i="11"/>
  <c r="E39" i="11"/>
  <c r="G39" i="11"/>
  <c r="E40" i="11"/>
  <c r="F40" i="11"/>
  <c r="G40" i="11"/>
  <c r="G41" i="11"/>
  <c r="F42" i="11"/>
  <c r="G42" i="11"/>
  <c r="G43" i="11"/>
  <c r="G44" i="11"/>
  <c r="E45" i="11"/>
  <c r="F45" i="11"/>
  <c r="G45" i="11"/>
  <c r="G46" i="11"/>
  <c r="G47" i="11"/>
  <c r="G48" i="11"/>
  <c r="G49" i="11"/>
  <c r="G50" i="11"/>
  <c r="G51" i="11"/>
  <c r="E52" i="11"/>
  <c r="G52" i="11"/>
  <c r="G53" i="11"/>
  <c r="E54" i="11"/>
  <c r="F54" i="11"/>
  <c r="G54" i="11"/>
  <c r="E55" i="11"/>
  <c r="F55" i="11"/>
  <c r="G55" i="11"/>
  <c r="E56" i="11"/>
  <c r="F56" i="11"/>
  <c r="G56" i="11"/>
  <c r="E57" i="11"/>
  <c r="F57" i="11"/>
  <c r="G57" i="11"/>
  <c r="G58" i="11"/>
  <c r="G59" i="11"/>
  <c r="G60" i="11"/>
  <c r="G61" i="11"/>
  <c r="G62" i="11"/>
  <c r="G63" i="11"/>
  <c r="G64" i="11"/>
  <c r="G65" i="11"/>
  <c r="F20" i="10"/>
  <c r="G20" i="10"/>
  <c r="E21" i="10"/>
  <c r="F21" i="10"/>
  <c r="G21" i="10"/>
  <c r="G22" i="10"/>
  <c r="G23" i="10"/>
  <c r="G24" i="10"/>
  <c r="G26" i="10"/>
  <c r="G27" i="10"/>
  <c r="G28" i="10"/>
  <c r="G29" i="10"/>
  <c r="E30" i="10"/>
  <c r="F30" i="10"/>
  <c r="G30" i="10"/>
  <c r="G31" i="10"/>
  <c r="F32" i="10"/>
  <c r="G32" i="10"/>
  <c r="G33" i="10"/>
  <c r="G34" i="10"/>
  <c r="G35" i="10"/>
  <c r="G36" i="10"/>
  <c r="G37" i="10"/>
  <c r="G38" i="10"/>
  <c r="E39" i="10"/>
  <c r="F39" i="10"/>
  <c r="G39" i="10"/>
  <c r="G40" i="10"/>
  <c r="E41" i="10"/>
  <c r="G41" i="10"/>
  <c r="E42" i="10"/>
  <c r="F42" i="10"/>
  <c r="G42" i="10"/>
  <c r="G43" i="10"/>
  <c r="G44" i="10"/>
  <c r="E45" i="10"/>
  <c r="F45" i="10"/>
  <c r="G45" i="10"/>
  <c r="G46" i="10"/>
  <c r="E47" i="10"/>
  <c r="F47" i="10"/>
  <c r="G47" i="10"/>
  <c r="E48" i="10"/>
  <c r="G48" i="10"/>
  <c r="G49" i="10"/>
  <c r="G50" i="10"/>
  <c r="G51" i="10"/>
  <c r="G52" i="10"/>
  <c r="G53" i="10"/>
  <c r="E54" i="10"/>
  <c r="F54" i="10"/>
  <c r="G54" i="10"/>
  <c r="E55" i="10"/>
  <c r="F55" i="10"/>
  <c r="G55" i="10"/>
  <c r="E56" i="10"/>
  <c r="F56" i="10"/>
  <c r="G56" i="10"/>
  <c r="G57" i="10"/>
  <c r="G58" i="10"/>
  <c r="G59" i="10"/>
  <c r="G60" i="10"/>
  <c r="G61" i="10"/>
  <c r="G62" i="10"/>
  <c r="G63" i="10"/>
  <c r="G64" i="10"/>
  <c r="F65" i="10"/>
  <c r="G65" i="10"/>
  <c r="G20" i="9"/>
  <c r="E21" i="9"/>
  <c r="F21" i="9"/>
  <c r="G21" i="9"/>
  <c r="G22" i="9"/>
  <c r="E23" i="9"/>
  <c r="F23" i="9"/>
  <c r="G23" i="9"/>
  <c r="G24" i="9"/>
  <c r="G26" i="9"/>
  <c r="G27" i="9"/>
  <c r="E28" i="9"/>
  <c r="F28" i="9"/>
  <c r="G28" i="9"/>
  <c r="G29" i="9"/>
  <c r="E30" i="9"/>
  <c r="F30" i="9"/>
  <c r="G30" i="9"/>
  <c r="E31" i="9"/>
  <c r="F31" i="9"/>
  <c r="G31" i="9"/>
  <c r="E32" i="9"/>
  <c r="G32" i="9"/>
  <c r="E33" i="9"/>
  <c r="F33" i="9"/>
  <c r="G33" i="9"/>
  <c r="E34" i="9"/>
  <c r="F34" i="9"/>
  <c r="G34" i="9"/>
  <c r="G35" i="9"/>
  <c r="G36" i="9"/>
  <c r="E37" i="9"/>
  <c r="F37" i="9"/>
  <c r="G37" i="9"/>
  <c r="E38" i="9"/>
  <c r="F38" i="9"/>
  <c r="G38" i="9"/>
  <c r="E39" i="9"/>
  <c r="F39" i="9"/>
  <c r="G39" i="9"/>
  <c r="E40" i="9"/>
  <c r="F40" i="9"/>
  <c r="G40" i="9"/>
  <c r="E41" i="9"/>
  <c r="F41" i="9"/>
  <c r="G41" i="9"/>
  <c r="E42" i="9"/>
  <c r="F42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E48" i="9"/>
  <c r="F48" i="9"/>
  <c r="G48" i="9"/>
  <c r="G49" i="9"/>
  <c r="E50" i="9"/>
  <c r="F50" i="9"/>
  <c r="G50" i="9"/>
  <c r="E51" i="9"/>
  <c r="F51" i="9"/>
  <c r="G51" i="9"/>
  <c r="E52" i="9"/>
  <c r="F52" i="9"/>
  <c r="G52" i="9"/>
  <c r="G53" i="9"/>
  <c r="E54" i="9"/>
  <c r="F54" i="9"/>
  <c r="G54" i="9"/>
  <c r="E55" i="9"/>
  <c r="F55" i="9"/>
  <c r="G55" i="9"/>
  <c r="E56" i="9"/>
  <c r="F56" i="9"/>
  <c r="G56" i="9"/>
  <c r="E57" i="9"/>
  <c r="F57" i="9"/>
  <c r="G57" i="9"/>
  <c r="E58" i="9"/>
  <c r="F58" i="9"/>
  <c r="G58" i="9"/>
  <c r="E59" i="9"/>
  <c r="F59" i="9"/>
  <c r="G59" i="9"/>
  <c r="E60" i="9"/>
  <c r="F60" i="9"/>
  <c r="G60" i="9"/>
  <c r="G61" i="9"/>
  <c r="E62" i="9"/>
  <c r="F62" i="9"/>
  <c r="G62" i="9"/>
  <c r="G63" i="9"/>
  <c r="E64" i="9"/>
  <c r="F64" i="9"/>
  <c r="G64" i="9"/>
  <c r="G65" i="9"/>
  <c r="E20" i="8"/>
  <c r="F20" i="8"/>
  <c r="G20" i="8"/>
  <c r="G21" i="8"/>
  <c r="G22" i="8"/>
  <c r="G23" i="8"/>
  <c r="G24" i="8"/>
  <c r="G26" i="8"/>
  <c r="G27" i="8"/>
  <c r="G28" i="8"/>
  <c r="G29" i="8"/>
  <c r="F30" i="8"/>
  <c r="G30" i="8"/>
  <c r="G31" i="8"/>
  <c r="E32" i="8"/>
  <c r="F32" i="8"/>
  <c r="G32" i="8"/>
  <c r="E33" i="8"/>
  <c r="G33" i="8"/>
  <c r="G34" i="8"/>
  <c r="G35" i="8"/>
  <c r="E36" i="8"/>
  <c r="F36" i="8"/>
  <c r="G36" i="8"/>
  <c r="E37" i="8"/>
  <c r="G37" i="8"/>
  <c r="G38" i="8"/>
  <c r="E39" i="8"/>
  <c r="F39" i="8"/>
  <c r="G39" i="8"/>
  <c r="E40" i="8"/>
  <c r="F40" i="8"/>
  <c r="G40" i="8"/>
  <c r="E41" i="8"/>
  <c r="F41" i="8"/>
  <c r="G41" i="8"/>
  <c r="E42" i="8"/>
  <c r="F42" i="8"/>
  <c r="G42" i="8"/>
  <c r="G43" i="8"/>
  <c r="G44" i="8"/>
  <c r="E45" i="8"/>
  <c r="F45" i="8"/>
  <c r="G45" i="8"/>
  <c r="E46" i="8"/>
  <c r="F46" i="8"/>
  <c r="G46" i="8"/>
  <c r="G47" i="8"/>
  <c r="E48" i="8"/>
  <c r="G48" i="8"/>
  <c r="G49" i="8"/>
  <c r="E50" i="8"/>
  <c r="G50" i="8"/>
  <c r="H50" i="8" s="1"/>
  <c r="E51" i="8"/>
  <c r="G51" i="8"/>
  <c r="G52" i="8"/>
  <c r="G53" i="8"/>
  <c r="G54" i="8"/>
  <c r="G55" i="8"/>
  <c r="E56" i="8"/>
  <c r="F56" i="8"/>
  <c r="G56" i="8"/>
  <c r="G57" i="8"/>
  <c r="E58" i="8"/>
  <c r="F58" i="8"/>
  <c r="G58" i="8"/>
  <c r="G59" i="8"/>
  <c r="G60" i="8"/>
  <c r="G61" i="8"/>
  <c r="F62" i="8"/>
  <c r="G62" i="8"/>
  <c r="G63" i="8"/>
  <c r="G64" i="8"/>
  <c r="E65" i="8"/>
  <c r="G65" i="8"/>
  <c r="G20" i="7"/>
  <c r="E21" i="7"/>
  <c r="G21" i="7"/>
  <c r="G22" i="7"/>
  <c r="E23" i="7"/>
  <c r="G23" i="7"/>
  <c r="G24" i="7"/>
  <c r="G26" i="7"/>
  <c r="G27" i="7"/>
  <c r="G28" i="7"/>
  <c r="G29" i="7"/>
  <c r="G30" i="7"/>
  <c r="G31" i="7"/>
  <c r="G32" i="7"/>
  <c r="G33" i="7"/>
  <c r="G34" i="7"/>
  <c r="G35" i="7"/>
  <c r="E36" i="7"/>
  <c r="F36" i="7"/>
  <c r="G36" i="7"/>
  <c r="G37" i="7"/>
  <c r="G38" i="7"/>
  <c r="G39" i="7"/>
  <c r="G40" i="7"/>
  <c r="G41" i="7"/>
  <c r="F42" i="7"/>
  <c r="G42" i="7"/>
  <c r="G43" i="7"/>
  <c r="G44" i="7"/>
  <c r="E45" i="7"/>
  <c r="F45" i="7"/>
  <c r="G45" i="7"/>
  <c r="E46" i="7"/>
  <c r="F46" i="7"/>
  <c r="G46" i="7"/>
  <c r="E47" i="7"/>
  <c r="G47" i="7"/>
  <c r="G48" i="7"/>
  <c r="G49" i="7"/>
  <c r="G50" i="7"/>
  <c r="G51" i="7"/>
  <c r="G52" i="7"/>
  <c r="G53" i="7"/>
  <c r="G54" i="7"/>
  <c r="E55" i="7"/>
  <c r="F55" i="7"/>
  <c r="G55" i="7"/>
  <c r="E56" i="7"/>
  <c r="F56" i="7"/>
  <c r="G56" i="7"/>
  <c r="G57" i="7"/>
  <c r="E58" i="7"/>
  <c r="F58" i="7"/>
  <c r="G58" i="7"/>
  <c r="G59" i="7"/>
  <c r="G60" i="7"/>
  <c r="G61" i="7"/>
  <c r="G62" i="7"/>
  <c r="G63" i="7"/>
  <c r="G64" i="7"/>
  <c r="E65" i="7"/>
  <c r="F65" i="7"/>
  <c r="G65" i="7"/>
  <c r="G20" i="6"/>
  <c r="E21" i="6"/>
  <c r="F21" i="6"/>
  <c r="G21" i="6"/>
  <c r="G22" i="6"/>
  <c r="G23" i="6"/>
  <c r="G24" i="6"/>
  <c r="G26" i="6"/>
  <c r="G27" i="6"/>
  <c r="G28" i="6"/>
  <c r="G29" i="6"/>
  <c r="E30" i="6"/>
  <c r="F30" i="6"/>
  <c r="G30" i="6"/>
  <c r="E31" i="6"/>
  <c r="F31" i="6"/>
  <c r="G31" i="6"/>
  <c r="E32" i="6"/>
  <c r="F32" i="6"/>
  <c r="G32" i="6"/>
  <c r="E33" i="6"/>
  <c r="F33" i="6"/>
  <c r="G33" i="6"/>
  <c r="F34" i="6"/>
  <c r="G34" i="6"/>
  <c r="G35" i="6"/>
  <c r="G36" i="6"/>
  <c r="G37" i="6"/>
  <c r="G38" i="6"/>
  <c r="G39" i="6"/>
  <c r="E40" i="6"/>
  <c r="F40" i="6"/>
  <c r="G40" i="6"/>
  <c r="G41" i="6"/>
  <c r="E42" i="6"/>
  <c r="F42" i="6"/>
  <c r="G42" i="6"/>
  <c r="G43" i="6"/>
  <c r="E44" i="6"/>
  <c r="F44" i="6"/>
  <c r="G44" i="6"/>
  <c r="E45" i="6"/>
  <c r="F45" i="6"/>
  <c r="G45" i="6"/>
  <c r="E46" i="6"/>
  <c r="F46" i="6"/>
  <c r="G46" i="6"/>
  <c r="E47" i="6"/>
  <c r="F47" i="6"/>
  <c r="G47" i="6"/>
  <c r="G48" i="6"/>
  <c r="G49" i="6"/>
  <c r="E50" i="6"/>
  <c r="F50" i="6"/>
  <c r="G50" i="6"/>
  <c r="G51" i="6"/>
  <c r="G52" i="6"/>
  <c r="G53" i="6"/>
  <c r="E54" i="6"/>
  <c r="F54" i="6"/>
  <c r="G54" i="6"/>
  <c r="E55" i="6"/>
  <c r="F55" i="6"/>
  <c r="G55" i="6"/>
  <c r="E56" i="6"/>
  <c r="F56" i="6"/>
  <c r="G56" i="6"/>
  <c r="G57" i="6"/>
  <c r="E58" i="6"/>
  <c r="G58" i="6"/>
  <c r="E59" i="6"/>
  <c r="F59" i="6"/>
  <c r="G59" i="6"/>
  <c r="G60" i="6"/>
  <c r="G61" i="6"/>
  <c r="G62" i="6"/>
  <c r="G63" i="6"/>
  <c r="E64" i="6"/>
  <c r="G64" i="6"/>
  <c r="G65" i="6"/>
  <c r="G20" i="5"/>
  <c r="G21" i="5"/>
  <c r="G22" i="5"/>
  <c r="G23" i="5"/>
  <c r="G24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E39" i="5"/>
  <c r="F39" i="5"/>
  <c r="G39" i="5"/>
  <c r="G40" i="5"/>
  <c r="G41" i="5"/>
  <c r="F42" i="5"/>
  <c r="G42" i="5"/>
  <c r="G43" i="5"/>
  <c r="G44" i="5"/>
  <c r="E45" i="5"/>
  <c r="F45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E20" i="4"/>
  <c r="F20" i="4"/>
  <c r="G20" i="4"/>
  <c r="E21" i="4"/>
  <c r="F21" i="4"/>
  <c r="G21" i="4"/>
  <c r="E22" i="4"/>
  <c r="G22" i="4"/>
  <c r="E23" i="4"/>
  <c r="F23" i="4"/>
  <c r="G23" i="4"/>
  <c r="G24" i="4"/>
  <c r="G26" i="4"/>
  <c r="G27" i="4"/>
  <c r="E28" i="4"/>
  <c r="F28" i="4"/>
  <c r="G28" i="4"/>
  <c r="G29" i="4"/>
  <c r="G30" i="4"/>
  <c r="F31" i="4"/>
  <c r="G31" i="4"/>
  <c r="G32" i="4"/>
  <c r="E33" i="4"/>
  <c r="F33" i="4"/>
  <c r="G33" i="4"/>
  <c r="E34" i="4"/>
  <c r="F34" i="4"/>
  <c r="G34" i="4"/>
  <c r="G35" i="4"/>
  <c r="E36" i="4"/>
  <c r="F36" i="4"/>
  <c r="G36" i="4"/>
  <c r="G37" i="4"/>
  <c r="G38" i="4"/>
  <c r="E39" i="4"/>
  <c r="F39" i="4"/>
  <c r="G39" i="4"/>
  <c r="E40" i="4"/>
  <c r="F40" i="4"/>
  <c r="G40" i="4"/>
  <c r="E41" i="4"/>
  <c r="F41" i="4"/>
  <c r="G41" i="4"/>
  <c r="E42" i="4"/>
  <c r="F42" i="4"/>
  <c r="G42" i="4"/>
  <c r="G43" i="4"/>
  <c r="G44" i="4"/>
  <c r="E45" i="4"/>
  <c r="F45" i="4"/>
  <c r="G45" i="4"/>
  <c r="E46" i="4"/>
  <c r="F46" i="4"/>
  <c r="G46" i="4"/>
  <c r="E47" i="4"/>
  <c r="F47" i="4"/>
  <c r="G47" i="4"/>
  <c r="E48" i="4"/>
  <c r="F48" i="4"/>
  <c r="G48" i="4"/>
  <c r="G49" i="4"/>
  <c r="E50" i="4"/>
  <c r="F50" i="4"/>
  <c r="G50" i="4"/>
  <c r="F51" i="4"/>
  <c r="G51" i="4"/>
  <c r="G52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F58" i="4"/>
  <c r="G58" i="4"/>
  <c r="G59" i="4"/>
  <c r="E60" i="4"/>
  <c r="F60" i="4"/>
  <c r="G60" i="4"/>
  <c r="G61" i="4"/>
  <c r="G62" i="4"/>
  <c r="G63" i="4"/>
  <c r="G64" i="4"/>
  <c r="E65" i="4"/>
  <c r="G65" i="4"/>
  <c r="E20" i="3"/>
  <c r="F20" i="3"/>
  <c r="G20" i="3"/>
  <c r="E21" i="3"/>
  <c r="F21" i="3"/>
  <c r="G21" i="3"/>
  <c r="G22" i="3"/>
  <c r="G23" i="3"/>
  <c r="G24" i="3"/>
  <c r="G26" i="3"/>
  <c r="G27" i="3"/>
  <c r="G28" i="3"/>
  <c r="G29" i="3"/>
  <c r="E30" i="3"/>
  <c r="F30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E45" i="3"/>
  <c r="F45" i="3"/>
  <c r="G45" i="3"/>
  <c r="G46" i="3"/>
  <c r="E47" i="3"/>
  <c r="F47" i="3"/>
  <c r="G47" i="3"/>
  <c r="G48" i="3"/>
  <c r="G49" i="3"/>
  <c r="G50" i="3"/>
  <c r="G51" i="3"/>
  <c r="G52" i="3"/>
  <c r="G53" i="3"/>
  <c r="E54" i="3"/>
  <c r="F54" i="3"/>
  <c r="G54" i="3"/>
  <c r="E55" i="3"/>
  <c r="F55" i="3"/>
  <c r="G55" i="3"/>
  <c r="G56" i="3"/>
  <c r="G57" i="3"/>
  <c r="G58" i="3"/>
  <c r="G59" i="3"/>
  <c r="G60" i="3"/>
  <c r="G61" i="3"/>
  <c r="G62" i="3"/>
  <c r="G63" i="3"/>
  <c r="G64" i="3"/>
  <c r="G65" i="3"/>
  <c r="G20" i="2"/>
  <c r="E21" i="2"/>
  <c r="G21" i="2"/>
  <c r="G22" i="2"/>
  <c r="G23" i="2"/>
  <c r="G24" i="2"/>
  <c r="G26" i="2"/>
  <c r="G27" i="2"/>
  <c r="G28" i="2"/>
  <c r="G29" i="2"/>
  <c r="E30" i="2"/>
  <c r="G30" i="2"/>
  <c r="G31" i="2"/>
  <c r="E32" i="2"/>
  <c r="G32" i="2"/>
  <c r="E33" i="2"/>
  <c r="F33" i="2"/>
  <c r="G33" i="2"/>
  <c r="E34" i="2"/>
  <c r="F34" i="2"/>
  <c r="G34" i="2"/>
  <c r="G35" i="2"/>
  <c r="G36" i="2"/>
  <c r="G37" i="2"/>
  <c r="G38" i="2"/>
  <c r="F39" i="2"/>
  <c r="G39" i="2"/>
  <c r="E40" i="2"/>
  <c r="F40" i="2"/>
  <c r="G40" i="2"/>
  <c r="G41" i="2"/>
  <c r="E42" i="2"/>
  <c r="F42" i="2"/>
  <c r="G42" i="2"/>
  <c r="G43" i="2"/>
  <c r="G44" i="2"/>
  <c r="E45" i="2"/>
  <c r="F45" i="2"/>
  <c r="G45" i="2"/>
  <c r="G46" i="2"/>
  <c r="E47" i="2"/>
  <c r="F47" i="2"/>
  <c r="G47" i="2"/>
  <c r="G48" i="2"/>
  <c r="G49" i="2"/>
  <c r="G50" i="2"/>
  <c r="G51" i="2"/>
  <c r="G52" i="2"/>
  <c r="G53" i="2"/>
  <c r="E54" i="2"/>
  <c r="F54" i="2"/>
  <c r="G54" i="2"/>
  <c r="E55" i="2"/>
  <c r="F55" i="2"/>
  <c r="G55" i="2"/>
  <c r="E56" i="2"/>
  <c r="F56" i="2"/>
  <c r="G56" i="2"/>
  <c r="G57" i="2"/>
  <c r="E58" i="2"/>
  <c r="F58" i="2"/>
  <c r="G58" i="2"/>
  <c r="G59" i="2"/>
  <c r="G60" i="2"/>
  <c r="G61" i="2"/>
  <c r="G62" i="2"/>
  <c r="G63" i="2"/>
  <c r="G64" i="2"/>
  <c r="F65" i="2"/>
  <c r="G65" i="2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G26" i="1"/>
  <c r="E27" i="1"/>
  <c r="F27" i="1"/>
  <c r="G27" i="1"/>
  <c r="E28" i="1"/>
  <c r="F28" i="1"/>
  <c r="G28" i="1"/>
  <c r="G29" i="1"/>
  <c r="E30" i="1"/>
  <c r="F30" i="1"/>
  <c r="G30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G48" i="1"/>
  <c r="E49" i="1"/>
  <c r="F49" i="1"/>
  <c r="G49" i="1"/>
  <c r="E50" i="1"/>
  <c r="F50" i="1"/>
  <c r="G50" i="1"/>
  <c r="E51" i="1"/>
  <c r="F51" i="1"/>
  <c r="G51" i="1"/>
  <c r="E52" i="1"/>
  <c r="F52" i="1"/>
  <c r="G52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G64" i="1"/>
  <c r="E65" i="1"/>
  <c r="F65" i="1"/>
  <c r="G65" i="1"/>
  <c r="E20" i="34"/>
  <c r="F20" i="34"/>
  <c r="G20" i="34"/>
  <c r="E21" i="34"/>
  <c r="F21" i="34"/>
  <c r="G21" i="34"/>
  <c r="E22" i="34"/>
  <c r="F22" i="34"/>
  <c r="G22" i="34"/>
  <c r="E23" i="34"/>
  <c r="F23" i="34"/>
  <c r="G23" i="34"/>
  <c r="E24" i="34"/>
  <c r="F24" i="34"/>
  <c r="G24" i="34"/>
  <c r="E26" i="34"/>
  <c r="F26" i="34"/>
  <c r="G26" i="34"/>
  <c r="E27" i="34"/>
  <c r="F27" i="34"/>
  <c r="G27" i="34"/>
  <c r="E28" i="34"/>
  <c r="F28" i="34"/>
  <c r="G28" i="34"/>
  <c r="G29" i="34"/>
  <c r="E30" i="34"/>
  <c r="F30" i="34"/>
  <c r="G30" i="34"/>
  <c r="G31" i="34"/>
  <c r="E32" i="34"/>
  <c r="F32" i="34"/>
  <c r="G32" i="34"/>
  <c r="E33" i="34"/>
  <c r="F33" i="34"/>
  <c r="G33" i="34"/>
  <c r="E34" i="34"/>
  <c r="F34" i="34"/>
  <c r="G34" i="34"/>
  <c r="E35" i="34"/>
  <c r="F35" i="34"/>
  <c r="G35" i="34"/>
  <c r="E36" i="34"/>
  <c r="F36" i="34"/>
  <c r="G36" i="34"/>
  <c r="E37" i="34"/>
  <c r="F37" i="34"/>
  <c r="G37" i="34"/>
  <c r="E38" i="34"/>
  <c r="F38" i="34"/>
  <c r="G38" i="34"/>
  <c r="E39" i="34"/>
  <c r="F39" i="34"/>
  <c r="G39" i="34"/>
  <c r="E40" i="34"/>
  <c r="F40" i="34"/>
  <c r="G40" i="34"/>
  <c r="E41" i="34"/>
  <c r="F41" i="34"/>
  <c r="G41" i="34"/>
  <c r="E42" i="34"/>
  <c r="F42" i="34"/>
  <c r="G42" i="34"/>
  <c r="G43" i="34"/>
  <c r="G44" i="34"/>
  <c r="E45" i="34"/>
  <c r="F45" i="34"/>
  <c r="G45" i="34"/>
  <c r="G46" i="34"/>
  <c r="E47" i="34"/>
  <c r="F47" i="34"/>
  <c r="G47" i="34"/>
  <c r="F48" i="34"/>
  <c r="G48" i="34"/>
  <c r="E49" i="34"/>
  <c r="F49" i="34"/>
  <c r="G49" i="34"/>
  <c r="E50" i="34"/>
  <c r="F50" i="34"/>
  <c r="G50" i="34"/>
  <c r="E51" i="34"/>
  <c r="F51" i="34"/>
  <c r="G51" i="34"/>
  <c r="E52" i="34"/>
  <c r="F52" i="34"/>
  <c r="G52" i="34"/>
  <c r="E53" i="34"/>
  <c r="F53" i="34"/>
  <c r="G53" i="34"/>
  <c r="E54" i="34"/>
  <c r="F54" i="34"/>
  <c r="G54" i="34"/>
  <c r="E55" i="34"/>
  <c r="F55" i="34"/>
  <c r="G55" i="34"/>
  <c r="E56" i="34"/>
  <c r="F56" i="34"/>
  <c r="G56" i="34"/>
  <c r="E57" i="34"/>
  <c r="F57" i="34"/>
  <c r="G57" i="34"/>
  <c r="E58" i="34"/>
  <c r="F58" i="34"/>
  <c r="G58" i="34"/>
  <c r="E59" i="34"/>
  <c r="G59" i="34"/>
  <c r="E60" i="34"/>
  <c r="F60" i="34"/>
  <c r="G60" i="34"/>
  <c r="E61" i="34"/>
  <c r="F61" i="34"/>
  <c r="G61" i="34"/>
  <c r="E62" i="34"/>
  <c r="F62" i="34"/>
  <c r="G62" i="34"/>
  <c r="E63" i="34"/>
  <c r="F63" i="34"/>
  <c r="G63" i="34"/>
  <c r="E64" i="34"/>
  <c r="F64" i="34"/>
  <c r="G64" i="34"/>
  <c r="E65" i="34"/>
  <c r="F65" i="34"/>
  <c r="G65" i="34"/>
  <c r="G20" i="33"/>
  <c r="G21" i="33"/>
  <c r="G22" i="33"/>
  <c r="G23" i="33"/>
  <c r="G24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E45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F19" i="32"/>
  <c r="F19" i="30"/>
  <c r="F19" i="27"/>
  <c r="F19" i="26"/>
  <c r="F19" i="25"/>
  <c r="F19" i="24"/>
  <c r="F19" i="23"/>
  <c r="F19" i="22"/>
  <c r="F19" i="21"/>
  <c r="F19" i="20"/>
  <c r="F19" i="19"/>
  <c r="F19" i="17"/>
  <c r="F19" i="16"/>
  <c r="F19" i="15"/>
  <c r="F19" i="12"/>
  <c r="F19" i="11"/>
  <c r="F19" i="10"/>
  <c r="F19" i="9"/>
  <c r="F19" i="8"/>
  <c r="F19" i="7"/>
  <c r="F19" i="6"/>
  <c r="F19" i="4"/>
  <c r="F19" i="3"/>
  <c r="F19" i="2"/>
  <c r="F19" i="1"/>
  <c r="F19" i="34"/>
  <c r="E19" i="32"/>
  <c r="E19" i="30"/>
  <c r="E19" i="28"/>
  <c r="E19" i="27"/>
  <c r="E19" i="26"/>
  <c r="E19" i="25"/>
  <c r="E19" i="24"/>
  <c r="E19" i="23"/>
  <c r="E19" i="22"/>
  <c r="E19" i="21"/>
  <c r="E19" i="20"/>
  <c r="E19" i="19"/>
  <c r="E19" i="17"/>
  <c r="E19" i="16"/>
  <c r="E19" i="15"/>
  <c r="E19" i="12"/>
  <c r="E19" i="11"/>
  <c r="E19" i="10"/>
  <c r="E19" i="9"/>
  <c r="E19" i="8"/>
  <c r="E19" i="7"/>
  <c r="E19" i="6"/>
  <c r="E19" i="4"/>
  <c r="E19" i="3"/>
  <c r="E19" i="2"/>
  <c r="E19" i="1"/>
  <c r="E19" i="34"/>
  <c r="D18" i="32"/>
  <c r="F32" i="32" s="1"/>
  <c r="C18" i="32"/>
  <c r="D18" i="31"/>
  <c r="F46" i="31" s="1"/>
  <c r="C18" i="31"/>
  <c r="E52" i="31" s="1"/>
  <c r="D18" i="30"/>
  <c r="F29" i="30" s="1"/>
  <c r="C18" i="30"/>
  <c r="E31" i="30" s="1"/>
  <c r="D18" i="29"/>
  <c r="F19" i="29" s="1"/>
  <c r="C18" i="29"/>
  <c r="E33" i="29" s="1"/>
  <c r="D18" i="28"/>
  <c r="C18" i="28"/>
  <c r="D18" i="27"/>
  <c r="F23" i="27" s="1"/>
  <c r="C18" i="27"/>
  <c r="E22" i="27"/>
  <c r="D18" i="26"/>
  <c r="F53" i="26" s="1"/>
  <c r="C18" i="26"/>
  <c r="D18" i="25"/>
  <c r="F50" i="25" s="1"/>
  <c r="C18" i="25"/>
  <c r="D18" i="24"/>
  <c r="F27" i="24" s="1"/>
  <c r="F64" i="24"/>
  <c r="C18" i="24"/>
  <c r="E20" i="24" s="1"/>
  <c r="D18" i="23"/>
  <c r="F28" i="23" s="1"/>
  <c r="F23" i="23"/>
  <c r="C18" i="23"/>
  <c r="D18" i="22"/>
  <c r="F22" i="22" s="1"/>
  <c r="C18" i="22"/>
  <c r="E24" i="22" s="1"/>
  <c r="D18" i="21"/>
  <c r="F43" i="21" s="1"/>
  <c r="C18" i="21"/>
  <c r="E63" i="21" s="1"/>
  <c r="D18" i="20"/>
  <c r="F18" i="20" s="1"/>
  <c r="C18" i="20"/>
  <c r="E29" i="20" s="1"/>
  <c r="D18" i="19"/>
  <c r="F23" i="19" s="1"/>
  <c r="C18" i="19"/>
  <c r="D18" i="18"/>
  <c r="F37" i="18" s="1"/>
  <c r="C18" i="18"/>
  <c r="D18" i="17"/>
  <c r="F18" i="17" s="1"/>
  <c r="C18" i="17"/>
  <c r="E38" i="17" s="1"/>
  <c r="D18" i="16"/>
  <c r="F60" i="16" s="1"/>
  <c r="C18" i="16"/>
  <c r="E18" i="16" s="1"/>
  <c r="D18" i="15"/>
  <c r="F26" i="15" s="1"/>
  <c r="C18" i="15"/>
  <c r="D18" i="14"/>
  <c r="F19" i="14"/>
  <c r="C18" i="14"/>
  <c r="E36" i="14" s="1"/>
  <c r="D18" i="13"/>
  <c r="F41" i="13" s="1"/>
  <c r="F19" i="13"/>
  <c r="C18" i="13"/>
  <c r="D18" i="12"/>
  <c r="F32" i="12" s="1"/>
  <c r="C18" i="12"/>
  <c r="D18" i="11"/>
  <c r="C18" i="11"/>
  <c r="D18" i="10"/>
  <c r="F31" i="10" s="1"/>
  <c r="C18" i="10"/>
  <c r="E50" i="10" s="1"/>
  <c r="D18" i="9"/>
  <c r="F20" i="9" s="1"/>
  <c r="C18" i="9"/>
  <c r="E63" i="9" s="1"/>
  <c r="D18" i="8"/>
  <c r="F54" i="8" s="1"/>
  <c r="C18" i="8"/>
  <c r="E22" i="8" s="1"/>
  <c r="E21" i="8"/>
  <c r="D18" i="7"/>
  <c r="F50" i="7" s="1"/>
  <c r="C18" i="7"/>
  <c r="E61" i="7" s="1"/>
  <c r="D18" i="6"/>
  <c r="F20" i="6" s="1"/>
  <c r="C18" i="6"/>
  <c r="E29" i="6" s="1"/>
  <c r="D18" i="5"/>
  <c r="F41" i="5" s="1"/>
  <c r="C18" i="5"/>
  <c r="E54" i="5" s="1"/>
  <c r="D18" i="4"/>
  <c r="F32" i="4" s="1"/>
  <c r="C18" i="4"/>
  <c r="E24" i="4" s="1"/>
  <c r="D18" i="3"/>
  <c r="F36" i="3" s="1"/>
  <c r="C18" i="3"/>
  <c r="E34" i="3" s="1"/>
  <c r="D18" i="2"/>
  <c r="F29" i="2" s="1"/>
  <c r="C18" i="2"/>
  <c r="E50" i="2" s="1"/>
  <c r="D18" i="1"/>
  <c r="F26" i="1" s="1"/>
  <c r="C18" i="1"/>
  <c r="D18" i="34"/>
  <c r="F43" i="34" s="1"/>
  <c r="C18" i="34"/>
  <c r="E29" i="34" s="1"/>
  <c r="D18" i="33"/>
  <c r="F24" i="33" s="1"/>
  <c r="C18" i="33"/>
  <c r="G553" i="32"/>
  <c r="G553" i="31"/>
  <c r="G553" i="30"/>
  <c r="G553" i="29"/>
  <c r="G553" i="28"/>
  <c r="G553" i="27"/>
  <c r="G553" i="26"/>
  <c r="G553" i="25"/>
  <c r="G553" i="24"/>
  <c r="G553" i="23"/>
  <c r="G553" i="22"/>
  <c r="G553" i="21"/>
  <c r="G553" i="20"/>
  <c r="G553" i="19"/>
  <c r="G553" i="18"/>
  <c r="G553" i="17"/>
  <c r="G553" i="16"/>
  <c r="G553" i="15"/>
  <c r="G553" i="14"/>
  <c r="G553" i="13"/>
  <c r="G553" i="12"/>
  <c r="G553" i="11"/>
  <c r="G553" i="10"/>
  <c r="G553" i="9"/>
  <c r="G553" i="8"/>
  <c r="G553" i="7"/>
  <c r="G553" i="6"/>
  <c r="G553" i="5"/>
  <c r="G553" i="4"/>
  <c r="H553" i="4" s="1"/>
  <c r="G553" i="3"/>
  <c r="G553" i="2"/>
  <c r="G553" i="1"/>
  <c r="G553" i="34"/>
  <c r="G553" i="33"/>
  <c r="G330" i="32"/>
  <c r="G330" i="31"/>
  <c r="G330" i="30"/>
  <c r="G330" i="29"/>
  <c r="G330" i="28"/>
  <c r="G330" i="27"/>
  <c r="G330" i="26"/>
  <c r="G330" i="25"/>
  <c r="G330" i="24"/>
  <c r="G330" i="23"/>
  <c r="G330" i="22"/>
  <c r="G330" i="21"/>
  <c r="G330" i="20"/>
  <c r="G330" i="19"/>
  <c r="G330" i="18"/>
  <c r="G330" i="17"/>
  <c r="G330" i="16"/>
  <c r="G330" i="15"/>
  <c r="G330" i="14"/>
  <c r="G330" i="13"/>
  <c r="G330" i="12"/>
  <c r="G330" i="11"/>
  <c r="G330" i="10"/>
  <c r="G330" i="9"/>
  <c r="G330" i="8"/>
  <c r="G330" i="7"/>
  <c r="G330" i="6"/>
  <c r="G330" i="5"/>
  <c r="G330" i="4"/>
  <c r="G330" i="3"/>
  <c r="G330" i="2"/>
  <c r="G330" i="1"/>
  <c r="G330" i="34"/>
  <c r="G330" i="33"/>
  <c r="G162" i="32"/>
  <c r="G162" i="31"/>
  <c r="G162" i="30"/>
  <c r="G162" i="29"/>
  <c r="G162" i="28"/>
  <c r="G162" i="27"/>
  <c r="G162" i="26"/>
  <c r="G162" i="25"/>
  <c r="G162" i="24"/>
  <c r="G162" i="23"/>
  <c r="G162" i="22"/>
  <c r="G162" i="21"/>
  <c r="G162" i="20"/>
  <c r="G162" i="19"/>
  <c r="G162" i="18"/>
  <c r="G162" i="17"/>
  <c r="G162" i="16"/>
  <c r="G162" i="15"/>
  <c r="G162" i="14"/>
  <c r="G162" i="13"/>
  <c r="G162" i="12"/>
  <c r="G162" i="11"/>
  <c r="G162" i="10"/>
  <c r="G162" i="9"/>
  <c r="G162" i="8"/>
  <c r="G162" i="7"/>
  <c r="G162" i="6"/>
  <c r="G162" i="5"/>
  <c r="G162" i="4"/>
  <c r="G162" i="3"/>
  <c r="G162" i="2"/>
  <c r="G162" i="1"/>
  <c r="G162" i="34"/>
  <c r="G162" i="33"/>
  <c r="G72" i="32"/>
  <c r="G72" i="31"/>
  <c r="G72" i="30"/>
  <c r="G72" i="29"/>
  <c r="G72" i="28"/>
  <c r="G72" i="27"/>
  <c r="G72" i="26"/>
  <c r="G72" i="25"/>
  <c r="G72" i="24"/>
  <c r="G72" i="23"/>
  <c r="G72" i="22"/>
  <c r="G72" i="21"/>
  <c r="G72" i="20"/>
  <c r="G72" i="19"/>
  <c r="G72" i="18"/>
  <c r="G72" i="17"/>
  <c r="G72" i="16"/>
  <c r="G72" i="15"/>
  <c r="G72" i="14"/>
  <c r="G72" i="13"/>
  <c r="G72" i="12"/>
  <c r="G72" i="11"/>
  <c r="G72" i="10"/>
  <c r="G72" i="9"/>
  <c r="G72" i="8"/>
  <c r="G72" i="7"/>
  <c r="G72" i="6"/>
  <c r="G72" i="5"/>
  <c r="G72" i="4"/>
  <c r="G72" i="3"/>
  <c r="G72" i="2"/>
  <c r="G72" i="1"/>
  <c r="G72" i="34"/>
  <c r="G72" i="33"/>
  <c r="G19" i="32"/>
  <c r="G19" i="31"/>
  <c r="G19" i="30"/>
  <c r="G19" i="29"/>
  <c r="G19" i="28"/>
  <c r="G19" i="27"/>
  <c r="G19" i="26"/>
  <c r="G19" i="25"/>
  <c r="G19" i="24"/>
  <c r="G19" i="23"/>
  <c r="G19" i="22"/>
  <c r="G19" i="21"/>
  <c r="G19" i="20"/>
  <c r="G19" i="19"/>
  <c r="G19" i="18"/>
  <c r="G19" i="17"/>
  <c r="G19" i="16"/>
  <c r="G19" i="15"/>
  <c r="G19" i="14"/>
  <c r="G19" i="13"/>
  <c r="G19" i="12"/>
  <c r="G19" i="11"/>
  <c r="G19" i="10"/>
  <c r="G19" i="9"/>
  <c r="G19" i="8"/>
  <c r="G19" i="7"/>
  <c r="G19" i="6"/>
  <c r="G19" i="5"/>
  <c r="G19" i="4"/>
  <c r="G19" i="3"/>
  <c r="G19" i="2"/>
  <c r="G19" i="1"/>
  <c r="G19" i="34"/>
  <c r="G19" i="33"/>
  <c r="E552" i="34"/>
  <c r="E552" i="15"/>
  <c r="E552" i="21"/>
  <c r="E552" i="24"/>
  <c r="E552" i="25"/>
  <c r="E329" i="15"/>
  <c r="E329" i="19"/>
  <c r="E329" i="21"/>
  <c r="E329" i="29"/>
  <c r="E161" i="16"/>
  <c r="E161" i="18"/>
  <c r="E161" i="28"/>
  <c r="E161" i="30"/>
  <c r="C13" i="20"/>
  <c r="E569" i="20"/>
  <c r="E557" i="20"/>
  <c r="E555" i="20"/>
  <c r="F558" i="20"/>
  <c r="E562" i="20"/>
  <c r="E544" i="20"/>
  <c r="E508" i="20"/>
  <c r="E500" i="20"/>
  <c r="E457" i="20"/>
  <c r="E451" i="20"/>
  <c r="E441" i="20"/>
  <c r="E437" i="20"/>
  <c r="E434" i="20"/>
  <c r="E374" i="20"/>
  <c r="E362" i="20"/>
  <c r="E335" i="20"/>
  <c r="F530" i="20"/>
  <c r="F500" i="20"/>
  <c r="F465" i="20"/>
  <c r="F461" i="20"/>
  <c r="F457" i="20"/>
  <c r="F455" i="20"/>
  <c r="F450" i="20"/>
  <c r="F434" i="20"/>
  <c r="F427" i="20"/>
  <c r="F410" i="20"/>
  <c r="F376" i="20"/>
  <c r="F373" i="20"/>
  <c r="F335" i="20"/>
  <c r="F163" i="20"/>
  <c r="E270" i="20"/>
  <c r="E245" i="20"/>
  <c r="E186" i="20"/>
  <c r="E290" i="20"/>
  <c r="E201" i="20"/>
  <c r="E312" i="20"/>
  <c r="E303" i="20"/>
  <c r="E231" i="20"/>
  <c r="F219" i="20"/>
  <c r="E217" i="20"/>
  <c r="F174" i="20"/>
  <c r="E77" i="20"/>
  <c r="E112" i="20"/>
  <c r="E117" i="20"/>
  <c r="E100" i="20"/>
  <c r="E39" i="20"/>
  <c r="E553" i="21"/>
  <c r="E579" i="21"/>
  <c r="E570" i="21"/>
  <c r="E568" i="21"/>
  <c r="E557" i="21"/>
  <c r="F537" i="21"/>
  <c r="F514" i="21"/>
  <c r="F503" i="21"/>
  <c r="F500" i="21"/>
  <c r="F488" i="21"/>
  <c r="F487" i="21"/>
  <c r="F478" i="21"/>
  <c r="F463" i="21"/>
  <c r="F461" i="21"/>
  <c r="F455" i="21"/>
  <c r="F439" i="21"/>
  <c r="F437" i="21"/>
  <c r="F436" i="21"/>
  <c r="F428" i="21"/>
  <c r="F420" i="21"/>
  <c r="F376" i="21"/>
  <c r="F371" i="21"/>
  <c r="F362" i="21"/>
  <c r="F355" i="21"/>
  <c r="F347" i="21"/>
  <c r="F334" i="21"/>
  <c r="C12" i="21"/>
  <c r="E544" i="21"/>
  <c r="E542" i="21"/>
  <c r="E540" i="21"/>
  <c r="E538" i="21"/>
  <c r="E530" i="21"/>
  <c r="E529" i="21"/>
  <c r="E526" i="21"/>
  <c r="E524" i="21"/>
  <c r="E522" i="21"/>
  <c r="E521" i="21"/>
  <c r="E519" i="21"/>
  <c r="E514" i="21"/>
  <c r="E513" i="21"/>
  <c r="E510" i="21"/>
  <c r="E506" i="21"/>
  <c r="E503" i="21"/>
  <c r="E500" i="21"/>
  <c r="E487" i="21"/>
  <c r="E486" i="21"/>
  <c r="E483" i="21"/>
  <c r="E475" i="21"/>
  <c r="E459" i="21"/>
  <c r="E456" i="21"/>
  <c r="E454" i="21"/>
  <c r="E452" i="21"/>
  <c r="E451" i="21"/>
  <c r="E448" i="21"/>
  <c r="E446" i="21"/>
  <c r="E439" i="21"/>
  <c r="E438" i="21"/>
  <c r="E436" i="21"/>
  <c r="E432" i="21"/>
  <c r="E430" i="21"/>
  <c r="E427" i="21"/>
  <c r="E426" i="21"/>
  <c r="E422" i="21"/>
  <c r="E421" i="21"/>
  <c r="E420" i="21"/>
  <c r="E412" i="21"/>
  <c r="E411" i="21"/>
  <c r="E407" i="21"/>
  <c r="E402" i="21"/>
  <c r="E396" i="21"/>
  <c r="E394" i="21"/>
  <c r="E392" i="21"/>
  <c r="E390" i="21"/>
  <c r="E387" i="21"/>
  <c r="E381" i="21"/>
  <c r="E380" i="21"/>
  <c r="E378" i="21"/>
  <c r="E374" i="21"/>
  <c r="E370" i="21"/>
  <c r="H370" i="21" s="1"/>
  <c r="E369" i="21"/>
  <c r="E367" i="21"/>
  <c r="E365" i="21"/>
  <c r="E354" i="21"/>
  <c r="H354" i="21" s="1"/>
  <c r="E353" i="21"/>
  <c r="E350" i="21"/>
  <c r="E349" i="21"/>
  <c r="E343" i="21"/>
  <c r="E342" i="21"/>
  <c r="E339" i="21"/>
  <c r="E337" i="21"/>
  <c r="E333" i="21"/>
  <c r="E332" i="21"/>
  <c r="E284" i="21"/>
  <c r="E183" i="21"/>
  <c r="E302" i="21"/>
  <c r="E273" i="21"/>
  <c r="E239" i="21"/>
  <c r="E225" i="21"/>
  <c r="E216" i="21"/>
  <c r="E200" i="21"/>
  <c r="E170" i="21"/>
  <c r="E163" i="21"/>
  <c r="F132" i="21"/>
  <c r="E81" i="21"/>
  <c r="F150" i="21"/>
  <c r="E149" i="21"/>
  <c r="E134" i="21"/>
  <c r="E147" i="21"/>
  <c r="E132" i="21"/>
  <c r="F56" i="21"/>
  <c r="E31" i="21"/>
  <c r="E41" i="21"/>
  <c r="F21" i="21"/>
  <c r="F41" i="21"/>
  <c r="E579" i="22"/>
  <c r="E574" i="22"/>
  <c r="E563" i="22"/>
  <c r="E553" i="22"/>
  <c r="E520" i="22"/>
  <c r="E519" i="22"/>
  <c r="E507" i="22"/>
  <c r="E490" i="22"/>
  <c r="E483" i="22"/>
  <c r="H483" i="22" s="1"/>
  <c r="E466" i="22"/>
  <c r="E450" i="22"/>
  <c r="E431" i="22"/>
  <c r="E428" i="22"/>
  <c r="E376" i="22"/>
  <c r="E351" i="22"/>
  <c r="F514" i="22"/>
  <c r="F512" i="22"/>
  <c r="F511" i="22"/>
  <c r="F508" i="22"/>
  <c r="F501" i="22"/>
  <c r="F489" i="22"/>
  <c r="F473" i="22"/>
  <c r="F466" i="22"/>
  <c r="F459" i="22"/>
  <c r="F455" i="22"/>
  <c r="F437" i="22"/>
  <c r="F421" i="22"/>
  <c r="F348" i="22"/>
  <c r="F347" i="22"/>
  <c r="F234" i="22"/>
  <c r="E232" i="22"/>
  <c r="F219" i="22"/>
  <c r="E217" i="22"/>
  <c r="E170" i="22"/>
  <c r="E177" i="22"/>
  <c r="F231" i="22"/>
  <c r="E229" i="22"/>
  <c r="F199" i="22"/>
  <c r="F270" i="22"/>
  <c r="E226" i="22"/>
  <c r="F143" i="22"/>
  <c r="E81" i="22"/>
  <c r="F65" i="22"/>
  <c r="E556" i="23"/>
  <c r="E579" i="23"/>
  <c r="E570" i="23"/>
  <c r="E561" i="23"/>
  <c r="F578" i="23"/>
  <c r="C12" i="23"/>
  <c r="E540" i="23"/>
  <c r="E538" i="23"/>
  <c r="E536" i="23"/>
  <c r="E531" i="23"/>
  <c r="E529" i="23"/>
  <c r="E526" i="23"/>
  <c r="E524" i="23"/>
  <c r="E521" i="23"/>
  <c r="E510" i="23"/>
  <c r="E509" i="23"/>
  <c r="E507" i="23"/>
  <c r="E506" i="23"/>
  <c r="E487" i="23"/>
  <c r="E483" i="23"/>
  <c r="E477" i="23"/>
  <c r="E468" i="23"/>
  <c r="E465" i="23"/>
  <c r="E457" i="23"/>
  <c r="E456" i="23"/>
  <c r="E453" i="23"/>
  <c r="E452" i="23"/>
  <c r="E451" i="23"/>
  <c r="E450" i="23"/>
  <c r="E448" i="23"/>
  <c r="E446" i="23"/>
  <c r="E438" i="23"/>
  <c r="E434" i="23"/>
  <c r="E432" i="23"/>
  <c r="E430" i="23"/>
  <c r="E428" i="23"/>
  <c r="E425" i="23"/>
  <c r="E423" i="23"/>
  <c r="E422" i="23"/>
  <c r="E412" i="23"/>
  <c r="E409" i="23"/>
  <c r="E402" i="23"/>
  <c r="E394" i="23"/>
  <c r="E393" i="23"/>
  <c r="E390" i="23"/>
  <c r="E382" i="23"/>
  <c r="E380" i="23"/>
  <c r="E379" i="23"/>
  <c r="E374" i="23"/>
  <c r="E373" i="23"/>
  <c r="E370" i="23"/>
  <c r="E369" i="23"/>
  <c r="E368" i="23"/>
  <c r="E367" i="23"/>
  <c r="E365" i="23"/>
  <c r="E362" i="23"/>
  <c r="E361" i="23"/>
  <c r="E354" i="23"/>
  <c r="E353" i="23"/>
  <c r="E352" i="23"/>
  <c r="E351" i="23"/>
  <c r="E349" i="23"/>
  <c r="E347" i="23"/>
  <c r="E346" i="23"/>
  <c r="E345" i="23"/>
  <c r="E343" i="23"/>
  <c r="E342" i="23"/>
  <c r="E339" i="23"/>
  <c r="E338" i="23"/>
  <c r="E337" i="23"/>
  <c r="E336" i="23"/>
  <c r="E333" i="23"/>
  <c r="E332" i="23"/>
  <c r="F511" i="23"/>
  <c r="F500" i="23"/>
  <c r="F487" i="23"/>
  <c r="F455" i="23"/>
  <c r="F454" i="23"/>
  <c r="F437" i="23"/>
  <c r="F428" i="23"/>
  <c r="F393" i="23"/>
  <c r="F365" i="23"/>
  <c r="F285" i="23"/>
  <c r="F168" i="23"/>
  <c r="E165" i="23"/>
  <c r="F245" i="23"/>
  <c r="F234" i="23"/>
  <c r="E215" i="23"/>
  <c r="F225" i="23"/>
  <c r="F143" i="23"/>
  <c r="F135" i="23"/>
  <c r="F129" i="23"/>
  <c r="F31" i="23"/>
  <c r="E31" i="23"/>
  <c r="E562" i="24"/>
  <c r="E579" i="24"/>
  <c r="E573" i="24"/>
  <c r="E563" i="24"/>
  <c r="F568" i="24"/>
  <c r="F557" i="24"/>
  <c r="E570" i="24"/>
  <c r="F565" i="24"/>
  <c r="F563" i="24"/>
  <c r="E567" i="24"/>
  <c r="F514" i="24"/>
  <c r="F500" i="24"/>
  <c r="F493" i="24"/>
  <c r="F487" i="24"/>
  <c r="F483" i="24"/>
  <c r="F478" i="24"/>
  <c r="F461" i="24"/>
  <c r="F448" i="24"/>
  <c r="F437" i="24"/>
  <c r="F436" i="24"/>
  <c r="F430" i="24"/>
  <c r="F428" i="24"/>
  <c r="F387" i="24"/>
  <c r="F343" i="24"/>
  <c r="E526" i="24"/>
  <c r="E521" i="24"/>
  <c r="E517" i="24"/>
  <c r="E514" i="24"/>
  <c r="E510" i="24"/>
  <c r="E483" i="24"/>
  <c r="E479" i="24"/>
  <c r="E478" i="24"/>
  <c r="E455" i="24"/>
  <c r="E448" i="24"/>
  <c r="E437" i="24"/>
  <c r="E436" i="24"/>
  <c r="E430" i="24"/>
  <c r="E428" i="24"/>
  <c r="E395" i="24"/>
  <c r="E381" i="24"/>
  <c r="E374" i="24"/>
  <c r="E348" i="24"/>
  <c r="H348" i="24" s="1"/>
  <c r="E333" i="24"/>
  <c r="E299" i="24"/>
  <c r="E253" i="24"/>
  <c r="E245" i="24"/>
  <c r="F216" i="24"/>
  <c r="F207" i="24"/>
  <c r="E198" i="24"/>
  <c r="C11" i="24"/>
  <c r="E297" i="24"/>
  <c r="E191" i="24"/>
  <c r="E288" i="24"/>
  <c r="E287" i="24"/>
  <c r="E264" i="24"/>
  <c r="E263" i="24"/>
  <c r="E232" i="24"/>
  <c r="E224" i="24"/>
  <c r="F203" i="24"/>
  <c r="E201" i="24"/>
  <c r="E189" i="24"/>
  <c r="F225" i="24"/>
  <c r="E188" i="24"/>
  <c r="E177" i="24"/>
  <c r="E176" i="24"/>
  <c r="E174" i="24"/>
  <c r="E167" i="24"/>
  <c r="E166" i="24"/>
  <c r="E164" i="24"/>
  <c r="E80" i="24"/>
  <c r="E138" i="24"/>
  <c r="F57" i="24"/>
  <c r="E59" i="24"/>
  <c r="F562" i="25"/>
  <c r="F573" i="25"/>
  <c r="E563" i="25"/>
  <c r="E555" i="25"/>
  <c r="E567" i="25"/>
  <c r="E574" i="25"/>
  <c r="E530" i="25"/>
  <c r="E529" i="25"/>
  <c r="E526" i="25"/>
  <c r="E524" i="25"/>
  <c r="E519" i="25"/>
  <c r="E513" i="25"/>
  <c r="E510" i="25"/>
  <c r="E509" i="25"/>
  <c r="E508" i="25"/>
  <c r="E506" i="25"/>
  <c r="E503" i="25"/>
  <c r="E501" i="25"/>
  <c r="E500" i="25"/>
  <c r="E497" i="25"/>
  <c r="E492" i="25"/>
  <c r="E491" i="25"/>
  <c r="E487" i="25"/>
  <c r="E486" i="25"/>
  <c r="E479" i="25"/>
  <c r="E478" i="25"/>
  <c r="E477" i="25"/>
  <c r="E454" i="25"/>
  <c r="E452" i="25"/>
  <c r="E433" i="25"/>
  <c r="E429" i="25"/>
  <c r="E426" i="25"/>
  <c r="E411" i="25"/>
  <c r="E409" i="25"/>
  <c r="E408" i="25"/>
  <c r="E402" i="25"/>
  <c r="E396" i="25"/>
  <c r="E395" i="25"/>
  <c r="E378" i="25"/>
  <c r="E377" i="25"/>
  <c r="E375" i="25"/>
  <c r="E372" i="25"/>
  <c r="E371" i="25"/>
  <c r="E356" i="25"/>
  <c r="E351" i="25"/>
  <c r="E335" i="25"/>
  <c r="F541" i="25"/>
  <c r="F522" i="25"/>
  <c r="F513" i="25"/>
  <c r="F508" i="25"/>
  <c r="F504" i="25"/>
  <c r="F503" i="25"/>
  <c r="F501" i="25"/>
  <c r="F490" i="25"/>
  <c r="F489" i="25"/>
  <c r="F488" i="25"/>
  <c r="F473" i="25"/>
  <c r="F465" i="25"/>
  <c r="F434" i="25"/>
  <c r="F427" i="25"/>
  <c r="F392" i="25"/>
  <c r="C12" i="25"/>
  <c r="F318" i="25"/>
  <c r="F277" i="25"/>
  <c r="F271" i="25"/>
  <c r="F238" i="25"/>
  <c r="F225" i="25"/>
  <c r="F217" i="25"/>
  <c r="F183" i="25"/>
  <c r="F172" i="25"/>
  <c r="E285" i="25"/>
  <c r="E269" i="25"/>
  <c r="E236" i="25"/>
  <c r="E225" i="25"/>
  <c r="E224" i="25"/>
  <c r="E204" i="25"/>
  <c r="E177" i="25"/>
  <c r="E96" i="25"/>
  <c r="E149" i="25"/>
  <c r="E81" i="25"/>
  <c r="E80" i="25"/>
  <c r="E132" i="25"/>
  <c r="F81" i="25"/>
  <c r="E38" i="25"/>
  <c r="E60" i="25"/>
  <c r="E445" i="26"/>
  <c r="E421" i="26"/>
  <c r="E396" i="26"/>
  <c r="E373" i="26"/>
  <c r="E364" i="26"/>
  <c r="E517" i="26"/>
  <c r="E470" i="26"/>
  <c r="E391" i="26"/>
  <c r="E537" i="26"/>
  <c r="E514" i="26"/>
  <c r="E482" i="26"/>
  <c r="E395" i="26"/>
  <c r="E507" i="26"/>
  <c r="E386" i="26"/>
  <c r="E371" i="26"/>
  <c r="C13" i="26"/>
  <c r="F569" i="26"/>
  <c r="E562" i="26"/>
  <c r="F516" i="26"/>
  <c r="F514" i="26"/>
  <c r="F511" i="26"/>
  <c r="F495" i="26"/>
  <c r="F493" i="26"/>
  <c r="F487" i="26"/>
  <c r="F461" i="26"/>
  <c r="F445" i="26"/>
  <c r="F444" i="26"/>
  <c r="F442" i="26"/>
  <c r="F440" i="26"/>
  <c r="F439" i="26"/>
  <c r="F429" i="26"/>
  <c r="F396" i="26"/>
  <c r="F391" i="26"/>
  <c r="F373" i="26"/>
  <c r="F355" i="26"/>
  <c r="F348" i="26"/>
  <c r="F316" i="26"/>
  <c r="F315" i="26"/>
  <c r="F311" i="26"/>
  <c r="F310" i="26"/>
  <c r="F309" i="26"/>
  <c r="F307" i="26"/>
  <c r="F243" i="26"/>
  <c r="F213" i="26"/>
  <c r="F199" i="26"/>
  <c r="F178" i="26"/>
  <c r="E193" i="26"/>
  <c r="E173" i="26"/>
  <c r="E313" i="26"/>
  <c r="E305" i="26"/>
  <c r="E298" i="26"/>
  <c r="E282" i="26"/>
  <c r="E262" i="26"/>
  <c r="E230" i="26"/>
  <c r="E227" i="26"/>
  <c r="E226" i="26"/>
  <c r="E225" i="26"/>
  <c r="E221" i="26"/>
  <c r="E219" i="26"/>
  <c r="E212" i="26"/>
  <c r="E200" i="26"/>
  <c r="E85" i="26"/>
  <c r="E95" i="26"/>
  <c r="E84" i="26"/>
  <c r="F134" i="26"/>
  <c r="E123" i="26"/>
  <c r="E21" i="26"/>
  <c r="E52" i="26"/>
  <c r="E34" i="26"/>
  <c r="E39" i="26"/>
  <c r="E22" i="26"/>
  <c r="C12" i="27"/>
  <c r="E570" i="27"/>
  <c r="E554" i="27"/>
  <c r="F561" i="27"/>
  <c r="C13" i="27"/>
  <c r="E330" i="27"/>
  <c r="E542" i="27"/>
  <c r="E541" i="27"/>
  <c r="E540" i="27"/>
  <c r="E539" i="27"/>
  <c r="E538" i="27"/>
  <c r="E537" i="27"/>
  <c r="E535" i="27"/>
  <c r="E534" i="27"/>
  <c r="E533" i="27"/>
  <c r="E531" i="27"/>
  <c r="E530" i="27"/>
  <c r="E529" i="27"/>
  <c r="E524" i="27"/>
  <c r="E521" i="27"/>
  <c r="E519" i="27"/>
  <c r="E518" i="27"/>
  <c r="E515" i="27"/>
  <c r="E514" i="27"/>
  <c r="E513" i="27"/>
  <c r="E510" i="27"/>
  <c r="E509" i="27"/>
  <c r="E506" i="27"/>
  <c r="E503" i="27"/>
  <c r="E502" i="27"/>
  <c r="E500" i="27"/>
  <c r="E494" i="27"/>
  <c r="E491" i="27"/>
  <c r="E487" i="27"/>
  <c r="E486" i="27"/>
  <c r="E484" i="27"/>
  <c r="E483" i="27"/>
  <c r="E482" i="27"/>
  <c r="E478" i="27"/>
  <c r="E477" i="27"/>
  <c r="E476" i="27"/>
  <c r="E467" i="27"/>
  <c r="E466" i="27"/>
  <c r="E465" i="27"/>
  <c r="E464" i="27"/>
  <c r="E463" i="27"/>
  <c r="E462" i="27"/>
  <c r="E461" i="27"/>
  <c r="E458" i="27"/>
  <c r="E457" i="27"/>
  <c r="E456" i="27"/>
  <c r="E455" i="27"/>
  <c r="E454" i="27"/>
  <c r="E453" i="27"/>
  <c r="E452" i="27"/>
  <c r="E451" i="27"/>
  <c r="E450" i="27"/>
  <c r="E448" i="27"/>
  <c r="E446" i="27"/>
  <c r="E445" i="27"/>
  <c r="E444" i="27"/>
  <c r="E443" i="27"/>
  <c r="E438" i="27"/>
  <c r="E437" i="27"/>
  <c r="E436" i="27"/>
  <c r="E435" i="27"/>
  <c r="E434" i="27"/>
  <c r="E433" i="27"/>
  <c r="E432" i="27"/>
  <c r="E431" i="27"/>
  <c r="E430" i="27"/>
  <c r="E429" i="27"/>
  <c r="E428" i="27"/>
  <c r="E425" i="27"/>
  <c r="E424" i="27"/>
  <c r="E423" i="27"/>
  <c r="E422" i="27"/>
  <c r="E421" i="27"/>
  <c r="E402" i="27"/>
  <c r="E395" i="27"/>
  <c r="E394" i="27"/>
  <c r="E393" i="27"/>
  <c r="E392" i="27"/>
  <c r="E390" i="27"/>
  <c r="E387" i="27"/>
  <c r="E382" i="27"/>
  <c r="E381" i="27"/>
  <c r="E380" i="27"/>
  <c r="E379" i="27"/>
  <c r="E378" i="27"/>
  <c r="E376" i="27"/>
  <c r="E375" i="27"/>
  <c r="E374" i="27"/>
  <c r="E373" i="27"/>
  <c r="E372" i="27"/>
  <c r="E370" i="27"/>
  <c r="E369" i="27"/>
  <c r="E368" i="27"/>
  <c r="E367" i="27"/>
  <c r="E365" i="27"/>
  <c r="E361" i="27"/>
  <c r="E357" i="27"/>
  <c r="E356" i="27"/>
  <c r="E354" i="27"/>
  <c r="E353" i="27"/>
  <c r="E352" i="27"/>
  <c r="E349" i="27"/>
  <c r="E348" i="27"/>
  <c r="E346" i="27"/>
  <c r="E345" i="27"/>
  <c r="E343" i="27"/>
  <c r="E342" i="27"/>
  <c r="E339" i="27"/>
  <c r="E338" i="27"/>
  <c r="E337" i="27"/>
  <c r="E336" i="27"/>
  <c r="E335" i="27"/>
  <c r="E333" i="27"/>
  <c r="E332" i="27"/>
  <c r="F544" i="27"/>
  <c r="F541" i="27"/>
  <c r="F526" i="27"/>
  <c r="F525" i="27"/>
  <c r="F518" i="27"/>
  <c r="F500" i="27"/>
  <c r="F495" i="27"/>
  <c r="F481" i="27"/>
  <c r="F466" i="27"/>
  <c r="F444" i="27"/>
  <c r="F408" i="27"/>
  <c r="F232" i="27"/>
  <c r="F318" i="27"/>
  <c r="F292" i="27"/>
  <c r="F291" i="27"/>
  <c r="F290" i="27"/>
  <c r="E267" i="27"/>
  <c r="F243" i="27"/>
  <c r="E72" i="27"/>
  <c r="F150" i="27"/>
  <c r="E148" i="27"/>
  <c r="E135" i="27"/>
  <c r="E133" i="27"/>
  <c r="E125" i="27"/>
  <c r="E118" i="27"/>
  <c r="E108" i="27"/>
  <c r="E100" i="27"/>
  <c r="E90" i="27"/>
  <c r="E89" i="27"/>
  <c r="E115" i="27"/>
  <c r="E107" i="27"/>
  <c r="E151" i="27"/>
  <c r="E144" i="27"/>
  <c r="E128" i="27"/>
  <c r="E122" i="27"/>
  <c r="E112" i="27"/>
  <c r="E105" i="27"/>
  <c r="E97" i="27"/>
  <c r="E85" i="27"/>
  <c r="E84" i="27"/>
  <c r="E75" i="27"/>
  <c r="E119" i="27"/>
  <c r="F112" i="27"/>
  <c r="E94" i="27"/>
  <c r="E83" i="27"/>
  <c r="E20" i="27"/>
  <c r="E56" i="27"/>
  <c r="E44" i="27"/>
  <c r="E31" i="27"/>
  <c r="E382" i="28"/>
  <c r="E472" i="28"/>
  <c r="E465" i="28"/>
  <c r="E411" i="28"/>
  <c r="E553" i="28"/>
  <c r="E555" i="28"/>
  <c r="F567" i="28"/>
  <c r="E576" i="28"/>
  <c r="E575" i="28"/>
  <c r="E546" i="28"/>
  <c r="E544" i="28"/>
  <c r="E534" i="28"/>
  <c r="E525" i="28"/>
  <c r="E491" i="28"/>
  <c r="E435" i="28"/>
  <c r="E407" i="28"/>
  <c r="E397" i="28"/>
  <c r="E357" i="28"/>
  <c r="E336" i="28"/>
  <c r="F546" i="28"/>
  <c r="E490" i="28"/>
  <c r="E434" i="28"/>
  <c r="E386" i="28"/>
  <c r="E369" i="28"/>
  <c r="F488" i="28"/>
  <c r="F487" i="28"/>
  <c r="F439" i="28"/>
  <c r="E410" i="28"/>
  <c r="E313" i="28"/>
  <c r="E312" i="28"/>
  <c r="E305" i="28"/>
  <c r="E304" i="28"/>
  <c r="E297" i="28"/>
  <c r="E296" i="28"/>
  <c r="E289" i="28"/>
  <c r="E287" i="28"/>
  <c r="E277" i="28"/>
  <c r="E276" i="28"/>
  <c r="E273" i="28"/>
  <c r="E264" i="28"/>
  <c r="E249" i="28"/>
  <c r="E248" i="28"/>
  <c r="E242" i="28"/>
  <c r="E234" i="28"/>
  <c r="E232" i="28"/>
  <c r="E225" i="28"/>
  <c r="E224" i="28"/>
  <c r="E217" i="28"/>
  <c r="E216" i="28"/>
  <c r="E201" i="28"/>
  <c r="E200" i="28"/>
  <c r="E192" i="28"/>
  <c r="E191" i="28"/>
  <c r="E183" i="28"/>
  <c r="E182" i="28"/>
  <c r="E171" i="28"/>
  <c r="E170" i="28"/>
  <c r="E163" i="28"/>
  <c r="C11" i="28"/>
  <c r="E302" i="28"/>
  <c r="E294" i="28"/>
  <c r="E286" i="28"/>
  <c r="E263" i="28"/>
  <c r="E239" i="28"/>
  <c r="E215" i="28"/>
  <c r="E198" i="28"/>
  <c r="E178" i="28"/>
  <c r="E318" i="28"/>
  <c r="E317" i="28"/>
  <c r="E309" i="28"/>
  <c r="E307" i="28"/>
  <c r="E301" i="28"/>
  <c r="E293" i="28"/>
  <c r="E292" i="28"/>
  <c r="E284" i="28"/>
  <c r="E282" i="28"/>
  <c r="E270" i="28"/>
  <c r="E269" i="28"/>
  <c r="E261" i="28"/>
  <c r="E254" i="28"/>
  <c r="E245" i="28"/>
  <c r="E238" i="28"/>
  <c r="E237" i="28"/>
  <c r="E236" i="28"/>
  <c r="E230" i="28"/>
  <c r="E229" i="28"/>
  <c r="E228" i="28"/>
  <c r="E222" i="28"/>
  <c r="E221" i="28"/>
  <c r="E214" i="28"/>
  <c r="E213" i="28"/>
  <c r="E212" i="28"/>
  <c r="E206" i="28"/>
  <c r="E204" i="28"/>
  <c r="E197" i="28"/>
  <c r="E196" i="28"/>
  <c r="E194" i="28"/>
  <c r="E188" i="28"/>
  <c r="E186" i="28"/>
  <c r="E185" i="28"/>
  <c r="E177" i="28"/>
  <c r="E176" i="28"/>
  <c r="E174" i="28"/>
  <c r="E168" i="28"/>
  <c r="E167" i="28"/>
  <c r="E166" i="28"/>
  <c r="E315" i="28"/>
  <c r="E306" i="28"/>
  <c r="E298" i="28"/>
  <c r="E253" i="28"/>
  <c r="E243" i="28"/>
  <c r="E235" i="28"/>
  <c r="E227" i="28"/>
  <c r="F204" i="28"/>
  <c r="E202" i="28"/>
  <c r="E193" i="28"/>
  <c r="E184" i="28"/>
  <c r="E173" i="28"/>
  <c r="E113" i="28"/>
  <c r="E97" i="28"/>
  <c r="E96" i="28"/>
  <c r="E120" i="28"/>
  <c r="F113" i="28"/>
  <c r="E138" i="28"/>
  <c r="E46" i="28"/>
  <c r="E59" i="28"/>
  <c r="E51" i="28"/>
  <c r="C12" i="29"/>
  <c r="E330" i="29"/>
  <c r="E572" i="29"/>
  <c r="E579" i="29"/>
  <c r="F565" i="29"/>
  <c r="F574" i="29"/>
  <c r="E554" i="29"/>
  <c r="E567" i="29"/>
  <c r="E560" i="29"/>
  <c r="F569" i="29"/>
  <c r="F558" i="29"/>
  <c r="F442" i="29"/>
  <c r="F440" i="29"/>
  <c r="E431" i="29"/>
  <c r="E423" i="29"/>
  <c r="E410" i="29"/>
  <c r="E390" i="29"/>
  <c r="E381" i="29"/>
  <c r="E365" i="29"/>
  <c r="E349" i="29"/>
  <c r="E333" i="29"/>
  <c r="E545" i="29"/>
  <c r="E544" i="29"/>
  <c r="E542" i="29"/>
  <c r="E541" i="29"/>
  <c r="E540" i="29"/>
  <c r="E538" i="29"/>
  <c r="E537" i="29"/>
  <c r="E535" i="29"/>
  <c r="E534" i="29"/>
  <c r="E533" i="29"/>
  <c r="E531" i="29"/>
  <c r="E530" i="29"/>
  <c r="E529" i="29"/>
  <c r="E526" i="29"/>
  <c r="E524" i="29"/>
  <c r="E521" i="29"/>
  <c r="E520" i="29"/>
  <c r="E519" i="29"/>
  <c r="E514" i="29"/>
  <c r="E513" i="29"/>
  <c r="E512" i="29"/>
  <c r="E511" i="29"/>
  <c r="E510" i="29"/>
  <c r="E509" i="29"/>
  <c r="E507" i="29"/>
  <c r="E506" i="29"/>
  <c r="E503" i="29"/>
  <c r="E502" i="29"/>
  <c r="E501" i="29"/>
  <c r="E500" i="29"/>
  <c r="E495" i="29"/>
  <c r="E493" i="29"/>
  <c r="E491" i="29"/>
  <c r="E490" i="29"/>
  <c r="E489" i="29"/>
  <c r="E488" i="29"/>
  <c r="E487" i="29"/>
  <c r="E486" i="29"/>
  <c r="E483" i="29"/>
  <c r="E482" i="29"/>
  <c r="E479" i="29"/>
  <c r="E478" i="29"/>
  <c r="E477" i="29"/>
  <c r="E476" i="29"/>
  <c r="E475" i="29"/>
  <c r="E473" i="29"/>
  <c r="E472" i="29"/>
  <c r="E467" i="29"/>
  <c r="E465" i="29"/>
  <c r="E464" i="29"/>
  <c r="E463" i="29"/>
  <c r="E462" i="29"/>
  <c r="E461" i="29"/>
  <c r="E460" i="29"/>
  <c r="E459" i="29"/>
  <c r="E457" i="29"/>
  <c r="E456" i="29"/>
  <c r="E455" i="29"/>
  <c r="E454" i="29"/>
  <c r="E453" i="29"/>
  <c r="E452" i="29"/>
  <c r="E446" i="29"/>
  <c r="E438" i="29"/>
  <c r="E437" i="29"/>
  <c r="E436" i="29"/>
  <c r="E430" i="29"/>
  <c r="E429" i="29"/>
  <c r="E428" i="29"/>
  <c r="E422" i="29"/>
  <c r="E421" i="29"/>
  <c r="E420" i="29"/>
  <c r="E380" i="29"/>
  <c r="E379" i="29"/>
  <c r="E378" i="29"/>
  <c r="E372" i="29"/>
  <c r="E370" i="29"/>
  <c r="E364" i="29"/>
  <c r="E363" i="29"/>
  <c r="E356" i="29"/>
  <c r="E354" i="29"/>
  <c r="E347" i="29"/>
  <c r="E346" i="29"/>
  <c r="E340" i="29"/>
  <c r="E339" i="29"/>
  <c r="E338" i="29"/>
  <c r="E332" i="29"/>
  <c r="E331" i="29"/>
  <c r="F541" i="29"/>
  <c r="F523" i="29"/>
  <c r="F511" i="29"/>
  <c r="F498" i="29"/>
  <c r="F494" i="29"/>
  <c r="F489" i="29"/>
  <c r="F488" i="29"/>
  <c r="F487" i="29"/>
  <c r="F481" i="29"/>
  <c r="F463" i="29"/>
  <c r="F461" i="29"/>
  <c r="E451" i="29"/>
  <c r="E443" i="29"/>
  <c r="E435" i="29"/>
  <c r="F409" i="29"/>
  <c r="F396" i="29"/>
  <c r="F395" i="29"/>
  <c r="E394" i="29"/>
  <c r="E369" i="29"/>
  <c r="E361" i="29"/>
  <c r="E353" i="29"/>
  <c r="F347" i="29"/>
  <c r="E345" i="29"/>
  <c r="E450" i="29"/>
  <c r="E449" i="29"/>
  <c r="E448" i="29"/>
  <c r="E442" i="29"/>
  <c r="E433" i="29"/>
  <c r="E432" i="29"/>
  <c r="E425" i="29"/>
  <c r="E424" i="29"/>
  <c r="E413" i="29"/>
  <c r="E412" i="29"/>
  <c r="E402" i="29"/>
  <c r="E393" i="29"/>
  <c r="E382" i="29"/>
  <c r="F377" i="29"/>
  <c r="E376" i="29"/>
  <c r="E375" i="29"/>
  <c r="E374" i="29"/>
  <c r="E368" i="29"/>
  <c r="E367" i="29"/>
  <c r="E360" i="29"/>
  <c r="E352" i="29"/>
  <c r="E350" i="29"/>
  <c r="E343" i="29"/>
  <c r="E342" i="29"/>
  <c r="E312" i="29"/>
  <c r="E242" i="29"/>
  <c r="E225" i="29"/>
  <c r="E210" i="29"/>
  <c r="F184" i="29"/>
  <c r="F165" i="29"/>
  <c r="E302" i="29"/>
  <c r="E215" i="29"/>
  <c r="E178" i="29"/>
  <c r="E284" i="29"/>
  <c r="E269" i="29"/>
  <c r="E237" i="29"/>
  <c r="E214" i="29"/>
  <c r="E213" i="29"/>
  <c r="E176" i="29"/>
  <c r="E98" i="29"/>
  <c r="F82" i="29"/>
  <c r="E149" i="29"/>
  <c r="E144" i="29"/>
  <c r="E132" i="29"/>
  <c r="E117" i="29"/>
  <c r="E104" i="29"/>
  <c r="E96" i="29"/>
  <c r="F149" i="29"/>
  <c r="F141" i="29"/>
  <c r="F132" i="29"/>
  <c r="F124" i="29"/>
  <c r="E73" i="29"/>
  <c r="E110" i="29"/>
  <c r="F48" i="29"/>
  <c r="F34" i="29"/>
  <c r="F21" i="29"/>
  <c r="F41" i="29"/>
  <c r="F40" i="29"/>
  <c r="E568" i="30"/>
  <c r="F558" i="30"/>
  <c r="E556" i="30"/>
  <c r="E573" i="30"/>
  <c r="F542" i="30"/>
  <c r="F526" i="30"/>
  <c r="F517" i="30"/>
  <c r="F420" i="30"/>
  <c r="F394" i="30"/>
  <c r="E374" i="30"/>
  <c r="E350" i="30"/>
  <c r="F346" i="30"/>
  <c r="F331" i="30"/>
  <c r="F482" i="30"/>
  <c r="E373" i="30"/>
  <c r="F506" i="30"/>
  <c r="F479" i="30"/>
  <c r="E436" i="30"/>
  <c r="E428" i="30"/>
  <c r="F410" i="30"/>
  <c r="F374" i="30"/>
  <c r="F333" i="30"/>
  <c r="F536" i="30"/>
  <c r="E467" i="30"/>
  <c r="C11" i="30"/>
  <c r="E253" i="30"/>
  <c r="E235" i="30"/>
  <c r="E227" i="30"/>
  <c r="F222" i="30"/>
  <c r="F185" i="30"/>
  <c r="F174" i="30"/>
  <c r="E287" i="30"/>
  <c r="E276" i="30"/>
  <c r="E264" i="30"/>
  <c r="E248" i="30"/>
  <c r="E242" i="30"/>
  <c r="E224" i="30"/>
  <c r="E209" i="30"/>
  <c r="E201" i="30"/>
  <c r="E191" i="30"/>
  <c r="E190" i="30"/>
  <c r="E182" i="30"/>
  <c r="E272" i="30"/>
  <c r="E263" i="30"/>
  <c r="E215" i="30"/>
  <c r="E198" i="30"/>
  <c r="E189" i="30"/>
  <c r="E293" i="30"/>
  <c r="E245" i="30"/>
  <c r="E212" i="30"/>
  <c r="E188" i="30"/>
  <c r="E167" i="30"/>
  <c r="E166" i="30"/>
  <c r="E140" i="30"/>
  <c r="E131" i="30"/>
  <c r="F132" i="30"/>
  <c r="E128" i="30"/>
  <c r="E119" i="30"/>
  <c r="E110" i="30"/>
  <c r="E102" i="30"/>
  <c r="F104" i="30"/>
  <c r="F36" i="30"/>
  <c r="E36" i="30"/>
  <c r="C12" i="31"/>
  <c r="E571" i="31"/>
  <c r="E560" i="31"/>
  <c r="E574" i="31"/>
  <c r="E545" i="31"/>
  <c r="E537" i="31"/>
  <c r="E512" i="31"/>
  <c r="E506" i="31"/>
  <c r="E504" i="31"/>
  <c r="E499" i="31"/>
  <c r="E494" i="31"/>
  <c r="E489" i="31"/>
  <c r="E488" i="31"/>
  <c r="E487" i="31"/>
  <c r="E486" i="31"/>
  <c r="E484" i="31"/>
  <c r="E483" i="31"/>
  <c r="E482" i="31"/>
  <c r="E481" i="31"/>
  <c r="E480" i="31"/>
  <c r="E479" i="31"/>
  <c r="E478" i="31"/>
  <c r="E477" i="31"/>
  <c r="E476" i="31"/>
  <c r="E475" i="31"/>
  <c r="E474" i="31"/>
  <c r="E473" i="31"/>
  <c r="E472" i="31"/>
  <c r="E471" i="31"/>
  <c r="E470" i="31"/>
  <c r="E468" i="31"/>
  <c r="E467" i="31"/>
  <c r="E466" i="31"/>
  <c r="E465" i="31"/>
  <c r="E464" i="31"/>
  <c r="E462" i="31"/>
  <c r="E461" i="31"/>
  <c r="E460" i="31"/>
  <c r="E459" i="31"/>
  <c r="E458" i="31"/>
  <c r="E457" i="31"/>
  <c r="E456" i="31"/>
  <c r="E455" i="31"/>
  <c r="E454" i="31"/>
  <c r="E453" i="31"/>
  <c r="E452" i="31"/>
  <c r="E451" i="31"/>
  <c r="E450" i="31"/>
  <c r="E449" i="31"/>
  <c r="E448" i="31"/>
  <c r="E447" i="31"/>
  <c r="E446" i="31"/>
  <c r="E445" i="31"/>
  <c r="E444" i="31"/>
  <c r="E443" i="31"/>
  <c r="E442" i="31"/>
  <c r="E441" i="31"/>
  <c r="E440" i="31"/>
  <c r="E439" i="31"/>
  <c r="E438" i="31"/>
  <c r="E437" i="31"/>
  <c r="E436" i="31"/>
  <c r="E435" i="31"/>
  <c r="E434" i="31"/>
  <c r="E433" i="31"/>
  <c r="E432" i="31"/>
  <c r="E431" i="31"/>
  <c r="E430" i="31"/>
  <c r="E429" i="31"/>
  <c r="E428" i="31"/>
  <c r="E427" i="31"/>
  <c r="E426" i="31"/>
  <c r="E425" i="31"/>
  <c r="E424" i="31"/>
  <c r="E423" i="31"/>
  <c r="E422" i="31"/>
  <c r="E421" i="31"/>
  <c r="E420" i="31"/>
  <c r="E412" i="31"/>
  <c r="E411" i="31"/>
  <c r="E410" i="31"/>
  <c r="E409" i="31"/>
  <c r="E408" i="31"/>
  <c r="E407" i="31"/>
  <c r="E403" i="31"/>
  <c r="E402" i="31"/>
  <c r="E401" i="31"/>
  <c r="E396" i="31"/>
  <c r="E395" i="31"/>
  <c r="E394" i="31"/>
  <c r="E393" i="31"/>
  <c r="E392" i="31"/>
  <c r="E390" i="31"/>
  <c r="E387" i="31"/>
  <c r="E386" i="31"/>
  <c r="E382" i="31"/>
  <c r="F377" i="31"/>
  <c r="E376" i="31"/>
  <c r="E375" i="31"/>
  <c r="E374" i="31"/>
  <c r="E368" i="31"/>
  <c r="E367" i="31"/>
  <c r="E366" i="31"/>
  <c r="E352" i="31"/>
  <c r="E351" i="31"/>
  <c r="E350" i="31"/>
  <c r="E343" i="31"/>
  <c r="E342" i="31"/>
  <c r="E336" i="31"/>
  <c r="E330" i="31"/>
  <c r="E544" i="31"/>
  <c r="E543" i="31"/>
  <c r="E542" i="31"/>
  <c r="F537" i="31"/>
  <c r="E536" i="31"/>
  <c r="E526" i="31"/>
  <c r="E519" i="31"/>
  <c r="E517" i="31"/>
  <c r="E511" i="31"/>
  <c r="E510" i="31"/>
  <c r="E509" i="31"/>
  <c r="F504" i="31"/>
  <c r="E503" i="31"/>
  <c r="E498" i="31"/>
  <c r="E493" i="31"/>
  <c r="E492" i="31"/>
  <c r="F488" i="31"/>
  <c r="E381" i="31"/>
  <c r="E365" i="31"/>
  <c r="E357" i="31"/>
  <c r="F351" i="31"/>
  <c r="E349" i="31"/>
  <c r="E333" i="31"/>
  <c r="E541" i="31"/>
  <c r="E524" i="31"/>
  <c r="E516" i="31"/>
  <c r="E508" i="31"/>
  <c r="E502" i="31"/>
  <c r="F498" i="31"/>
  <c r="E497" i="31"/>
  <c r="E491" i="31"/>
  <c r="E380" i="31"/>
  <c r="E379" i="31"/>
  <c r="E378" i="31"/>
  <c r="E372" i="31"/>
  <c r="E371" i="31"/>
  <c r="E370" i="31"/>
  <c r="E364" i="31"/>
  <c r="E363" i="31"/>
  <c r="E362" i="31"/>
  <c r="E356" i="31"/>
  <c r="E355" i="31"/>
  <c r="E354" i="31"/>
  <c r="E347" i="31"/>
  <c r="E346" i="31"/>
  <c r="E340" i="31"/>
  <c r="E339" i="31"/>
  <c r="E338" i="31"/>
  <c r="E332" i="31"/>
  <c r="E331" i="31"/>
  <c r="E546" i="31"/>
  <c r="E540" i="31"/>
  <c r="E538" i="31"/>
  <c r="E531" i="31"/>
  <c r="E530" i="31"/>
  <c r="E529" i="31"/>
  <c r="E521" i="31"/>
  <c r="F518" i="31"/>
  <c r="E515" i="31"/>
  <c r="E514" i="31"/>
  <c r="E513" i="31"/>
  <c r="E501" i="31"/>
  <c r="E500" i="31"/>
  <c r="E495" i="31"/>
  <c r="E490" i="31"/>
  <c r="E377" i="31"/>
  <c r="E369" i="31"/>
  <c r="E361" i="31"/>
  <c r="E353" i="31"/>
  <c r="E345" i="31"/>
  <c r="E173" i="31"/>
  <c r="E310" i="31"/>
  <c r="E265" i="31"/>
  <c r="E171" i="31"/>
  <c r="F277" i="31"/>
  <c r="F242" i="31"/>
  <c r="E169" i="31"/>
  <c r="E132" i="31"/>
  <c r="F82" i="31"/>
  <c r="E136" i="31"/>
  <c r="E73" i="31"/>
  <c r="E109" i="31"/>
  <c r="E55" i="31"/>
  <c r="E54" i="31"/>
  <c r="F529" i="32"/>
  <c r="E361" i="32"/>
  <c r="E357" i="32"/>
  <c r="E348" i="32"/>
  <c r="E339" i="32"/>
  <c r="E338" i="32"/>
  <c r="E335" i="32"/>
  <c r="E446" i="32"/>
  <c r="F364" i="32"/>
  <c r="F331" i="32"/>
  <c r="E488" i="32"/>
  <c r="E465" i="32"/>
  <c r="E162" i="32"/>
  <c r="E304" i="32"/>
  <c r="E248" i="32"/>
  <c r="E201" i="32"/>
  <c r="E182" i="32"/>
  <c r="F176" i="32"/>
  <c r="F174" i="32"/>
  <c r="E198" i="32"/>
  <c r="E261" i="32"/>
  <c r="E237" i="32"/>
  <c r="E212" i="32"/>
  <c r="E253" i="32"/>
  <c r="F108" i="32"/>
  <c r="E75" i="32"/>
  <c r="E72" i="32"/>
  <c r="F149" i="32"/>
  <c r="E146" i="32"/>
  <c r="E124" i="32"/>
  <c r="E114" i="32"/>
  <c r="E88" i="32"/>
  <c r="E48" i="32"/>
  <c r="E330" i="33"/>
  <c r="F376" i="33"/>
  <c r="F503" i="33"/>
  <c r="F470" i="33"/>
  <c r="F527" i="33"/>
  <c r="F525" i="33"/>
  <c r="F578" i="33"/>
  <c r="F574" i="33"/>
  <c r="F570" i="33"/>
  <c r="F568" i="33"/>
  <c r="F562" i="33"/>
  <c r="F560" i="33"/>
  <c r="F557" i="33"/>
  <c r="F555" i="33"/>
  <c r="E546" i="33"/>
  <c r="E545" i="33"/>
  <c r="E544" i="33"/>
  <c r="E543" i="33"/>
  <c r="E542" i="33"/>
  <c r="E541" i="33"/>
  <c r="E540" i="33"/>
  <c r="E539" i="33"/>
  <c r="E538" i="33"/>
  <c r="E537" i="33"/>
  <c r="E536" i="33"/>
  <c r="E535" i="33"/>
  <c r="E534" i="33"/>
  <c r="E533" i="33"/>
  <c r="E531" i="33"/>
  <c r="E530" i="33"/>
  <c r="E529" i="33"/>
  <c r="E527" i="33"/>
  <c r="E526" i="33"/>
  <c r="E525" i="33"/>
  <c r="E524" i="33"/>
  <c r="E523" i="33"/>
  <c r="E522" i="33"/>
  <c r="E521" i="33"/>
  <c r="E520" i="33"/>
  <c r="E519" i="33"/>
  <c r="E518" i="33"/>
  <c r="E517" i="33"/>
  <c r="E516" i="33"/>
  <c r="E515" i="33"/>
  <c r="E514" i="33"/>
  <c r="E513" i="33"/>
  <c r="E512" i="33"/>
  <c r="E511" i="33"/>
  <c r="E510" i="33"/>
  <c r="E509" i="33"/>
  <c r="E508" i="33"/>
  <c r="E507" i="33"/>
  <c r="E506" i="33"/>
  <c r="E504" i="33"/>
  <c r="E503" i="33"/>
  <c r="E502" i="33"/>
  <c r="E501" i="33"/>
  <c r="E500" i="33"/>
  <c r="E499" i="33"/>
  <c r="E498" i="33"/>
  <c r="E497" i="33"/>
  <c r="E495" i="33"/>
  <c r="E494" i="33"/>
  <c r="E493" i="33"/>
  <c r="E492" i="33"/>
  <c r="E491" i="33"/>
  <c r="E490" i="33"/>
  <c r="E489" i="33"/>
  <c r="E488" i="33"/>
  <c r="E487" i="33"/>
  <c r="E486" i="33"/>
  <c r="E485" i="33"/>
  <c r="E484" i="33"/>
  <c r="E483" i="33"/>
  <c r="E482" i="33"/>
  <c r="E481" i="33"/>
  <c r="E480" i="33"/>
  <c r="H480" i="33" s="1"/>
  <c r="E479" i="33"/>
  <c r="E478" i="33"/>
  <c r="E477" i="33"/>
  <c r="E476" i="33"/>
  <c r="E475" i="33"/>
  <c r="E474" i="33"/>
  <c r="E473" i="33"/>
  <c r="E472" i="33"/>
  <c r="H472" i="33" s="1"/>
  <c r="E471" i="33"/>
  <c r="E470" i="33"/>
  <c r="E469" i="33"/>
  <c r="E468" i="33"/>
  <c r="E467" i="33"/>
  <c r="E466" i="33"/>
  <c r="E465" i="33"/>
  <c r="E464" i="33"/>
  <c r="E463" i="33"/>
  <c r="E462" i="33"/>
  <c r="E461" i="33"/>
  <c r="E460" i="33"/>
  <c r="E459" i="33"/>
  <c r="E458" i="33"/>
  <c r="E457" i="33"/>
  <c r="E456" i="33"/>
  <c r="E455" i="33"/>
  <c r="E454" i="33"/>
  <c r="E453" i="33"/>
  <c r="E452" i="33"/>
  <c r="E451" i="33"/>
  <c r="E450" i="33"/>
  <c r="E449" i="33"/>
  <c r="E448" i="33"/>
  <c r="E447" i="33"/>
  <c r="E446" i="33"/>
  <c r="E445" i="33"/>
  <c r="E444" i="33"/>
  <c r="E443" i="33"/>
  <c r="E442" i="33"/>
  <c r="E441" i="33"/>
  <c r="E440" i="33"/>
  <c r="E439" i="33"/>
  <c r="E438" i="33"/>
  <c r="E437" i="33"/>
  <c r="E436" i="33"/>
  <c r="E435" i="33"/>
  <c r="E434" i="33"/>
  <c r="E433" i="33"/>
  <c r="E432" i="33"/>
  <c r="E431" i="33"/>
  <c r="E430" i="33"/>
  <c r="E429" i="33"/>
  <c r="E428" i="33"/>
  <c r="E427" i="33"/>
  <c r="E426" i="33"/>
  <c r="E425" i="33"/>
  <c r="E424" i="33"/>
  <c r="E423" i="33"/>
  <c r="E422" i="33"/>
  <c r="E421" i="33"/>
  <c r="E420" i="33"/>
  <c r="E416" i="33"/>
  <c r="E413" i="33"/>
  <c r="E412" i="33"/>
  <c r="E411" i="33"/>
  <c r="E410" i="33"/>
  <c r="E409" i="33"/>
  <c r="E408" i="33"/>
  <c r="E407" i="33"/>
  <c r="H407" i="33" s="1"/>
  <c r="E404" i="33"/>
  <c r="E403" i="33"/>
  <c r="E402" i="33"/>
  <c r="E401" i="33"/>
  <c r="E397" i="33"/>
  <c r="E396" i="33"/>
  <c r="E395" i="33"/>
  <c r="H395" i="33" s="1"/>
  <c r="E394" i="33"/>
  <c r="E393" i="33"/>
  <c r="E392" i="33"/>
  <c r="E391" i="33"/>
  <c r="E390" i="33"/>
  <c r="E389" i="33"/>
  <c r="E388" i="33"/>
  <c r="E387" i="33"/>
  <c r="E386" i="33"/>
  <c r="E385" i="33"/>
  <c r="E382" i="33"/>
  <c r="E381" i="33"/>
  <c r="E380" i="33"/>
  <c r="E379" i="33"/>
  <c r="E378" i="33"/>
  <c r="E377" i="33"/>
  <c r="E376" i="33"/>
  <c r="E375" i="33"/>
  <c r="E374" i="33"/>
  <c r="E373" i="33"/>
  <c r="E372" i="33"/>
  <c r="E371" i="33"/>
  <c r="E370" i="33"/>
  <c r="E369" i="33"/>
  <c r="E368" i="33"/>
  <c r="E367" i="33"/>
  <c r="E366" i="33"/>
  <c r="E365" i="33"/>
  <c r="E364" i="33"/>
  <c r="E363" i="33"/>
  <c r="E362" i="33"/>
  <c r="E361" i="33"/>
  <c r="E360" i="33"/>
  <c r="E357" i="33"/>
  <c r="E356" i="33"/>
  <c r="E355" i="33"/>
  <c r="E354" i="33"/>
  <c r="H354" i="33" s="1"/>
  <c r="E353" i="33"/>
  <c r="E352" i="33"/>
  <c r="E351" i="33"/>
  <c r="E350" i="33"/>
  <c r="E349" i="33"/>
  <c r="E348" i="33"/>
  <c r="E347" i="33"/>
  <c r="E346" i="33"/>
  <c r="H346" i="33" s="1"/>
  <c r="E345" i="33"/>
  <c r="E343" i="33"/>
  <c r="E342" i="33"/>
  <c r="H342" i="33" s="1"/>
  <c r="E340" i="33"/>
  <c r="E339" i="33"/>
  <c r="E338" i="33"/>
  <c r="E337" i="33"/>
  <c r="E336" i="33"/>
  <c r="E335" i="33"/>
  <c r="E334" i="33"/>
  <c r="E333" i="33"/>
  <c r="E332" i="33"/>
  <c r="E331" i="33"/>
  <c r="E314" i="33"/>
  <c r="E306" i="33"/>
  <c r="E298" i="33"/>
  <c r="E290" i="33"/>
  <c r="E284" i="33"/>
  <c r="E271" i="33"/>
  <c r="E262" i="33"/>
  <c r="E249" i="33"/>
  <c r="E239" i="33"/>
  <c r="E230" i="33"/>
  <c r="E225" i="33"/>
  <c r="E217" i="33"/>
  <c r="E208" i="33"/>
  <c r="E200" i="33"/>
  <c r="E193" i="33"/>
  <c r="E184" i="33"/>
  <c r="E174" i="33"/>
  <c r="E166" i="33"/>
  <c r="F162" i="33"/>
  <c r="F314" i="33"/>
  <c r="F312" i="33"/>
  <c r="F305" i="33"/>
  <c r="F303" i="33"/>
  <c r="F296" i="33"/>
  <c r="F294" i="33"/>
  <c r="F291" i="33"/>
  <c r="F290" i="33"/>
  <c r="F288" i="33"/>
  <c r="F281" i="33"/>
  <c r="F276" i="33"/>
  <c r="F268" i="33"/>
  <c r="F265" i="33"/>
  <c r="F252" i="33"/>
  <c r="F248" i="33"/>
  <c r="F245" i="33"/>
  <c r="F244" i="33"/>
  <c r="F242" i="33"/>
  <c r="F234" i="33"/>
  <c r="F232" i="33"/>
  <c r="F225" i="33"/>
  <c r="F223" i="33"/>
  <c r="F217" i="33"/>
  <c r="F215" i="33"/>
  <c r="F209" i="33"/>
  <c r="F207" i="33"/>
  <c r="F200" i="33"/>
  <c r="F198" i="33"/>
  <c r="F196" i="33"/>
  <c r="F191" i="33"/>
  <c r="F189" i="33"/>
  <c r="F182" i="33"/>
  <c r="F178" i="33"/>
  <c r="F171" i="33"/>
  <c r="F169" i="33"/>
  <c r="F127" i="33"/>
  <c r="E72" i="10"/>
  <c r="E161" i="10"/>
  <c r="E557" i="10"/>
  <c r="F577" i="10"/>
  <c r="F574" i="10"/>
  <c r="E562" i="10"/>
  <c r="F563" i="10"/>
  <c r="E546" i="10"/>
  <c r="F543" i="10"/>
  <c r="E488" i="10"/>
  <c r="E480" i="10"/>
  <c r="F542" i="10"/>
  <c r="F517" i="10"/>
  <c r="F513" i="10"/>
  <c r="E503" i="10"/>
  <c r="E457" i="10"/>
  <c r="E455" i="10"/>
  <c r="E451" i="10"/>
  <c r="E447" i="10"/>
  <c r="E445" i="10"/>
  <c r="E440" i="10"/>
  <c r="E436" i="10"/>
  <c r="E431" i="10"/>
  <c r="E428" i="10"/>
  <c r="E427" i="10"/>
  <c r="E426" i="10"/>
  <c r="E412" i="10"/>
  <c r="E392" i="10"/>
  <c r="E377" i="10"/>
  <c r="E371" i="10"/>
  <c r="E353" i="10"/>
  <c r="E333" i="10"/>
  <c r="E544" i="10"/>
  <c r="F541" i="10"/>
  <c r="E523" i="10"/>
  <c r="F508" i="10"/>
  <c r="F499" i="10"/>
  <c r="F487" i="10"/>
  <c r="E486" i="10"/>
  <c r="F483" i="10"/>
  <c r="F471" i="10"/>
  <c r="F466" i="10"/>
  <c r="F458" i="10"/>
  <c r="F447" i="10"/>
  <c r="F445" i="10"/>
  <c r="F442" i="10"/>
  <c r="F385" i="10"/>
  <c r="F375" i="10"/>
  <c r="F366" i="10"/>
  <c r="F358" i="10"/>
  <c r="F357" i="10"/>
  <c r="F356" i="10"/>
  <c r="F338" i="10"/>
  <c r="F519" i="10"/>
  <c r="F515" i="10"/>
  <c r="E514" i="10"/>
  <c r="F507" i="10"/>
  <c r="E489" i="10"/>
  <c r="E318" i="10"/>
  <c r="E317" i="10"/>
  <c r="E311" i="10"/>
  <c r="E307" i="10"/>
  <c r="E304" i="10"/>
  <c r="E301" i="10"/>
  <c r="E299" i="10"/>
  <c r="E298" i="10"/>
  <c r="E294" i="10"/>
  <c r="E292" i="10"/>
  <c r="E290" i="10"/>
  <c r="E287" i="10"/>
  <c r="E282" i="10"/>
  <c r="E276" i="10"/>
  <c r="E272" i="10"/>
  <c r="E271" i="10"/>
  <c r="E270" i="10"/>
  <c r="E269" i="10"/>
  <c r="E264" i="10"/>
  <c r="E263" i="10"/>
  <c r="E261" i="10"/>
  <c r="E249" i="10"/>
  <c r="E247" i="10"/>
  <c r="E246" i="10"/>
  <c r="E245" i="10"/>
  <c r="E242" i="10"/>
  <c r="E235" i="10"/>
  <c r="E234" i="10"/>
  <c r="E230" i="10"/>
  <c r="E227" i="10"/>
  <c r="E226" i="10"/>
  <c r="E224" i="10"/>
  <c r="E218" i="10"/>
  <c r="E212" i="10"/>
  <c r="E202" i="10"/>
  <c r="E201" i="10"/>
  <c r="E198" i="10"/>
  <c r="E197" i="10"/>
  <c r="E193" i="10"/>
  <c r="E192" i="10"/>
  <c r="E191" i="10"/>
  <c r="E190" i="10"/>
  <c r="E188" i="10"/>
  <c r="E186" i="10"/>
  <c r="E182" i="10"/>
  <c r="E177" i="10"/>
  <c r="E174" i="10"/>
  <c r="E173" i="10"/>
  <c r="E170" i="10"/>
  <c r="E168" i="10"/>
  <c r="E167" i="10"/>
  <c r="E164" i="10"/>
  <c r="F286" i="10"/>
  <c r="F248" i="10"/>
  <c r="F230" i="10"/>
  <c r="F219" i="10"/>
  <c r="F213" i="10"/>
  <c r="F104" i="10"/>
  <c r="E81" i="10"/>
  <c r="E77" i="10"/>
  <c r="E148" i="10"/>
  <c r="E147" i="10"/>
  <c r="E136" i="10"/>
  <c r="E133" i="10"/>
  <c r="E125" i="10"/>
  <c r="E124" i="10"/>
  <c r="E115" i="10"/>
  <c r="E99" i="10"/>
  <c r="E91" i="10"/>
  <c r="E88" i="10"/>
  <c r="E65" i="10"/>
  <c r="E61" i="10"/>
  <c r="E52" i="10"/>
  <c r="E40" i="10"/>
  <c r="E32" i="10"/>
  <c r="E20" i="10"/>
  <c r="E330" i="11"/>
  <c r="C12" i="11"/>
  <c r="E566" i="11"/>
  <c r="E562" i="11"/>
  <c r="E555" i="11"/>
  <c r="E570" i="11"/>
  <c r="F565" i="11"/>
  <c r="E544" i="11"/>
  <c r="E541" i="11"/>
  <c r="E540" i="11"/>
  <c r="E538" i="11"/>
  <c r="H538" i="11" s="1"/>
  <c r="E531" i="11"/>
  <c r="E530" i="11"/>
  <c r="E529" i="11"/>
  <c r="E526" i="11"/>
  <c r="E524" i="11"/>
  <c r="E522" i="11"/>
  <c r="E515" i="11"/>
  <c r="E514" i="11"/>
  <c r="E512" i="11"/>
  <c r="E509" i="11"/>
  <c r="E506" i="11"/>
  <c r="E503" i="11"/>
  <c r="E500" i="11"/>
  <c r="E487" i="11"/>
  <c r="E486" i="11"/>
  <c r="E483" i="11"/>
  <c r="E482" i="11"/>
  <c r="E478" i="11"/>
  <c r="E477" i="11"/>
  <c r="E474" i="11"/>
  <c r="H474" i="11" s="1"/>
  <c r="E465" i="11"/>
  <c r="E461" i="11"/>
  <c r="E458" i="11"/>
  <c r="E457" i="11"/>
  <c r="E456" i="11"/>
  <c r="E455" i="11"/>
  <c r="E454" i="11"/>
  <c r="E453" i="11"/>
  <c r="E452" i="11"/>
  <c r="E451" i="11"/>
  <c r="E450" i="11"/>
  <c r="E448" i="11"/>
  <c r="E443" i="11"/>
  <c r="E438" i="11"/>
  <c r="E437" i="11"/>
  <c r="E436" i="11"/>
  <c r="E435" i="11"/>
  <c r="E434" i="11"/>
  <c r="E433" i="11"/>
  <c r="E432" i="11"/>
  <c r="E431" i="11"/>
  <c r="E429" i="11"/>
  <c r="E426" i="11"/>
  <c r="E425" i="11"/>
  <c r="E423" i="11"/>
  <c r="E422" i="11"/>
  <c r="E420" i="11"/>
  <c r="E412" i="11"/>
  <c r="E410" i="11"/>
  <c r="E402" i="11"/>
  <c r="E395" i="11"/>
  <c r="E394" i="11"/>
  <c r="E393" i="11"/>
  <c r="E390" i="11"/>
  <c r="E382" i="11"/>
  <c r="E381" i="11"/>
  <c r="E380" i="11"/>
  <c r="E379" i="11"/>
  <c r="E378" i="11"/>
  <c r="E376" i="11"/>
  <c r="E374" i="11"/>
  <c r="E372" i="11"/>
  <c r="E370" i="11"/>
  <c r="E369" i="11"/>
  <c r="E368" i="11"/>
  <c r="E367" i="11"/>
  <c r="E365" i="11"/>
  <c r="E364" i="11"/>
  <c r="E363" i="11"/>
  <c r="E362" i="11"/>
  <c r="E361" i="11"/>
  <c r="E357" i="11"/>
  <c r="E356" i="11"/>
  <c r="E354" i="11"/>
  <c r="E353" i="11"/>
  <c r="E352" i="11"/>
  <c r="E350" i="11"/>
  <c r="E349" i="11"/>
  <c r="E348" i="11"/>
  <c r="E346" i="11"/>
  <c r="E345" i="11"/>
  <c r="E343" i="11"/>
  <c r="E342" i="11"/>
  <c r="E340" i="11"/>
  <c r="E339" i="11"/>
  <c r="E338" i="11"/>
  <c r="E337" i="11"/>
  <c r="E336" i="11"/>
  <c r="E335" i="11"/>
  <c r="E334" i="11"/>
  <c r="E333" i="11"/>
  <c r="E332" i="11"/>
  <c r="F544" i="11"/>
  <c r="F535" i="11"/>
  <c r="F520" i="11"/>
  <c r="F515" i="11"/>
  <c r="F512" i="11"/>
  <c r="F497" i="11"/>
  <c r="F491" i="11"/>
  <c r="F487" i="11"/>
  <c r="F467" i="11"/>
  <c r="F460" i="11"/>
  <c r="F443" i="11"/>
  <c r="F408" i="11"/>
  <c r="F395" i="11"/>
  <c r="F392" i="11"/>
  <c r="F371" i="11"/>
  <c r="F366" i="11"/>
  <c r="F351" i="11"/>
  <c r="F347" i="11"/>
  <c r="F334" i="11"/>
  <c r="E162" i="11"/>
  <c r="F315" i="11"/>
  <c r="F288" i="11"/>
  <c r="F229" i="11"/>
  <c r="E314" i="11"/>
  <c r="E312" i="11"/>
  <c r="E307" i="11"/>
  <c r="E299" i="11"/>
  <c r="E298" i="11"/>
  <c r="E297" i="11"/>
  <c r="E288" i="11"/>
  <c r="E287" i="11"/>
  <c r="E285" i="11"/>
  <c r="E282" i="11"/>
  <c r="E276" i="11"/>
  <c r="E272" i="11"/>
  <c r="E270" i="11"/>
  <c r="E269" i="11"/>
  <c r="E264" i="11"/>
  <c r="E262" i="11"/>
  <c r="E261" i="11"/>
  <c r="E253" i="11"/>
  <c r="E247" i="11"/>
  <c r="E245" i="11"/>
  <c r="H245" i="11" s="1"/>
  <c r="E242" i="11"/>
  <c r="E238" i="11"/>
  <c r="E237" i="11"/>
  <c r="E235" i="11"/>
  <c r="E227" i="11"/>
  <c r="E225" i="11"/>
  <c r="E222" i="11"/>
  <c r="E221" i="11"/>
  <c r="E219" i="11"/>
  <c r="E217" i="11"/>
  <c r="E216" i="11"/>
  <c r="E212" i="11"/>
  <c r="E202" i="11"/>
  <c r="E201" i="11"/>
  <c r="E197" i="11"/>
  <c r="E196" i="11"/>
  <c r="E192" i="11"/>
  <c r="E190" i="11"/>
  <c r="E189" i="11"/>
  <c r="E188" i="11"/>
  <c r="E182" i="11"/>
  <c r="E177" i="11"/>
  <c r="E176" i="11"/>
  <c r="E174" i="11"/>
  <c r="E173" i="11"/>
  <c r="E170" i="11"/>
  <c r="E169" i="11"/>
  <c r="E168" i="11"/>
  <c r="E167" i="11"/>
  <c r="E166" i="11"/>
  <c r="E165" i="11"/>
  <c r="E164" i="11"/>
  <c r="F137" i="11"/>
  <c r="F129" i="11"/>
  <c r="E134" i="11"/>
  <c r="F127" i="11"/>
  <c r="E108" i="11"/>
  <c r="F125" i="11"/>
  <c r="F124" i="11"/>
  <c r="E129" i="11"/>
  <c r="E104" i="11"/>
  <c r="F98" i="11"/>
  <c r="E59" i="11"/>
  <c r="E22" i="11"/>
  <c r="E62" i="11"/>
  <c r="E46" i="11"/>
  <c r="E42" i="11"/>
  <c r="E38" i="11"/>
  <c r="E21" i="11"/>
  <c r="E53" i="11"/>
  <c r="F46" i="11"/>
  <c r="E41" i="11"/>
  <c r="E24" i="11"/>
  <c r="E569" i="12"/>
  <c r="E557" i="12"/>
  <c r="F558" i="12"/>
  <c r="E573" i="12"/>
  <c r="E570" i="12"/>
  <c r="E542" i="12"/>
  <c r="E530" i="12"/>
  <c r="E525" i="12"/>
  <c r="E520" i="12"/>
  <c r="E512" i="12"/>
  <c r="E507" i="12"/>
  <c r="E491" i="12"/>
  <c r="E479" i="12"/>
  <c r="E449" i="12"/>
  <c r="E445" i="12"/>
  <c r="E437" i="12"/>
  <c r="E430" i="12"/>
  <c r="E427" i="12"/>
  <c r="E421" i="12"/>
  <c r="E382" i="12"/>
  <c r="E366" i="12"/>
  <c r="E347" i="12"/>
  <c r="E339" i="12"/>
  <c r="F511" i="12"/>
  <c r="F501" i="12"/>
  <c r="F500" i="12"/>
  <c r="F496" i="12"/>
  <c r="F494" i="12"/>
  <c r="F489" i="12"/>
  <c r="F487" i="12"/>
  <c r="F468" i="12"/>
  <c r="F465" i="12"/>
  <c r="F458" i="12"/>
  <c r="F455" i="12"/>
  <c r="F445" i="12"/>
  <c r="F443" i="12"/>
  <c r="F441" i="12"/>
  <c r="F439" i="12"/>
  <c r="F437" i="12"/>
  <c r="F428" i="12"/>
  <c r="F427" i="12"/>
  <c r="F395" i="12"/>
  <c r="F392" i="12"/>
  <c r="F373" i="12"/>
  <c r="F364" i="12"/>
  <c r="F363" i="12"/>
  <c r="F357" i="12"/>
  <c r="F290" i="12"/>
  <c r="F248" i="12"/>
  <c r="F245" i="12"/>
  <c r="F221" i="12"/>
  <c r="F207" i="12"/>
  <c r="F204" i="12"/>
  <c r="F178" i="12"/>
  <c r="E312" i="12"/>
  <c r="E294" i="12"/>
  <c r="E289" i="12"/>
  <c r="E249" i="12"/>
  <c r="E246" i="12"/>
  <c r="E242" i="12"/>
  <c r="E232" i="12"/>
  <c r="E227" i="12"/>
  <c r="E221" i="12"/>
  <c r="E212" i="12"/>
  <c r="E178" i="12"/>
  <c r="E168" i="12"/>
  <c r="E165" i="12"/>
  <c r="E164" i="12"/>
  <c r="E111" i="12"/>
  <c r="F134" i="12"/>
  <c r="E123" i="12"/>
  <c r="E106" i="12"/>
  <c r="F65" i="12"/>
  <c r="E32" i="12"/>
  <c r="E23" i="12"/>
  <c r="E21" i="12"/>
  <c r="F232" i="13"/>
  <c r="F210" i="13"/>
  <c r="F171" i="13"/>
  <c r="F315" i="13"/>
  <c r="F312" i="13"/>
  <c r="F248" i="13"/>
  <c r="F197" i="13"/>
  <c r="F183" i="13"/>
  <c r="F226" i="13"/>
  <c r="C11" i="13"/>
  <c r="F294" i="13"/>
  <c r="F271" i="13"/>
  <c r="F185" i="13"/>
  <c r="C12" i="13"/>
  <c r="E542" i="13"/>
  <c r="F539" i="13"/>
  <c r="E538" i="13"/>
  <c r="E529" i="13"/>
  <c r="E525" i="13"/>
  <c r="E521" i="13"/>
  <c r="E517" i="13"/>
  <c r="E513" i="13"/>
  <c r="E509" i="13"/>
  <c r="E500" i="13"/>
  <c r="E488" i="13"/>
  <c r="F473" i="13"/>
  <c r="E456" i="13"/>
  <c r="E452" i="13"/>
  <c r="E448" i="13"/>
  <c r="E440" i="13"/>
  <c r="E436" i="13"/>
  <c r="E432" i="13"/>
  <c r="F429" i="13"/>
  <c r="E428" i="13"/>
  <c r="F425" i="13"/>
  <c r="E420" i="13"/>
  <c r="E402" i="13"/>
  <c r="F388" i="13"/>
  <c r="E382" i="13"/>
  <c r="E378" i="13"/>
  <c r="E374" i="13"/>
  <c r="E370" i="13"/>
  <c r="F363" i="13"/>
  <c r="E362" i="13"/>
  <c r="E354" i="13"/>
  <c r="E350" i="13"/>
  <c r="E346" i="13"/>
  <c r="E342" i="13"/>
  <c r="E338" i="13"/>
  <c r="E545" i="13"/>
  <c r="F534" i="13"/>
  <c r="E533" i="13"/>
  <c r="E524" i="13"/>
  <c r="E512" i="13"/>
  <c r="E479" i="13"/>
  <c r="F468" i="13"/>
  <c r="E455" i="13"/>
  <c r="E451" i="13"/>
  <c r="E431" i="13"/>
  <c r="E427" i="13"/>
  <c r="E423" i="13"/>
  <c r="E416" i="13"/>
  <c r="E410" i="13"/>
  <c r="E394" i="13"/>
  <c r="E390" i="13"/>
  <c r="E381" i="13"/>
  <c r="E373" i="13"/>
  <c r="E369" i="13"/>
  <c r="E365" i="13"/>
  <c r="E361" i="13"/>
  <c r="E353" i="13"/>
  <c r="E349" i="13"/>
  <c r="E345" i="13"/>
  <c r="E337" i="13"/>
  <c r="E333" i="13"/>
  <c r="E544" i="13"/>
  <c r="E540" i="13"/>
  <c r="E531" i="13"/>
  <c r="E527" i="13"/>
  <c r="E519" i="13"/>
  <c r="F512" i="13"/>
  <c r="E502" i="13"/>
  <c r="F499" i="13"/>
  <c r="E494" i="13"/>
  <c r="F487" i="13"/>
  <c r="E482" i="13"/>
  <c r="F479" i="13"/>
  <c r="E478" i="13"/>
  <c r="E458" i="13"/>
  <c r="E454" i="13"/>
  <c r="E450" i="13"/>
  <c r="E446" i="13"/>
  <c r="E438" i="13"/>
  <c r="E434" i="13"/>
  <c r="E430" i="13"/>
  <c r="E422" i="13"/>
  <c r="E409" i="13"/>
  <c r="E389" i="13"/>
  <c r="E380" i="13"/>
  <c r="E376" i="13"/>
  <c r="E372" i="13"/>
  <c r="E368" i="13"/>
  <c r="E352" i="13"/>
  <c r="E336" i="13"/>
  <c r="E332" i="13"/>
  <c r="E535" i="13"/>
  <c r="E530" i="13"/>
  <c r="F527" i="13"/>
  <c r="E526" i="13"/>
  <c r="E522" i="13"/>
  <c r="E510" i="13"/>
  <c r="E506" i="13"/>
  <c r="E501" i="13"/>
  <c r="F494" i="13"/>
  <c r="E493" i="13"/>
  <c r="F478" i="13"/>
  <c r="E477" i="13"/>
  <c r="E457" i="13"/>
  <c r="E453" i="13"/>
  <c r="E437" i="13"/>
  <c r="E433" i="13"/>
  <c r="E425" i="13"/>
  <c r="E412" i="13"/>
  <c r="F385" i="13"/>
  <c r="E379" i="13"/>
  <c r="E375" i="13"/>
  <c r="E367" i="13"/>
  <c r="F356" i="13"/>
  <c r="E355" i="13"/>
  <c r="F344" i="13"/>
  <c r="E343" i="13"/>
  <c r="E339" i="13"/>
  <c r="E331" i="13"/>
  <c r="E556" i="13"/>
  <c r="E565" i="13"/>
  <c r="E575" i="13"/>
  <c r="E162" i="13"/>
  <c r="E318" i="13"/>
  <c r="E315" i="13"/>
  <c r="E304" i="13"/>
  <c r="E301" i="13"/>
  <c r="E299" i="13"/>
  <c r="E297" i="13"/>
  <c r="E295" i="13"/>
  <c r="E294" i="13"/>
  <c r="E288" i="13"/>
  <c r="E287" i="13"/>
  <c r="E284" i="13"/>
  <c r="E276" i="13"/>
  <c r="E273" i="13"/>
  <c r="E272" i="13"/>
  <c r="E271" i="13"/>
  <c r="E269" i="13"/>
  <c r="E264" i="13"/>
  <c r="E263" i="13"/>
  <c r="E262" i="13"/>
  <c r="E261" i="13"/>
  <c r="E253" i="13"/>
  <c r="E249" i="13"/>
  <c r="E248" i="13"/>
  <c r="E245" i="13"/>
  <c r="E243" i="13"/>
  <c r="E224" i="13"/>
  <c r="E212" i="13"/>
  <c r="E209" i="13"/>
  <c r="E204" i="13"/>
  <c r="E201" i="13"/>
  <c r="E197" i="13"/>
  <c r="E192" i="13"/>
  <c r="E190" i="13"/>
  <c r="E189" i="13"/>
  <c r="E188" i="13"/>
  <c r="E186" i="13"/>
  <c r="E182" i="13"/>
  <c r="E179" i="13"/>
  <c r="E177" i="13"/>
  <c r="E176" i="13"/>
  <c r="E174" i="13"/>
  <c r="E173" i="13"/>
  <c r="E169" i="13"/>
  <c r="E168" i="13"/>
  <c r="E167" i="13"/>
  <c r="E166" i="13"/>
  <c r="E108" i="13"/>
  <c r="F124" i="13"/>
  <c r="F109" i="13"/>
  <c r="E107" i="13"/>
  <c r="F147" i="13"/>
  <c r="E144" i="13"/>
  <c r="E105" i="13"/>
  <c r="E77" i="13"/>
  <c r="F129" i="13"/>
  <c r="F120" i="13"/>
  <c r="E64" i="13"/>
  <c r="E48" i="13"/>
  <c r="E19" i="13"/>
  <c r="E59" i="13"/>
  <c r="F44" i="13"/>
  <c r="E35" i="13"/>
  <c r="E27" i="13"/>
  <c r="E38" i="13"/>
  <c r="E26" i="13"/>
  <c r="E53" i="13"/>
  <c r="E37" i="13"/>
  <c r="E330" i="14"/>
  <c r="E554" i="14"/>
  <c r="E562" i="14"/>
  <c r="C13" i="14"/>
  <c r="E561" i="14"/>
  <c r="E570" i="14"/>
  <c r="F569" i="14"/>
  <c r="E541" i="14"/>
  <c r="E529" i="14"/>
  <c r="E522" i="14"/>
  <c r="E518" i="14"/>
  <c r="E503" i="14"/>
  <c r="E482" i="14"/>
  <c r="E478" i="14"/>
  <c r="E477" i="14"/>
  <c r="E465" i="14"/>
  <c r="E462" i="14"/>
  <c r="E455" i="14"/>
  <c r="E452" i="14"/>
  <c r="E440" i="14"/>
  <c r="E439" i="14"/>
  <c r="E438" i="14"/>
  <c r="E430" i="14"/>
  <c r="E427" i="14"/>
  <c r="E422" i="14"/>
  <c r="E403" i="14"/>
  <c r="E381" i="14"/>
  <c r="E370" i="14"/>
  <c r="E364" i="14"/>
  <c r="E356" i="14"/>
  <c r="E352" i="14"/>
  <c r="E351" i="14"/>
  <c r="E350" i="14"/>
  <c r="E342" i="14"/>
  <c r="E336" i="14"/>
  <c r="E335" i="14"/>
  <c r="E332" i="14"/>
  <c r="F544" i="14"/>
  <c r="F533" i="14"/>
  <c r="F500" i="14"/>
  <c r="F494" i="14"/>
  <c r="F487" i="14"/>
  <c r="F479" i="14"/>
  <c r="F475" i="14"/>
  <c r="F427" i="14"/>
  <c r="F420" i="14"/>
  <c r="F395" i="14"/>
  <c r="F377" i="14"/>
  <c r="F358" i="14"/>
  <c r="E317" i="14"/>
  <c r="E296" i="14"/>
  <c r="E281" i="14"/>
  <c r="E277" i="14"/>
  <c r="E226" i="14"/>
  <c r="F288" i="14"/>
  <c r="F273" i="14"/>
  <c r="F271" i="14"/>
  <c r="F268" i="14"/>
  <c r="F267" i="14"/>
  <c r="F248" i="14"/>
  <c r="F242" i="14"/>
  <c r="F234" i="14"/>
  <c r="F173" i="14"/>
  <c r="F150" i="14"/>
  <c r="F95" i="14"/>
  <c r="F140" i="14"/>
  <c r="F79" i="14"/>
  <c r="E64" i="14"/>
  <c r="E60" i="14"/>
  <c r="E48" i="14"/>
  <c r="F33" i="14"/>
  <c r="E28" i="14"/>
  <c r="E63" i="14"/>
  <c r="E55" i="14"/>
  <c r="F48" i="14"/>
  <c r="E35" i="14"/>
  <c r="E22" i="14"/>
  <c r="F55" i="14"/>
  <c r="E26" i="14"/>
  <c r="F22" i="14"/>
  <c r="E53" i="14"/>
  <c r="E49" i="14"/>
  <c r="E162" i="15"/>
  <c r="C11" i="15"/>
  <c r="E570" i="15"/>
  <c r="E556" i="15"/>
  <c r="C12" i="15"/>
  <c r="E535" i="15"/>
  <c r="E531" i="15"/>
  <c r="E513" i="15"/>
  <c r="E506" i="15"/>
  <c r="E483" i="15"/>
  <c r="E457" i="15"/>
  <c r="E451" i="15"/>
  <c r="E434" i="15"/>
  <c r="E428" i="15"/>
  <c r="E423" i="15"/>
  <c r="E395" i="15"/>
  <c r="E394" i="15"/>
  <c r="E393" i="15"/>
  <c r="E382" i="15"/>
  <c r="E380" i="15"/>
  <c r="E379" i="15"/>
  <c r="E374" i="15"/>
  <c r="E370" i="15"/>
  <c r="E369" i="15"/>
  <c r="E368" i="15"/>
  <c r="E367" i="15"/>
  <c r="E361" i="15"/>
  <c r="E352" i="15"/>
  <c r="E349" i="15"/>
  <c r="E342" i="15"/>
  <c r="E338" i="15"/>
  <c r="E336" i="15"/>
  <c r="F540" i="15"/>
  <c r="F477" i="15"/>
  <c r="F451" i="15"/>
  <c r="F448" i="15"/>
  <c r="F436" i="15"/>
  <c r="F424" i="15"/>
  <c r="F394" i="15"/>
  <c r="F374" i="15"/>
  <c r="F350" i="15"/>
  <c r="F346" i="15"/>
  <c r="E287" i="15"/>
  <c r="E276" i="15"/>
  <c r="E262" i="15"/>
  <c r="E253" i="15"/>
  <c r="E247" i="15"/>
  <c r="E232" i="15"/>
  <c r="E202" i="15"/>
  <c r="E197" i="15"/>
  <c r="E176" i="15"/>
  <c r="E166" i="15"/>
  <c r="F293" i="15"/>
  <c r="F290" i="15"/>
  <c r="F272" i="15"/>
  <c r="F268" i="15"/>
  <c r="F263" i="15"/>
  <c r="F248" i="15"/>
  <c r="F150" i="15"/>
  <c r="E117" i="15"/>
  <c r="E89" i="15"/>
  <c r="F124" i="15"/>
  <c r="F118" i="15"/>
  <c r="F116" i="15"/>
  <c r="F123" i="15"/>
  <c r="E104" i="15"/>
  <c r="F55" i="15"/>
  <c r="E26" i="15"/>
  <c r="E61" i="15"/>
  <c r="E41" i="15"/>
  <c r="E20" i="15"/>
  <c r="F65" i="15"/>
  <c r="F20" i="15"/>
  <c r="E162" i="16"/>
  <c r="C13" i="16"/>
  <c r="E572" i="16"/>
  <c r="E562" i="16"/>
  <c r="E570" i="16"/>
  <c r="E576" i="16"/>
  <c r="E540" i="16"/>
  <c r="E529" i="16"/>
  <c r="E514" i="16"/>
  <c r="E507" i="16"/>
  <c r="E492" i="16"/>
  <c r="E450" i="16"/>
  <c r="E444" i="16"/>
  <c r="E438" i="16"/>
  <c r="E423" i="16"/>
  <c r="E380" i="16"/>
  <c r="E367" i="16"/>
  <c r="E350" i="16"/>
  <c r="E340" i="16"/>
  <c r="E338" i="16"/>
  <c r="E336" i="16"/>
  <c r="F512" i="16"/>
  <c r="F506" i="16"/>
  <c r="F500" i="16"/>
  <c r="F477" i="16"/>
  <c r="F468" i="16"/>
  <c r="F458" i="16"/>
  <c r="F450" i="16"/>
  <c r="F436" i="16"/>
  <c r="F431" i="16"/>
  <c r="F422" i="16"/>
  <c r="F387" i="16"/>
  <c r="F376" i="16"/>
  <c r="F375" i="16"/>
  <c r="F355" i="16"/>
  <c r="F354" i="16"/>
  <c r="F340" i="16"/>
  <c r="F338" i="16"/>
  <c r="F333" i="16"/>
  <c r="E315" i="16"/>
  <c r="E299" i="16"/>
  <c r="E287" i="16"/>
  <c r="E282" i="16"/>
  <c r="E276" i="16"/>
  <c r="E264" i="16"/>
  <c r="E262" i="16"/>
  <c r="E253" i="16"/>
  <c r="E248" i="16"/>
  <c r="E226" i="16"/>
  <c r="E225" i="16"/>
  <c r="E203" i="16"/>
  <c r="E202" i="16"/>
  <c r="E201" i="16"/>
  <c r="E198" i="16"/>
  <c r="E197" i="16"/>
  <c r="E192" i="16"/>
  <c r="E191" i="16"/>
  <c r="E189" i="16"/>
  <c r="E177" i="16"/>
  <c r="E167" i="16"/>
  <c r="F287" i="16"/>
  <c r="F248" i="16"/>
  <c r="F218" i="16"/>
  <c r="F208" i="16"/>
  <c r="E140" i="16"/>
  <c r="E124" i="16"/>
  <c r="F90" i="16"/>
  <c r="F133" i="16"/>
  <c r="F124" i="16"/>
  <c r="E96" i="16"/>
  <c r="F77" i="16"/>
  <c r="E143" i="16"/>
  <c r="E135" i="16"/>
  <c r="E128" i="16"/>
  <c r="E95" i="16"/>
  <c r="E94" i="16"/>
  <c r="F149" i="16"/>
  <c r="F110" i="16"/>
  <c r="E62" i="16"/>
  <c r="E65" i="16"/>
  <c r="E60" i="16"/>
  <c r="F33" i="16"/>
  <c r="F24" i="16"/>
  <c r="F52" i="16"/>
  <c r="C11" i="17"/>
  <c r="E535" i="17"/>
  <c r="E531" i="17"/>
  <c r="E507" i="17"/>
  <c r="E499" i="17"/>
  <c r="E458" i="17"/>
  <c r="E445" i="17"/>
  <c r="E440" i="17"/>
  <c r="E438" i="17"/>
  <c r="E428" i="17"/>
  <c r="E423" i="17"/>
  <c r="E368" i="17"/>
  <c r="E365" i="17"/>
  <c r="E353" i="17"/>
  <c r="E345" i="17"/>
  <c r="E339" i="17"/>
  <c r="E337" i="17"/>
  <c r="F446" i="17"/>
  <c r="F445" i="17"/>
  <c r="F427" i="17"/>
  <c r="F390" i="17"/>
  <c r="F376" i="17"/>
  <c r="E297" i="17"/>
  <c r="E225" i="17"/>
  <c r="E212" i="17"/>
  <c r="E208" i="17"/>
  <c r="E188" i="17"/>
  <c r="F248" i="17"/>
  <c r="F219" i="17"/>
  <c r="E106" i="17"/>
  <c r="E73" i="17"/>
  <c r="F111" i="17"/>
  <c r="F126" i="17"/>
  <c r="F117" i="17"/>
  <c r="F26" i="17"/>
  <c r="C11" i="18"/>
  <c r="E569" i="18"/>
  <c r="E560" i="18"/>
  <c r="F558" i="18"/>
  <c r="E579" i="18"/>
  <c r="C13" i="18"/>
  <c r="E542" i="18"/>
  <c r="E529" i="18"/>
  <c r="E516" i="18"/>
  <c r="E509" i="18"/>
  <c r="E502" i="18"/>
  <c r="E494" i="18"/>
  <c r="E486" i="18"/>
  <c r="E481" i="18"/>
  <c r="E477" i="18"/>
  <c r="E473" i="18"/>
  <c r="E466" i="18"/>
  <c r="E463" i="18"/>
  <c r="E459" i="18"/>
  <c r="E458" i="18"/>
  <c r="E457" i="18"/>
  <c r="E450" i="18"/>
  <c r="E443" i="18"/>
  <c r="E434" i="18"/>
  <c r="E431" i="18"/>
  <c r="E425" i="18"/>
  <c r="E420" i="18"/>
  <c r="E409" i="18"/>
  <c r="E394" i="18"/>
  <c r="E381" i="18"/>
  <c r="E376" i="18"/>
  <c r="E368" i="18"/>
  <c r="E366" i="18"/>
  <c r="E363" i="18"/>
  <c r="E355" i="18"/>
  <c r="E346" i="18"/>
  <c r="E339" i="18"/>
  <c r="E333" i="18"/>
  <c r="F517" i="18"/>
  <c r="F508" i="18"/>
  <c r="F502" i="18"/>
  <c r="F496" i="18"/>
  <c r="F489" i="18"/>
  <c r="F487" i="18"/>
  <c r="F481" i="18"/>
  <c r="F472" i="18"/>
  <c r="F460" i="18"/>
  <c r="F458" i="18"/>
  <c r="F377" i="18"/>
  <c r="F221" i="18"/>
  <c r="E162" i="18"/>
  <c r="E318" i="18"/>
  <c r="E317" i="18"/>
  <c r="E314" i="18"/>
  <c r="E313" i="18"/>
  <c r="E312" i="18"/>
  <c r="E309" i="18"/>
  <c r="E307" i="18"/>
  <c r="E305" i="18"/>
  <c r="E304" i="18"/>
  <c r="E303" i="18"/>
  <c r="E302" i="18"/>
  <c r="E301" i="18"/>
  <c r="E299" i="18"/>
  <c r="E297" i="18"/>
  <c r="E295" i="18"/>
  <c r="E294" i="18"/>
  <c r="E293" i="18"/>
  <c r="E292" i="18"/>
  <c r="E289" i="18"/>
  <c r="E287" i="18"/>
  <c r="E285" i="18"/>
  <c r="E284" i="18"/>
  <c r="E282" i="18"/>
  <c r="E281" i="18"/>
  <c r="E276" i="18"/>
  <c r="E272" i="18"/>
  <c r="E271" i="18"/>
  <c r="E270" i="18"/>
  <c r="E269" i="18"/>
  <c r="E264" i="18"/>
  <c r="E263" i="18"/>
  <c r="E262" i="18"/>
  <c r="E261" i="18"/>
  <c r="E253" i="18"/>
  <c r="E249" i="18"/>
  <c r="E248" i="18"/>
  <c r="E247" i="18"/>
  <c r="E245" i="18"/>
  <c r="E238" i="18"/>
  <c r="E232" i="18"/>
  <c r="E231" i="18"/>
  <c r="E230" i="18"/>
  <c r="E229" i="18"/>
  <c r="E227" i="18"/>
  <c r="E225" i="18"/>
  <c r="E224" i="18"/>
  <c r="E219" i="18"/>
  <c r="E218" i="18"/>
  <c r="E215" i="18"/>
  <c r="E214" i="18"/>
  <c r="E212" i="18"/>
  <c r="E203" i="18"/>
  <c r="E202" i="18"/>
  <c r="E201" i="18"/>
  <c r="E200" i="18"/>
  <c r="E198" i="18"/>
  <c r="E197" i="18"/>
  <c r="E196" i="18"/>
  <c r="E193" i="18"/>
  <c r="E192" i="18"/>
  <c r="E191" i="18"/>
  <c r="E190" i="18"/>
  <c r="E189" i="18"/>
  <c r="E188" i="18"/>
  <c r="E186" i="18"/>
  <c r="E183" i="18"/>
  <c r="E182" i="18"/>
  <c r="E177" i="18"/>
  <c r="E176" i="18"/>
  <c r="E173" i="18"/>
  <c r="E170" i="18"/>
  <c r="E169" i="18"/>
  <c r="E168" i="18"/>
  <c r="E167" i="18"/>
  <c r="E166" i="18"/>
  <c r="E164" i="18"/>
  <c r="F104" i="18"/>
  <c r="E100" i="18"/>
  <c r="E107" i="18"/>
  <c r="E105" i="18"/>
  <c r="E151" i="18"/>
  <c r="F138" i="18"/>
  <c r="E136" i="18"/>
  <c r="E110" i="18"/>
  <c r="E57" i="18"/>
  <c r="E31" i="18"/>
  <c r="F21" i="18"/>
  <c r="E20" i="18"/>
  <c r="E34" i="18"/>
  <c r="E212" i="19"/>
  <c r="C12" i="19"/>
  <c r="E566" i="19"/>
  <c r="E565" i="19"/>
  <c r="E562" i="19"/>
  <c r="E575" i="19"/>
  <c r="E569" i="19"/>
  <c r="E567" i="19"/>
  <c r="E330" i="19"/>
  <c r="E541" i="19"/>
  <c r="E540" i="19"/>
  <c r="E538" i="19"/>
  <c r="E533" i="19"/>
  <c r="E531" i="19"/>
  <c r="E530" i="19"/>
  <c r="E529" i="19"/>
  <c r="E526" i="19"/>
  <c r="E524" i="19"/>
  <c r="E514" i="19"/>
  <c r="E513" i="19"/>
  <c r="E510" i="19"/>
  <c r="E509" i="19"/>
  <c r="E507" i="19"/>
  <c r="E506" i="19"/>
  <c r="E500" i="19"/>
  <c r="E498" i="19"/>
  <c r="E495" i="19"/>
  <c r="E494" i="19"/>
  <c r="E493" i="19"/>
  <c r="E486" i="19"/>
  <c r="E483" i="19"/>
  <c r="E482" i="19"/>
  <c r="E478" i="19"/>
  <c r="E477" i="19"/>
  <c r="E474" i="19"/>
  <c r="E468" i="19"/>
  <c r="E467" i="19"/>
  <c r="E462" i="19"/>
  <c r="E458" i="19"/>
  <c r="E457" i="19"/>
  <c r="E456" i="19"/>
  <c r="E455" i="19"/>
  <c r="E453" i="19"/>
  <c r="E452" i="19"/>
  <c r="E451" i="19"/>
  <c r="E450" i="19"/>
  <c r="E448" i="19"/>
  <c r="E446" i="19"/>
  <c r="E438" i="19"/>
  <c r="E437" i="19"/>
  <c r="E436" i="19"/>
  <c r="E433" i="19"/>
  <c r="E432" i="19"/>
  <c r="E431" i="19"/>
  <c r="E430" i="19"/>
  <c r="E428" i="19"/>
  <c r="E427" i="19"/>
  <c r="E426" i="19"/>
  <c r="E423" i="19"/>
  <c r="E422" i="19"/>
  <c r="E420" i="19"/>
  <c r="E412" i="19"/>
  <c r="E410" i="19"/>
  <c r="E409" i="19"/>
  <c r="E402" i="19"/>
  <c r="E396" i="19"/>
  <c r="E395" i="19"/>
  <c r="E394" i="19"/>
  <c r="E393" i="19"/>
  <c r="E390" i="19"/>
  <c r="E385" i="19"/>
  <c r="E382" i="19"/>
  <c r="E381" i="19"/>
  <c r="E380" i="19"/>
  <c r="E379" i="19"/>
  <c r="E378" i="19"/>
  <c r="E374" i="19"/>
  <c r="E370" i="19"/>
  <c r="E369" i="19"/>
  <c r="E368" i="19"/>
  <c r="E367" i="19"/>
  <c r="E365" i="19"/>
  <c r="E362" i="19"/>
  <c r="E361" i="19"/>
  <c r="E354" i="19"/>
  <c r="E353" i="19"/>
  <c r="E352" i="19"/>
  <c r="E350" i="19"/>
  <c r="E349" i="19"/>
  <c r="E346" i="19"/>
  <c r="E345" i="19"/>
  <c r="E343" i="19"/>
  <c r="E342" i="19"/>
  <c r="E340" i="19"/>
  <c r="E339" i="19"/>
  <c r="E338" i="19"/>
  <c r="E336" i="19"/>
  <c r="E333" i="19"/>
  <c r="E332" i="19"/>
  <c r="F546" i="19"/>
  <c r="F542" i="19"/>
  <c r="F522" i="19"/>
  <c r="F513" i="19"/>
  <c r="F511" i="19"/>
  <c r="F504" i="19"/>
  <c r="F503" i="19"/>
  <c r="F501" i="19"/>
  <c r="F493" i="19"/>
  <c r="F492" i="19"/>
  <c r="F489" i="19"/>
  <c r="F482" i="19"/>
  <c r="F479" i="19"/>
  <c r="F465" i="19"/>
  <c r="F458" i="19"/>
  <c r="F455" i="19"/>
  <c r="F441" i="19"/>
  <c r="F437" i="19"/>
  <c r="F416" i="19"/>
  <c r="F401" i="19"/>
  <c r="F396" i="19"/>
  <c r="F393" i="19"/>
  <c r="F366" i="19"/>
  <c r="F344" i="19"/>
  <c r="F340" i="19"/>
  <c r="F335" i="19"/>
  <c r="E315" i="19"/>
  <c r="E299" i="19"/>
  <c r="E296" i="19"/>
  <c r="E285" i="19"/>
  <c r="E276" i="19"/>
  <c r="E270" i="19"/>
  <c r="E262" i="19"/>
  <c r="E253" i="19"/>
  <c r="E248" i="19"/>
  <c r="F216" i="19"/>
  <c r="E204" i="19"/>
  <c r="F313" i="19"/>
  <c r="F298" i="19"/>
  <c r="F297" i="19"/>
  <c r="F296" i="19"/>
  <c r="F290" i="19"/>
  <c r="F264" i="19"/>
  <c r="F248" i="19"/>
  <c r="F246" i="19"/>
  <c r="F230" i="19"/>
  <c r="F229" i="19"/>
  <c r="F204" i="19"/>
  <c r="E201" i="19"/>
  <c r="E191" i="19"/>
  <c r="F185" i="19"/>
  <c r="E173" i="19"/>
  <c r="F227" i="19"/>
  <c r="F226" i="19"/>
  <c r="F225" i="19"/>
  <c r="F209" i="19"/>
  <c r="F173" i="19"/>
  <c r="E145" i="19"/>
  <c r="E129" i="19"/>
  <c r="E106" i="19"/>
  <c r="E96" i="19"/>
  <c r="E84" i="19"/>
  <c r="E77" i="19"/>
  <c r="E149" i="19"/>
  <c r="F143" i="19"/>
  <c r="E124" i="19"/>
  <c r="F116" i="19"/>
  <c r="F59" i="19"/>
  <c r="F20" i="19"/>
  <c r="F24" i="19"/>
  <c r="F131" i="34"/>
  <c r="F123" i="34"/>
  <c r="F126" i="34"/>
  <c r="F144" i="34"/>
  <c r="F136" i="34"/>
  <c r="F128" i="34"/>
  <c r="F120" i="34"/>
  <c r="H307" i="34"/>
  <c r="H299" i="34"/>
  <c r="H277" i="34"/>
  <c r="H252" i="34"/>
  <c r="F529" i="34"/>
  <c r="H536" i="34"/>
  <c r="H447" i="34"/>
  <c r="H508" i="34"/>
  <c r="H468" i="34"/>
  <c r="F506" i="34"/>
  <c r="F394" i="34"/>
  <c r="F368" i="34"/>
  <c r="E529" i="34"/>
  <c r="E526" i="34"/>
  <c r="E457" i="34"/>
  <c r="H457" i="34" s="1"/>
  <c r="E438" i="34"/>
  <c r="E410" i="34"/>
  <c r="E382" i="34"/>
  <c r="E339" i="34"/>
  <c r="E338" i="34"/>
  <c r="E337" i="34"/>
  <c r="F248" i="34"/>
  <c r="F245" i="34"/>
  <c r="F224" i="34"/>
  <c r="F166" i="34"/>
  <c r="E191" i="34"/>
  <c r="H191" i="34" s="1"/>
  <c r="E189" i="34"/>
  <c r="F106" i="34"/>
  <c r="F105" i="34"/>
  <c r="F100" i="34"/>
  <c r="F98" i="34"/>
  <c r="F94" i="34"/>
  <c r="F85" i="34"/>
  <c r="F76" i="34"/>
  <c r="H421" i="1"/>
  <c r="E556" i="1"/>
  <c r="E555" i="1"/>
  <c r="E554" i="1"/>
  <c r="F553" i="1"/>
  <c r="F555" i="1"/>
  <c r="F554" i="1"/>
  <c r="F458" i="1"/>
  <c r="F453" i="1"/>
  <c r="F451" i="1"/>
  <c r="F450" i="1"/>
  <c r="F437" i="1"/>
  <c r="F394" i="1"/>
  <c r="F379" i="1"/>
  <c r="F368" i="1"/>
  <c r="F345" i="1"/>
  <c r="F337" i="1"/>
  <c r="E330" i="1"/>
  <c r="C12" i="1"/>
  <c r="E506" i="1"/>
  <c r="E467" i="1"/>
  <c r="E457" i="1"/>
  <c r="E453" i="1"/>
  <c r="E438" i="1"/>
  <c r="E422" i="1"/>
  <c r="E390" i="1"/>
  <c r="E382" i="1"/>
  <c r="E380" i="1"/>
  <c r="E361" i="1"/>
  <c r="E342" i="1"/>
  <c r="E336" i="1"/>
  <c r="E261" i="1"/>
  <c r="E247" i="1"/>
  <c r="F287" i="1"/>
  <c r="F284" i="1"/>
  <c r="F276" i="1"/>
  <c r="F272" i="1"/>
  <c r="F245" i="1"/>
  <c r="F232" i="1"/>
  <c r="F219" i="1"/>
  <c r="F186" i="1"/>
  <c r="F176" i="1"/>
  <c r="F164" i="1"/>
  <c r="E72" i="1"/>
  <c r="F72" i="1"/>
  <c r="E149" i="1"/>
  <c r="E144" i="1"/>
  <c r="E138" i="1"/>
  <c r="E135" i="1"/>
  <c r="E127" i="1"/>
  <c r="E123" i="1"/>
  <c r="E111" i="1"/>
  <c r="E106" i="1"/>
  <c r="E101" i="1"/>
  <c r="E100" i="1"/>
  <c r="E99" i="1"/>
  <c r="E94" i="1"/>
  <c r="H94" i="1" s="1"/>
  <c r="E89" i="1"/>
  <c r="E88" i="1"/>
  <c r="E85" i="1"/>
  <c r="E84" i="1"/>
  <c r="E83" i="1"/>
  <c r="F144" i="1"/>
  <c r="F135" i="1"/>
  <c r="F131" i="1"/>
  <c r="F127" i="1"/>
  <c r="F123" i="1"/>
  <c r="F119" i="1"/>
  <c r="F111" i="1"/>
  <c r="F100" i="1"/>
  <c r="F90" i="1"/>
  <c r="F84" i="1"/>
  <c r="F83" i="1"/>
  <c r="F81" i="1"/>
  <c r="F53" i="1"/>
  <c r="F31" i="1"/>
  <c r="E578" i="2"/>
  <c r="E576" i="2"/>
  <c r="E573" i="2"/>
  <c r="E572" i="2"/>
  <c r="E568" i="2"/>
  <c r="E567" i="2"/>
  <c r="E562" i="2"/>
  <c r="E560" i="2"/>
  <c r="E558" i="2"/>
  <c r="E556" i="2"/>
  <c r="E555" i="2"/>
  <c r="F538" i="2"/>
  <c r="F534" i="2"/>
  <c r="F521" i="2"/>
  <c r="F514" i="2"/>
  <c r="F511" i="2"/>
  <c r="F500" i="2"/>
  <c r="F489" i="2"/>
  <c r="F488" i="2"/>
  <c r="F487" i="2"/>
  <c r="F476" i="2"/>
  <c r="F472" i="2"/>
  <c r="F467" i="2"/>
  <c r="F463" i="2"/>
  <c r="F459" i="2"/>
  <c r="F451" i="2"/>
  <c r="F438" i="2"/>
  <c r="F428" i="2"/>
  <c r="F412" i="2"/>
  <c r="F401" i="2"/>
  <c r="F390" i="2"/>
  <c r="F374" i="2"/>
  <c r="F362" i="2"/>
  <c r="F350" i="2"/>
  <c r="F339" i="2"/>
  <c r="E544" i="2"/>
  <c r="E537" i="2"/>
  <c r="E524" i="2"/>
  <c r="E514" i="2"/>
  <c r="E506" i="2"/>
  <c r="E497" i="2"/>
  <c r="E493" i="2"/>
  <c r="E491" i="2"/>
  <c r="E484" i="2"/>
  <c r="E479" i="2"/>
  <c r="E474" i="2"/>
  <c r="E472" i="2"/>
  <c r="E469" i="2"/>
  <c r="E464" i="2"/>
  <c r="H464" i="2" s="1"/>
  <c r="E458" i="2"/>
  <c r="E452" i="2"/>
  <c r="E449" i="2"/>
  <c r="E447" i="2"/>
  <c r="E441" i="2"/>
  <c r="E436" i="2"/>
  <c r="E429" i="2"/>
  <c r="E426" i="2"/>
  <c r="E423" i="2"/>
  <c r="E413" i="2"/>
  <c r="E408" i="2"/>
  <c r="E387" i="2"/>
  <c r="E376" i="2"/>
  <c r="E370" i="2"/>
  <c r="E365" i="2"/>
  <c r="E357" i="2"/>
  <c r="E352" i="2"/>
  <c r="E351" i="2"/>
  <c r="E350" i="2"/>
  <c r="E342" i="2"/>
  <c r="E336" i="2"/>
  <c r="E291" i="2"/>
  <c r="E281" i="2"/>
  <c r="E254" i="2"/>
  <c r="E239" i="2"/>
  <c r="E235" i="2"/>
  <c r="E231" i="2"/>
  <c r="E219" i="2"/>
  <c r="E210" i="2"/>
  <c r="E204" i="2"/>
  <c r="E194" i="2"/>
  <c r="F314" i="2"/>
  <c r="F306" i="2"/>
  <c r="F296" i="2"/>
  <c r="F276" i="2"/>
  <c r="F248" i="2"/>
  <c r="F245" i="2"/>
  <c r="F239" i="2"/>
  <c r="F237" i="2"/>
  <c r="F226" i="2"/>
  <c r="F222" i="2"/>
  <c r="F209" i="2"/>
  <c r="F206" i="2"/>
  <c r="F193" i="2"/>
  <c r="F178" i="2"/>
  <c r="F151" i="2"/>
  <c r="F143" i="2"/>
  <c r="F136" i="2"/>
  <c r="F131" i="2"/>
  <c r="F124" i="2"/>
  <c r="F117" i="2"/>
  <c r="F110" i="2"/>
  <c r="F104" i="2"/>
  <c r="F91" i="2"/>
  <c r="F83" i="2"/>
  <c r="E149" i="2"/>
  <c r="E142" i="2"/>
  <c r="E140" i="2"/>
  <c r="E134" i="2"/>
  <c r="E133" i="2"/>
  <c r="E129" i="2"/>
  <c r="E117" i="2"/>
  <c r="E106" i="2"/>
  <c r="E89" i="2"/>
  <c r="E48" i="2"/>
  <c r="F52" i="2"/>
  <c r="E51" i="2"/>
  <c r="E39" i="2"/>
  <c r="F51" i="2"/>
  <c r="F22" i="2"/>
  <c r="E65" i="2"/>
  <c r="E49" i="2"/>
  <c r="F30" i="2"/>
  <c r="E24" i="2"/>
  <c r="F21" i="2"/>
  <c r="F568" i="3"/>
  <c r="E560" i="3"/>
  <c r="E572" i="3"/>
  <c r="C12" i="3"/>
  <c r="E540" i="3"/>
  <c r="E538" i="3"/>
  <c r="H538" i="3" s="1"/>
  <c r="E531" i="3"/>
  <c r="E530" i="3"/>
  <c r="E529" i="3"/>
  <c r="E526" i="3"/>
  <c r="E524" i="3"/>
  <c r="E522" i="3"/>
  <c r="E521" i="3"/>
  <c r="E517" i="3"/>
  <c r="E513" i="3"/>
  <c r="E510" i="3"/>
  <c r="E509" i="3"/>
  <c r="E506" i="3"/>
  <c r="E503" i="3"/>
  <c r="E500" i="3"/>
  <c r="E499" i="3"/>
  <c r="E497" i="3"/>
  <c r="E489" i="3"/>
  <c r="E487" i="3"/>
  <c r="E486" i="3"/>
  <c r="E482" i="3"/>
  <c r="E478" i="3"/>
  <c r="E477" i="3"/>
  <c r="E475" i="3"/>
  <c r="E468" i="3"/>
  <c r="E467" i="3"/>
  <c r="E465" i="3"/>
  <c r="E462" i="3"/>
  <c r="E461" i="3"/>
  <c r="E458" i="3"/>
  <c r="E457" i="3"/>
  <c r="E456" i="3"/>
  <c r="E453" i="3"/>
  <c r="E452" i="3"/>
  <c r="E451" i="3"/>
  <c r="E450" i="3"/>
  <c r="E448" i="3"/>
  <c r="H448" i="3" s="1"/>
  <c r="E446" i="3"/>
  <c r="E445" i="3"/>
  <c r="E440" i="3"/>
  <c r="H440" i="3" s="1"/>
  <c r="E438" i="3"/>
  <c r="E437" i="3"/>
  <c r="E434" i="3"/>
  <c r="E433" i="3"/>
  <c r="E432" i="3"/>
  <c r="E430" i="3"/>
  <c r="E428" i="3"/>
  <c r="E426" i="3"/>
  <c r="E425" i="3"/>
  <c r="E424" i="3"/>
  <c r="E423" i="3"/>
  <c r="E422" i="3"/>
  <c r="E420" i="3"/>
  <c r="E412" i="3"/>
  <c r="E410" i="3"/>
  <c r="E409" i="3"/>
  <c r="E408" i="3"/>
  <c r="E402" i="3"/>
  <c r="E401" i="3"/>
  <c r="E396" i="3"/>
  <c r="E394" i="3"/>
  <c r="E393" i="3"/>
  <c r="E390" i="3"/>
  <c r="E382" i="3"/>
  <c r="E381" i="3"/>
  <c r="E380" i="3"/>
  <c r="E379" i="3"/>
  <c r="E378" i="3"/>
  <c r="E376" i="3"/>
  <c r="E375" i="3"/>
  <c r="E374" i="3"/>
  <c r="E372" i="3"/>
  <c r="E370" i="3"/>
  <c r="E369" i="3"/>
  <c r="E368" i="3"/>
  <c r="E367" i="3"/>
  <c r="H367" i="3" s="1"/>
  <c r="E366" i="3"/>
  <c r="E365" i="3"/>
  <c r="E364" i="3"/>
  <c r="E362" i="3"/>
  <c r="E361" i="3"/>
  <c r="E356" i="3"/>
  <c r="E355" i="3"/>
  <c r="E354" i="3"/>
  <c r="E353" i="3"/>
  <c r="E352" i="3"/>
  <c r="E350" i="3"/>
  <c r="E349" i="3"/>
  <c r="H349" i="3" s="1"/>
  <c r="E348" i="3"/>
  <c r="E346" i="3"/>
  <c r="E345" i="3"/>
  <c r="E343" i="3"/>
  <c r="E342" i="3"/>
  <c r="E340" i="3"/>
  <c r="E339" i="3"/>
  <c r="E338" i="3"/>
  <c r="E337" i="3"/>
  <c r="E336" i="3"/>
  <c r="E335" i="3"/>
  <c r="E333" i="3"/>
  <c r="E332" i="3"/>
  <c r="E331" i="3"/>
  <c r="F541" i="3"/>
  <c r="F524" i="3"/>
  <c r="F518" i="3"/>
  <c r="F517" i="3"/>
  <c r="F513" i="3"/>
  <c r="F500" i="3"/>
  <c r="F487" i="3"/>
  <c r="F481" i="3"/>
  <c r="F455" i="3"/>
  <c r="F449" i="3"/>
  <c r="F431" i="3"/>
  <c r="F421" i="3"/>
  <c r="F401" i="3"/>
  <c r="F377" i="3"/>
  <c r="F372" i="3"/>
  <c r="F348" i="3"/>
  <c r="E318" i="3"/>
  <c r="E307" i="3"/>
  <c r="E302" i="3"/>
  <c r="E293" i="3"/>
  <c r="E289" i="3"/>
  <c r="E285" i="3"/>
  <c r="E270" i="3"/>
  <c r="E248" i="3"/>
  <c r="E242" i="3"/>
  <c r="E232" i="3"/>
  <c r="E227" i="3"/>
  <c r="E218" i="3"/>
  <c r="E217" i="3"/>
  <c r="H217" i="3" s="1"/>
  <c r="E216" i="3"/>
  <c r="E201" i="3"/>
  <c r="E193" i="3"/>
  <c r="E191" i="3"/>
  <c r="E178" i="3"/>
  <c r="E167" i="3"/>
  <c r="E164" i="3"/>
  <c r="F294" i="3"/>
  <c r="F281" i="3"/>
  <c r="F271" i="3"/>
  <c r="F268" i="3"/>
  <c r="F246" i="3"/>
  <c r="F219" i="3"/>
  <c r="F204" i="3"/>
  <c r="F200" i="3"/>
  <c r="F196" i="3"/>
  <c r="F188" i="3"/>
  <c r="F172" i="3"/>
  <c r="E149" i="3"/>
  <c r="E146" i="3"/>
  <c r="E135" i="3"/>
  <c r="E109" i="3"/>
  <c r="E96" i="3"/>
  <c r="D10" i="3"/>
  <c r="F146" i="3"/>
  <c r="F145" i="3"/>
  <c r="F138" i="3"/>
  <c r="F137" i="3"/>
  <c r="F136" i="3"/>
  <c r="F131" i="3"/>
  <c r="F129" i="3"/>
  <c r="F126" i="3"/>
  <c r="F125" i="3"/>
  <c r="F120" i="3"/>
  <c r="F119" i="3"/>
  <c r="F116" i="3"/>
  <c r="F115" i="3"/>
  <c r="F112" i="3"/>
  <c r="F111" i="3"/>
  <c r="F110" i="3"/>
  <c r="F107" i="3"/>
  <c r="F106" i="3"/>
  <c r="F99" i="3"/>
  <c r="F98" i="3"/>
  <c r="F94" i="3"/>
  <c r="F90" i="3"/>
  <c r="F87" i="3"/>
  <c r="F85" i="3"/>
  <c r="F77" i="3"/>
  <c r="F76" i="3"/>
  <c r="E53" i="3"/>
  <c r="E49" i="3"/>
  <c r="E28" i="3"/>
  <c r="F60" i="3"/>
  <c r="E38" i="3"/>
  <c r="E317" i="4"/>
  <c r="E285" i="4"/>
  <c r="E369" i="4"/>
  <c r="E333" i="4"/>
  <c r="E452" i="4"/>
  <c r="F436" i="4"/>
  <c r="E423" i="4"/>
  <c r="E381" i="4"/>
  <c r="F378" i="4"/>
  <c r="E337" i="4"/>
  <c r="E479" i="4"/>
  <c r="F407" i="4"/>
  <c r="E365" i="4"/>
  <c r="F460" i="4"/>
  <c r="E349" i="4"/>
  <c r="F573" i="4"/>
  <c r="F572" i="4"/>
  <c r="E571" i="4"/>
  <c r="E563" i="4"/>
  <c r="E555" i="4"/>
  <c r="E557" i="4"/>
  <c r="E330" i="4"/>
  <c r="F541" i="4"/>
  <c r="E531" i="4"/>
  <c r="F475" i="4"/>
  <c r="E422" i="4"/>
  <c r="E368" i="4"/>
  <c r="E364" i="4"/>
  <c r="F337" i="4"/>
  <c r="E332" i="4"/>
  <c r="F494" i="4"/>
  <c r="E412" i="4"/>
  <c r="E392" i="4"/>
  <c r="E379" i="4"/>
  <c r="E331" i="4"/>
  <c r="F526" i="4"/>
  <c r="F522" i="4"/>
  <c r="F493" i="4"/>
  <c r="E432" i="4"/>
  <c r="F425" i="4"/>
  <c r="E382" i="4"/>
  <c r="E374" i="4"/>
  <c r="E370" i="4"/>
  <c r="E366" i="4"/>
  <c r="E346" i="4"/>
  <c r="E227" i="4"/>
  <c r="E164" i="4"/>
  <c r="F263" i="4"/>
  <c r="F246" i="4"/>
  <c r="F224" i="4"/>
  <c r="F217" i="4"/>
  <c r="F188" i="4"/>
  <c r="F182" i="4"/>
  <c r="E146" i="4"/>
  <c r="E144" i="4"/>
  <c r="E140" i="4"/>
  <c r="E135" i="4"/>
  <c r="E132" i="4"/>
  <c r="E120" i="4"/>
  <c r="E114" i="4"/>
  <c r="E94" i="4"/>
  <c r="E83" i="4"/>
  <c r="E80" i="4"/>
  <c r="F135" i="4"/>
  <c r="F129" i="4"/>
  <c r="F114" i="4"/>
  <c r="F109" i="4"/>
  <c r="F107" i="4"/>
  <c r="F106" i="4"/>
  <c r="F100" i="4"/>
  <c r="F94" i="4"/>
  <c r="F90" i="4"/>
  <c r="F53" i="4"/>
  <c r="F37" i="4"/>
  <c r="E27" i="4"/>
  <c r="E38" i="4"/>
  <c r="F27" i="4"/>
  <c r="F38" i="4"/>
  <c r="E72" i="5"/>
  <c r="E317" i="5"/>
  <c r="E263" i="5"/>
  <c r="E227" i="5"/>
  <c r="E198" i="5"/>
  <c r="E182" i="5"/>
  <c r="C12" i="5"/>
  <c r="E570" i="5"/>
  <c r="E563" i="5"/>
  <c r="E553" i="5"/>
  <c r="E558" i="5"/>
  <c r="E557" i="5"/>
  <c r="E541" i="5"/>
  <c r="E537" i="5"/>
  <c r="E524" i="5"/>
  <c r="E512" i="5"/>
  <c r="E508" i="5"/>
  <c r="E503" i="5"/>
  <c r="E499" i="5"/>
  <c r="E495" i="5"/>
  <c r="F492" i="5"/>
  <c r="E491" i="5"/>
  <c r="F488" i="5"/>
  <c r="E487" i="5"/>
  <c r="E483" i="5"/>
  <c r="E479" i="5"/>
  <c r="E475" i="5"/>
  <c r="F472" i="5"/>
  <c r="F468" i="5"/>
  <c r="E467" i="5"/>
  <c r="E463" i="5"/>
  <c r="F460" i="5"/>
  <c r="E459" i="5"/>
  <c r="H459" i="5" s="1"/>
  <c r="E455" i="5"/>
  <c r="E451" i="5"/>
  <c r="E443" i="5"/>
  <c r="E439" i="5"/>
  <c r="H439" i="5" s="1"/>
  <c r="E435" i="5"/>
  <c r="E431" i="5"/>
  <c r="E427" i="5"/>
  <c r="E423" i="5"/>
  <c r="H423" i="5" s="1"/>
  <c r="E410" i="5"/>
  <c r="F395" i="5"/>
  <c r="E394" i="5"/>
  <c r="F391" i="5"/>
  <c r="E390" i="5"/>
  <c r="E381" i="5"/>
  <c r="E377" i="5"/>
  <c r="E373" i="5"/>
  <c r="E369" i="5"/>
  <c r="E365" i="5"/>
  <c r="E361" i="5"/>
  <c r="E353" i="5"/>
  <c r="E349" i="5"/>
  <c r="E345" i="5"/>
  <c r="E337" i="5"/>
  <c r="E333" i="5"/>
  <c r="E544" i="5"/>
  <c r="F541" i="5"/>
  <c r="E540" i="5"/>
  <c r="E531" i="5"/>
  <c r="E519" i="5"/>
  <c r="E515" i="5"/>
  <c r="E502" i="5"/>
  <c r="E498" i="5"/>
  <c r="F491" i="5"/>
  <c r="F487" i="5"/>
  <c r="E486" i="5"/>
  <c r="E482" i="5"/>
  <c r="E478" i="5"/>
  <c r="E474" i="5"/>
  <c r="E466" i="5"/>
  <c r="E462" i="5"/>
  <c r="E458" i="5"/>
  <c r="E454" i="5"/>
  <c r="E450" i="5"/>
  <c r="E446" i="5"/>
  <c r="E442" i="5"/>
  <c r="F439" i="5"/>
  <c r="E438" i="5"/>
  <c r="E434" i="5"/>
  <c r="E430" i="5"/>
  <c r="F427" i="5"/>
  <c r="E422" i="5"/>
  <c r="E409" i="5"/>
  <c r="E404" i="5"/>
  <c r="E393" i="5"/>
  <c r="E380" i="5"/>
  <c r="E376" i="5"/>
  <c r="E372" i="5"/>
  <c r="E368" i="5"/>
  <c r="E364" i="5"/>
  <c r="E360" i="5"/>
  <c r="F357" i="5"/>
  <c r="E356" i="5"/>
  <c r="E352" i="5"/>
  <c r="E340" i="5"/>
  <c r="E336" i="5"/>
  <c r="E332" i="5"/>
  <c r="E330" i="5"/>
  <c r="E539" i="5"/>
  <c r="E530" i="5"/>
  <c r="E526" i="5"/>
  <c r="E522" i="5"/>
  <c r="E518" i="5"/>
  <c r="E510" i="5"/>
  <c r="E506" i="5"/>
  <c r="F502" i="5"/>
  <c r="E501" i="5"/>
  <c r="E493" i="5"/>
  <c r="E489" i="5"/>
  <c r="F486" i="5"/>
  <c r="E485" i="5"/>
  <c r="E481" i="5"/>
  <c r="E477" i="5"/>
  <c r="E473" i="5"/>
  <c r="F466" i="5"/>
  <c r="E465" i="5"/>
  <c r="E461" i="5"/>
  <c r="F458" i="5"/>
  <c r="E457" i="5"/>
  <c r="E453" i="5"/>
  <c r="E433" i="5"/>
  <c r="E425" i="5"/>
  <c r="E421" i="5"/>
  <c r="E412" i="5"/>
  <c r="F409" i="5"/>
  <c r="E408" i="5"/>
  <c r="E403" i="5"/>
  <c r="E379" i="5"/>
  <c r="E375" i="5"/>
  <c r="H375" i="5" s="1"/>
  <c r="E367" i="5"/>
  <c r="E363" i="5"/>
  <c r="E355" i="5"/>
  <c r="E351" i="5"/>
  <c r="E343" i="5"/>
  <c r="E339" i="5"/>
  <c r="E331" i="5"/>
  <c r="F543" i="5"/>
  <c r="E542" i="5"/>
  <c r="E538" i="5"/>
  <c r="E529" i="5"/>
  <c r="E521" i="5"/>
  <c r="E517" i="5"/>
  <c r="E513" i="5"/>
  <c r="E509" i="5"/>
  <c r="E500" i="5"/>
  <c r="H500" i="5" s="1"/>
  <c r="F493" i="5"/>
  <c r="F489" i="5"/>
  <c r="E488" i="5"/>
  <c r="E484" i="5"/>
  <c r="F481" i="5"/>
  <c r="E476" i="5"/>
  <c r="E468" i="5"/>
  <c r="E464" i="5"/>
  <c r="E456" i="5"/>
  <c r="E452" i="5"/>
  <c r="E448" i="5"/>
  <c r="F445" i="5"/>
  <c r="F441" i="5"/>
  <c r="E440" i="5"/>
  <c r="F437" i="5"/>
  <c r="E436" i="5"/>
  <c r="E432" i="5"/>
  <c r="E428" i="5"/>
  <c r="E424" i="5"/>
  <c r="E420" i="5"/>
  <c r="E411" i="5"/>
  <c r="E407" i="5"/>
  <c r="F403" i="5"/>
  <c r="E402" i="5"/>
  <c r="E395" i="5"/>
  <c r="E387" i="5"/>
  <c r="E382" i="5"/>
  <c r="E378" i="5"/>
  <c r="E374" i="5"/>
  <c r="E370" i="5"/>
  <c r="H370" i="5" s="1"/>
  <c r="E362" i="5"/>
  <c r="E354" i="5"/>
  <c r="E350" i="5"/>
  <c r="F347" i="5"/>
  <c r="E346" i="5"/>
  <c r="E342" i="5"/>
  <c r="E338" i="5"/>
  <c r="F305" i="5"/>
  <c r="F290" i="5"/>
  <c r="F247" i="5"/>
  <c r="F244" i="5"/>
  <c r="F237" i="5"/>
  <c r="F233" i="5"/>
  <c r="F230" i="5"/>
  <c r="F214" i="5"/>
  <c r="E142" i="5"/>
  <c r="E140" i="5"/>
  <c r="E97" i="5"/>
  <c r="F149" i="5"/>
  <c r="F148" i="5"/>
  <c r="F146" i="5"/>
  <c r="F143" i="5"/>
  <c r="F142" i="5"/>
  <c r="F137" i="5"/>
  <c r="F134" i="5"/>
  <c r="F133" i="5"/>
  <c r="F127" i="5"/>
  <c r="F123" i="5"/>
  <c r="F118" i="5"/>
  <c r="F114" i="5"/>
  <c r="F110" i="5"/>
  <c r="F109" i="5"/>
  <c r="F105" i="5"/>
  <c r="F101" i="5"/>
  <c r="F100" i="5"/>
  <c r="F96" i="5"/>
  <c r="F90" i="5"/>
  <c r="F85" i="5"/>
  <c r="F80" i="5"/>
  <c r="F73" i="5"/>
  <c r="E52" i="5"/>
  <c r="E48" i="5"/>
  <c r="E18" i="5"/>
  <c r="E63" i="5"/>
  <c r="F44" i="5"/>
  <c r="E35" i="5"/>
  <c r="E31" i="5"/>
  <c r="F23" i="5"/>
  <c r="E50" i="5"/>
  <c r="E46" i="5"/>
  <c r="E42" i="5"/>
  <c r="E26" i="5"/>
  <c r="E21" i="5"/>
  <c r="F62" i="5"/>
  <c r="E53" i="5"/>
  <c r="F50" i="5"/>
  <c r="F30" i="5"/>
  <c r="E124" i="6"/>
  <c r="E112" i="6"/>
  <c r="E139" i="6"/>
  <c r="E123" i="6"/>
  <c r="E144" i="6"/>
  <c r="C11" i="6"/>
  <c r="D11" i="6"/>
  <c r="F269" i="6"/>
  <c r="H488" i="6"/>
  <c r="H469" i="6"/>
  <c r="E330" i="6"/>
  <c r="E573" i="6"/>
  <c r="E571" i="6"/>
  <c r="C13" i="6"/>
  <c r="F534" i="6"/>
  <c r="F498" i="6"/>
  <c r="F481" i="6"/>
  <c r="F347" i="6"/>
  <c r="E537" i="6"/>
  <c r="E533" i="6"/>
  <c r="E530" i="6"/>
  <c r="E524" i="6"/>
  <c r="E510" i="6"/>
  <c r="E508" i="6"/>
  <c r="E506" i="6"/>
  <c r="E436" i="6"/>
  <c r="E424" i="6"/>
  <c r="E416" i="6"/>
  <c r="E390" i="6"/>
  <c r="E381" i="6"/>
  <c r="E379" i="6"/>
  <c r="E374" i="6"/>
  <c r="E369" i="6"/>
  <c r="E367" i="6"/>
  <c r="E353" i="6"/>
  <c r="E351" i="6"/>
  <c r="E347" i="6"/>
  <c r="E342" i="6"/>
  <c r="E338" i="6"/>
  <c r="E336" i="6"/>
  <c r="E332" i="6"/>
  <c r="E299" i="6"/>
  <c r="E276" i="6"/>
  <c r="E269" i="6"/>
  <c r="E264" i="6"/>
  <c r="E262" i="6"/>
  <c r="E253" i="6"/>
  <c r="E248" i="6"/>
  <c r="E212" i="6"/>
  <c r="E201" i="6"/>
  <c r="E192" i="6"/>
  <c r="E190" i="6"/>
  <c r="E189" i="6"/>
  <c r="H189" i="6" s="1"/>
  <c r="E188" i="6"/>
  <c r="E186" i="6"/>
  <c r="E176" i="6"/>
  <c r="E169" i="6"/>
  <c r="E167" i="6"/>
  <c r="E166" i="6"/>
  <c r="E164" i="6"/>
  <c r="F248" i="6"/>
  <c r="F246" i="6"/>
  <c r="F234" i="6"/>
  <c r="F190" i="6"/>
  <c r="F124" i="6"/>
  <c r="F90" i="6"/>
  <c r="E62" i="6"/>
  <c r="E38" i="6"/>
  <c r="E34" i="6"/>
  <c r="F62" i="6"/>
  <c r="E41" i="6"/>
  <c r="E52" i="6"/>
  <c r="F41" i="6"/>
  <c r="E28" i="6"/>
  <c r="E162" i="7"/>
  <c r="C12" i="7"/>
  <c r="E577" i="7"/>
  <c r="F561" i="7"/>
  <c r="E574" i="7"/>
  <c r="F569" i="7"/>
  <c r="E566" i="7"/>
  <c r="E556" i="7"/>
  <c r="E563" i="7"/>
  <c r="F572" i="7"/>
  <c r="F565" i="7"/>
  <c r="F545" i="7"/>
  <c r="F526" i="7"/>
  <c r="F515" i="7"/>
  <c r="F511" i="7"/>
  <c r="F487" i="7"/>
  <c r="F475" i="7"/>
  <c r="F466" i="7"/>
  <c r="F464" i="7"/>
  <c r="F461" i="7"/>
  <c r="F459" i="7"/>
  <c r="F458" i="7"/>
  <c r="F455" i="7"/>
  <c r="F427" i="7"/>
  <c r="F395" i="7"/>
  <c r="F381" i="7"/>
  <c r="E370" i="7"/>
  <c r="E362" i="7"/>
  <c r="E354" i="7"/>
  <c r="E350" i="7"/>
  <c r="F347" i="7"/>
  <c r="E346" i="7"/>
  <c r="E342" i="7"/>
  <c r="E338" i="7"/>
  <c r="E369" i="7"/>
  <c r="E365" i="7"/>
  <c r="E361" i="7"/>
  <c r="E353" i="7"/>
  <c r="E349" i="7"/>
  <c r="E345" i="7"/>
  <c r="H345" i="7" s="1"/>
  <c r="E337" i="7"/>
  <c r="E333" i="7"/>
  <c r="E330" i="7"/>
  <c r="E544" i="7"/>
  <c r="E542" i="7"/>
  <c r="E541" i="7"/>
  <c r="E540" i="7"/>
  <c r="E538" i="7"/>
  <c r="E536" i="7"/>
  <c r="E531" i="7"/>
  <c r="E530" i="7"/>
  <c r="E529" i="7"/>
  <c r="E524" i="7"/>
  <c r="E523" i="7"/>
  <c r="E519" i="7"/>
  <c r="E515" i="7"/>
  <c r="E512" i="7"/>
  <c r="E510" i="7"/>
  <c r="E509" i="7"/>
  <c r="E508" i="7"/>
  <c r="E506" i="7"/>
  <c r="E503" i="7"/>
  <c r="E501" i="7"/>
  <c r="E500" i="7"/>
  <c r="E499" i="7"/>
  <c r="E494" i="7"/>
  <c r="E491" i="7"/>
  <c r="E489" i="7"/>
  <c r="E487" i="7"/>
  <c r="E483" i="7"/>
  <c r="E482" i="7"/>
  <c r="E481" i="7"/>
  <c r="E479" i="7"/>
  <c r="E478" i="7"/>
  <c r="E477" i="7"/>
  <c r="E476" i="7"/>
  <c r="E475" i="7"/>
  <c r="E467" i="7"/>
  <c r="E466" i="7"/>
  <c r="E465" i="7"/>
  <c r="E464" i="7"/>
  <c r="E461" i="7"/>
  <c r="E460" i="7"/>
  <c r="E459" i="7"/>
  <c r="E458" i="7"/>
  <c r="E457" i="7"/>
  <c r="E456" i="7"/>
  <c r="E454" i="7"/>
  <c r="E453" i="7"/>
  <c r="E451" i="7"/>
  <c r="E450" i="7"/>
  <c r="E448" i="7"/>
  <c r="E446" i="7"/>
  <c r="E443" i="7"/>
  <c r="E438" i="7"/>
  <c r="E437" i="7"/>
  <c r="E436" i="7"/>
  <c r="E433" i="7"/>
  <c r="H433" i="7" s="1"/>
  <c r="E432" i="7"/>
  <c r="E431" i="7"/>
  <c r="E430" i="7"/>
  <c r="E428" i="7"/>
  <c r="E425" i="7"/>
  <c r="E423" i="7"/>
  <c r="E422" i="7"/>
  <c r="E421" i="7"/>
  <c r="E420" i="7"/>
  <c r="E412" i="7"/>
  <c r="E410" i="7"/>
  <c r="E403" i="7"/>
  <c r="E396" i="7"/>
  <c r="E395" i="7"/>
  <c r="E394" i="7"/>
  <c r="E393" i="7"/>
  <c r="H393" i="7" s="1"/>
  <c r="E390" i="7"/>
  <c r="E387" i="7"/>
  <c r="E382" i="7"/>
  <c r="E381" i="7"/>
  <c r="E380" i="7"/>
  <c r="E379" i="7"/>
  <c r="E378" i="7"/>
  <c r="E377" i="7"/>
  <c r="E376" i="7"/>
  <c r="E375" i="7"/>
  <c r="E374" i="7"/>
  <c r="E373" i="7"/>
  <c r="E372" i="7"/>
  <c r="E368" i="7"/>
  <c r="F357" i="7"/>
  <c r="E356" i="7"/>
  <c r="E352" i="7"/>
  <c r="E340" i="7"/>
  <c r="E336" i="7"/>
  <c r="E332" i="7"/>
  <c r="E367" i="7"/>
  <c r="E363" i="7"/>
  <c r="E355" i="7"/>
  <c r="E343" i="7"/>
  <c r="E339" i="7"/>
  <c r="F249" i="7"/>
  <c r="F220" i="7"/>
  <c r="E314" i="7"/>
  <c r="E313" i="7"/>
  <c r="E299" i="7"/>
  <c r="E298" i="7"/>
  <c r="E287" i="7"/>
  <c r="E285" i="7"/>
  <c r="E282" i="7"/>
  <c r="E276" i="7"/>
  <c r="E270" i="7"/>
  <c r="E269" i="7"/>
  <c r="E262" i="7"/>
  <c r="E248" i="7"/>
  <c r="E236" i="7"/>
  <c r="E229" i="7"/>
  <c r="H229" i="7" s="1"/>
  <c r="E225" i="7"/>
  <c r="E212" i="7"/>
  <c r="E196" i="7"/>
  <c r="E190" i="7"/>
  <c r="E182" i="7"/>
  <c r="E178" i="7"/>
  <c r="E173" i="7"/>
  <c r="E167" i="7"/>
  <c r="E165" i="7"/>
  <c r="E112" i="7"/>
  <c r="F146" i="7"/>
  <c r="F129" i="7"/>
  <c r="F127" i="7"/>
  <c r="F114" i="7"/>
  <c r="F109" i="7"/>
  <c r="F89" i="7"/>
  <c r="F87" i="7"/>
  <c r="F62" i="7"/>
  <c r="F34" i="7"/>
  <c r="F30" i="7"/>
  <c r="F21" i="7"/>
  <c r="E64" i="7"/>
  <c r="E48" i="7"/>
  <c r="F32" i="7"/>
  <c r="C11" i="8"/>
  <c r="C13" i="8"/>
  <c r="E561" i="8"/>
  <c r="E575" i="8"/>
  <c r="F561" i="8"/>
  <c r="E560" i="8"/>
  <c r="E579" i="8"/>
  <c r="E563" i="8"/>
  <c r="E330" i="8"/>
  <c r="E530" i="8"/>
  <c r="E526" i="8"/>
  <c r="E522" i="8"/>
  <c r="E506" i="8"/>
  <c r="F474" i="8"/>
  <c r="E457" i="8"/>
  <c r="F454" i="8"/>
  <c r="E453" i="8"/>
  <c r="F450" i="8"/>
  <c r="E437" i="8"/>
  <c r="E412" i="8"/>
  <c r="E388" i="8"/>
  <c r="E379" i="8"/>
  <c r="E371" i="8"/>
  <c r="F364" i="8"/>
  <c r="E339" i="8"/>
  <c r="E538" i="8"/>
  <c r="E521" i="8"/>
  <c r="E509" i="8"/>
  <c r="F501" i="8"/>
  <c r="E500" i="8"/>
  <c r="H500" i="8" s="1"/>
  <c r="E492" i="8"/>
  <c r="E480" i="8"/>
  <c r="E452" i="8"/>
  <c r="E436" i="8"/>
  <c r="F429" i="8"/>
  <c r="E420" i="8"/>
  <c r="F408" i="8"/>
  <c r="E402" i="8"/>
  <c r="F392" i="8"/>
  <c r="E382" i="8"/>
  <c r="E374" i="8"/>
  <c r="F371" i="8"/>
  <c r="E370" i="8"/>
  <c r="E362" i="8"/>
  <c r="F355" i="8"/>
  <c r="E350" i="8"/>
  <c r="F347" i="8"/>
  <c r="E346" i="8"/>
  <c r="E338" i="8"/>
  <c r="F546" i="8"/>
  <c r="E545" i="8"/>
  <c r="E524" i="8"/>
  <c r="E499" i="8"/>
  <c r="E479" i="8"/>
  <c r="F472" i="8"/>
  <c r="F452" i="8"/>
  <c r="E443" i="8"/>
  <c r="E427" i="8"/>
  <c r="F424" i="8"/>
  <c r="E423" i="8"/>
  <c r="F420" i="8"/>
  <c r="F411" i="8"/>
  <c r="F402" i="8"/>
  <c r="E394" i="8"/>
  <c r="E381" i="8"/>
  <c r="E369" i="8"/>
  <c r="E361" i="8"/>
  <c r="F358" i="8"/>
  <c r="E353" i="8"/>
  <c r="E345" i="8"/>
  <c r="E333" i="8"/>
  <c r="E531" i="8"/>
  <c r="E519" i="8"/>
  <c r="F512" i="8"/>
  <c r="F508" i="8"/>
  <c r="F499" i="8"/>
  <c r="F487" i="8"/>
  <c r="E486" i="8"/>
  <c r="E482" i="8"/>
  <c r="E462" i="8"/>
  <c r="E458" i="8"/>
  <c r="E446" i="8"/>
  <c r="E434" i="8"/>
  <c r="E426" i="8"/>
  <c r="E409" i="8"/>
  <c r="F386" i="8"/>
  <c r="E376" i="8"/>
  <c r="E368" i="8"/>
  <c r="E356" i="8"/>
  <c r="E340" i="8"/>
  <c r="E307" i="8"/>
  <c r="E301" i="8"/>
  <c r="E297" i="8"/>
  <c r="E296" i="8"/>
  <c r="E287" i="8"/>
  <c r="E285" i="8"/>
  <c r="E284" i="8"/>
  <c r="E282" i="8"/>
  <c r="E281" i="8"/>
  <c r="E276" i="8"/>
  <c r="E272" i="8"/>
  <c r="E269" i="8"/>
  <c r="E264" i="8"/>
  <c r="E263" i="8"/>
  <c r="E261" i="8"/>
  <c r="E253" i="8"/>
  <c r="E249" i="8"/>
  <c r="E247" i="8"/>
  <c r="E245" i="8"/>
  <c r="E242" i="8"/>
  <c r="E239" i="8"/>
  <c r="E227" i="8"/>
  <c r="E225" i="8"/>
  <c r="E212" i="8"/>
  <c r="E203" i="8"/>
  <c r="E202" i="8"/>
  <c r="E198" i="8"/>
  <c r="E192" i="8"/>
  <c r="E190" i="8"/>
  <c r="E182" i="8"/>
  <c r="E174" i="8"/>
  <c r="E168" i="8"/>
  <c r="E166" i="8"/>
  <c r="E163" i="8"/>
  <c r="F313" i="8"/>
  <c r="F307" i="8"/>
  <c r="F268" i="8"/>
  <c r="F235" i="8"/>
  <c r="F174" i="8"/>
  <c r="E125" i="8"/>
  <c r="E111" i="8"/>
  <c r="E94" i="8"/>
  <c r="E76" i="8"/>
  <c r="F148" i="8"/>
  <c r="F144" i="8"/>
  <c r="F143" i="8"/>
  <c r="F142" i="8"/>
  <c r="F140" i="8"/>
  <c r="F136" i="8"/>
  <c r="F129" i="8"/>
  <c r="F115" i="8"/>
  <c r="F85" i="8"/>
  <c r="E64" i="8"/>
  <c r="E63" i="8"/>
  <c r="F52" i="8"/>
  <c r="E62" i="8"/>
  <c r="F55" i="8"/>
  <c r="F47" i="8"/>
  <c r="E30" i="8"/>
  <c r="E26" i="8"/>
  <c r="C12" i="9"/>
  <c r="F579" i="9"/>
  <c r="E555" i="9"/>
  <c r="E554" i="9"/>
  <c r="F554" i="9"/>
  <c r="E566" i="9"/>
  <c r="E330" i="9"/>
  <c r="E529" i="9"/>
  <c r="E513" i="9"/>
  <c r="F477" i="9"/>
  <c r="E448" i="9"/>
  <c r="E436" i="9"/>
  <c r="E432" i="9"/>
  <c r="E424" i="9"/>
  <c r="E402" i="9"/>
  <c r="E382" i="9"/>
  <c r="E378" i="9"/>
  <c r="E370" i="9"/>
  <c r="E342" i="9"/>
  <c r="E338" i="9"/>
  <c r="E524" i="9"/>
  <c r="E503" i="9"/>
  <c r="E483" i="9"/>
  <c r="E451" i="9"/>
  <c r="E401" i="9"/>
  <c r="E390" i="9"/>
  <c r="E369" i="9"/>
  <c r="E365" i="9"/>
  <c r="E361" i="9"/>
  <c r="E353" i="9"/>
  <c r="E337" i="9"/>
  <c r="E333" i="9"/>
  <c r="E540" i="9"/>
  <c r="E531" i="9"/>
  <c r="F503" i="9"/>
  <c r="E438" i="9"/>
  <c r="F405" i="9"/>
  <c r="E380" i="9"/>
  <c r="E376" i="9"/>
  <c r="E352" i="9"/>
  <c r="E336" i="9"/>
  <c r="E332" i="9"/>
  <c r="E510" i="9"/>
  <c r="E457" i="9"/>
  <c r="E408" i="9"/>
  <c r="E367" i="9"/>
  <c r="E343" i="9"/>
  <c r="E162" i="9"/>
  <c r="E299" i="9"/>
  <c r="E282" i="9"/>
  <c r="E276" i="9"/>
  <c r="E273" i="9"/>
  <c r="E253" i="9"/>
  <c r="E248" i="9"/>
  <c r="E242" i="9"/>
  <c r="E225" i="9"/>
  <c r="E224" i="9"/>
  <c r="H224" i="9" s="1"/>
  <c r="E212" i="9"/>
  <c r="E202" i="9"/>
  <c r="E201" i="9"/>
  <c r="E198" i="9"/>
  <c r="E197" i="9"/>
  <c r="E192" i="9"/>
  <c r="E191" i="9"/>
  <c r="E190" i="9"/>
  <c r="E189" i="9"/>
  <c r="E188" i="9"/>
  <c r="E186" i="9"/>
  <c r="E167" i="9"/>
  <c r="F225" i="9"/>
  <c r="F219" i="9"/>
  <c r="F197" i="9"/>
  <c r="F186" i="9"/>
  <c r="E114" i="9"/>
  <c r="E108" i="9"/>
  <c r="F149" i="9"/>
  <c r="F140" i="9"/>
  <c r="F131" i="9"/>
  <c r="F119" i="9"/>
  <c r="F116" i="9"/>
  <c r="F112" i="9"/>
  <c r="F111" i="9"/>
  <c r="F109" i="9"/>
  <c r="F99" i="9"/>
  <c r="F95" i="9"/>
  <c r="F90" i="9"/>
  <c r="F85" i="9"/>
  <c r="F36" i="9"/>
  <c r="E35" i="9"/>
  <c r="F63" i="9"/>
  <c r="E49" i="9"/>
  <c r="E29" i="9"/>
  <c r="E295" i="14" l="1"/>
  <c r="E247" i="14"/>
  <c r="E203" i="14"/>
  <c r="E193" i="14"/>
  <c r="H193" i="14" s="1"/>
  <c r="E290" i="14"/>
  <c r="E276" i="14"/>
  <c r="E230" i="14"/>
  <c r="E200" i="14"/>
  <c r="H200" i="14" s="1"/>
  <c r="E174" i="14"/>
  <c r="E304" i="14"/>
  <c r="E284" i="14"/>
  <c r="E270" i="14"/>
  <c r="H270" i="14" s="1"/>
  <c r="E227" i="14"/>
  <c r="E198" i="14"/>
  <c r="E163" i="14"/>
  <c r="E199" i="27"/>
  <c r="E291" i="27"/>
  <c r="E164" i="7"/>
  <c r="E176" i="7"/>
  <c r="E186" i="7"/>
  <c r="H186" i="7" s="1"/>
  <c r="E197" i="7"/>
  <c r="E227" i="7"/>
  <c r="E249" i="7"/>
  <c r="E263" i="7"/>
  <c r="H263" i="7" s="1"/>
  <c r="E271" i="7"/>
  <c r="E293" i="7"/>
  <c r="E301" i="7"/>
  <c r="C11" i="7"/>
  <c r="F367" i="6"/>
  <c r="E575" i="3"/>
  <c r="F353" i="2"/>
  <c r="F393" i="2"/>
  <c r="F442" i="2"/>
  <c r="F513" i="2"/>
  <c r="F541" i="2"/>
  <c r="E261" i="14"/>
  <c r="H261" i="14" s="1"/>
  <c r="E262" i="12"/>
  <c r="E231" i="31"/>
  <c r="E188" i="29"/>
  <c r="E282" i="29"/>
  <c r="E191" i="29"/>
  <c r="E161" i="12"/>
  <c r="E42" i="33"/>
  <c r="E26" i="33"/>
  <c r="H26" i="33" s="1"/>
  <c r="E42" i="28"/>
  <c r="E52" i="28"/>
  <c r="E78" i="22"/>
  <c r="H78" i="22" s="1"/>
  <c r="E137" i="22"/>
  <c r="H137" i="22" s="1"/>
  <c r="E90" i="22"/>
  <c r="E78" i="26"/>
  <c r="H78" i="26" s="1"/>
  <c r="E150" i="26"/>
  <c r="E81" i="26"/>
  <c r="H81" i="26" s="1"/>
  <c r="E116" i="26"/>
  <c r="E71" i="26"/>
  <c r="E135" i="26"/>
  <c r="C10" i="26"/>
  <c r="E108" i="26"/>
  <c r="E112" i="26"/>
  <c r="E125" i="26"/>
  <c r="E132" i="26"/>
  <c r="H132" i="26" s="1"/>
  <c r="E98" i="26"/>
  <c r="E78" i="28"/>
  <c r="H78" i="28" s="1"/>
  <c r="E149" i="28"/>
  <c r="E112" i="28"/>
  <c r="H112" i="28" s="1"/>
  <c r="E104" i="28"/>
  <c r="E85" i="28"/>
  <c r="E77" i="28"/>
  <c r="E119" i="28"/>
  <c r="H119" i="28" s="1"/>
  <c r="E134" i="28"/>
  <c r="E131" i="28"/>
  <c r="E144" i="28"/>
  <c r="E110" i="28"/>
  <c r="H110" i="28" s="1"/>
  <c r="E100" i="28"/>
  <c r="E94" i="28"/>
  <c r="E84" i="28"/>
  <c r="E75" i="28"/>
  <c r="H75" i="28" s="1"/>
  <c r="C10" i="28"/>
  <c r="E124" i="28"/>
  <c r="E137" i="28"/>
  <c r="E107" i="28"/>
  <c r="H107" i="28" s="1"/>
  <c r="E99" i="28"/>
  <c r="E91" i="28"/>
  <c r="E82" i="28"/>
  <c r="E128" i="28"/>
  <c r="H128" i="28" s="1"/>
  <c r="E146" i="28"/>
  <c r="E145" i="28"/>
  <c r="E122" i="28"/>
  <c r="E168" i="25"/>
  <c r="H168" i="25" s="1"/>
  <c r="E262" i="25"/>
  <c r="E227" i="25"/>
  <c r="E214" i="25"/>
  <c r="E197" i="25"/>
  <c r="H197" i="25" s="1"/>
  <c r="E189" i="25"/>
  <c r="E167" i="25"/>
  <c r="E284" i="25"/>
  <c r="E253" i="25"/>
  <c r="H253" i="25" s="1"/>
  <c r="E226" i="25"/>
  <c r="E196" i="25"/>
  <c r="E188" i="25"/>
  <c r="E166" i="25"/>
  <c r="H166" i="25" s="1"/>
  <c r="E161" i="25"/>
  <c r="E299" i="25"/>
  <c r="E272" i="25"/>
  <c r="E202" i="25"/>
  <c r="H202" i="25" s="1"/>
  <c r="E193" i="25"/>
  <c r="E233" i="31"/>
  <c r="E268" i="31"/>
  <c r="E162" i="31"/>
  <c r="H162" i="31" s="1"/>
  <c r="E287" i="31"/>
  <c r="E232" i="31"/>
  <c r="E209" i="31"/>
  <c r="E272" i="31"/>
  <c r="H272" i="31" s="1"/>
  <c r="E215" i="31"/>
  <c r="E293" i="31"/>
  <c r="E261" i="31"/>
  <c r="E214" i="31"/>
  <c r="H214" i="31" s="1"/>
  <c r="E186" i="31"/>
  <c r="E161" i="31"/>
  <c r="E253" i="31"/>
  <c r="E317" i="31"/>
  <c r="H317" i="31" s="1"/>
  <c r="E306" i="31"/>
  <c r="E267" i="31"/>
  <c r="E226" i="31"/>
  <c r="E199" i="31"/>
  <c r="H199" i="31" s="1"/>
  <c r="E302" i="31"/>
  <c r="E247" i="31"/>
  <c r="E198" i="31"/>
  <c r="E284" i="31"/>
  <c r="H284" i="31" s="1"/>
  <c r="E245" i="31"/>
  <c r="E203" i="31"/>
  <c r="E177" i="31"/>
  <c r="E298" i="31"/>
  <c r="H298" i="31" s="1"/>
  <c r="E202" i="31"/>
  <c r="E315" i="31"/>
  <c r="E305" i="31"/>
  <c r="E224" i="31"/>
  <c r="H224" i="31" s="1"/>
  <c r="E183" i="31"/>
  <c r="E294" i="31"/>
  <c r="E178" i="31"/>
  <c r="E269" i="31"/>
  <c r="H269" i="31" s="1"/>
  <c r="E236" i="31"/>
  <c r="E197" i="31"/>
  <c r="E167" i="31"/>
  <c r="E553" i="33"/>
  <c r="H553" i="33" s="1"/>
  <c r="E555" i="33"/>
  <c r="H555" i="33" s="1"/>
  <c r="E556" i="33"/>
  <c r="E579" i="33"/>
  <c r="E570" i="33"/>
  <c r="H570" i="33" s="1"/>
  <c r="F575" i="10"/>
  <c r="F578" i="10"/>
  <c r="F572" i="10"/>
  <c r="E168" i="7"/>
  <c r="H168" i="7" s="1"/>
  <c r="E191" i="7"/>
  <c r="E216" i="7"/>
  <c r="E238" i="7"/>
  <c r="H204" i="2"/>
  <c r="F332" i="2"/>
  <c r="F342" i="2"/>
  <c r="F364" i="2"/>
  <c r="F378" i="2"/>
  <c r="F421" i="2"/>
  <c r="F430" i="2"/>
  <c r="F453" i="2"/>
  <c r="F460" i="2"/>
  <c r="F471" i="2"/>
  <c r="F478" i="2"/>
  <c r="F503" i="2"/>
  <c r="F526" i="2"/>
  <c r="F454" i="18"/>
  <c r="E301" i="14"/>
  <c r="E186" i="12"/>
  <c r="E565" i="33"/>
  <c r="H565" i="33" s="1"/>
  <c r="E345" i="32"/>
  <c r="E188" i="31"/>
  <c r="E179" i="31"/>
  <c r="E290" i="31"/>
  <c r="H290" i="31" s="1"/>
  <c r="E230" i="29"/>
  <c r="E189" i="29"/>
  <c r="C11" i="29"/>
  <c r="E193" i="29"/>
  <c r="H193" i="29" s="1"/>
  <c r="E191" i="25"/>
  <c r="C11" i="25"/>
  <c r="E31" i="1"/>
  <c r="E18" i="1"/>
  <c r="H451" i="9"/>
  <c r="F483" i="8"/>
  <c r="F503" i="8"/>
  <c r="F524" i="8"/>
  <c r="F378" i="8"/>
  <c r="E35" i="7"/>
  <c r="E53" i="7"/>
  <c r="E169" i="7"/>
  <c r="H169" i="7" s="1"/>
  <c r="E177" i="7"/>
  <c r="E188" i="7"/>
  <c r="E192" i="7"/>
  <c r="E201" i="7"/>
  <c r="H201" i="7" s="1"/>
  <c r="E217" i="7"/>
  <c r="E245" i="7"/>
  <c r="E253" i="7"/>
  <c r="E264" i="7"/>
  <c r="H264" i="7" s="1"/>
  <c r="E272" i="7"/>
  <c r="E284" i="7"/>
  <c r="E297" i="7"/>
  <c r="E304" i="7"/>
  <c r="E315" i="7"/>
  <c r="E50" i="7"/>
  <c r="F393" i="6"/>
  <c r="F518" i="6"/>
  <c r="E61" i="5"/>
  <c r="E38" i="5"/>
  <c r="E22" i="5"/>
  <c r="E28" i="5"/>
  <c r="H28" i="5" s="1"/>
  <c r="E60" i="5"/>
  <c r="F538" i="4"/>
  <c r="E31" i="3"/>
  <c r="E44" i="3"/>
  <c r="H44" i="3" s="1"/>
  <c r="E61" i="3"/>
  <c r="E567" i="3"/>
  <c r="E579" i="3"/>
  <c r="E18" i="3"/>
  <c r="F335" i="2"/>
  <c r="F345" i="2"/>
  <c r="F356" i="2"/>
  <c r="F367" i="2"/>
  <c r="F380" i="2"/>
  <c r="F423" i="2"/>
  <c r="F433" i="2"/>
  <c r="F445" i="2"/>
  <c r="F455" i="2"/>
  <c r="F481" i="2"/>
  <c r="F507" i="2"/>
  <c r="F530" i="2"/>
  <c r="F544" i="2"/>
  <c r="E98" i="19"/>
  <c r="F380" i="16"/>
  <c r="E61" i="14"/>
  <c r="H61" i="14" s="1"/>
  <c r="E51" i="14"/>
  <c r="E191" i="12"/>
  <c r="E224" i="12"/>
  <c r="E270" i="12"/>
  <c r="E221" i="31"/>
  <c r="E210" i="31"/>
  <c r="E212" i="29"/>
  <c r="E209" i="29"/>
  <c r="H209" i="29" s="1"/>
  <c r="E249" i="29"/>
  <c r="E26" i="28"/>
  <c r="E79" i="28"/>
  <c r="E106" i="28"/>
  <c r="H106" i="28" s="1"/>
  <c r="E117" i="26"/>
  <c r="E198" i="25"/>
  <c r="E232" i="25"/>
  <c r="E287" i="25"/>
  <c r="H287" i="25" s="1"/>
  <c r="E200" i="12"/>
  <c r="C11" i="12"/>
  <c r="E162" i="12"/>
  <c r="E299" i="12"/>
  <c r="H299" i="12" s="1"/>
  <c r="E287" i="12"/>
  <c r="E276" i="12"/>
  <c r="E269" i="12"/>
  <c r="E261" i="12"/>
  <c r="H261" i="12" s="1"/>
  <c r="E203" i="12"/>
  <c r="E197" i="12"/>
  <c r="E190" i="12"/>
  <c r="E182" i="12"/>
  <c r="H182" i="12" s="1"/>
  <c r="E174" i="12"/>
  <c r="E167" i="12"/>
  <c r="E297" i="12"/>
  <c r="E285" i="12"/>
  <c r="H285" i="12" s="1"/>
  <c r="E272" i="12"/>
  <c r="E264" i="12"/>
  <c r="E253" i="12"/>
  <c r="E245" i="12"/>
  <c r="H245" i="12" s="1"/>
  <c r="E226" i="12"/>
  <c r="E217" i="12"/>
  <c r="E202" i="12"/>
  <c r="E193" i="12"/>
  <c r="H193" i="12" s="1"/>
  <c r="E189" i="12"/>
  <c r="E170" i="12"/>
  <c r="E166" i="12"/>
  <c r="E304" i="12"/>
  <c r="H304" i="12" s="1"/>
  <c r="E284" i="12"/>
  <c r="E271" i="12"/>
  <c r="E263" i="12"/>
  <c r="E225" i="12"/>
  <c r="H225" i="12" s="1"/>
  <c r="E214" i="12"/>
  <c r="E201" i="12"/>
  <c r="E192" i="12"/>
  <c r="E188" i="12"/>
  <c r="E177" i="12"/>
  <c r="E169" i="12"/>
  <c r="E230" i="23"/>
  <c r="E186" i="23"/>
  <c r="H186" i="23" s="1"/>
  <c r="E263" i="23"/>
  <c r="E188" i="23"/>
  <c r="E199" i="29"/>
  <c r="E253" i="29"/>
  <c r="E173" i="29"/>
  <c r="E304" i="29"/>
  <c r="E276" i="29"/>
  <c r="E248" i="29"/>
  <c r="H248" i="29" s="1"/>
  <c r="E224" i="29"/>
  <c r="E201" i="29"/>
  <c r="E190" i="29"/>
  <c r="E247" i="29"/>
  <c r="H247" i="29" s="1"/>
  <c r="E299" i="29"/>
  <c r="E270" i="29"/>
  <c r="E245" i="29"/>
  <c r="E222" i="29"/>
  <c r="H222" i="29" s="1"/>
  <c r="E203" i="29"/>
  <c r="E186" i="29"/>
  <c r="E174" i="29"/>
  <c r="E227" i="29"/>
  <c r="H227" i="29" s="1"/>
  <c r="E314" i="29"/>
  <c r="E297" i="29"/>
  <c r="E273" i="29"/>
  <c r="E217" i="29"/>
  <c r="H217" i="29" s="1"/>
  <c r="E200" i="29"/>
  <c r="E164" i="29"/>
  <c r="E294" i="29"/>
  <c r="E169" i="29"/>
  <c r="H169" i="29" s="1"/>
  <c r="E285" i="29"/>
  <c r="E238" i="29"/>
  <c r="E197" i="29"/>
  <c r="E185" i="29"/>
  <c r="H185" i="29" s="1"/>
  <c r="E168" i="29"/>
  <c r="E202" i="29"/>
  <c r="E313" i="29"/>
  <c r="E295" i="29"/>
  <c r="H295" i="29" s="1"/>
  <c r="E264" i="29"/>
  <c r="E232" i="29"/>
  <c r="E192" i="29"/>
  <c r="E182" i="29"/>
  <c r="H182" i="29" s="1"/>
  <c r="E163" i="29"/>
  <c r="E272" i="29"/>
  <c r="E198" i="29"/>
  <c r="E162" i="29"/>
  <c r="H162" i="29" s="1"/>
  <c r="E262" i="29"/>
  <c r="E194" i="29"/>
  <c r="E177" i="29"/>
  <c r="E167" i="29"/>
  <c r="F434" i="12"/>
  <c r="F425" i="12"/>
  <c r="F524" i="12"/>
  <c r="E329" i="32"/>
  <c r="E423" i="32"/>
  <c r="E342" i="32"/>
  <c r="E336" i="32"/>
  <c r="E422" i="32"/>
  <c r="E330" i="32"/>
  <c r="E457" i="32"/>
  <c r="E369" i="32"/>
  <c r="E349" i="32"/>
  <c r="H349" i="32" s="1"/>
  <c r="E529" i="32"/>
  <c r="C12" i="32"/>
  <c r="E367" i="32"/>
  <c r="E332" i="32"/>
  <c r="H332" i="32" s="1"/>
  <c r="E483" i="32"/>
  <c r="F544" i="8"/>
  <c r="E44" i="7"/>
  <c r="E29" i="7"/>
  <c r="H29" i="7" s="1"/>
  <c r="E166" i="7"/>
  <c r="E170" i="7"/>
  <c r="E189" i="7"/>
  <c r="E193" i="7"/>
  <c r="E202" i="7"/>
  <c r="H202" i="7" s="1"/>
  <c r="E224" i="7"/>
  <c r="E232" i="7"/>
  <c r="E247" i="7"/>
  <c r="H247" i="7" s="1"/>
  <c r="E261" i="7"/>
  <c r="E273" i="7"/>
  <c r="H298" i="7"/>
  <c r="E307" i="7"/>
  <c r="H307" i="7" s="1"/>
  <c r="F333" i="6"/>
  <c r="F445" i="6"/>
  <c r="E41" i="5"/>
  <c r="E51" i="5"/>
  <c r="E44" i="5"/>
  <c r="E64" i="5"/>
  <c r="H530" i="5"/>
  <c r="F555" i="4"/>
  <c r="E43" i="3"/>
  <c r="E29" i="3"/>
  <c r="E570" i="3"/>
  <c r="E557" i="3"/>
  <c r="H557" i="3" s="1"/>
  <c r="C9" i="3"/>
  <c r="F337" i="2"/>
  <c r="F347" i="2"/>
  <c r="F360" i="2"/>
  <c r="F369" i="2"/>
  <c r="F382" i="2"/>
  <c r="F409" i="2"/>
  <c r="F425" i="2"/>
  <c r="F436" i="2"/>
  <c r="F448" i="2"/>
  <c r="F457" i="2"/>
  <c r="F465" i="2"/>
  <c r="F474" i="2"/>
  <c r="F483" i="2"/>
  <c r="F494" i="2"/>
  <c r="F509" i="2"/>
  <c r="F361" i="16"/>
  <c r="E27" i="14"/>
  <c r="E196" i="14"/>
  <c r="E176" i="12"/>
  <c r="H176" i="12" s="1"/>
  <c r="E198" i="12"/>
  <c r="E248" i="12"/>
  <c r="E282" i="12"/>
  <c r="F338" i="12"/>
  <c r="E567" i="33"/>
  <c r="E262" i="31"/>
  <c r="E252" i="31"/>
  <c r="E312" i="31"/>
  <c r="H312" i="31" s="1"/>
  <c r="E261" i="29"/>
  <c r="E301" i="29"/>
  <c r="E263" i="29"/>
  <c r="E170" i="29"/>
  <c r="E287" i="29"/>
  <c r="E140" i="28"/>
  <c r="E89" i="28"/>
  <c r="E88" i="26"/>
  <c r="H88" i="26" s="1"/>
  <c r="E176" i="25"/>
  <c r="E163" i="6"/>
  <c r="H54" i="9"/>
  <c r="H32" i="15"/>
  <c r="H30" i="15"/>
  <c r="H28" i="15"/>
  <c r="H64" i="17"/>
  <c r="H62" i="17"/>
  <c r="H56" i="17"/>
  <c r="H39" i="17"/>
  <c r="H171" i="1"/>
  <c r="H223" i="2"/>
  <c r="H63" i="34"/>
  <c r="H24" i="15"/>
  <c r="H31" i="17"/>
  <c r="H319" i="1"/>
  <c r="H295" i="1"/>
  <c r="H211" i="1"/>
  <c r="H179" i="1"/>
  <c r="H277" i="2"/>
  <c r="H213" i="4"/>
  <c r="H254" i="6"/>
  <c r="H210" i="6"/>
  <c r="H194" i="7"/>
  <c r="H317" i="8"/>
  <c r="H221" i="8"/>
  <c r="H300" i="9"/>
  <c r="H291" i="9"/>
  <c r="H216" i="9"/>
  <c r="H173" i="9"/>
  <c r="H310" i="10"/>
  <c r="H228" i="10"/>
  <c r="H306" i="12"/>
  <c r="H171" i="14"/>
  <c r="H313" i="15"/>
  <c r="H239" i="15"/>
  <c r="H235" i="15"/>
  <c r="H423" i="1"/>
  <c r="H401" i="6"/>
  <c r="H223" i="15"/>
  <c r="H179" i="15"/>
  <c r="H307" i="16"/>
  <c r="H300" i="16"/>
  <c r="H242" i="16"/>
  <c r="H236" i="16"/>
  <c r="H210" i="18"/>
  <c r="H309" i="19"/>
  <c r="H223" i="19"/>
  <c r="H249" i="21"/>
  <c r="H241" i="22"/>
  <c r="H237" i="22"/>
  <c r="H476" i="34"/>
  <c r="H462" i="34"/>
  <c r="H431" i="34"/>
  <c r="H366" i="34"/>
  <c r="H359" i="34"/>
  <c r="H355" i="34"/>
  <c r="H348" i="34"/>
  <c r="H535" i="1"/>
  <c r="H435" i="1"/>
  <c r="H427" i="1"/>
  <c r="H420" i="1"/>
  <c r="H407" i="1"/>
  <c r="H402" i="1"/>
  <c r="H395" i="1"/>
  <c r="H393" i="1"/>
  <c r="H386" i="1"/>
  <c r="H378" i="1"/>
  <c r="H358" i="1"/>
  <c r="H384" i="2"/>
  <c r="H490" i="3"/>
  <c r="H472" i="3"/>
  <c r="H441" i="4"/>
  <c r="H397" i="5"/>
  <c r="H502" i="6"/>
  <c r="H483" i="6"/>
  <c r="H473" i="6"/>
  <c r="H407" i="6"/>
  <c r="H395" i="6"/>
  <c r="H407" i="7"/>
  <c r="H535" i="8"/>
  <c r="H528" i="8"/>
  <c r="H485" i="8"/>
  <c r="H444" i="8"/>
  <c r="H421" i="8"/>
  <c r="H405" i="8"/>
  <c r="H391" i="8"/>
  <c r="H389" i="8"/>
  <c r="H535" i="9"/>
  <c r="H522" i="9"/>
  <c r="H440" i="9"/>
  <c r="H391" i="9"/>
  <c r="H377" i="9"/>
  <c r="H371" i="9"/>
  <c r="H359" i="9"/>
  <c r="H348" i="9"/>
  <c r="H498" i="10"/>
  <c r="H472" i="12"/>
  <c r="H377" i="13"/>
  <c r="H534" i="19"/>
  <c r="H384" i="20"/>
  <c r="H359" i="20"/>
  <c r="H516" i="21"/>
  <c r="H501" i="21"/>
  <c r="H517" i="22"/>
  <c r="H480" i="22"/>
  <c r="H391" i="22"/>
  <c r="H389" i="22"/>
  <c r="H357" i="22"/>
  <c r="H344" i="22"/>
  <c r="H545" i="23"/>
  <c r="H537" i="23"/>
  <c r="H502" i="23"/>
  <c r="H416" i="23"/>
  <c r="H507" i="25"/>
  <c r="H401" i="25"/>
  <c r="H543" i="26"/>
  <c r="H523" i="26"/>
  <c r="H496" i="26"/>
  <c r="H388" i="28"/>
  <c r="H536" i="29"/>
  <c r="H492" i="30"/>
  <c r="H434" i="30"/>
  <c r="H391" i="32"/>
  <c r="F554" i="19"/>
  <c r="F575" i="19"/>
  <c r="F364" i="3"/>
  <c r="H430" i="3"/>
  <c r="H531" i="3"/>
  <c r="H514" i="2"/>
  <c r="H438" i="34"/>
  <c r="F375" i="33"/>
  <c r="F467" i="33"/>
  <c r="H217" i="33"/>
  <c r="H189" i="34"/>
  <c r="H123" i="1"/>
  <c r="H492" i="8"/>
  <c r="H456" i="7"/>
  <c r="H460" i="7"/>
  <c r="H466" i="7"/>
  <c r="F450" i="7"/>
  <c r="F343" i="5"/>
  <c r="F351" i="5"/>
  <c r="F345" i="5"/>
  <c r="F479" i="5"/>
  <c r="H410" i="5"/>
  <c r="H435" i="5"/>
  <c r="H467" i="5"/>
  <c r="H479" i="5"/>
  <c r="F529" i="5"/>
  <c r="F350" i="3"/>
  <c r="F381" i="3"/>
  <c r="F422" i="3"/>
  <c r="F453" i="3"/>
  <c r="H526" i="3"/>
  <c r="F555" i="15"/>
  <c r="H425" i="13"/>
  <c r="H557" i="20"/>
  <c r="H408" i="9"/>
  <c r="F575" i="9"/>
  <c r="F571" i="9"/>
  <c r="H509" i="5"/>
  <c r="H379" i="5"/>
  <c r="H427" i="5"/>
  <c r="H443" i="5"/>
  <c r="H495" i="5"/>
  <c r="F340" i="3"/>
  <c r="F404" i="3"/>
  <c r="F443" i="3"/>
  <c r="F467" i="3"/>
  <c r="H345" i="3"/>
  <c r="H355" i="3"/>
  <c r="H530" i="3"/>
  <c r="F349" i="1"/>
  <c r="H338" i="16"/>
  <c r="H452" i="13"/>
  <c r="H490" i="10"/>
  <c r="H366" i="13"/>
  <c r="H448" i="7"/>
  <c r="H513" i="5"/>
  <c r="H431" i="5"/>
  <c r="H451" i="5"/>
  <c r="H475" i="5"/>
  <c r="F560" i="5"/>
  <c r="F566" i="5"/>
  <c r="H167" i="3"/>
  <c r="H446" i="3"/>
  <c r="H370" i="2"/>
  <c r="H578" i="2"/>
  <c r="F571" i="11"/>
  <c r="G552" i="7"/>
  <c r="H507" i="1"/>
  <c r="H341" i="1"/>
  <c r="H545" i="4"/>
  <c r="H285" i="8"/>
  <c r="F22" i="7"/>
  <c r="F38" i="5"/>
  <c r="F35" i="5"/>
  <c r="F49" i="5"/>
  <c r="F61" i="5"/>
  <c r="F51" i="3"/>
  <c r="H332" i="3"/>
  <c r="H342" i="3"/>
  <c r="F573" i="3"/>
  <c r="H380" i="1"/>
  <c r="H82" i="1"/>
  <c r="F51" i="5"/>
  <c r="F56" i="5"/>
  <c r="F37" i="5"/>
  <c r="H422" i="3"/>
  <c r="H426" i="3"/>
  <c r="H540" i="3"/>
  <c r="F553" i="3"/>
  <c r="H339" i="34"/>
  <c r="H54" i="34"/>
  <c r="H240" i="3"/>
  <c r="H309" i="4"/>
  <c r="H206" i="4"/>
  <c r="H206" i="10"/>
  <c r="H411" i="34"/>
  <c r="H518" i="1"/>
  <c r="H499" i="1"/>
  <c r="H483" i="1"/>
  <c r="H475" i="1"/>
  <c r="H464" i="1"/>
  <c r="H441" i="1"/>
  <c r="H411" i="1"/>
  <c r="H374" i="1"/>
  <c r="H546" i="3"/>
  <c r="H434" i="4"/>
  <c r="H397" i="4"/>
  <c r="H188" i="6"/>
  <c r="H262" i="6"/>
  <c r="F63" i="5"/>
  <c r="F53" i="5"/>
  <c r="F61" i="3"/>
  <c r="H368" i="3"/>
  <c r="H434" i="3"/>
  <c r="H500" i="3"/>
  <c r="H522" i="3"/>
  <c r="H263" i="34"/>
  <c r="H240" i="34"/>
  <c r="H208" i="34"/>
  <c r="F570" i="9"/>
  <c r="F574" i="7"/>
  <c r="F578" i="5"/>
  <c r="F571" i="5"/>
  <c r="F555" i="11"/>
  <c r="F557" i="21"/>
  <c r="F577" i="5"/>
  <c r="F553" i="5"/>
  <c r="F571" i="19"/>
  <c r="F560" i="19"/>
  <c r="D13" i="9"/>
  <c r="F567" i="5"/>
  <c r="F574" i="5"/>
  <c r="F563" i="19"/>
  <c r="F556" i="9"/>
  <c r="F555" i="9"/>
  <c r="F566" i="9"/>
  <c r="F579" i="7"/>
  <c r="F578" i="19"/>
  <c r="F552" i="9"/>
  <c r="F333" i="5"/>
  <c r="F431" i="5"/>
  <c r="F343" i="3"/>
  <c r="F366" i="3"/>
  <c r="F410" i="3"/>
  <c r="F433" i="3"/>
  <c r="F446" i="3"/>
  <c r="F477" i="3"/>
  <c r="F542" i="3"/>
  <c r="F448" i="11"/>
  <c r="F405" i="33"/>
  <c r="F330" i="7"/>
  <c r="F363" i="7"/>
  <c r="F422" i="7"/>
  <c r="F544" i="7"/>
  <c r="F450" i="5"/>
  <c r="F540" i="5"/>
  <c r="F381" i="5"/>
  <c r="F537" i="5"/>
  <c r="F452" i="5"/>
  <c r="F513" i="5"/>
  <c r="F336" i="3"/>
  <c r="F346" i="3"/>
  <c r="F356" i="3"/>
  <c r="F368" i="3"/>
  <c r="F394" i="3"/>
  <c r="F420" i="3"/>
  <c r="F426" i="3"/>
  <c r="F436" i="3"/>
  <c r="F457" i="3"/>
  <c r="F506" i="3"/>
  <c r="F531" i="3"/>
  <c r="F401" i="33"/>
  <c r="F339" i="33"/>
  <c r="F438" i="33"/>
  <c r="F537" i="33"/>
  <c r="F340" i="33"/>
  <c r="F435" i="33"/>
  <c r="F536" i="33"/>
  <c r="F491" i="7"/>
  <c r="F425" i="5"/>
  <c r="F465" i="5"/>
  <c r="F393" i="5"/>
  <c r="F434" i="5"/>
  <c r="F467" i="5"/>
  <c r="F407" i="5"/>
  <c r="F333" i="3"/>
  <c r="F353" i="3"/>
  <c r="F374" i="3"/>
  <c r="F390" i="3"/>
  <c r="F424" i="3"/>
  <c r="F529" i="3"/>
  <c r="F390" i="33"/>
  <c r="F407" i="33"/>
  <c r="F478" i="33"/>
  <c r="F512" i="33"/>
  <c r="F477" i="33"/>
  <c r="F513" i="7"/>
  <c r="F367" i="5"/>
  <c r="F379" i="5"/>
  <c r="F530" i="5"/>
  <c r="F352" i="5"/>
  <c r="F478" i="5"/>
  <c r="F447" i="5"/>
  <c r="F542" i="5"/>
  <c r="F338" i="3"/>
  <c r="F361" i="3"/>
  <c r="F370" i="3"/>
  <c r="F379" i="3"/>
  <c r="F428" i="3"/>
  <c r="F438" i="3"/>
  <c r="F451" i="3"/>
  <c r="F462" i="3"/>
  <c r="F483" i="3"/>
  <c r="F509" i="3"/>
  <c r="F521" i="3"/>
  <c r="F540" i="3"/>
  <c r="F368" i="19"/>
  <c r="F333" i="11"/>
  <c r="F517" i="33"/>
  <c r="F350" i="33"/>
  <c r="F446" i="33"/>
  <c r="F545" i="33"/>
  <c r="F351" i="33"/>
  <c r="F443" i="33"/>
  <c r="F166" i="8"/>
  <c r="F242" i="8"/>
  <c r="F197" i="10"/>
  <c r="F253" i="3"/>
  <c r="F165" i="33"/>
  <c r="F173" i="33"/>
  <c r="F184" i="33"/>
  <c r="F193" i="33"/>
  <c r="F202" i="33"/>
  <c r="F211" i="33"/>
  <c r="F219" i="33"/>
  <c r="F227" i="33"/>
  <c r="F236" i="33"/>
  <c r="F261" i="33"/>
  <c r="F270" i="33"/>
  <c r="F284" i="33"/>
  <c r="F298" i="33"/>
  <c r="F307" i="33"/>
  <c r="F316" i="33"/>
  <c r="H290" i="34"/>
  <c r="F185" i="34"/>
  <c r="F202" i="8"/>
  <c r="F297" i="8"/>
  <c r="F212" i="6"/>
  <c r="F253" i="6"/>
  <c r="F303" i="3"/>
  <c r="F167" i="33"/>
  <c r="F176" i="33"/>
  <c r="F186" i="33"/>
  <c r="F204" i="33"/>
  <c r="F213" i="33"/>
  <c r="F221" i="33"/>
  <c r="F230" i="33"/>
  <c r="F238" i="33"/>
  <c r="F246" i="33"/>
  <c r="F263" i="33"/>
  <c r="F272" i="33"/>
  <c r="F286" i="33"/>
  <c r="F292" i="33"/>
  <c r="F301" i="33"/>
  <c r="F310" i="33"/>
  <c r="F318" i="33"/>
  <c r="H290" i="33"/>
  <c r="F167" i="2"/>
  <c r="F262" i="2"/>
  <c r="F230" i="2"/>
  <c r="F305" i="2"/>
  <c r="E125" i="33"/>
  <c r="E83" i="33"/>
  <c r="E132" i="33"/>
  <c r="E249" i="2"/>
  <c r="E196" i="2"/>
  <c r="H196" i="2" s="1"/>
  <c r="E556" i="14"/>
  <c r="E560" i="14"/>
  <c r="E571" i="14"/>
  <c r="E552" i="14"/>
  <c r="E563" i="14"/>
  <c r="E573" i="14"/>
  <c r="H573" i="14" s="1"/>
  <c r="E557" i="14"/>
  <c r="E568" i="14"/>
  <c r="E567" i="14"/>
  <c r="E566" i="16"/>
  <c r="H566" i="16" s="1"/>
  <c r="E554" i="16"/>
  <c r="E556" i="16"/>
  <c r="H556" i="16" s="1"/>
  <c r="E555" i="16"/>
  <c r="E567" i="16"/>
  <c r="H567" i="16" s="1"/>
  <c r="E556" i="22"/>
  <c r="E552" i="22"/>
  <c r="C13" i="22"/>
  <c r="E572" i="22"/>
  <c r="H572" i="22" s="1"/>
  <c r="E555" i="22"/>
  <c r="E557" i="22"/>
  <c r="H557" i="22" s="1"/>
  <c r="E562" i="22"/>
  <c r="E571" i="30"/>
  <c r="H571" i="30" s="1"/>
  <c r="E560" i="30"/>
  <c r="E553" i="8"/>
  <c r="H553" i="8" s="1"/>
  <c r="E115" i="7"/>
  <c r="E108" i="5"/>
  <c r="H108" i="5" s="1"/>
  <c r="H462" i="3"/>
  <c r="E555" i="14"/>
  <c r="H555" i="14" s="1"/>
  <c r="E102" i="13"/>
  <c r="E578" i="12"/>
  <c r="H578" i="12" s="1"/>
  <c r="E563" i="10"/>
  <c r="E562" i="28"/>
  <c r="H562" i="28" s="1"/>
  <c r="E568" i="24"/>
  <c r="C13" i="24"/>
  <c r="E556" i="20"/>
  <c r="E552" i="32"/>
  <c r="E552" i="10"/>
  <c r="E87" i="9"/>
  <c r="H87" i="9" s="1"/>
  <c r="H336" i="9"/>
  <c r="E562" i="8"/>
  <c r="H562" i="8" s="1"/>
  <c r="E573" i="8"/>
  <c r="E557" i="8"/>
  <c r="H557" i="8" s="1"/>
  <c r="E568" i="8"/>
  <c r="E578" i="8"/>
  <c r="H578" i="8" s="1"/>
  <c r="E105" i="7"/>
  <c r="E145" i="7"/>
  <c r="H145" i="7" s="1"/>
  <c r="E48" i="6"/>
  <c r="E53" i="6"/>
  <c r="H53" i="6" s="1"/>
  <c r="E578" i="6"/>
  <c r="E562" i="6"/>
  <c r="H562" i="6" s="1"/>
  <c r="E560" i="6"/>
  <c r="E85" i="5"/>
  <c r="H85" i="5" s="1"/>
  <c r="E127" i="5"/>
  <c r="H503" i="5"/>
  <c r="H364" i="4"/>
  <c r="E262" i="4"/>
  <c r="H262" i="4" s="1"/>
  <c r="H452" i="3"/>
  <c r="H478" i="3"/>
  <c r="E37" i="2"/>
  <c r="H365" i="2"/>
  <c r="H506" i="2"/>
  <c r="E570" i="18"/>
  <c r="H570" i="18" s="1"/>
  <c r="E571" i="18"/>
  <c r="E557" i="18"/>
  <c r="H557" i="18" s="1"/>
  <c r="E553" i="14"/>
  <c r="E575" i="14"/>
  <c r="H575" i="14" s="1"/>
  <c r="E578" i="14"/>
  <c r="E566" i="12"/>
  <c r="H566" i="12" s="1"/>
  <c r="C13" i="12"/>
  <c r="E554" i="10"/>
  <c r="H554" i="10" s="1"/>
  <c r="E573" i="10"/>
  <c r="C13" i="30"/>
  <c r="E568" i="28"/>
  <c r="E554" i="28"/>
  <c r="E554" i="22"/>
  <c r="E578" i="22"/>
  <c r="H578" i="22" s="1"/>
  <c r="E46" i="2"/>
  <c r="E44" i="2"/>
  <c r="H44" i="2" s="1"/>
  <c r="E63" i="2"/>
  <c r="E23" i="2"/>
  <c r="H23" i="2" s="1"/>
  <c r="E43" i="2"/>
  <c r="E27" i="2"/>
  <c r="H27" i="2" s="1"/>
  <c r="E26" i="2"/>
  <c r="E41" i="2"/>
  <c r="H41" i="2" s="1"/>
  <c r="E19" i="31"/>
  <c r="E65" i="31"/>
  <c r="H65" i="31" s="1"/>
  <c r="E115" i="15"/>
  <c r="E119" i="15"/>
  <c r="H119" i="15" s="1"/>
  <c r="F577" i="2"/>
  <c r="F565" i="2"/>
  <c r="E561" i="10"/>
  <c r="E560" i="10"/>
  <c r="E579" i="10"/>
  <c r="E571" i="10"/>
  <c r="H571" i="10" s="1"/>
  <c r="E555" i="10"/>
  <c r="E570" i="10"/>
  <c r="H570" i="10" s="1"/>
  <c r="E575" i="10"/>
  <c r="E553" i="10"/>
  <c r="H553" i="10" s="1"/>
  <c r="E572" i="10"/>
  <c r="E561" i="18"/>
  <c r="H561" i="18" s="1"/>
  <c r="E576" i="18"/>
  <c r="E567" i="18"/>
  <c r="H567" i="18" s="1"/>
  <c r="E572" i="18"/>
  <c r="E555" i="18"/>
  <c r="H555" i="18" s="1"/>
  <c r="E578" i="18"/>
  <c r="E568" i="18"/>
  <c r="H568" i="18" s="1"/>
  <c r="E574" i="18"/>
  <c r="E573" i="18"/>
  <c r="H573" i="18" s="1"/>
  <c r="E562" i="18"/>
  <c r="E553" i="18"/>
  <c r="H553" i="18" s="1"/>
  <c r="E560" i="24"/>
  <c r="E555" i="24"/>
  <c r="H555" i="24" s="1"/>
  <c r="E571" i="24"/>
  <c r="E554" i="24"/>
  <c r="H554" i="24" s="1"/>
  <c r="E553" i="24"/>
  <c r="E556" i="24"/>
  <c r="H556" i="24" s="1"/>
  <c r="E558" i="28"/>
  <c r="E552" i="28"/>
  <c r="E561" i="28"/>
  <c r="E563" i="28"/>
  <c r="H563" i="28" s="1"/>
  <c r="E570" i="28"/>
  <c r="E566" i="28"/>
  <c r="H566" i="28" s="1"/>
  <c r="E560" i="28"/>
  <c r="E571" i="28"/>
  <c r="H571" i="28" s="1"/>
  <c r="E574" i="28"/>
  <c r="E573" i="28"/>
  <c r="H573" i="28" s="1"/>
  <c r="E572" i="28"/>
  <c r="E577" i="28"/>
  <c r="H577" i="28" s="1"/>
  <c r="E567" i="28"/>
  <c r="H456" i="3"/>
  <c r="E29" i="2"/>
  <c r="E31" i="2"/>
  <c r="H31" i="2" s="1"/>
  <c r="E52" i="2"/>
  <c r="E554" i="18"/>
  <c r="H554" i="18" s="1"/>
  <c r="E77" i="15"/>
  <c r="E572" i="24"/>
  <c r="E571" i="22"/>
  <c r="F26" i="2"/>
  <c r="F23" i="2"/>
  <c r="E53" i="12"/>
  <c r="H53" i="12" s="1"/>
  <c r="E35" i="12"/>
  <c r="E44" i="19"/>
  <c r="H44" i="19" s="1"/>
  <c r="E27" i="19"/>
  <c r="E61" i="19"/>
  <c r="F149" i="1"/>
  <c r="D10" i="1"/>
  <c r="F84" i="11"/>
  <c r="F128" i="11"/>
  <c r="F83" i="11"/>
  <c r="F108" i="11"/>
  <c r="F83" i="13"/>
  <c r="F149" i="13"/>
  <c r="F146" i="13"/>
  <c r="F76" i="13"/>
  <c r="F85" i="15"/>
  <c r="F72" i="15"/>
  <c r="E71" i="27"/>
  <c r="E149" i="27"/>
  <c r="H149" i="27" s="1"/>
  <c r="E126" i="27"/>
  <c r="E109" i="27"/>
  <c r="E91" i="27"/>
  <c r="E140" i="27"/>
  <c r="H140" i="27" s="1"/>
  <c r="E88" i="27"/>
  <c r="E131" i="27"/>
  <c r="H131" i="27" s="1"/>
  <c r="E114" i="27"/>
  <c r="E87" i="27"/>
  <c r="H87" i="27" s="1"/>
  <c r="E76" i="27"/>
  <c r="E111" i="27"/>
  <c r="H111" i="27" s="1"/>
  <c r="E117" i="27"/>
  <c r="E99" i="27"/>
  <c r="H99" i="27" s="1"/>
  <c r="E80" i="27"/>
  <c r="E98" i="27"/>
  <c r="H98" i="27" s="1"/>
  <c r="E137" i="27"/>
  <c r="E120" i="27"/>
  <c r="E77" i="27"/>
  <c r="E147" i="29"/>
  <c r="E120" i="29"/>
  <c r="E75" i="29"/>
  <c r="H75" i="29" s="1"/>
  <c r="E128" i="29"/>
  <c r="E91" i="29"/>
  <c r="H91" i="29" s="1"/>
  <c r="E147" i="31"/>
  <c r="E122" i="31"/>
  <c r="H122" i="31" s="1"/>
  <c r="E116" i="31"/>
  <c r="E129" i="31"/>
  <c r="E134" i="31"/>
  <c r="E38" i="27"/>
  <c r="H38" i="27" s="1"/>
  <c r="E35" i="27"/>
  <c r="E53" i="27"/>
  <c r="H53" i="27" s="1"/>
  <c r="E28" i="27"/>
  <c r="E114" i="19"/>
  <c r="H114" i="19" s="1"/>
  <c r="E122" i="19"/>
  <c r="E110" i="19"/>
  <c r="H110" i="19" s="1"/>
  <c r="E568" i="6"/>
  <c r="E552" i="6"/>
  <c r="E558" i="12"/>
  <c r="E575" i="12"/>
  <c r="H575" i="12" s="1"/>
  <c r="E560" i="12"/>
  <c r="E556" i="12"/>
  <c r="H556" i="12" s="1"/>
  <c r="E571" i="12"/>
  <c r="E554" i="12"/>
  <c r="H554" i="12" s="1"/>
  <c r="E552" i="12"/>
  <c r="E553" i="12"/>
  <c r="H553" i="12" s="1"/>
  <c r="E567" i="12"/>
  <c r="E572" i="12"/>
  <c r="E555" i="12"/>
  <c r="E563" i="20"/>
  <c r="H563" i="20" s="1"/>
  <c r="E578" i="20"/>
  <c r="E554" i="20"/>
  <c r="H554" i="20" s="1"/>
  <c r="E558" i="26"/>
  <c r="E553" i="26"/>
  <c r="H553" i="26" s="1"/>
  <c r="E557" i="26"/>
  <c r="E572" i="26"/>
  <c r="H572" i="26" s="1"/>
  <c r="E552" i="26"/>
  <c r="E567" i="26"/>
  <c r="H567" i="26" s="1"/>
  <c r="E579" i="26"/>
  <c r="E571" i="8"/>
  <c r="H571" i="8" s="1"/>
  <c r="H387" i="5"/>
  <c r="H374" i="4"/>
  <c r="E120" i="3"/>
  <c r="E556" i="18"/>
  <c r="H556" i="18" s="1"/>
  <c r="E568" i="12"/>
  <c r="C13" i="28"/>
  <c r="E569" i="26"/>
  <c r="E578" i="24"/>
  <c r="H578" i="24" s="1"/>
  <c r="E122" i="9"/>
  <c r="E38" i="8"/>
  <c r="H38" i="8" s="1"/>
  <c r="E27" i="8"/>
  <c r="E53" i="8"/>
  <c r="H53" i="8" s="1"/>
  <c r="E555" i="8"/>
  <c r="E572" i="8"/>
  <c r="H572" i="8" s="1"/>
  <c r="E556" i="8"/>
  <c r="E567" i="8"/>
  <c r="H567" i="8" s="1"/>
  <c r="E570" i="8"/>
  <c r="E88" i="7"/>
  <c r="H88" i="7" s="1"/>
  <c r="E126" i="7"/>
  <c r="E49" i="6"/>
  <c r="H49" i="6" s="1"/>
  <c r="E555" i="6"/>
  <c r="E556" i="6"/>
  <c r="H556" i="6" s="1"/>
  <c r="E118" i="5"/>
  <c r="H499" i="5"/>
  <c r="E83" i="3"/>
  <c r="H374" i="3"/>
  <c r="H445" i="3"/>
  <c r="E35" i="2"/>
  <c r="H35" i="2" s="1"/>
  <c r="E28" i="2"/>
  <c r="E26" i="19"/>
  <c r="H26" i="19" s="1"/>
  <c r="E563" i="18"/>
  <c r="E575" i="18"/>
  <c r="H575" i="18" s="1"/>
  <c r="E571" i="16"/>
  <c r="E569" i="14"/>
  <c r="H569" i="14" s="1"/>
  <c r="E563" i="12"/>
  <c r="E578" i="10"/>
  <c r="H578" i="10" s="1"/>
  <c r="E565" i="10"/>
  <c r="E43" i="31"/>
  <c r="H43" i="31" s="1"/>
  <c r="E578" i="28"/>
  <c r="E579" i="28"/>
  <c r="H579" i="28" s="1"/>
  <c r="E578" i="26"/>
  <c r="E570" i="22"/>
  <c r="H570" i="22" s="1"/>
  <c r="E572" i="20"/>
  <c r="E552" i="30"/>
  <c r="E552" i="20"/>
  <c r="E552" i="8"/>
  <c r="H479" i="2"/>
  <c r="H435" i="29"/>
  <c r="H19" i="30"/>
  <c r="H52" i="1"/>
  <c r="H28" i="1"/>
  <c r="H58" i="2"/>
  <c r="H55" i="3"/>
  <c r="H32" i="6"/>
  <c r="H65" i="7"/>
  <c r="H55" i="7"/>
  <c r="H64" i="15"/>
  <c r="H33" i="17"/>
  <c r="H50" i="20"/>
  <c r="H294" i="1"/>
  <c r="H246" i="1"/>
  <c r="H234" i="1"/>
  <c r="H135" i="34"/>
  <c r="F336" i="34"/>
  <c r="F427" i="34"/>
  <c r="H441" i="2"/>
  <c r="H560" i="2"/>
  <c r="H392" i="21"/>
  <c r="H553" i="17"/>
  <c r="H28" i="34"/>
  <c r="H51" i="1"/>
  <c r="H39" i="1"/>
  <c r="H35" i="1"/>
  <c r="H55" i="2"/>
  <c r="H59" i="6"/>
  <c r="H40" i="6"/>
  <c r="H42" i="8"/>
  <c r="H62" i="9"/>
  <c r="H82" i="34"/>
  <c r="H151" i="1"/>
  <c r="H234" i="7"/>
  <c r="H271" i="9"/>
  <c r="H237" i="10"/>
  <c r="H304" i="15"/>
  <c r="H208" i="18"/>
  <c r="H296" i="23"/>
  <c r="H171" i="23"/>
  <c r="H295" i="24"/>
  <c r="H247" i="24"/>
  <c r="H214" i="24"/>
  <c r="H200" i="24"/>
  <c r="H268" i="25"/>
  <c r="H300" i="27"/>
  <c r="H313" i="30"/>
  <c r="H288" i="30"/>
  <c r="H286" i="30"/>
  <c r="H268" i="30"/>
  <c r="H254" i="30"/>
  <c r="H219" i="30"/>
  <c r="H316" i="32"/>
  <c r="H312" i="32"/>
  <c r="H209" i="32"/>
  <c r="H543" i="34"/>
  <c r="H460" i="14"/>
  <c r="H386" i="9"/>
  <c r="H449" i="20"/>
  <c r="H357" i="20"/>
  <c r="H502" i="21"/>
  <c r="H466" i="21"/>
  <c r="H545" i="22"/>
  <c r="H518" i="22"/>
  <c r="H485" i="22"/>
  <c r="H442" i="22"/>
  <c r="H375" i="22"/>
  <c r="H534" i="23"/>
  <c r="H384" i="26"/>
  <c r="H546" i="27"/>
  <c r="H479" i="27"/>
  <c r="G552" i="28"/>
  <c r="H552" i="28" s="1"/>
  <c r="H561" i="22"/>
  <c r="H576" i="32"/>
  <c r="H560" i="32"/>
  <c r="H228" i="1"/>
  <c r="H206" i="1"/>
  <c r="H207" i="4"/>
  <c r="H220" i="5"/>
  <c r="H206" i="5"/>
  <c r="H193" i="6"/>
  <c r="H291" i="7"/>
  <c r="H223" i="7"/>
  <c r="H320" i="8"/>
  <c r="H243" i="8"/>
  <c r="H265" i="9"/>
  <c r="H210" i="9"/>
  <c r="H184" i="9"/>
  <c r="H316" i="10"/>
  <c r="H254" i="10"/>
  <c r="H240" i="10"/>
  <c r="H249" i="11"/>
  <c r="H210" i="11"/>
  <c r="H310" i="12"/>
  <c r="H305" i="12"/>
  <c r="H210" i="12"/>
  <c r="H307" i="13"/>
  <c r="H206" i="13"/>
  <c r="H316" i="14"/>
  <c r="H306" i="14"/>
  <c r="H296" i="15"/>
  <c r="H222" i="15"/>
  <c r="H218" i="15"/>
  <c r="H214" i="15"/>
  <c r="H208" i="15"/>
  <c r="H203" i="15"/>
  <c r="H171" i="15"/>
  <c r="H223" i="16"/>
  <c r="H271" i="17"/>
  <c r="H267" i="17"/>
  <c r="H244" i="17"/>
  <c r="H213" i="17"/>
  <c r="H193" i="17"/>
  <c r="H173" i="17"/>
  <c r="H165" i="17"/>
  <c r="H244" i="19"/>
  <c r="H236" i="19"/>
  <c r="H194" i="19"/>
  <c r="H277" i="20"/>
  <c r="H241" i="20"/>
  <c r="H221" i="20"/>
  <c r="H207" i="20"/>
  <c r="H313" i="21"/>
  <c r="H244" i="21"/>
  <c r="H240" i="22"/>
  <c r="H223" i="22"/>
  <c r="H179" i="22"/>
  <c r="H307" i="23"/>
  <c r="H316" i="24"/>
  <c r="H208" i="24"/>
  <c r="H206" i="24"/>
  <c r="H194" i="24"/>
  <c r="H320" i="25"/>
  <c r="H244" i="25"/>
  <c r="H210" i="25"/>
  <c r="H206" i="25"/>
  <c r="H206" i="27"/>
  <c r="H254" i="29"/>
  <c r="H218" i="30"/>
  <c r="H207" i="30"/>
  <c r="H168" i="30"/>
  <c r="H300" i="32"/>
  <c r="H284" i="32"/>
  <c r="H220" i="32"/>
  <c r="H216" i="32"/>
  <c r="H199" i="32"/>
  <c r="H493" i="34"/>
  <c r="H450" i="34"/>
  <c r="H446" i="34"/>
  <c r="H514" i="8"/>
  <c r="H546" i="14"/>
  <c r="H489" i="14"/>
  <c r="H528" i="16"/>
  <c r="H464" i="16"/>
  <c r="H440" i="16"/>
  <c r="H359" i="19"/>
  <c r="H472" i="21"/>
  <c r="H522" i="23"/>
  <c r="H560" i="1"/>
  <c r="E77" i="8"/>
  <c r="E105" i="8"/>
  <c r="E115" i="8"/>
  <c r="E128" i="8"/>
  <c r="H128" i="8" s="1"/>
  <c r="E149" i="8"/>
  <c r="H149" i="8" s="1"/>
  <c r="C10" i="8"/>
  <c r="E108" i="4"/>
  <c r="E123" i="4"/>
  <c r="H123" i="4" s="1"/>
  <c r="E76" i="2"/>
  <c r="E95" i="2"/>
  <c r="H95" i="2" s="1"/>
  <c r="E110" i="2"/>
  <c r="E122" i="2"/>
  <c r="H122" i="2" s="1"/>
  <c r="E150" i="2"/>
  <c r="E83" i="18"/>
  <c r="H83" i="18" s="1"/>
  <c r="E119" i="18"/>
  <c r="E87" i="18"/>
  <c r="H87" i="18" s="1"/>
  <c r="E122" i="18"/>
  <c r="E109" i="16"/>
  <c r="H109" i="16" s="1"/>
  <c r="E72" i="16"/>
  <c r="E85" i="16"/>
  <c r="H85" i="16" s="1"/>
  <c r="E77" i="16"/>
  <c r="H77" i="16" s="1"/>
  <c r="E108" i="16"/>
  <c r="E87" i="12"/>
  <c r="E145" i="12"/>
  <c r="H145" i="12" s="1"/>
  <c r="E90" i="10"/>
  <c r="E107" i="10"/>
  <c r="H107" i="10" s="1"/>
  <c r="E119" i="10"/>
  <c r="E126" i="10"/>
  <c r="H126" i="10" s="1"/>
  <c r="E137" i="10"/>
  <c r="E98" i="22"/>
  <c r="H98" i="22" s="1"/>
  <c r="E140" i="22"/>
  <c r="E148" i="20"/>
  <c r="H148" i="20" s="1"/>
  <c r="E80" i="8"/>
  <c r="H80" i="8" s="1"/>
  <c r="E106" i="8"/>
  <c r="H106" i="8" s="1"/>
  <c r="E118" i="8"/>
  <c r="E129" i="8"/>
  <c r="H129" i="8" s="1"/>
  <c r="E150" i="8"/>
  <c r="E132" i="6"/>
  <c r="H132" i="6" s="1"/>
  <c r="E125" i="4"/>
  <c r="E80" i="2"/>
  <c r="H80" i="2" s="1"/>
  <c r="E98" i="2"/>
  <c r="E111" i="2"/>
  <c r="H111" i="2" s="1"/>
  <c r="E124" i="2"/>
  <c r="E144" i="2"/>
  <c r="E91" i="18"/>
  <c r="H91" i="18" s="1"/>
  <c r="E120" i="18"/>
  <c r="H120" i="18" s="1"/>
  <c r="E88" i="18"/>
  <c r="E131" i="18"/>
  <c r="H131" i="18" s="1"/>
  <c r="E73" i="16"/>
  <c r="E119" i="16"/>
  <c r="E80" i="16"/>
  <c r="E75" i="14"/>
  <c r="H75" i="14" s="1"/>
  <c r="E90" i="12"/>
  <c r="E75" i="10"/>
  <c r="H75" i="10" s="1"/>
  <c r="E108" i="10"/>
  <c r="E120" i="10"/>
  <c r="H120" i="10" s="1"/>
  <c r="E131" i="10"/>
  <c r="E140" i="10"/>
  <c r="H140" i="10" s="1"/>
  <c r="E111" i="22"/>
  <c r="E148" i="24"/>
  <c r="H148" i="24" s="1"/>
  <c r="E75" i="8"/>
  <c r="E87" i="8"/>
  <c r="H87" i="8" s="1"/>
  <c r="E110" i="8"/>
  <c r="E122" i="8"/>
  <c r="H122" i="8" s="1"/>
  <c r="E119" i="4"/>
  <c r="H119" i="4" s="1"/>
  <c r="E88" i="2"/>
  <c r="H88" i="2" s="1"/>
  <c r="E104" i="2"/>
  <c r="E116" i="2"/>
  <c r="E128" i="2"/>
  <c r="E139" i="2"/>
  <c r="H139" i="2" s="1"/>
  <c r="E146" i="2"/>
  <c r="E104" i="18"/>
  <c r="H104" i="18" s="1"/>
  <c r="E135" i="18"/>
  <c r="E85" i="18"/>
  <c r="H85" i="18" s="1"/>
  <c r="E99" i="18"/>
  <c r="C10" i="18"/>
  <c r="E125" i="16"/>
  <c r="E83" i="16"/>
  <c r="H83" i="16" s="1"/>
  <c r="E120" i="16"/>
  <c r="C10" i="16"/>
  <c r="E89" i="16"/>
  <c r="E131" i="16"/>
  <c r="H131" i="16" s="1"/>
  <c r="E133" i="14"/>
  <c r="E135" i="14"/>
  <c r="H135" i="14" s="1"/>
  <c r="E116" i="12"/>
  <c r="E91" i="12"/>
  <c r="H91" i="12" s="1"/>
  <c r="E83" i="10"/>
  <c r="E98" i="10"/>
  <c r="H98" i="10" s="1"/>
  <c r="E122" i="22"/>
  <c r="E148" i="30"/>
  <c r="H148" i="30" s="1"/>
  <c r="E89" i="9"/>
  <c r="E128" i="9"/>
  <c r="H128" i="9" s="1"/>
  <c r="E75" i="7"/>
  <c r="E90" i="7"/>
  <c r="H90" i="7" s="1"/>
  <c r="E107" i="7"/>
  <c r="E117" i="7"/>
  <c r="H117" i="7" s="1"/>
  <c r="E129" i="7"/>
  <c r="E72" i="7"/>
  <c r="H72" i="7" s="1"/>
  <c r="E76" i="5"/>
  <c r="E88" i="5"/>
  <c r="H88" i="5" s="1"/>
  <c r="E99" i="5"/>
  <c r="E110" i="5"/>
  <c r="H110" i="5" s="1"/>
  <c r="E120" i="5"/>
  <c r="E131" i="5"/>
  <c r="H131" i="5" s="1"/>
  <c r="E150" i="5"/>
  <c r="E85" i="3"/>
  <c r="H85" i="3" s="1"/>
  <c r="E98" i="3"/>
  <c r="E111" i="3"/>
  <c r="E123" i="3"/>
  <c r="E137" i="3"/>
  <c r="H137" i="3" s="1"/>
  <c r="E72" i="3"/>
  <c r="E97" i="33"/>
  <c r="H97" i="33" s="1"/>
  <c r="E145" i="33"/>
  <c r="H124" i="1"/>
  <c r="H141" i="6"/>
  <c r="H132" i="9"/>
  <c r="H96" i="9"/>
  <c r="H90" i="17"/>
  <c r="E148" i="3"/>
  <c r="E76" i="9"/>
  <c r="H76" i="9" s="1"/>
  <c r="E79" i="7"/>
  <c r="E94" i="7"/>
  <c r="H94" i="7" s="1"/>
  <c r="E110" i="7"/>
  <c r="E120" i="7"/>
  <c r="H120" i="7" s="1"/>
  <c r="E137" i="7"/>
  <c r="E80" i="5"/>
  <c r="H80" i="5" s="1"/>
  <c r="E90" i="5"/>
  <c r="E104" i="5"/>
  <c r="H104" i="5" s="1"/>
  <c r="E114" i="5"/>
  <c r="E123" i="5"/>
  <c r="H123" i="5" s="1"/>
  <c r="E133" i="5"/>
  <c r="E144" i="5"/>
  <c r="H144" i="5" s="1"/>
  <c r="E88" i="3"/>
  <c r="E100" i="3"/>
  <c r="H100" i="3" s="1"/>
  <c r="E114" i="3"/>
  <c r="E126" i="3"/>
  <c r="H126" i="3" s="1"/>
  <c r="E144" i="3"/>
  <c r="E123" i="19"/>
  <c r="H123" i="19" s="1"/>
  <c r="E126" i="19"/>
  <c r="E73" i="19"/>
  <c r="H73" i="19" s="1"/>
  <c r="E137" i="19"/>
  <c r="E115" i="13"/>
  <c r="H115" i="13" s="1"/>
  <c r="E148" i="13"/>
  <c r="E108" i="33"/>
  <c r="H108" i="33" s="1"/>
  <c r="E148" i="21"/>
  <c r="H96" i="1"/>
  <c r="H113" i="4"/>
  <c r="H141" i="5"/>
  <c r="E148" i="7"/>
  <c r="H113" i="15"/>
  <c r="E148" i="25"/>
  <c r="E84" i="9"/>
  <c r="H84" i="9" s="1"/>
  <c r="C10" i="9"/>
  <c r="E85" i="7"/>
  <c r="H85" i="7" s="1"/>
  <c r="E99" i="7"/>
  <c r="E124" i="7"/>
  <c r="E140" i="7"/>
  <c r="E83" i="5"/>
  <c r="H83" i="5" s="1"/>
  <c r="E94" i="5"/>
  <c r="E106" i="5"/>
  <c r="E116" i="5"/>
  <c r="E125" i="5"/>
  <c r="H125" i="5" s="1"/>
  <c r="E137" i="5"/>
  <c r="E147" i="5"/>
  <c r="H147" i="5" s="1"/>
  <c r="E77" i="3"/>
  <c r="E94" i="3"/>
  <c r="H94" i="3" s="1"/>
  <c r="E107" i="3"/>
  <c r="E118" i="3"/>
  <c r="H118" i="3" s="1"/>
  <c r="E128" i="3"/>
  <c r="H128" i="3" s="1"/>
  <c r="E90" i="19"/>
  <c r="H90" i="19" s="1"/>
  <c r="E75" i="19"/>
  <c r="E129" i="15"/>
  <c r="H129" i="15" s="1"/>
  <c r="E119" i="33"/>
  <c r="E148" i="9"/>
  <c r="H148" i="9" s="1"/>
  <c r="E148" i="12"/>
  <c r="E148" i="16"/>
  <c r="H148" i="16" s="1"/>
  <c r="E148" i="32"/>
  <c r="E162" i="2"/>
  <c r="E313" i="2"/>
  <c r="E297" i="2"/>
  <c r="H297" i="2" s="1"/>
  <c r="E262" i="2"/>
  <c r="E248" i="2"/>
  <c r="E232" i="2"/>
  <c r="E222" i="2"/>
  <c r="H222" i="2" s="1"/>
  <c r="E215" i="2"/>
  <c r="E200" i="2"/>
  <c r="H200" i="2" s="1"/>
  <c r="E190" i="2"/>
  <c r="H190" i="2" s="1"/>
  <c r="E177" i="2"/>
  <c r="H177" i="2" s="1"/>
  <c r="E166" i="2"/>
  <c r="H166" i="2" s="1"/>
  <c r="E305" i="2"/>
  <c r="H305" i="2" s="1"/>
  <c r="E290" i="2"/>
  <c r="E270" i="2"/>
  <c r="H270" i="2" s="1"/>
  <c r="E229" i="2"/>
  <c r="E185" i="2"/>
  <c r="H185" i="2" s="1"/>
  <c r="E170" i="2"/>
  <c r="E287" i="2"/>
  <c r="H287" i="2" s="1"/>
  <c r="E221" i="2"/>
  <c r="E167" i="2"/>
  <c r="H167" i="2" s="1"/>
  <c r="E306" i="2"/>
  <c r="E201" i="2"/>
  <c r="H201" i="2" s="1"/>
  <c r="E186" i="2"/>
  <c r="E163" i="2"/>
  <c r="H163" i="2" s="1"/>
  <c r="E269" i="2"/>
  <c r="E242" i="2"/>
  <c r="H242" i="2" s="1"/>
  <c r="E227" i="2"/>
  <c r="H227" i="2" s="1"/>
  <c r="E173" i="2"/>
  <c r="H173" i="2" s="1"/>
  <c r="E314" i="2"/>
  <c r="E261" i="2"/>
  <c r="H261" i="2" s="1"/>
  <c r="E191" i="2"/>
  <c r="F178" i="11"/>
  <c r="F196" i="11"/>
  <c r="E276" i="4"/>
  <c r="H276" i="4" s="1"/>
  <c r="E216" i="2"/>
  <c r="H216" i="2" s="1"/>
  <c r="E284" i="34"/>
  <c r="H284" i="34" s="1"/>
  <c r="C11" i="34"/>
  <c r="F263" i="7"/>
  <c r="F215" i="7"/>
  <c r="H142" i="2"/>
  <c r="E299" i="2"/>
  <c r="E284" i="4"/>
  <c r="E176" i="4"/>
  <c r="C11" i="4"/>
  <c r="E263" i="4"/>
  <c r="H263" i="4" s="1"/>
  <c r="E253" i="4"/>
  <c r="E225" i="4"/>
  <c r="F297" i="9"/>
  <c r="E248" i="4"/>
  <c r="H248" i="4" s="1"/>
  <c r="E178" i="2"/>
  <c r="H178" i="2" s="1"/>
  <c r="E276" i="2"/>
  <c r="H276" i="2" s="1"/>
  <c r="H184" i="33"/>
  <c r="H32" i="8"/>
  <c r="E73" i="1"/>
  <c r="E122" i="1"/>
  <c r="H122" i="1" s="1"/>
  <c r="E125" i="1"/>
  <c r="H125" i="1" s="1"/>
  <c r="E78" i="13"/>
  <c r="H78" i="13" s="1"/>
  <c r="E89" i="13"/>
  <c r="E131" i="13"/>
  <c r="H131" i="13" s="1"/>
  <c r="E100" i="13"/>
  <c r="H100" i="13" s="1"/>
  <c r="E136" i="13"/>
  <c r="H136" i="13" s="1"/>
  <c r="E94" i="13"/>
  <c r="H94" i="13" s="1"/>
  <c r="E122" i="17"/>
  <c r="H122" i="17" s="1"/>
  <c r="E137" i="17"/>
  <c r="H137" i="17" s="1"/>
  <c r="E85" i="17"/>
  <c r="H85" i="17" s="1"/>
  <c r="E72" i="17"/>
  <c r="E110" i="17"/>
  <c r="H110" i="17" s="1"/>
  <c r="C10" i="17"/>
  <c r="E120" i="17"/>
  <c r="H120" i="17" s="1"/>
  <c r="E119" i="17"/>
  <c r="H119" i="17" s="1"/>
  <c r="E125" i="17"/>
  <c r="H125" i="17" s="1"/>
  <c r="E75" i="9"/>
  <c r="H75" i="9" s="1"/>
  <c r="E85" i="9"/>
  <c r="H85" i="9" s="1"/>
  <c r="E94" i="9"/>
  <c r="E120" i="9"/>
  <c r="H120" i="9" s="1"/>
  <c r="E137" i="9"/>
  <c r="H137" i="9" s="1"/>
  <c r="E336" i="8"/>
  <c r="E364" i="8"/>
  <c r="H364" i="8" s="1"/>
  <c r="E380" i="8"/>
  <c r="H380" i="8" s="1"/>
  <c r="E422" i="8"/>
  <c r="H422" i="8" s="1"/>
  <c r="E438" i="8"/>
  <c r="E478" i="8"/>
  <c r="H478" i="8" s="1"/>
  <c r="E540" i="8"/>
  <c r="H540" i="8" s="1"/>
  <c r="E349" i="8"/>
  <c r="H349" i="8" s="1"/>
  <c r="E365" i="8"/>
  <c r="E390" i="8"/>
  <c r="E431" i="8"/>
  <c r="H431" i="8" s="1"/>
  <c r="E512" i="8"/>
  <c r="H512" i="8" s="1"/>
  <c r="C12" i="8"/>
  <c r="E378" i="8"/>
  <c r="H378" i="8" s="1"/>
  <c r="E432" i="8"/>
  <c r="H432" i="8" s="1"/>
  <c r="E456" i="8"/>
  <c r="H456" i="8" s="1"/>
  <c r="E529" i="8"/>
  <c r="E343" i="8"/>
  <c r="H343" i="8" s="1"/>
  <c r="E375" i="8"/>
  <c r="H375" i="8" s="1"/>
  <c r="E425" i="8"/>
  <c r="H425" i="8" s="1"/>
  <c r="E477" i="8"/>
  <c r="E76" i="7"/>
  <c r="E87" i="7"/>
  <c r="H87" i="7" s="1"/>
  <c r="E91" i="7"/>
  <c r="H91" i="7" s="1"/>
  <c r="E100" i="7"/>
  <c r="H100" i="7" s="1"/>
  <c r="E109" i="7"/>
  <c r="E114" i="7"/>
  <c r="H114" i="7" s="1"/>
  <c r="E119" i="7"/>
  <c r="H119" i="7" s="1"/>
  <c r="E125" i="7"/>
  <c r="H125" i="7" s="1"/>
  <c r="E131" i="7"/>
  <c r="H131" i="7" s="1"/>
  <c r="E144" i="7"/>
  <c r="H144" i="7" s="1"/>
  <c r="H48" i="6"/>
  <c r="H299" i="6"/>
  <c r="E337" i="6"/>
  <c r="E345" i="6"/>
  <c r="H345" i="6" s="1"/>
  <c r="E352" i="6"/>
  <c r="H352" i="6" s="1"/>
  <c r="E368" i="6"/>
  <c r="E376" i="6"/>
  <c r="E382" i="6"/>
  <c r="H382" i="6" s="1"/>
  <c r="E423" i="6"/>
  <c r="H423" i="6" s="1"/>
  <c r="E438" i="6"/>
  <c r="E518" i="6"/>
  <c r="E531" i="6"/>
  <c r="H531" i="6" s="1"/>
  <c r="E538" i="6"/>
  <c r="C12" i="6"/>
  <c r="E77" i="5"/>
  <c r="E84" i="5"/>
  <c r="H84" i="5" s="1"/>
  <c r="E89" i="5"/>
  <c r="H89" i="5" s="1"/>
  <c r="E95" i="5"/>
  <c r="E100" i="5"/>
  <c r="H100" i="5" s="1"/>
  <c r="E107" i="5"/>
  <c r="H107" i="5" s="1"/>
  <c r="E111" i="5"/>
  <c r="H111" i="5" s="1"/>
  <c r="E117" i="5"/>
  <c r="H117" i="5" s="1"/>
  <c r="E122" i="5"/>
  <c r="E126" i="5"/>
  <c r="E132" i="5"/>
  <c r="H132" i="5" s="1"/>
  <c r="E139" i="5"/>
  <c r="H139" i="5" s="1"/>
  <c r="E145" i="5"/>
  <c r="E149" i="5"/>
  <c r="H149" i="5" s="1"/>
  <c r="C10" i="5"/>
  <c r="E506" i="4"/>
  <c r="E451" i="4"/>
  <c r="H451" i="4" s="1"/>
  <c r="E353" i="4"/>
  <c r="H353" i="4" s="1"/>
  <c r="E361" i="4"/>
  <c r="H38" i="3"/>
  <c r="E76" i="3"/>
  <c r="H76" i="3" s="1"/>
  <c r="E84" i="3"/>
  <c r="H84" i="3" s="1"/>
  <c r="E89" i="3"/>
  <c r="H89" i="3" s="1"/>
  <c r="E99" i="3"/>
  <c r="H99" i="3" s="1"/>
  <c r="E108" i="3"/>
  <c r="E112" i="3"/>
  <c r="H112" i="3" s="1"/>
  <c r="E119" i="3"/>
  <c r="H119" i="3" s="1"/>
  <c r="E125" i="3"/>
  <c r="H125" i="3" s="1"/>
  <c r="E131" i="3"/>
  <c r="H131" i="3" s="1"/>
  <c r="E140" i="3"/>
  <c r="H140" i="3" s="1"/>
  <c r="E150" i="3"/>
  <c r="H150" i="3" s="1"/>
  <c r="H49" i="2"/>
  <c r="E333" i="2"/>
  <c r="E346" i="2"/>
  <c r="E355" i="2"/>
  <c r="H355" i="2" s="1"/>
  <c r="E367" i="2"/>
  <c r="E380" i="2"/>
  <c r="E412" i="2"/>
  <c r="H412" i="2" s="1"/>
  <c r="E438" i="2"/>
  <c r="H438" i="2" s="1"/>
  <c r="E448" i="2"/>
  <c r="H448" i="2" s="1"/>
  <c r="E455" i="2"/>
  <c r="H455" i="2" s="1"/>
  <c r="E467" i="2"/>
  <c r="H467" i="2" s="1"/>
  <c r="E477" i="2"/>
  <c r="H477" i="2" s="1"/>
  <c r="E487" i="2"/>
  <c r="H487" i="2" s="1"/>
  <c r="E501" i="2"/>
  <c r="E519" i="2"/>
  <c r="H519" i="2" s="1"/>
  <c r="E109" i="1"/>
  <c r="H109" i="1" s="1"/>
  <c r="E126" i="1"/>
  <c r="C10" i="19"/>
  <c r="E105" i="19"/>
  <c r="H105" i="19" s="1"/>
  <c r="E343" i="18"/>
  <c r="E357" i="18"/>
  <c r="E372" i="18"/>
  <c r="H372" i="18" s="1"/>
  <c r="E392" i="18"/>
  <c r="H392" i="18" s="1"/>
  <c r="E411" i="18"/>
  <c r="H411" i="18" s="1"/>
  <c r="E447" i="18"/>
  <c r="E468" i="18"/>
  <c r="E479" i="18"/>
  <c r="H479" i="18" s="1"/>
  <c r="E489" i="18"/>
  <c r="H489" i="18" s="1"/>
  <c r="E507" i="18"/>
  <c r="E148" i="17"/>
  <c r="E131" i="17"/>
  <c r="H131" i="17" s="1"/>
  <c r="E345" i="16"/>
  <c r="H345" i="16" s="1"/>
  <c r="E370" i="16"/>
  <c r="E432" i="16"/>
  <c r="H432" i="16" s="1"/>
  <c r="E477" i="16"/>
  <c r="H477" i="16" s="1"/>
  <c r="E509" i="16"/>
  <c r="H509" i="16" s="1"/>
  <c r="E538" i="16"/>
  <c r="E339" i="14"/>
  <c r="H339" i="14" s="1"/>
  <c r="E367" i="14"/>
  <c r="H367" i="14" s="1"/>
  <c r="E393" i="14"/>
  <c r="H393" i="14" s="1"/>
  <c r="E454" i="14"/>
  <c r="E83" i="13"/>
  <c r="H83" i="13" s="1"/>
  <c r="E120" i="13"/>
  <c r="H120" i="13" s="1"/>
  <c r="E99" i="13"/>
  <c r="E342" i="12"/>
  <c r="E374" i="12"/>
  <c r="E89" i="11"/>
  <c r="H89" i="11" s="1"/>
  <c r="E83" i="11"/>
  <c r="H83" i="11" s="1"/>
  <c r="E367" i="10"/>
  <c r="E379" i="10"/>
  <c r="E420" i="10"/>
  <c r="H420" i="10" s="1"/>
  <c r="E89" i="33"/>
  <c r="H89" i="33" s="1"/>
  <c r="E114" i="33"/>
  <c r="E137" i="33"/>
  <c r="H137" i="33" s="1"/>
  <c r="E333" i="30"/>
  <c r="H333" i="30" s="1"/>
  <c r="E336" i="30"/>
  <c r="H336" i="30" s="1"/>
  <c r="E387" i="28"/>
  <c r="E329" i="8"/>
  <c r="D9" i="34"/>
  <c r="F59" i="34"/>
  <c r="E24" i="10"/>
  <c r="E35" i="10"/>
  <c r="H35" i="10" s="1"/>
  <c r="E43" i="10"/>
  <c r="H43" i="10" s="1"/>
  <c r="E28" i="10"/>
  <c r="H28" i="10" s="1"/>
  <c r="E54" i="12"/>
  <c r="E37" i="12"/>
  <c r="E44" i="12"/>
  <c r="H44" i="12" s="1"/>
  <c r="E34" i="19"/>
  <c r="E64" i="19"/>
  <c r="E29" i="19"/>
  <c r="E56" i="26"/>
  <c r="H56" i="26" s="1"/>
  <c r="E53" i="26"/>
  <c r="H53" i="26" s="1"/>
  <c r="E27" i="26"/>
  <c r="C12" i="34"/>
  <c r="E367" i="34"/>
  <c r="H367" i="34" s="1"/>
  <c r="E390" i="34"/>
  <c r="H390" i="34" s="1"/>
  <c r="E542" i="2"/>
  <c r="E531" i="2"/>
  <c r="E521" i="2"/>
  <c r="H521" i="2" s="1"/>
  <c r="E513" i="2"/>
  <c r="H513" i="2" s="1"/>
  <c r="E502" i="2"/>
  <c r="E486" i="2"/>
  <c r="H486" i="2" s="1"/>
  <c r="E481" i="2"/>
  <c r="H481" i="2" s="1"/>
  <c r="E475" i="2"/>
  <c r="H475" i="2" s="1"/>
  <c r="E468" i="2"/>
  <c r="E462" i="2"/>
  <c r="H462" i="2" s="1"/>
  <c r="E456" i="2"/>
  <c r="H456" i="2" s="1"/>
  <c r="E451" i="2"/>
  <c r="H451" i="2" s="1"/>
  <c r="E440" i="2"/>
  <c r="E433" i="2"/>
  <c r="H433" i="2" s="1"/>
  <c r="E428" i="2"/>
  <c r="H428" i="2" s="1"/>
  <c r="E422" i="2"/>
  <c r="H422" i="2" s="1"/>
  <c r="E409" i="2"/>
  <c r="E390" i="2"/>
  <c r="E379" i="2"/>
  <c r="H379" i="2" s="1"/>
  <c r="E372" i="2"/>
  <c r="H372" i="2" s="1"/>
  <c r="E366" i="2"/>
  <c r="E361" i="2"/>
  <c r="E354" i="2"/>
  <c r="H354" i="2" s="1"/>
  <c r="E347" i="2"/>
  <c r="E340" i="2"/>
  <c r="E335" i="2"/>
  <c r="H335" i="2" s="1"/>
  <c r="C12" i="2"/>
  <c r="E538" i="2"/>
  <c r="E529" i="2"/>
  <c r="E516" i="2"/>
  <c r="H516" i="2" s="1"/>
  <c r="E509" i="2"/>
  <c r="H509" i="2" s="1"/>
  <c r="E500" i="2"/>
  <c r="H500" i="2" s="1"/>
  <c r="E488" i="2"/>
  <c r="E483" i="2"/>
  <c r="H483" i="2" s="1"/>
  <c r="E478" i="2"/>
  <c r="H478" i="2" s="1"/>
  <c r="E465" i="2"/>
  <c r="H465" i="2" s="1"/>
  <c r="E459" i="2"/>
  <c r="E454" i="2"/>
  <c r="E443" i="2"/>
  <c r="H443" i="2" s="1"/>
  <c r="E437" i="2"/>
  <c r="E431" i="2"/>
  <c r="E424" i="2"/>
  <c r="E395" i="2"/>
  <c r="H395" i="2" s="1"/>
  <c r="E381" i="2"/>
  <c r="H381" i="2" s="1"/>
  <c r="E375" i="2"/>
  <c r="E369" i="2"/>
  <c r="H369" i="2" s="1"/>
  <c r="E363" i="2"/>
  <c r="H363" i="2" s="1"/>
  <c r="E356" i="2"/>
  <c r="H356" i="2" s="1"/>
  <c r="E345" i="2"/>
  <c r="E337" i="2"/>
  <c r="E332" i="2"/>
  <c r="H332" i="2" s="1"/>
  <c r="E500" i="10"/>
  <c r="H500" i="10" s="1"/>
  <c r="E487" i="10"/>
  <c r="E462" i="10"/>
  <c r="E452" i="10"/>
  <c r="H452" i="10" s="1"/>
  <c r="E446" i="10"/>
  <c r="H446" i="10" s="1"/>
  <c r="E438" i="10"/>
  <c r="E430" i="10"/>
  <c r="H430" i="10" s="1"/>
  <c r="E425" i="10"/>
  <c r="H425" i="10" s="1"/>
  <c r="E394" i="10"/>
  <c r="E380" i="10"/>
  <c r="E374" i="10"/>
  <c r="E368" i="10"/>
  <c r="H368" i="10" s="1"/>
  <c r="E361" i="10"/>
  <c r="H361" i="10" s="1"/>
  <c r="E345" i="10"/>
  <c r="E336" i="10"/>
  <c r="H336" i="10" s="1"/>
  <c r="E536" i="10"/>
  <c r="H536" i="10" s="1"/>
  <c r="E478" i="10"/>
  <c r="H478" i="10" s="1"/>
  <c r="E512" i="10"/>
  <c r="E467" i="10"/>
  <c r="E456" i="10"/>
  <c r="E448" i="10"/>
  <c r="H448" i="10" s="1"/>
  <c r="E443" i="10"/>
  <c r="E435" i="10"/>
  <c r="E421" i="10"/>
  <c r="H421" i="10" s="1"/>
  <c r="E403" i="10"/>
  <c r="H403" i="10" s="1"/>
  <c r="E390" i="10"/>
  <c r="E363" i="10"/>
  <c r="H363" i="10" s="1"/>
  <c r="E352" i="10"/>
  <c r="H352" i="10" s="1"/>
  <c r="E340" i="10"/>
  <c r="H340" i="10" s="1"/>
  <c r="E526" i="10"/>
  <c r="H526" i="10" s="1"/>
  <c r="E510" i="10"/>
  <c r="H510" i="10" s="1"/>
  <c r="C12" i="10"/>
  <c r="E529" i="10"/>
  <c r="H529" i="10" s="1"/>
  <c r="E464" i="10"/>
  <c r="E424" i="10"/>
  <c r="E396" i="10"/>
  <c r="H396" i="10" s="1"/>
  <c r="E370" i="10"/>
  <c r="H370" i="10" s="1"/>
  <c r="E349" i="10"/>
  <c r="E381" i="10"/>
  <c r="E372" i="10"/>
  <c r="H372" i="10" s="1"/>
  <c r="E362" i="10"/>
  <c r="E337" i="10"/>
  <c r="E531" i="10"/>
  <c r="E330" i="12"/>
  <c r="H330" i="12" s="1"/>
  <c r="E531" i="12"/>
  <c r="H531" i="12" s="1"/>
  <c r="E524" i="12"/>
  <c r="E509" i="12"/>
  <c r="E483" i="12"/>
  <c r="H483" i="12" s="1"/>
  <c r="E458" i="12"/>
  <c r="H458" i="12" s="1"/>
  <c r="E434" i="12"/>
  <c r="E426" i="12"/>
  <c r="H426" i="12" s="1"/>
  <c r="E412" i="12"/>
  <c r="H412" i="12" s="1"/>
  <c r="E394" i="12"/>
  <c r="H394" i="12" s="1"/>
  <c r="E381" i="12"/>
  <c r="E372" i="12"/>
  <c r="H372" i="12" s="1"/>
  <c r="E356" i="12"/>
  <c r="H356" i="12" s="1"/>
  <c r="E526" i="12"/>
  <c r="H526" i="12" s="1"/>
  <c r="E513" i="12"/>
  <c r="E506" i="12"/>
  <c r="H506" i="12" s="1"/>
  <c r="E468" i="12"/>
  <c r="H468" i="12" s="1"/>
  <c r="E453" i="12"/>
  <c r="H453" i="12" s="1"/>
  <c r="E422" i="12"/>
  <c r="E408" i="12"/>
  <c r="E392" i="12"/>
  <c r="H392" i="12" s="1"/>
  <c r="E376" i="12"/>
  <c r="H376" i="12" s="1"/>
  <c r="E367" i="12"/>
  <c r="E541" i="12"/>
  <c r="E462" i="12"/>
  <c r="H462" i="12" s="1"/>
  <c r="E448" i="12"/>
  <c r="H448" i="12" s="1"/>
  <c r="E410" i="12"/>
  <c r="E379" i="12"/>
  <c r="H379" i="12" s="1"/>
  <c r="E355" i="12"/>
  <c r="H355" i="12" s="1"/>
  <c r="E346" i="12"/>
  <c r="H346" i="12" s="1"/>
  <c r="E337" i="12"/>
  <c r="E452" i="12"/>
  <c r="E425" i="12"/>
  <c r="H425" i="12" s="1"/>
  <c r="E393" i="12"/>
  <c r="H393" i="12" s="1"/>
  <c r="E368" i="12"/>
  <c r="E350" i="12"/>
  <c r="H350" i="12" s="1"/>
  <c r="E340" i="12"/>
  <c r="H340" i="12" s="1"/>
  <c r="E333" i="12"/>
  <c r="E540" i="14"/>
  <c r="E524" i="14"/>
  <c r="H524" i="14" s="1"/>
  <c r="E513" i="14"/>
  <c r="H513" i="14" s="1"/>
  <c r="E499" i="14"/>
  <c r="H499" i="14" s="1"/>
  <c r="E457" i="14"/>
  <c r="E453" i="14"/>
  <c r="H453" i="14" s="1"/>
  <c r="E446" i="14"/>
  <c r="H446" i="14" s="1"/>
  <c r="E436" i="14"/>
  <c r="H436" i="14" s="1"/>
  <c r="E428" i="14"/>
  <c r="E420" i="14"/>
  <c r="H420" i="14" s="1"/>
  <c r="E394" i="14"/>
  <c r="H394" i="14" s="1"/>
  <c r="E380" i="14"/>
  <c r="H380" i="14" s="1"/>
  <c r="E369" i="14"/>
  <c r="E361" i="14"/>
  <c r="E345" i="14"/>
  <c r="H345" i="14" s="1"/>
  <c r="E337" i="14"/>
  <c r="H337" i="14" s="1"/>
  <c r="C12" i="14"/>
  <c r="E530" i="14"/>
  <c r="E521" i="14"/>
  <c r="H521" i="14" s="1"/>
  <c r="E506" i="14"/>
  <c r="H506" i="14" s="1"/>
  <c r="E486" i="14"/>
  <c r="E450" i="14"/>
  <c r="H450" i="14" s="1"/>
  <c r="E432" i="14"/>
  <c r="H432" i="14" s="1"/>
  <c r="E423" i="14"/>
  <c r="H423" i="14" s="1"/>
  <c r="E410" i="14"/>
  <c r="E390" i="14"/>
  <c r="E374" i="14"/>
  <c r="H374" i="14" s="1"/>
  <c r="E365" i="14"/>
  <c r="H365" i="14" s="1"/>
  <c r="E354" i="14"/>
  <c r="E347" i="14"/>
  <c r="H347" i="14" s="1"/>
  <c r="E340" i="14"/>
  <c r="H340" i="14" s="1"/>
  <c r="E525" i="16"/>
  <c r="H525" i="16" s="1"/>
  <c r="E451" i="16"/>
  <c r="E436" i="16"/>
  <c r="E422" i="16"/>
  <c r="H422" i="16" s="1"/>
  <c r="E374" i="16"/>
  <c r="H374" i="16" s="1"/>
  <c r="E364" i="16"/>
  <c r="H364" i="16" s="1"/>
  <c r="E349" i="16"/>
  <c r="H349" i="16" s="1"/>
  <c r="E531" i="16"/>
  <c r="H531" i="16" s="1"/>
  <c r="E428" i="16"/>
  <c r="H428" i="16" s="1"/>
  <c r="E382" i="16"/>
  <c r="E369" i="16"/>
  <c r="E352" i="16"/>
  <c r="H352" i="16" s="1"/>
  <c r="E342" i="16"/>
  <c r="H342" i="16" s="1"/>
  <c r="E332" i="16"/>
  <c r="E387" i="18"/>
  <c r="E330" i="18"/>
  <c r="H330" i="18" s="1"/>
  <c r="E530" i="18"/>
  <c r="H530" i="18" s="1"/>
  <c r="E519" i="18"/>
  <c r="H519" i="18" s="1"/>
  <c r="E512" i="18"/>
  <c r="H512" i="18" s="1"/>
  <c r="E503" i="18"/>
  <c r="E495" i="18"/>
  <c r="H495" i="18" s="1"/>
  <c r="E488" i="18"/>
  <c r="H488" i="18" s="1"/>
  <c r="E475" i="18"/>
  <c r="H475" i="18" s="1"/>
  <c r="E467" i="18"/>
  <c r="H467" i="18" s="1"/>
  <c r="E462" i="18"/>
  <c r="H462" i="18" s="1"/>
  <c r="E454" i="18"/>
  <c r="E448" i="18"/>
  <c r="H448" i="18" s="1"/>
  <c r="E440" i="18"/>
  <c r="H440" i="18" s="1"/>
  <c r="E432" i="18"/>
  <c r="H432" i="18" s="1"/>
  <c r="E424" i="18"/>
  <c r="H424" i="18" s="1"/>
  <c r="E413" i="18"/>
  <c r="H413" i="18" s="1"/>
  <c r="E402" i="18"/>
  <c r="H402" i="18" s="1"/>
  <c r="E393" i="18"/>
  <c r="H393" i="18" s="1"/>
  <c r="E380" i="18"/>
  <c r="E374" i="18"/>
  <c r="H374" i="18" s="1"/>
  <c r="E367" i="18"/>
  <c r="E362" i="18"/>
  <c r="H362" i="18" s="1"/>
  <c r="E353" i="18"/>
  <c r="E345" i="18"/>
  <c r="H345" i="18" s="1"/>
  <c r="E338" i="18"/>
  <c r="H338" i="18" s="1"/>
  <c r="E540" i="18"/>
  <c r="H540" i="18" s="1"/>
  <c r="E526" i="18"/>
  <c r="E514" i="18"/>
  <c r="H514" i="18" s="1"/>
  <c r="E508" i="18"/>
  <c r="H508" i="18" s="1"/>
  <c r="E501" i="18"/>
  <c r="H501" i="18" s="1"/>
  <c r="E491" i="18"/>
  <c r="E483" i="18"/>
  <c r="H483" i="18" s="1"/>
  <c r="E478" i="18"/>
  <c r="E464" i="18"/>
  <c r="H464" i="18" s="1"/>
  <c r="E452" i="18"/>
  <c r="E444" i="18"/>
  <c r="E436" i="18"/>
  <c r="H436" i="18" s="1"/>
  <c r="E430" i="18"/>
  <c r="H430" i="18" s="1"/>
  <c r="E421" i="18"/>
  <c r="E410" i="18"/>
  <c r="E396" i="18"/>
  <c r="H396" i="18" s="1"/>
  <c r="E382" i="18"/>
  <c r="H382" i="18" s="1"/>
  <c r="E377" i="18"/>
  <c r="E370" i="18"/>
  <c r="E364" i="18"/>
  <c r="H364" i="18" s="1"/>
  <c r="E356" i="18"/>
  <c r="H356" i="18" s="1"/>
  <c r="E350" i="18"/>
  <c r="E340" i="18"/>
  <c r="H340" i="18" s="1"/>
  <c r="E335" i="18"/>
  <c r="H335" i="18" s="1"/>
  <c r="E380" i="20"/>
  <c r="H380" i="20" s="1"/>
  <c r="E337" i="20"/>
  <c r="E513" i="20"/>
  <c r="H513" i="20" s="1"/>
  <c r="E368" i="20"/>
  <c r="H368" i="20" s="1"/>
  <c r="E477" i="20"/>
  <c r="H477" i="20" s="1"/>
  <c r="E382" i="20"/>
  <c r="E403" i="22"/>
  <c r="E409" i="22"/>
  <c r="H409" i="22" s="1"/>
  <c r="E378" i="22"/>
  <c r="H378" i="22" s="1"/>
  <c r="E361" i="22"/>
  <c r="E379" i="24"/>
  <c r="H379" i="24" s="1"/>
  <c r="E531" i="24"/>
  <c r="H531" i="24" s="1"/>
  <c r="E352" i="24"/>
  <c r="E350" i="26"/>
  <c r="E403" i="26"/>
  <c r="H403" i="26" s="1"/>
  <c r="E354" i="26"/>
  <c r="H354" i="26" s="1"/>
  <c r="E510" i="26"/>
  <c r="H510" i="26" s="1"/>
  <c r="E478" i="26"/>
  <c r="E449" i="26"/>
  <c r="H449" i="26" s="1"/>
  <c r="E427" i="26"/>
  <c r="E544" i="26"/>
  <c r="H544" i="26" s="1"/>
  <c r="E402" i="26"/>
  <c r="E346" i="26"/>
  <c r="H346" i="26" s="1"/>
  <c r="E509" i="26"/>
  <c r="H509" i="26" s="1"/>
  <c r="E457" i="26"/>
  <c r="H457" i="26" s="1"/>
  <c r="E331" i="26"/>
  <c r="E420" i="26"/>
  <c r="E475" i="26"/>
  <c r="H475" i="26" s="1"/>
  <c r="E365" i="26"/>
  <c r="H365" i="26" s="1"/>
  <c r="E489" i="28"/>
  <c r="E456" i="28"/>
  <c r="H456" i="28" s="1"/>
  <c r="E376" i="28"/>
  <c r="H376" i="28" s="1"/>
  <c r="E366" i="28"/>
  <c r="E513" i="28"/>
  <c r="E500" i="28"/>
  <c r="E461" i="28"/>
  <c r="H461" i="28" s="1"/>
  <c r="E364" i="28"/>
  <c r="H364" i="28" s="1"/>
  <c r="E349" i="28"/>
  <c r="E338" i="28"/>
  <c r="H338" i="28" s="1"/>
  <c r="E331" i="28"/>
  <c r="H331" i="28" s="1"/>
  <c r="E466" i="28"/>
  <c r="H466" i="28" s="1"/>
  <c r="E394" i="28"/>
  <c r="E401" i="28"/>
  <c r="E432" i="28"/>
  <c r="H432" i="28" s="1"/>
  <c r="E543" i="28"/>
  <c r="E508" i="28"/>
  <c r="E477" i="28"/>
  <c r="H477" i="28" s="1"/>
  <c r="E443" i="28"/>
  <c r="H443" i="28" s="1"/>
  <c r="E428" i="28"/>
  <c r="H428" i="28" s="1"/>
  <c r="E380" i="28"/>
  <c r="E354" i="28"/>
  <c r="H354" i="28" s="1"/>
  <c r="E343" i="28"/>
  <c r="H343" i="28" s="1"/>
  <c r="E334" i="28"/>
  <c r="H334" i="28" s="1"/>
  <c r="E442" i="28"/>
  <c r="E377" i="28"/>
  <c r="H377" i="28" s="1"/>
  <c r="E478" i="28"/>
  <c r="H478" i="28" s="1"/>
  <c r="E431" i="28"/>
  <c r="H431" i="28" s="1"/>
  <c r="E381" i="28"/>
  <c r="E497" i="28"/>
  <c r="E457" i="28"/>
  <c r="H457" i="28" s="1"/>
  <c r="E538" i="28"/>
  <c r="H538" i="28" s="1"/>
  <c r="E519" i="28"/>
  <c r="E475" i="28"/>
  <c r="E429" i="28"/>
  <c r="H429" i="28" s="1"/>
  <c r="E372" i="28"/>
  <c r="H372" i="28" s="1"/>
  <c r="E339" i="28"/>
  <c r="E462" i="28"/>
  <c r="E390" i="28"/>
  <c r="H390" i="28" s="1"/>
  <c r="E368" i="28"/>
  <c r="H368" i="28" s="1"/>
  <c r="E529" i="28"/>
  <c r="E501" i="28"/>
  <c r="E436" i="28"/>
  <c r="H436" i="28" s="1"/>
  <c r="E353" i="28"/>
  <c r="H353" i="28" s="1"/>
  <c r="E332" i="28"/>
  <c r="E458" i="28"/>
  <c r="E438" i="28"/>
  <c r="H438" i="28" s="1"/>
  <c r="E368" i="30"/>
  <c r="H368" i="30" s="1"/>
  <c r="E342" i="30"/>
  <c r="E423" i="30"/>
  <c r="H423" i="30" s="1"/>
  <c r="C12" i="30"/>
  <c r="E531" i="30"/>
  <c r="H531" i="30" s="1"/>
  <c r="E457" i="30"/>
  <c r="E376" i="30"/>
  <c r="E365" i="30"/>
  <c r="H365" i="30" s="1"/>
  <c r="E446" i="30"/>
  <c r="H446" i="30" s="1"/>
  <c r="E331" i="30"/>
  <c r="E394" i="30"/>
  <c r="H394" i="30" s="1"/>
  <c r="E382" i="30"/>
  <c r="E438" i="30"/>
  <c r="H438" i="30" s="1"/>
  <c r="E380" i="30"/>
  <c r="E367" i="30"/>
  <c r="H367" i="30" s="1"/>
  <c r="E83" i="9"/>
  <c r="H83" i="9" s="1"/>
  <c r="E88" i="9"/>
  <c r="H88" i="9" s="1"/>
  <c r="E109" i="9"/>
  <c r="H109" i="9" s="1"/>
  <c r="E125" i="9"/>
  <c r="E352" i="8"/>
  <c r="H352" i="8" s="1"/>
  <c r="E372" i="8"/>
  <c r="E393" i="8"/>
  <c r="E430" i="8"/>
  <c r="H430" i="8" s="1"/>
  <c r="E337" i="8"/>
  <c r="H337" i="8" s="1"/>
  <c r="E451" i="8"/>
  <c r="H451" i="8" s="1"/>
  <c r="E487" i="8"/>
  <c r="E342" i="8"/>
  <c r="H342" i="8" s="1"/>
  <c r="E354" i="8"/>
  <c r="H354" i="8" s="1"/>
  <c r="E428" i="8"/>
  <c r="H428" i="8" s="1"/>
  <c r="E448" i="8"/>
  <c r="E513" i="8"/>
  <c r="H513" i="8" s="1"/>
  <c r="E331" i="8"/>
  <c r="H331" i="8" s="1"/>
  <c r="E367" i="8"/>
  <c r="E465" i="8"/>
  <c r="E73" i="7"/>
  <c r="H73" i="7" s="1"/>
  <c r="E83" i="7"/>
  <c r="H83" i="7" s="1"/>
  <c r="E89" i="7"/>
  <c r="H89" i="7" s="1"/>
  <c r="E98" i="7"/>
  <c r="H98" i="7" s="1"/>
  <c r="E106" i="7"/>
  <c r="E111" i="7"/>
  <c r="E116" i="7"/>
  <c r="H116" i="7" s="1"/>
  <c r="E122" i="7"/>
  <c r="E128" i="7"/>
  <c r="H128" i="7" s="1"/>
  <c r="E139" i="7"/>
  <c r="H139" i="7" s="1"/>
  <c r="E333" i="6"/>
  <c r="H333" i="6" s="1"/>
  <c r="E339" i="6"/>
  <c r="E349" i="6"/>
  <c r="E361" i="6"/>
  <c r="H361" i="6" s="1"/>
  <c r="E370" i="6"/>
  <c r="E380" i="6"/>
  <c r="E394" i="6"/>
  <c r="E434" i="6"/>
  <c r="H434" i="6" s="1"/>
  <c r="E529" i="6"/>
  <c r="H529" i="6" s="1"/>
  <c r="E75" i="5"/>
  <c r="H75" i="5" s="1"/>
  <c r="E81" i="5"/>
  <c r="H81" i="5" s="1"/>
  <c r="E87" i="5"/>
  <c r="H87" i="5" s="1"/>
  <c r="E91" i="5"/>
  <c r="H91" i="5" s="1"/>
  <c r="E98" i="5"/>
  <c r="H98" i="5" s="1"/>
  <c r="E105" i="5"/>
  <c r="H105" i="5" s="1"/>
  <c r="E109" i="5"/>
  <c r="H109" i="5" s="1"/>
  <c r="E115" i="5"/>
  <c r="H115" i="5" s="1"/>
  <c r="E119" i="5"/>
  <c r="H119" i="5" s="1"/>
  <c r="E124" i="5"/>
  <c r="H124" i="5" s="1"/>
  <c r="E128" i="5"/>
  <c r="H128" i="5" s="1"/>
  <c r="E135" i="5"/>
  <c r="H135" i="5" s="1"/>
  <c r="E342" i="4"/>
  <c r="E367" i="4"/>
  <c r="H367" i="4" s="1"/>
  <c r="E453" i="4"/>
  <c r="E336" i="4"/>
  <c r="E380" i="4"/>
  <c r="E538" i="4"/>
  <c r="H538" i="4" s="1"/>
  <c r="C12" i="4"/>
  <c r="E529" i="4"/>
  <c r="H529" i="4" s="1"/>
  <c r="E80" i="3"/>
  <c r="H80" i="3" s="1"/>
  <c r="E87" i="3"/>
  <c r="H87" i="3" s="1"/>
  <c r="E105" i="3"/>
  <c r="H105" i="3" s="1"/>
  <c r="E110" i="3"/>
  <c r="H110" i="3" s="1"/>
  <c r="E115" i="3"/>
  <c r="E122" i="3"/>
  <c r="E127" i="3"/>
  <c r="H127" i="3" s="1"/>
  <c r="E136" i="3"/>
  <c r="H136" i="3" s="1"/>
  <c r="E339" i="2"/>
  <c r="E362" i="2"/>
  <c r="E374" i="2"/>
  <c r="H374" i="2" s="1"/>
  <c r="E393" i="2"/>
  <c r="H393" i="2" s="1"/>
  <c r="E420" i="2"/>
  <c r="E432" i="2"/>
  <c r="E446" i="2"/>
  <c r="H446" i="2" s="1"/>
  <c r="E450" i="2"/>
  <c r="E460" i="2"/>
  <c r="E482" i="2"/>
  <c r="E510" i="2"/>
  <c r="H510" i="2" s="1"/>
  <c r="E530" i="2"/>
  <c r="H530" i="2" s="1"/>
  <c r="E119" i="1"/>
  <c r="E131" i="1"/>
  <c r="H131" i="1" s="1"/>
  <c r="H457" i="1"/>
  <c r="E330" i="34"/>
  <c r="H330" i="34" s="1"/>
  <c r="E100" i="19"/>
  <c r="H100" i="19" s="1"/>
  <c r="E111" i="19"/>
  <c r="E85" i="19"/>
  <c r="H85" i="19" s="1"/>
  <c r="E336" i="18"/>
  <c r="H336" i="18" s="1"/>
  <c r="E352" i="18"/>
  <c r="E378" i="18"/>
  <c r="H378" i="18" s="1"/>
  <c r="E401" i="18"/>
  <c r="H401" i="18" s="1"/>
  <c r="E423" i="18"/>
  <c r="H423" i="18" s="1"/>
  <c r="E437" i="18"/>
  <c r="E453" i="18"/>
  <c r="H453" i="18" s="1"/>
  <c r="E474" i="18"/>
  <c r="H474" i="18" s="1"/>
  <c r="E482" i="18"/>
  <c r="H482" i="18" s="1"/>
  <c r="E499" i="18"/>
  <c r="E513" i="18"/>
  <c r="H513" i="18" s="1"/>
  <c r="E538" i="18"/>
  <c r="H538" i="18" s="1"/>
  <c r="E108" i="17"/>
  <c r="H108" i="17" s="1"/>
  <c r="E75" i="17"/>
  <c r="E361" i="16"/>
  <c r="E390" i="16"/>
  <c r="H390" i="16" s="1"/>
  <c r="E506" i="16"/>
  <c r="H506" i="16" s="1"/>
  <c r="E524" i="16"/>
  <c r="E85" i="15"/>
  <c r="H85" i="15" s="1"/>
  <c r="E346" i="14"/>
  <c r="H346" i="14" s="1"/>
  <c r="E379" i="14"/>
  <c r="H379" i="14" s="1"/>
  <c r="E411" i="14"/>
  <c r="E434" i="14"/>
  <c r="H434" i="14" s="1"/>
  <c r="E448" i="14"/>
  <c r="H448" i="14" s="1"/>
  <c r="E456" i="14"/>
  <c r="H456" i="14" s="1"/>
  <c r="E509" i="14"/>
  <c r="E538" i="14"/>
  <c r="H538" i="14" s="1"/>
  <c r="E87" i="13"/>
  <c r="H87" i="13" s="1"/>
  <c r="E336" i="12"/>
  <c r="H336" i="12" s="1"/>
  <c r="E353" i="12"/>
  <c r="E402" i="12"/>
  <c r="H402" i="12" s="1"/>
  <c r="E432" i="12"/>
  <c r="H432" i="12" s="1"/>
  <c r="E455" i="12"/>
  <c r="E342" i="10"/>
  <c r="E376" i="10"/>
  <c r="H376" i="10" s="1"/>
  <c r="E408" i="10"/>
  <c r="H408" i="10" s="1"/>
  <c r="E77" i="33"/>
  <c r="H77" i="33" s="1"/>
  <c r="E102" i="33"/>
  <c r="E451" i="30"/>
  <c r="E482" i="28"/>
  <c r="H482" i="28" s="1"/>
  <c r="E345" i="28"/>
  <c r="H345" i="28" s="1"/>
  <c r="E512" i="28"/>
  <c r="E487" i="28"/>
  <c r="H487" i="28" s="1"/>
  <c r="E353" i="26"/>
  <c r="H353" i="26" s="1"/>
  <c r="E379" i="26"/>
  <c r="H379" i="26" s="1"/>
  <c r="E116" i="25"/>
  <c r="H116" i="25" s="1"/>
  <c r="E529" i="20"/>
  <c r="H529" i="20" s="1"/>
  <c r="F37" i="33"/>
  <c r="F45" i="33"/>
  <c r="F64" i="33"/>
  <c r="E18" i="11"/>
  <c r="E35" i="11"/>
  <c r="H35" i="11" s="1"/>
  <c r="E26" i="11"/>
  <c r="H26" i="11" s="1"/>
  <c r="E49" i="11"/>
  <c r="E63" i="11"/>
  <c r="H63" i="11" s="1"/>
  <c r="E27" i="11"/>
  <c r="H27" i="11" s="1"/>
  <c r="E61" i="11"/>
  <c r="E28" i="11"/>
  <c r="E31" i="11"/>
  <c r="E64" i="11"/>
  <c r="H64" i="11" s="1"/>
  <c r="E29" i="11"/>
  <c r="H29" i="11" s="1"/>
  <c r="E65" i="13"/>
  <c r="E28" i="13"/>
  <c r="E49" i="13"/>
  <c r="H49" i="13" s="1"/>
  <c r="E52" i="13"/>
  <c r="H52" i="13" s="1"/>
  <c r="E63" i="13"/>
  <c r="E31" i="13"/>
  <c r="E61" i="13"/>
  <c r="H61" i="13" s="1"/>
  <c r="E62" i="18"/>
  <c r="H62" i="18" s="1"/>
  <c r="E59" i="18"/>
  <c r="E22" i="25"/>
  <c r="H22" i="25" s="1"/>
  <c r="E35" i="25"/>
  <c r="H35" i="25" s="1"/>
  <c r="H33" i="4"/>
  <c r="H50" i="6"/>
  <c r="E78" i="33"/>
  <c r="H78" i="33" s="1"/>
  <c r="E150" i="33"/>
  <c r="H150" i="33" s="1"/>
  <c r="E138" i="33"/>
  <c r="H138" i="33" s="1"/>
  <c r="E133" i="33"/>
  <c r="H133" i="33" s="1"/>
  <c r="E127" i="33"/>
  <c r="E120" i="33"/>
  <c r="H120" i="33" s="1"/>
  <c r="E115" i="33"/>
  <c r="H115" i="33" s="1"/>
  <c r="E110" i="33"/>
  <c r="E104" i="33"/>
  <c r="H104" i="33" s="1"/>
  <c r="E98" i="33"/>
  <c r="H98" i="33" s="1"/>
  <c r="E91" i="33"/>
  <c r="H91" i="33" s="1"/>
  <c r="E84" i="33"/>
  <c r="H84" i="33" s="1"/>
  <c r="E79" i="33"/>
  <c r="E72" i="33"/>
  <c r="H72" i="33" s="1"/>
  <c r="E136" i="33"/>
  <c r="H136" i="33" s="1"/>
  <c r="E129" i="33"/>
  <c r="H129" i="33" s="1"/>
  <c r="E124" i="33"/>
  <c r="E118" i="33"/>
  <c r="H118" i="33" s="1"/>
  <c r="E112" i="33"/>
  <c r="E107" i="33"/>
  <c r="H107" i="33" s="1"/>
  <c r="E101" i="33"/>
  <c r="H101" i="33" s="1"/>
  <c r="E95" i="33"/>
  <c r="H95" i="33" s="1"/>
  <c r="E88" i="33"/>
  <c r="H88" i="33" s="1"/>
  <c r="E82" i="33"/>
  <c r="E75" i="33"/>
  <c r="E140" i="33"/>
  <c r="H140" i="33" s="1"/>
  <c r="E128" i="33"/>
  <c r="H128" i="33" s="1"/>
  <c r="E116" i="33"/>
  <c r="H116" i="33" s="1"/>
  <c r="E106" i="33"/>
  <c r="E94" i="33"/>
  <c r="H94" i="33" s="1"/>
  <c r="E80" i="33"/>
  <c r="H80" i="33" s="1"/>
  <c r="C10" i="33"/>
  <c r="E134" i="33"/>
  <c r="E123" i="33"/>
  <c r="H123" i="33" s="1"/>
  <c r="E111" i="33"/>
  <c r="E99" i="33"/>
  <c r="E87" i="33"/>
  <c r="H87" i="33" s="1"/>
  <c r="E151" i="11"/>
  <c r="H151" i="11" s="1"/>
  <c r="E119" i="11"/>
  <c r="H119" i="11" s="1"/>
  <c r="E99" i="11"/>
  <c r="H99" i="11" s="1"/>
  <c r="E144" i="11"/>
  <c r="E123" i="11"/>
  <c r="H123" i="11" s="1"/>
  <c r="E114" i="11"/>
  <c r="H114" i="11" s="1"/>
  <c r="E135" i="11"/>
  <c r="E127" i="11"/>
  <c r="H127" i="11" s="1"/>
  <c r="E133" i="11"/>
  <c r="H133" i="11" s="1"/>
  <c r="E76" i="11"/>
  <c r="H76" i="11" s="1"/>
  <c r="E131" i="15"/>
  <c r="E87" i="15"/>
  <c r="H87" i="15" s="1"/>
  <c r="E76" i="15"/>
  <c r="C10" i="15"/>
  <c r="E84" i="15"/>
  <c r="E146" i="19"/>
  <c r="H146" i="19" s="1"/>
  <c r="E131" i="19"/>
  <c r="E120" i="19"/>
  <c r="H120" i="19" s="1"/>
  <c r="E104" i="19"/>
  <c r="E119" i="19"/>
  <c r="H119" i="19" s="1"/>
  <c r="E72" i="19"/>
  <c r="H72" i="19" s="1"/>
  <c r="E135" i="19"/>
  <c r="H135" i="19" s="1"/>
  <c r="E117" i="19"/>
  <c r="E99" i="19"/>
  <c r="H99" i="19" s="1"/>
  <c r="E140" i="19"/>
  <c r="H140" i="19" s="1"/>
  <c r="E144" i="19"/>
  <c r="H144" i="19" s="1"/>
  <c r="E128" i="19"/>
  <c r="E87" i="19"/>
  <c r="H87" i="19" s="1"/>
  <c r="E76" i="19"/>
  <c r="H76" i="19" s="1"/>
  <c r="E94" i="19"/>
  <c r="H94" i="19" s="1"/>
  <c r="E125" i="19"/>
  <c r="E109" i="19"/>
  <c r="H109" i="19" s="1"/>
  <c r="E89" i="19"/>
  <c r="H100" i="1"/>
  <c r="H111" i="1"/>
  <c r="H361" i="1"/>
  <c r="H84" i="1"/>
  <c r="H127" i="1"/>
  <c r="H382" i="1"/>
  <c r="H193" i="33"/>
  <c r="H19" i="3"/>
  <c r="H42" i="2"/>
  <c r="H40" i="2"/>
  <c r="H48" i="8"/>
  <c r="F90" i="34"/>
  <c r="H237" i="6"/>
  <c r="H243" i="7"/>
  <c r="H301" i="20"/>
  <c r="H232" i="23"/>
  <c r="H240" i="25"/>
  <c r="H228" i="26"/>
  <c r="H249" i="30"/>
  <c r="H288" i="32"/>
  <c r="F533" i="34"/>
  <c r="H435" i="3"/>
  <c r="H494" i="4"/>
  <c r="H447" i="7"/>
  <c r="H55" i="9"/>
  <c r="H47" i="9"/>
  <c r="H39" i="9"/>
  <c r="H23" i="9"/>
  <c r="H56" i="15"/>
  <c r="H39" i="15"/>
  <c r="H33" i="15"/>
  <c r="H40" i="19"/>
  <c r="H265" i="2"/>
  <c r="H207" i="2"/>
  <c r="H312" i="4"/>
  <c r="H307" i="4"/>
  <c r="H265" i="4"/>
  <c r="H249" i="4"/>
  <c r="H300" i="6"/>
  <c r="H296" i="6"/>
  <c r="H244" i="6"/>
  <c r="H241" i="6"/>
  <c r="H314" i="9"/>
  <c r="H310" i="9"/>
  <c r="H243" i="9"/>
  <c r="H240" i="9"/>
  <c r="H268" i="11"/>
  <c r="H194" i="11"/>
  <c r="H244" i="12"/>
  <c r="H173" i="12"/>
  <c r="H316" i="13"/>
  <c r="H233" i="14"/>
  <c r="H231" i="14"/>
  <c r="H221" i="14"/>
  <c r="H172" i="14"/>
  <c r="H310" i="15"/>
  <c r="H305" i="15"/>
  <c r="H243" i="15"/>
  <c r="H236" i="15"/>
  <c r="H243" i="16"/>
  <c r="H289" i="17"/>
  <c r="H230" i="17"/>
  <c r="H223" i="17"/>
  <c r="H207" i="17"/>
  <c r="H189" i="17"/>
  <c r="H311" i="18"/>
  <c r="H300" i="18"/>
  <c r="H291" i="19"/>
  <c r="H199" i="19"/>
  <c r="H300" i="20"/>
  <c r="H298" i="20"/>
  <c r="H296" i="20"/>
  <c r="H209" i="20"/>
  <c r="H204" i="20"/>
  <c r="H307" i="21"/>
  <c r="H311" i="22"/>
  <c r="H218" i="22"/>
  <c r="H210" i="22"/>
  <c r="H305" i="23"/>
  <c r="H290" i="23"/>
  <c r="H267" i="23"/>
  <c r="H231" i="23"/>
  <c r="H194" i="23"/>
  <c r="H318" i="24"/>
  <c r="H310" i="24"/>
  <c r="H305" i="24"/>
  <c r="H223" i="24"/>
  <c r="H286" i="25"/>
  <c r="H213" i="27"/>
  <c r="H301" i="30"/>
  <c r="H194" i="30"/>
  <c r="H218" i="32"/>
  <c r="H206" i="32"/>
  <c r="H544" i="34"/>
  <c r="H472" i="34"/>
  <c r="H416" i="34"/>
  <c r="H518" i="2"/>
  <c r="H460" i="3"/>
  <c r="H514" i="4"/>
  <c r="H483" i="4"/>
  <c r="H387" i="4"/>
  <c r="H528" i="6"/>
  <c r="H503" i="6"/>
  <c r="H484" i="6"/>
  <c r="H468" i="6"/>
  <c r="H411" i="6"/>
  <c r="H366" i="6"/>
  <c r="H463" i="7"/>
  <c r="H344" i="7"/>
  <c r="H40" i="9"/>
  <c r="H32" i="9"/>
  <c r="H56" i="13"/>
  <c r="H45" i="16"/>
  <c r="H50" i="17"/>
  <c r="H46" i="17"/>
  <c r="F89" i="34"/>
  <c r="H145" i="1"/>
  <c r="H143" i="1"/>
  <c r="H141" i="17"/>
  <c r="H96" i="17"/>
  <c r="H101" i="21"/>
  <c r="H252" i="1"/>
  <c r="H241" i="2"/>
  <c r="H231" i="4"/>
  <c r="H223" i="4"/>
  <c r="H185" i="4"/>
  <c r="H179" i="6"/>
  <c r="H286" i="7"/>
  <c r="H183" i="7"/>
  <c r="H179" i="7"/>
  <c r="H165" i="8"/>
  <c r="H277" i="9"/>
  <c r="H270" i="9"/>
  <c r="H246" i="9"/>
  <c r="H291" i="10"/>
  <c r="H289" i="10"/>
  <c r="H300" i="11"/>
  <c r="H237" i="12"/>
  <c r="H184" i="13"/>
  <c r="H254" i="15"/>
  <c r="H168" i="15"/>
  <c r="H303" i="16"/>
  <c r="H244" i="16"/>
  <c r="H219" i="16"/>
  <c r="H210" i="16"/>
  <c r="H265" i="17"/>
  <c r="H243" i="17"/>
  <c r="H234" i="17"/>
  <c r="H220" i="17"/>
  <c r="H210" i="17"/>
  <c r="H185" i="17"/>
  <c r="H172" i="17"/>
  <c r="H296" i="18"/>
  <c r="H319" i="19"/>
  <c r="H288" i="19"/>
  <c r="H286" i="19"/>
  <c r="H207" i="19"/>
  <c r="H291" i="20"/>
  <c r="H210" i="20"/>
  <c r="H249" i="23"/>
  <c r="H246" i="24"/>
  <c r="H236" i="24"/>
  <c r="H172" i="24"/>
  <c r="H168" i="24"/>
  <c r="H294" i="25"/>
  <c r="H292" i="25"/>
  <c r="H208" i="26"/>
  <c r="H270" i="27"/>
  <c r="H184" i="27"/>
  <c r="H310" i="29"/>
  <c r="H268" i="29"/>
  <c r="H315" i="30"/>
  <c r="H311" i="30"/>
  <c r="H306" i="30"/>
  <c r="H302" i="30"/>
  <c r="H267" i="30"/>
  <c r="H240" i="30"/>
  <c r="H318" i="32"/>
  <c r="H185" i="32"/>
  <c r="H516" i="34"/>
  <c r="H512" i="34"/>
  <c r="H477" i="34"/>
  <c r="H402" i="34"/>
  <c r="H395" i="34"/>
  <c r="H391" i="34"/>
  <c r="H387" i="34"/>
  <c r="F376" i="34"/>
  <c r="H371" i="34"/>
  <c r="H351" i="34"/>
  <c r="H527" i="1"/>
  <c r="H523" i="1"/>
  <c r="H515" i="1"/>
  <c r="H446" i="1"/>
  <c r="H377" i="1"/>
  <c r="H351" i="1"/>
  <c r="H343" i="1"/>
  <c r="H518" i="4"/>
  <c r="H461" i="4"/>
  <c r="H413" i="4"/>
  <c r="H411" i="4"/>
  <c r="H384" i="4"/>
  <c r="H355" i="4"/>
  <c r="H335" i="4"/>
  <c r="H344" i="5"/>
  <c r="H476" i="6"/>
  <c r="H472" i="6"/>
  <c r="H405" i="6"/>
  <c r="H360" i="7"/>
  <c r="H341" i="7"/>
  <c r="H527" i="8"/>
  <c r="H471" i="8"/>
  <c r="H461" i="8"/>
  <c r="H447" i="8"/>
  <c r="H492" i="10"/>
  <c r="H413" i="10"/>
  <c r="H371" i="11"/>
  <c r="H497" i="14"/>
  <c r="H523" i="16"/>
  <c r="H518" i="16"/>
  <c r="H405" i="16"/>
  <c r="H384" i="16"/>
  <c r="H433" i="20"/>
  <c r="H492" i="21"/>
  <c r="H441" i="27"/>
  <c r="H512" i="30"/>
  <c r="H459" i="30"/>
  <c r="H569" i="30"/>
  <c r="H479" i="9"/>
  <c r="H475" i="9"/>
  <c r="H471" i="9"/>
  <c r="H461" i="9"/>
  <c r="H452" i="9"/>
  <c r="H442" i="9"/>
  <c r="H429" i="9"/>
  <c r="H427" i="9"/>
  <c r="H344" i="9"/>
  <c r="H447" i="11"/>
  <c r="H523" i="12"/>
  <c r="H485" i="12"/>
  <c r="H407" i="13"/>
  <c r="H389" i="14"/>
  <c r="H485" i="18"/>
  <c r="H472" i="19"/>
  <c r="H439" i="19"/>
  <c r="H442" i="20"/>
  <c r="H439" i="20"/>
  <c r="H422" i="20"/>
  <c r="H377" i="20"/>
  <c r="H468" i="21"/>
  <c r="H391" i="21"/>
  <c r="H389" i="21"/>
  <c r="H474" i="22"/>
  <c r="H472" i="22"/>
  <c r="H541" i="23"/>
  <c r="H515" i="23"/>
  <c r="H498" i="23"/>
  <c r="H444" i="23"/>
  <c r="H384" i="23"/>
  <c r="H371" i="23"/>
  <c r="H484" i="25"/>
  <c r="H470" i="25"/>
  <c r="H546" i="26"/>
  <c r="H534" i="26"/>
  <c r="H496" i="27"/>
  <c r="H498" i="28"/>
  <c r="H413" i="28"/>
  <c r="H537" i="30"/>
  <c r="H518" i="30"/>
  <c r="H516" i="30"/>
  <c r="H498" i="30"/>
  <c r="H441" i="30"/>
  <c r="H385" i="30"/>
  <c r="H366" i="30"/>
  <c r="H341" i="30"/>
  <c r="H413" i="31"/>
  <c r="H526" i="32"/>
  <c r="H511" i="32"/>
  <c r="H470" i="32"/>
  <c r="H387" i="32"/>
  <c r="H360" i="32"/>
  <c r="H351" i="32"/>
  <c r="G552" i="3"/>
  <c r="H557" i="34"/>
  <c r="H575" i="17"/>
  <c r="H397" i="8"/>
  <c r="H344" i="8"/>
  <c r="H546" i="9"/>
  <c r="H542" i="9"/>
  <c r="H534" i="9"/>
  <c r="H500" i="9"/>
  <c r="H498" i="9"/>
  <c r="H496" i="9"/>
  <c r="H492" i="9"/>
  <c r="H488" i="9"/>
  <c r="H454" i="9"/>
  <c r="H439" i="9"/>
  <c r="H366" i="9"/>
  <c r="H356" i="9"/>
  <c r="H384" i="10"/>
  <c r="H444" i="11"/>
  <c r="H413" i="11"/>
  <c r="H341" i="11"/>
  <c r="H508" i="12"/>
  <c r="H496" i="13"/>
  <c r="H439" i="13"/>
  <c r="H496" i="14"/>
  <c r="H466" i="14"/>
  <c r="H385" i="14"/>
  <c r="H517" i="16"/>
  <c r="H468" i="16"/>
  <c r="H404" i="16"/>
  <c r="H334" i="16"/>
  <c r="H498" i="18"/>
  <c r="H528" i="19"/>
  <c r="H462" i="20"/>
  <c r="H429" i="20"/>
  <c r="H416" i="20"/>
  <c r="H387" i="20"/>
  <c r="H348" i="20"/>
  <c r="H546" i="21"/>
  <c r="H543" i="21"/>
  <c r="H528" i="21"/>
  <c r="H476" i="21"/>
  <c r="H334" i="22"/>
  <c r="H516" i="23"/>
  <c r="H501" i="23"/>
  <c r="H499" i="23"/>
  <c r="H484" i="23"/>
  <c r="H407" i="23"/>
  <c r="H388" i="23"/>
  <c r="H348" i="23"/>
  <c r="H341" i="23"/>
  <c r="H528" i="25"/>
  <c r="H341" i="25"/>
  <c r="H535" i="26"/>
  <c r="H528" i="26"/>
  <c r="H489" i="27"/>
  <c r="H460" i="27"/>
  <c r="H516" i="29"/>
  <c r="H469" i="29"/>
  <c r="H403" i="29"/>
  <c r="H474" i="30"/>
  <c r="H470" i="30"/>
  <c r="H454" i="30"/>
  <c r="H416" i="30"/>
  <c r="H407" i="30"/>
  <c r="H416" i="31"/>
  <c r="H534" i="32"/>
  <c r="H527" i="32"/>
  <c r="H516" i="32"/>
  <c r="H500" i="32"/>
  <c r="H481" i="32"/>
  <c r="H475" i="32"/>
  <c r="H471" i="32"/>
  <c r="H463" i="32"/>
  <c r="H454" i="32"/>
  <c r="H449" i="32"/>
  <c r="H431" i="32"/>
  <c r="H416" i="32"/>
  <c r="H401" i="32"/>
  <c r="H377" i="32"/>
  <c r="H579" i="34"/>
  <c r="H561" i="4"/>
  <c r="H576" i="6"/>
  <c r="H574" i="6"/>
  <c r="H558" i="7"/>
  <c r="H571" i="15"/>
  <c r="H577" i="27"/>
  <c r="H569" i="28"/>
  <c r="E107" i="34"/>
  <c r="H107" i="34" s="1"/>
  <c r="E78" i="34"/>
  <c r="H78" i="34" s="1"/>
  <c r="E128" i="6"/>
  <c r="H128" i="6" s="1"/>
  <c r="E78" i="6"/>
  <c r="H78" i="6" s="1"/>
  <c r="E117" i="8"/>
  <c r="E78" i="8"/>
  <c r="H78" i="8" s="1"/>
  <c r="E150" i="10"/>
  <c r="H150" i="10" s="1"/>
  <c r="E78" i="10"/>
  <c r="H78" i="10" s="1"/>
  <c r="E151" i="14"/>
  <c r="H151" i="14" s="1"/>
  <c r="E78" i="14"/>
  <c r="H78" i="14" s="1"/>
  <c r="H146" i="34"/>
  <c r="H104" i="10"/>
  <c r="H112" i="15"/>
  <c r="H101" i="24"/>
  <c r="H134" i="29"/>
  <c r="E106" i="25"/>
  <c r="H138" i="34"/>
  <c r="H123" i="34"/>
  <c r="E117" i="3"/>
  <c r="H117" i="3" s="1"/>
  <c r="E78" i="3"/>
  <c r="H78" i="3" s="1"/>
  <c r="E79" i="5"/>
  <c r="H79" i="5" s="1"/>
  <c r="E78" i="5"/>
  <c r="H78" i="5" s="1"/>
  <c r="E145" i="15"/>
  <c r="H145" i="15" s="1"/>
  <c r="E78" i="15"/>
  <c r="H78" i="15" s="1"/>
  <c r="E101" i="19"/>
  <c r="H101" i="19" s="1"/>
  <c r="E78" i="19"/>
  <c r="H78" i="19" s="1"/>
  <c r="E106" i="21"/>
  <c r="H106" i="21" s="1"/>
  <c r="E78" i="21"/>
  <c r="H78" i="21" s="1"/>
  <c r="E84" i="23"/>
  <c r="H84" i="23" s="1"/>
  <c r="E78" i="23"/>
  <c r="H78" i="23" s="1"/>
  <c r="E145" i="27"/>
  <c r="H145" i="27" s="1"/>
  <c r="E78" i="27"/>
  <c r="H78" i="27" s="1"/>
  <c r="E136" i="29"/>
  <c r="H136" i="29" s="1"/>
  <c r="E78" i="29"/>
  <c r="H78" i="29" s="1"/>
  <c r="E75" i="31"/>
  <c r="H75" i="31" s="1"/>
  <c r="E78" i="31"/>
  <c r="H78" i="31" s="1"/>
  <c r="H147" i="3"/>
  <c r="H96" i="7"/>
  <c r="H97" i="8"/>
  <c r="H141" i="9"/>
  <c r="H113" i="11"/>
  <c r="H95" i="11"/>
  <c r="H142" i="12"/>
  <c r="H101" i="12"/>
  <c r="H135" i="30"/>
  <c r="F579" i="34"/>
  <c r="H410" i="34"/>
  <c r="H529" i="34"/>
  <c r="F393" i="34"/>
  <c r="H461" i="34"/>
  <c r="H442" i="34"/>
  <c r="F404" i="34"/>
  <c r="F364" i="34"/>
  <c r="F339" i="34"/>
  <c r="D12" i="34"/>
  <c r="F352" i="34"/>
  <c r="F345" i="34"/>
  <c r="F343" i="34"/>
  <c r="F176" i="34"/>
  <c r="F255" i="34"/>
  <c r="F260" i="34"/>
  <c r="F167" i="34"/>
  <c r="F148" i="34"/>
  <c r="H90" i="34"/>
  <c r="D10" i="34"/>
  <c r="F153" i="34"/>
  <c r="F78" i="34"/>
  <c r="F135" i="34"/>
  <c r="F111" i="34"/>
  <c r="F31" i="34"/>
  <c r="H64" i="34"/>
  <c r="H39" i="34"/>
  <c r="H26" i="34"/>
  <c r="H577" i="1"/>
  <c r="H573" i="1"/>
  <c r="H567" i="1"/>
  <c r="H562" i="1"/>
  <c r="H555" i="1"/>
  <c r="F367" i="1"/>
  <c r="F350" i="1"/>
  <c r="F361" i="1"/>
  <c r="F167" i="1"/>
  <c r="F253" i="1"/>
  <c r="H185" i="1"/>
  <c r="F299" i="1"/>
  <c r="F125" i="1"/>
  <c r="F94" i="1"/>
  <c r="F115" i="1"/>
  <c r="F71" i="1"/>
  <c r="F130" i="1"/>
  <c r="F109" i="1"/>
  <c r="H55" i="1"/>
  <c r="H47" i="1"/>
  <c r="H349" i="7"/>
  <c r="H332" i="6"/>
  <c r="H353" i="6"/>
  <c r="H346" i="5"/>
  <c r="H354" i="5"/>
  <c r="H518" i="5"/>
  <c r="H539" i="5"/>
  <c r="H343" i="3"/>
  <c r="H509" i="3"/>
  <c r="H560" i="3"/>
  <c r="F169" i="2"/>
  <c r="F186" i="2"/>
  <c r="F196" i="2"/>
  <c r="F225" i="2"/>
  <c r="F235" i="2"/>
  <c r="F246" i="2"/>
  <c r="F264" i="2"/>
  <c r="F284" i="2"/>
  <c r="F297" i="2"/>
  <c r="F318" i="2"/>
  <c r="D11" i="2"/>
  <c r="H436" i="2"/>
  <c r="H458" i="2"/>
  <c r="H555" i="2"/>
  <c r="H573" i="2"/>
  <c r="H560" i="12"/>
  <c r="H382" i="11"/>
  <c r="H477" i="11"/>
  <c r="H201" i="10"/>
  <c r="H263" i="10"/>
  <c r="H287" i="10"/>
  <c r="F562" i="10"/>
  <c r="F557" i="10"/>
  <c r="H570" i="9"/>
  <c r="H566" i="9"/>
  <c r="H545" i="8"/>
  <c r="H343" i="7"/>
  <c r="H333" i="7"/>
  <c r="F562" i="6"/>
  <c r="F553" i="6"/>
  <c r="H338" i="5"/>
  <c r="H362" i="5"/>
  <c r="H522" i="5"/>
  <c r="F197" i="4"/>
  <c r="H379" i="4"/>
  <c r="H337" i="4"/>
  <c r="F49" i="2"/>
  <c r="F172" i="2"/>
  <c r="F189" i="2"/>
  <c r="F198" i="2"/>
  <c r="F212" i="2"/>
  <c r="F270" i="2"/>
  <c r="F287" i="2"/>
  <c r="F301" i="2"/>
  <c r="F307" i="2"/>
  <c r="H561" i="14"/>
  <c r="H408" i="12"/>
  <c r="H445" i="12"/>
  <c r="H262" i="11"/>
  <c r="H287" i="11"/>
  <c r="H513" i="9"/>
  <c r="F53" i="8"/>
  <c r="H355" i="7"/>
  <c r="H542" i="7"/>
  <c r="H77" i="5"/>
  <c r="H350" i="5"/>
  <c r="H526" i="5"/>
  <c r="F177" i="4"/>
  <c r="F272" i="4"/>
  <c r="H361" i="4"/>
  <c r="H149" i="2"/>
  <c r="F164" i="2"/>
  <c r="F176" i="2"/>
  <c r="F191" i="2"/>
  <c r="F201" i="2"/>
  <c r="F217" i="2"/>
  <c r="F227" i="2"/>
  <c r="F253" i="2"/>
  <c r="F272" i="2"/>
  <c r="F295" i="2"/>
  <c r="F303" i="2"/>
  <c r="H450" i="2"/>
  <c r="H540" i="2"/>
  <c r="F556" i="2"/>
  <c r="F570" i="2"/>
  <c r="H556" i="2"/>
  <c r="H572" i="2"/>
  <c r="F579" i="2"/>
  <c r="F564" i="2"/>
  <c r="D12" i="2"/>
  <c r="F505" i="2"/>
  <c r="F399" i="2"/>
  <c r="F398" i="2"/>
  <c r="F383" i="2"/>
  <c r="F415" i="2"/>
  <c r="F532" i="2"/>
  <c r="F417" i="2"/>
  <c r="H347" i="2"/>
  <c r="H366" i="2"/>
  <c r="H447" i="2"/>
  <c r="F331" i="2"/>
  <c r="F336" i="2"/>
  <c r="F340" i="2"/>
  <c r="F346" i="2"/>
  <c r="F352" i="2"/>
  <c r="F359" i="2"/>
  <c r="F363" i="2"/>
  <c r="F368" i="2"/>
  <c r="F376" i="2"/>
  <c r="F381" i="2"/>
  <c r="F392" i="2"/>
  <c r="F403" i="2"/>
  <c r="F420" i="2"/>
  <c r="F424" i="2"/>
  <c r="F429" i="2"/>
  <c r="F434" i="2"/>
  <c r="F441" i="2"/>
  <c r="F446" i="2"/>
  <c r="F452" i="2"/>
  <c r="F456" i="2"/>
  <c r="F462" i="2"/>
  <c r="F466" i="2"/>
  <c r="F477" i="2"/>
  <c r="F482" i="2"/>
  <c r="F499" i="2"/>
  <c r="F506" i="2"/>
  <c r="F510" i="2"/>
  <c r="F524" i="2"/>
  <c r="F531" i="2"/>
  <c r="F540" i="2"/>
  <c r="F385" i="2"/>
  <c r="H337" i="2"/>
  <c r="H437" i="2"/>
  <c r="F330" i="2"/>
  <c r="F333" i="2"/>
  <c r="F338" i="2"/>
  <c r="F343" i="2"/>
  <c r="F349" i="2"/>
  <c r="F354" i="2"/>
  <c r="F361" i="2"/>
  <c r="F365" i="2"/>
  <c r="F370" i="2"/>
  <c r="F379" i="2"/>
  <c r="F387" i="2"/>
  <c r="F394" i="2"/>
  <c r="F410" i="2"/>
  <c r="F422" i="2"/>
  <c r="F426" i="2"/>
  <c r="F432" i="2"/>
  <c r="F437" i="2"/>
  <c r="F443" i="2"/>
  <c r="F450" i="2"/>
  <c r="F454" i="2"/>
  <c r="F464" i="2"/>
  <c r="F468" i="2"/>
  <c r="F475" i="2"/>
  <c r="F479" i="2"/>
  <c r="F486" i="2"/>
  <c r="F490" i="2"/>
  <c r="F501" i="2"/>
  <c r="F508" i="2"/>
  <c r="F512" i="2"/>
  <c r="F519" i="2"/>
  <c r="F529" i="2"/>
  <c r="F537" i="2"/>
  <c r="F542" i="2"/>
  <c r="F214" i="2"/>
  <c r="F321" i="2"/>
  <c r="F322" i="2"/>
  <c r="F323" i="2"/>
  <c r="F180" i="2"/>
  <c r="F181" i="2"/>
  <c r="F275" i="2"/>
  <c r="F187" i="2"/>
  <c r="F175" i="2"/>
  <c r="F308" i="2"/>
  <c r="F283" i="2"/>
  <c r="F266" i="2"/>
  <c r="F260" i="2"/>
  <c r="F195" i="2"/>
  <c r="F274" i="2"/>
  <c r="F268" i="2"/>
  <c r="F166" i="2"/>
  <c r="F170" i="2"/>
  <c r="F177" i="2"/>
  <c r="F188" i="2"/>
  <c r="F192" i="2"/>
  <c r="F197" i="2"/>
  <c r="F202" i="2"/>
  <c r="F215" i="2"/>
  <c r="F224" i="2"/>
  <c r="F229" i="2"/>
  <c r="F236" i="2"/>
  <c r="F249" i="2"/>
  <c r="F263" i="2"/>
  <c r="F271" i="2"/>
  <c r="F282" i="2"/>
  <c r="F293" i="2"/>
  <c r="F299" i="2"/>
  <c r="F304" i="2"/>
  <c r="F311" i="2"/>
  <c r="F315" i="2"/>
  <c r="H314" i="2"/>
  <c r="F288" i="2"/>
  <c r="F281" i="2"/>
  <c r="F184" i="2"/>
  <c r="F204" i="2"/>
  <c r="F168" i="2"/>
  <c r="F173" i="2"/>
  <c r="F182" i="2"/>
  <c r="F190" i="2"/>
  <c r="F194" i="2"/>
  <c r="F200" i="2"/>
  <c r="F219" i="2"/>
  <c r="F232" i="2"/>
  <c r="F238" i="2"/>
  <c r="F247" i="2"/>
  <c r="F261" i="2"/>
  <c r="F269" i="2"/>
  <c r="F273" i="2"/>
  <c r="F285" i="2"/>
  <c r="F302" i="2"/>
  <c r="F313" i="2"/>
  <c r="H186" i="2"/>
  <c r="H210" i="2"/>
  <c r="F162" i="2"/>
  <c r="F277" i="2"/>
  <c r="F102" i="2"/>
  <c r="F103" i="2"/>
  <c r="F74" i="2"/>
  <c r="F152" i="2"/>
  <c r="F153" i="2"/>
  <c r="F154" i="2"/>
  <c r="F92" i="2"/>
  <c r="F93" i="2"/>
  <c r="F86" i="2"/>
  <c r="F78" i="2"/>
  <c r="F88" i="2"/>
  <c r="F107" i="2"/>
  <c r="F120" i="2"/>
  <c r="F133" i="2"/>
  <c r="F148" i="2"/>
  <c r="F97" i="2"/>
  <c r="F76" i="2"/>
  <c r="F98" i="2"/>
  <c r="F114" i="2"/>
  <c r="F127" i="2"/>
  <c r="F139" i="2"/>
  <c r="F38" i="2"/>
  <c r="F44" i="2"/>
  <c r="F57" i="2"/>
  <c r="F50" i="2"/>
  <c r="F43" i="2"/>
  <c r="H43" i="2"/>
  <c r="F37" i="2"/>
  <c r="F32" i="2"/>
  <c r="F395" i="4"/>
  <c r="F437" i="8"/>
  <c r="F457" i="8"/>
  <c r="H339" i="6"/>
  <c r="F342" i="6"/>
  <c r="F372" i="6"/>
  <c r="F428" i="6"/>
  <c r="F462" i="6"/>
  <c r="F530" i="6"/>
  <c r="F464" i="4"/>
  <c r="H120" i="3"/>
  <c r="H451" i="3"/>
  <c r="H477" i="3"/>
  <c r="H487" i="3"/>
  <c r="F563" i="3"/>
  <c r="F570" i="3"/>
  <c r="F575" i="3"/>
  <c r="F202" i="19"/>
  <c r="F372" i="18"/>
  <c r="F350" i="16"/>
  <c r="F374" i="16"/>
  <c r="F433" i="16"/>
  <c r="F164" i="13"/>
  <c r="F374" i="12"/>
  <c r="F226" i="11"/>
  <c r="F482" i="10"/>
  <c r="F540" i="10"/>
  <c r="F370" i="10"/>
  <c r="F401" i="10"/>
  <c r="F448" i="4"/>
  <c r="H94" i="9"/>
  <c r="F345" i="8"/>
  <c r="F443" i="8"/>
  <c r="F428" i="8"/>
  <c r="F529" i="8"/>
  <c r="F506" i="8"/>
  <c r="F340" i="8"/>
  <c r="F380" i="8"/>
  <c r="F486" i="8"/>
  <c r="H191" i="7"/>
  <c r="H216" i="7"/>
  <c r="H293" i="7"/>
  <c r="H394" i="7"/>
  <c r="H422" i="7"/>
  <c r="H446" i="7"/>
  <c r="H361" i="7"/>
  <c r="F376" i="6"/>
  <c r="F437" i="6"/>
  <c r="F533" i="6"/>
  <c r="H72" i="5"/>
  <c r="F457" i="4"/>
  <c r="F540" i="4"/>
  <c r="F420" i="4"/>
  <c r="F382" i="4"/>
  <c r="H513" i="3"/>
  <c r="F554" i="3"/>
  <c r="F566" i="3"/>
  <c r="F571" i="3"/>
  <c r="F578" i="3"/>
  <c r="F529" i="16"/>
  <c r="H111" i="12"/>
  <c r="F424" i="10"/>
  <c r="D12" i="10"/>
  <c r="F65" i="4"/>
  <c r="F533" i="4"/>
  <c r="F24" i="9"/>
  <c r="F169" i="9"/>
  <c r="H446" i="8"/>
  <c r="H482" i="8"/>
  <c r="F456" i="8"/>
  <c r="F339" i="8"/>
  <c r="H370" i="8"/>
  <c r="H382" i="8"/>
  <c r="F412" i="8"/>
  <c r="H304" i="7"/>
  <c r="H167" i="6"/>
  <c r="F353" i="6"/>
  <c r="F382" i="6"/>
  <c r="F443" i="6"/>
  <c r="H191" i="4"/>
  <c r="H146" i="3"/>
  <c r="H461" i="3"/>
  <c r="F557" i="3"/>
  <c r="F555" i="3"/>
  <c r="F567" i="3"/>
  <c r="F572" i="3"/>
  <c r="F579" i="3"/>
  <c r="F401" i="18"/>
  <c r="H563" i="12"/>
  <c r="H568" i="12"/>
  <c r="F173" i="11"/>
  <c r="F270" i="11"/>
  <c r="F347" i="10"/>
  <c r="F362" i="10"/>
  <c r="F381" i="10"/>
  <c r="F434" i="10"/>
  <c r="H570" i="3"/>
  <c r="F560" i="3"/>
  <c r="F564" i="3"/>
  <c r="F525" i="3"/>
  <c r="F497" i="3"/>
  <c r="F413" i="3"/>
  <c r="F411" i="3"/>
  <c r="F332" i="3"/>
  <c r="F337" i="3"/>
  <c r="F342" i="3"/>
  <c r="F347" i="3"/>
  <c r="F352" i="3"/>
  <c r="F359" i="3"/>
  <c r="F365" i="3"/>
  <c r="F369" i="3"/>
  <c r="F376" i="3"/>
  <c r="F380" i="3"/>
  <c r="F393" i="3"/>
  <c r="F403" i="3"/>
  <c r="F412" i="3"/>
  <c r="F423" i="3"/>
  <c r="F427" i="3"/>
  <c r="F432" i="3"/>
  <c r="F437" i="3"/>
  <c r="F445" i="3"/>
  <c r="F450" i="3"/>
  <c r="F454" i="3"/>
  <c r="F458" i="3"/>
  <c r="F475" i="3"/>
  <c r="F482" i="3"/>
  <c r="F503" i="3"/>
  <c r="F510" i="3"/>
  <c r="F519" i="3"/>
  <c r="F526" i="3"/>
  <c r="F538" i="3"/>
  <c r="H336" i="3"/>
  <c r="H340" i="3"/>
  <c r="H346" i="3"/>
  <c r="H352" i="3"/>
  <c r="H356" i="3"/>
  <c r="H524" i="3"/>
  <c r="F330" i="3"/>
  <c r="F532" i="3"/>
  <c r="F398" i="3"/>
  <c r="F505" i="3"/>
  <c r="F415" i="3"/>
  <c r="F399" i="3"/>
  <c r="F383" i="3"/>
  <c r="F335" i="3"/>
  <c r="F339" i="3"/>
  <c r="F345" i="3"/>
  <c r="F349" i="3"/>
  <c r="F354" i="3"/>
  <c r="F362" i="3"/>
  <c r="F367" i="3"/>
  <c r="F378" i="3"/>
  <c r="F382" i="3"/>
  <c r="F395" i="3"/>
  <c r="F409" i="3"/>
  <c r="F425" i="3"/>
  <c r="F430" i="3"/>
  <c r="F434" i="3"/>
  <c r="F439" i="3"/>
  <c r="F448" i="3"/>
  <c r="F452" i="3"/>
  <c r="F456" i="3"/>
  <c r="F465" i="3"/>
  <c r="F478" i="3"/>
  <c r="F508" i="3"/>
  <c r="F522" i="3"/>
  <c r="F530" i="3"/>
  <c r="H372" i="3"/>
  <c r="H378" i="3"/>
  <c r="H382" i="3"/>
  <c r="H433" i="3"/>
  <c r="H475" i="3"/>
  <c r="F447" i="3"/>
  <c r="F435" i="3"/>
  <c r="F314" i="3"/>
  <c r="F237" i="3"/>
  <c r="F176" i="3"/>
  <c r="F269" i="3"/>
  <c r="H232" i="3"/>
  <c r="F230" i="3"/>
  <c r="F279" i="3"/>
  <c r="F274" i="3"/>
  <c r="F180" i="3"/>
  <c r="F181" i="3"/>
  <c r="F321" i="3"/>
  <c r="F323" i="3"/>
  <c r="F308" i="3"/>
  <c r="F260" i="3"/>
  <c r="F195" i="3"/>
  <c r="F275" i="3"/>
  <c r="F266" i="3"/>
  <c r="F255" i="3"/>
  <c r="F187" i="3"/>
  <c r="F289" i="3"/>
  <c r="F221" i="3"/>
  <c r="F169" i="3"/>
  <c r="F192" i="3"/>
  <c r="F214" i="3"/>
  <c r="F264" i="3"/>
  <c r="F236" i="3"/>
  <c r="H83" i="3"/>
  <c r="F81" i="3"/>
  <c r="F152" i="3"/>
  <c r="F103" i="3"/>
  <c r="F92" i="3"/>
  <c r="F78" i="3"/>
  <c r="F86" i="3"/>
  <c r="F74" i="3"/>
  <c r="F148" i="3"/>
  <c r="H109" i="3"/>
  <c r="F29" i="3"/>
  <c r="F38" i="3"/>
  <c r="H198" i="9"/>
  <c r="H299" i="9"/>
  <c r="H361" i="9"/>
  <c r="H401" i="9"/>
  <c r="F509" i="9"/>
  <c r="F94" i="8"/>
  <c r="F120" i="8"/>
  <c r="H253" i="8"/>
  <c r="H458" i="8"/>
  <c r="H412" i="8"/>
  <c r="H176" i="7"/>
  <c r="H249" i="7"/>
  <c r="H282" i="7"/>
  <c r="F345" i="7"/>
  <c r="F362" i="7"/>
  <c r="F394" i="7"/>
  <c r="F454" i="7"/>
  <c r="F476" i="7"/>
  <c r="F500" i="7"/>
  <c r="F119" i="6"/>
  <c r="F149" i="6"/>
  <c r="F177" i="5"/>
  <c r="F282" i="5"/>
  <c r="F412" i="5"/>
  <c r="F457" i="5"/>
  <c r="F510" i="5"/>
  <c r="F522" i="5"/>
  <c r="F340" i="5"/>
  <c r="F376" i="5"/>
  <c r="F426" i="5"/>
  <c r="F438" i="5"/>
  <c r="F544" i="5"/>
  <c r="F349" i="5"/>
  <c r="F365" i="5"/>
  <c r="F373" i="5"/>
  <c r="F390" i="5"/>
  <c r="F405" i="5"/>
  <c r="F423" i="5"/>
  <c r="F503" i="5"/>
  <c r="F346" i="5"/>
  <c r="F354" i="5"/>
  <c r="F366" i="5"/>
  <c r="F374" i="5"/>
  <c r="F382" i="5"/>
  <c r="F424" i="5"/>
  <c r="F432" i="5"/>
  <c r="F521" i="5"/>
  <c r="D12" i="5"/>
  <c r="G12" i="5" s="1"/>
  <c r="H422" i="4"/>
  <c r="H570" i="11"/>
  <c r="F79" i="4"/>
  <c r="F486" i="4"/>
  <c r="H457" i="9"/>
  <c r="F105" i="8"/>
  <c r="F125" i="8"/>
  <c r="F137" i="8"/>
  <c r="H245" i="8"/>
  <c r="H261" i="8"/>
  <c r="H438" i="8"/>
  <c r="H462" i="8"/>
  <c r="H345" i="8"/>
  <c r="H374" i="8"/>
  <c r="H79" i="7"/>
  <c r="F333" i="7"/>
  <c r="H365" i="7"/>
  <c r="H354" i="7"/>
  <c r="F373" i="7"/>
  <c r="F432" i="7"/>
  <c r="F482" i="7"/>
  <c r="F509" i="7"/>
  <c r="H201" i="6"/>
  <c r="F198" i="5"/>
  <c r="F339" i="5"/>
  <c r="F355" i="5"/>
  <c r="H407" i="5"/>
  <c r="H420" i="5"/>
  <c r="H440" i="5"/>
  <c r="F461" i="5"/>
  <c r="H476" i="5"/>
  <c r="H488" i="5"/>
  <c r="F501" i="5"/>
  <c r="F526" i="5"/>
  <c r="F539" i="5"/>
  <c r="F332" i="5"/>
  <c r="F356" i="5"/>
  <c r="F368" i="5"/>
  <c r="F404" i="5"/>
  <c r="F430" i="5"/>
  <c r="F442" i="5"/>
  <c r="F454" i="5"/>
  <c r="F462" i="5"/>
  <c r="F474" i="5"/>
  <c r="F482" i="5"/>
  <c r="F519" i="5"/>
  <c r="F531" i="5"/>
  <c r="F337" i="5"/>
  <c r="H393" i="5"/>
  <c r="F435" i="5"/>
  <c r="F443" i="5"/>
  <c r="F451" i="5"/>
  <c r="F463" i="5"/>
  <c r="F475" i="5"/>
  <c r="F483" i="5"/>
  <c r="F508" i="5"/>
  <c r="F524" i="5"/>
  <c r="F338" i="5"/>
  <c r="H349" i="5"/>
  <c r="F387" i="5"/>
  <c r="F411" i="5"/>
  <c r="F448" i="5"/>
  <c r="F456" i="5"/>
  <c r="F464" i="5"/>
  <c r="F509" i="5"/>
  <c r="F538" i="5"/>
  <c r="H558" i="5"/>
  <c r="F75" i="4"/>
  <c r="F120" i="4"/>
  <c r="H342" i="4"/>
  <c r="F410" i="11"/>
  <c r="H345" i="10"/>
  <c r="H374" i="10"/>
  <c r="F22" i="4"/>
  <c r="H57" i="9"/>
  <c r="F76" i="8"/>
  <c r="F110" i="8"/>
  <c r="F127" i="8"/>
  <c r="H426" i="8"/>
  <c r="H362" i="8"/>
  <c r="H448" i="8"/>
  <c r="H556" i="8"/>
  <c r="H261" i="7"/>
  <c r="F364" i="7"/>
  <c r="H373" i="7"/>
  <c r="H377" i="7"/>
  <c r="H381" i="7"/>
  <c r="H467" i="7"/>
  <c r="H531" i="7"/>
  <c r="H541" i="7"/>
  <c r="H369" i="7"/>
  <c r="F377" i="7"/>
  <c r="F410" i="7"/>
  <c r="F438" i="7"/>
  <c r="F538" i="7"/>
  <c r="H169" i="6"/>
  <c r="H347" i="6"/>
  <c r="H390" i="6"/>
  <c r="F296" i="5"/>
  <c r="F408" i="5"/>
  <c r="F433" i="5"/>
  <c r="F453" i="5"/>
  <c r="F477" i="5"/>
  <c r="F506" i="5"/>
  <c r="F336" i="5"/>
  <c r="F360" i="5"/>
  <c r="F372" i="5"/>
  <c r="F380" i="5"/>
  <c r="F422" i="5"/>
  <c r="F446" i="5"/>
  <c r="F494" i="5"/>
  <c r="F507" i="5"/>
  <c r="F353" i="5"/>
  <c r="F361" i="5"/>
  <c r="F369" i="5"/>
  <c r="F394" i="5"/>
  <c r="F410" i="5"/>
  <c r="F499" i="5"/>
  <c r="F512" i="5"/>
  <c r="F342" i="5"/>
  <c r="F350" i="5"/>
  <c r="F362" i="5"/>
  <c r="F370" i="5"/>
  <c r="F378" i="5"/>
  <c r="F402" i="5"/>
  <c r="F420" i="5"/>
  <c r="F428" i="5"/>
  <c r="F436" i="5"/>
  <c r="F500" i="5"/>
  <c r="F125" i="4"/>
  <c r="H285" i="4"/>
  <c r="H367" i="12"/>
  <c r="F349" i="11"/>
  <c r="F77" i="10"/>
  <c r="F133" i="10"/>
  <c r="F539" i="4"/>
  <c r="F404" i="4"/>
  <c r="H370" i="4"/>
  <c r="H392" i="4"/>
  <c r="H539" i="4"/>
  <c r="F518" i="4"/>
  <c r="H407" i="4"/>
  <c r="H346" i="4"/>
  <c r="H382" i="4"/>
  <c r="H368" i="4"/>
  <c r="H531" i="4"/>
  <c r="H423" i="4"/>
  <c r="F331" i="4"/>
  <c r="F505" i="4"/>
  <c r="F534" i="4"/>
  <c r="F523" i="4"/>
  <c r="F503" i="4"/>
  <c r="F467" i="4"/>
  <c r="F435" i="4"/>
  <c r="F285" i="4"/>
  <c r="F209" i="4"/>
  <c r="F166" i="4"/>
  <c r="F212" i="4"/>
  <c r="F261" i="4"/>
  <c r="F297" i="4"/>
  <c r="F162" i="4"/>
  <c r="F304" i="4"/>
  <c r="F268" i="4"/>
  <c r="F167" i="4"/>
  <c r="F192" i="4"/>
  <c r="H164" i="4"/>
  <c r="H227" i="4"/>
  <c r="H253" i="4"/>
  <c r="H284" i="4"/>
  <c r="F161" i="4"/>
  <c r="F260" i="4"/>
  <c r="F187" i="4"/>
  <c r="F308" i="4"/>
  <c r="F222" i="4"/>
  <c r="F200" i="4"/>
  <c r="F201" i="4"/>
  <c r="F287" i="4"/>
  <c r="H146" i="4"/>
  <c r="F118" i="4"/>
  <c r="F78" i="4"/>
  <c r="F152" i="4"/>
  <c r="H282" i="9"/>
  <c r="H137" i="5"/>
  <c r="H468" i="5"/>
  <c r="H484" i="5"/>
  <c r="H226" i="14"/>
  <c r="H247" i="10"/>
  <c r="H273" i="9"/>
  <c r="H350" i="8"/>
  <c r="H503" i="7"/>
  <c r="H523" i="7"/>
  <c r="H556" i="7"/>
  <c r="H506" i="6"/>
  <c r="H114" i="5"/>
  <c r="H118" i="5"/>
  <c r="H133" i="5"/>
  <c r="H464" i="5"/>
  <c r="H380" i="5"/>
  <c r="H263" i="12"/>
  <c r="H261" i="10"/>
  <c r="H304" i="10"/>
  <c r="F416" i="6"/>
  <c r="H269" i="6"/>
  <c r="H402" i="5"/>
  <c r="H411" i="5"/>
  <c r="H456" i="5"/>
  <c r="H510" i="5"/>
  <c r="H372" i="5"/>
  <c r="H333" i="5"/>
  <c r="H353" i="5"/>
  <c r="F472" i="6"/>
  <c r="H563" i="5"/>
  <c r="F561" i="5"/>
  <c r="F564" i="5"/>
  <c r="H542" i="5"/>
  <c r="F329" i="5"/>
  <c r="F532" i="5"/>
  <c r="F414" i="5"/>
  <c r="F399" i="5"/>
  <c r="F505" i="5"/>
  <c r="F417" i="5"/>
  <c r="F398" i="5"/>
  <c r="F383" i="5"/>
  <c r="H339" i="5"/>
  <c r="H363" i="5"/>
  <c r="H425" i="5"/>
  <c r="F517" i="5"/>
  <c r="H331" i="5"/>
  <c r="H403" i="5"/>
  <c r="H453" i="5"/>
  <c r="H473" i="5"/>
  <c r="H394" i="5"/>
  <c r="F371" i="5"/>
  <c r="F330" i="5"/>
  <c r="F163" i="5"/>
  <c r="F308" i="5"/>
  <c r="F260" i="5"/>
  <c r="F180" i="5"/>
  <c r="F280" i="5"/>
  <c r="F275" i="5"/>
  <c r="F255" i="5"/>
  <c r="F175" i="5"/>
  <c r="F257" i="5"/>
  <c r="F181" i="5"/>
  <c r="F279" i="5"/>
  <c r="F274" i="5"/>
  <c r="F187" i="5"/>
  <c r="F195" i="5"/>
  <c r="F171" i="5"/>
  <c r="H97" i="5"/>
  <c r="F151" i="5"/>
  <c r="F92" i="5"/>
  <c r="F86" i="5"/>
  <c r="F130" i="5"/>
  <c r="F153" i="5"/>
  <c r="F103" i="5"/>
  <c r="F78" i="5"/>
  <c r="F74" i="5"/>
  <c r="F152" i="5"/>
  <c r="F154" i="5"/>
  <c r="F22" i="5"/>
  <c r="H22" i="5"/>
  <c r="H35" i="5"/>
  <c r="F60" i="5"/>
  <c r="F24" i="5"/>
  <c r="H64" i="5"/>
  <c r="F31" i="5"/>
  <c r="F25" i="5"/>
  <c r="F27" i="5"/>
  <c r="F43" i="5"/>
  <c r="F59" i="5"/>
  <c r="F28" i="5"/>
  <c r="F64" i="5"/>
  <c r="F29" i="5"/>
  <c r="H162" i="9"/>
  <c r="F51" i="8"/>
  <c r="H248" i="7"/>
  <c r="F63" i="6"/>
  <c r="H368" i="17"/>
  <c r="H440" i="17"/>
  <c r="H507" i="16"/>
  <c r="H557" i="14"/>
  <c r="H575" i="13"/>
  <c r="H390" i="10"/>
  <c r="H512" i="10"/>
  <c r="F508" i="6"/>
  <c r="F392" i="6"/>
  <c r="H242" i="9"/>
  <c r="H198" i="8"/>
  <c r="H61" i="7"/>
  <c r="H301" i="7"/>
  <c r="H459" i="7"/>
  <c r="H563" i="7"/>
  <c r="H190" i="6"/>
  <c r="H134" i="11"/>
  <c r="H212" i="10"/>
  <c r="F64" i="6"/>
  <c r="H185" i="6"/>
  <c r="F454" i="6"/>
  <c r="F405" i="6"/>
  <c r="H248" i="9"/>
  <c r="H62" i="8"/>
  <c r="F24" i="8"/>
  <c r="H165" i="7"/>
  <c r="H188" i="7"/>
  <c r="H192" i="7"/>
  <c r="H217" i="7"/>
  <c r="H381" i="13"/>
  <c r="F554" i="6"/>
  <c r="F564" i="6"/>
  <c r="H560" i="6"/>
  <c r="F573" i="6"/>
  <c r="H336" i="6"/>
  <c r="H342" i="6"/>
  <c r="H381" i="6"/>
  <c r="H436" i="6"/>
  <c r="H510" i="6"/>
  <c r="H530" i="6"/>
  <c r="F503" i="6"/>
  <c r="H538" i="6"/>
  <c r="F346" i="6"/>
  <c r="F505" i="6"/>
  <c r="F399" i="6"/>
  <c r="F532" i="6"/>
  <c r="F539" i="6"/>
  <c r="F521" i="6"/>
  <c r="F484" i="6"/>
  <c r="F404" i="6"/>
  <c r="F316" i="6"/>
  <c r="F261" i="6"/>
  <c r="F221" i="6"/>
  <c r="F198" i="6"/>
  <c r="F238" i="6"/>
  <c r="F264" i="6"/>
  <c r="F272" i="6"/>
  <c r="F166" i="6"/>
  <c r="F308" i="6"/>
  <c r="F274" i="6"/>
  <c r="F257" i="6"/>
  <c r="F266" i="6"/>
  <c r="F260" i="6"/>
  <c r="F195" i="6"/>
  <c r="F187" i="6"/>
  <c r="F243" i="6"/>
  <c r="F237" i="6"/>
  <c r="F215" i="6"/>
  <c r="F189" i="6"/>
  <c r="F224" i="6"/>
  <c r="F270" i="6"/>
  <c r="F295" i="6"/>
  <c r="F230" i="6"/>
  <c r="F206" i="6"/>
  <c r="F197" i="6"/>
  <c r="F75" i="6"/>
  <c r="F78" i="6"/>
  <c r="F152" i="6"/>
  <c r="F86" i="6"/>
  <c r="F74" i="6"/>
  <c r="F99" i="6"/>
  <c r="F146" i="6"/>
  <c r="F77" i="6"/>
  <c r="F108" i="6"/>
  <c r="F125" i="6"/>
  <c r="F147" i="6"/>
  <c r="F118" i="6"/>
  <c r="F81" i="6"/>
  <c r="F117" i="6"/>
  <c r="F126" i="6"/>
  <c r="F58" i="6"/>
  <c r="F61" i="6"/>
  <c r="H332" i="9"/>
  <c r="F192" i="8"/>
  <c r="F276" i="8"/>
  <c r="H271" i="7"/>
  <c r="H314" i="7"/>
  <c r="F340" i="7"/>
  <c r="F353" i="7"/>
  <c r="F365" i="7"/>
  <c r="D12" i="7"/>
  <c r="G12" i="7" s="1"/>
  <c r="F342" i="7"/>
  <c r="F350" i="7"/>
  <c r="F370" i="7"/>
  <c r="F339" i="7"/>
  <c r="F372" i="7"/>
  <c r="F376" i="7"/>
  <c r="F380" i="7"/>
  <c r="F393" i="7"/>
  <c r="F409" i="7"/>
  <c r="F421" i="7"/>
  <c r="F425" i="7"/>
  <c r="F431" i="7"/>
  <c r="F437" i="7"/>
  <c r="F448" i="7"/>
  <c r="F453" i="7"/>
  <c r="F457" i="7"/>
  <c r="F479" i="7"/>
  <c r="F495" i="7"/>
  <c r="F506" i="7"/>
  <c r="F512" i="7"/>
  <c r="F524" i="7"/>
  <c r="F531" i="7"/>
  <c r="F542" i="7"/>
  <c r="F375" i="15"/>
  <c r="F176" i="12"/>
  <c r="F363" i="11"/>
  <c r="F379" i="11"/>
  <c r="F466" i="11"/>
  <c r="F540" i="11"/>
  <c r="F191" i="10"/>
  <c r="F270" i="10"/>
  <c r="H503" i="10"/>
  <c r="H339" i="31"/>
  <c r="F440" i="7"/>
  <c r="F215" i="8"/>
  <c r="F261" i="8"/>
  <c r="H269" i="8"/>
  <c r="H282" i="8"/>
  <c r="H224" i="7"/>
  <c r="F336" i="7"/>
  <c r="F352" i="7"/>
  <c r="F349" i="7"/>
  <c r="F369" i="7"/>
  <c r="H375" i="7"/>
  <c r="H379" i="7"/>
  <c r="F346" i="7"/>
  <c r="F354" i="7"/>
  <c r="F331" i="7"/>
  <c r="F343" i="7"/>
  <c r="F367" i="7"/>
  <c r="F374" i="7"/>
  <c r="F378" i="7"/>
  <c r="F382" i="7"/>
  <c r="F412" i="7"/>
  <c r="F423" i="7"/>
  <c r="F428" i="7"/>
  <c r="F433" i="7"/>
  <c r="F443" i="7"/>
  <c r="F451" i="7"/>
  <c r="F465" i="7"/>
  <c r="F477" i="7"/>
  <c r="F483" i="7"/>
  <c r="F492" i="7"/>
  <c r="F501" i="7"/>
  <c r="F510" i="7"/>
  <c r="F529" i="7"/>
  <c r="F540" i="7"/>
  <c r="H346" i="19"/>
  <c r="H477" i="19"/>
  <c r="H486" i="19"/>
  <c r="H509" i="19"/>
  <c r="F370" i="11"/>
  <c r="F393" i="11"/>
  <c r="F428" i="11"/>
  <c r="F454" i="11"/>
  <c r="F483" i="11"/>
  <c r="F501" i="11"/>
  <c r="F521" i="11"/>
  <c r="H346" i="11"/>
  <c r="H357" i="11"/>
  <c r="F169" i="10"/>
  <c r="F203" i="10"/>
  <c r="F297" i="10"/>
  <c r="F50" i="8"/>
  <c r="F48" i="8"/>
  <c r="H510" i="9"/>
  <c r="H369" i="9"/>
  <c r="H436" i="9"/>
  <c r="F188" i="8"/>
  <c r="F224" i="8"/>
  <c r="H524" i="8"/>
  <c r="H522" i="8"/>
  <c r="F368" i="7"/>
  <c r="F337" i="7"/>
  <c r="F361" i="7"/>
  <c r="H390" i="7"/>
  <c r="H396" i="7"/>
  <c r="H420" i="7"/>
  <c r="H432" i="7"/>
  <c r="F338" i="7"/>
  <c r="F358" i="7"/>
  <c r="F355" i="7"/>
  <c r="F375" i="7"/>
  <c r="F379" i="7"/>
  <c r="F390" i="7"/>
  <c r="F402" i="7"/>
  <c r="F420" i="7"/>
  <c r="F424" i="7"/>
  <c r="F430" i="7"/>
  <c r="F436" i="7"/>
  <c r="F446" i="7"/>
  <c r="F452" i="7"/>
  <c r="F456" i="7"/>
  <c r="F460" i="7"/>
  <c r="F478" i="7"/>
  <c r="F486" i="7"/>
  <c r="F493" i="7"/>
  <c r="F503" i="7"/>
  <c r="F519" i="7"/>
  <c r="F530" i="7"/>
  <c r="F541" i="7"/>
  <c r="F544" i="19"/>
  <c r="F330" i="19"/>
  <c r="H339" i="18"/>
  <c r="H443" i="18"/>
  <c r="H457" i="18"/>
  <c r="H477" i="18"/>
  <c r="H525" i="12"/>
  <c r="F340" i="11"/>
  <c r="F357" i="11"/>
  <c r="F438" i="11"/>
  <c r="F186" i="10"/>
  <c r="F261" i="10"/>
  <c r="F313" i="10"/>
  <c r="H382" i="30"/>
  <c r="H367" i="27"/>
  <c r="F134" i="7"/>
  <c r="F296" i="8"/>
  <c r="F285" i="8"/>
  <c r="F216" i="8"/>
  <c r="H481" i="9"/>
  <c r="H473" i="9"/>
  <c r="H469" i="9"/>
  <c r="H465" i="9"/>
  <c r="F555" i="7"/>
  <c r="F571" i="7"/>
  <c r="F556" i="7"/>
  <c r="F567" i="7"/>
  <c r="F578" i="7"/>
  <c r="F563" i="7"/>
  <c r="F573" i="7"/>
  <c r="F566" i="7"/>
  <c r="F560" i="7"/>
  <c r="D13" i="7"/>
  <c r="F564" i="7"/>
  <c r="F575" i="7"/>
  <c r="F562" i="7"/>
  <c r="F557" i="7"/>
  <c r="F568" i="7"/>
  <c r="F577" i="7"/>
  <c r="F553" i="7"/>
  <c r="H356" i="7"/>
  <c r="H368" i="7"/>
  <c r="H453" i="7"/>
  <c r="H506" i="7"/>
  <c r="H350" i="7"/>
  <c r="H372" i="7"/>
  <c r="H376" i="7"/>
  <c r="H380" i="7"/>
  <c r="H425" i="7"/>
  <c r="H477" i="7"/>
  <c r="H491" i="7"/>
  <c r="F329" i="7"/>
  <c r="F399" i="7"/>
  <c r="F505" i="7"/>
  <c r="F532" i="7"/>
  <c r="F398" i="7"/>
  <c r="F383" i="7"/>
  <c r="F447" i="7"/>
  <c r="F434" i="7"/>
  <c r="F165" i="7"/>
  <c r="F266" i="7"/>
  <c r="F255" i="7"/>
  <c r="F180" i="7"/>
  <c r="F195" i="7"/>
  <c r="F175" i="7"/>
  <c r="F274" i="7"/>
  <c r="F260" i="7"/>
  <c r="F308" i="7"/>
  <c r="F187" i="7"/>
  <c r="F204" i="7"/>
  <c r="F240" i="7"/>
  <c r="F234" i="7"/>
  <c r="F189" i="7"/>
  <c r="F309" i="7"/>
  <c r="F298" i="7"/>
  <c r="F281" i="7"/>
  <c r="F297" i="7"/>
  <c r="F172" i="7"/>
  <c r="F177" i="7"/>
  <c r="F230" i="7"/>
  <c r="F304" i="7"/>
  <c r="F77" i="7"/>
  <c r="F98" i="7"/>
  <c r="F119" i="7"/>
  <c r="H111" i="7"/>
  <c r="H122" i="7"/>
  <c r="F71" i="7"/>
  <c r="F74" i="7"/>
  <c r="F152" i="7"/>
  <c r="F86" i="7"/>
  <c r="F103" i="7"/>
  <c r="F92" i="7"/>
  <c r="F93" i="7"/>
  <c r="F78" i="7"/>
  <c r="F80" i="7"/>
  <c r="F105" i="7"/>
  <c r="F122" i="7"/>
  <c r="F133" i="7"/>
  <c r="F41" i="7"/>
  <c r="F25" i="7"/>
  <c r="F47" i="7"/>
  <c r="F32" i="11"/>
  <c r="F41" i="11"/>
  <c r="F484" i="8"/>
  <c r="F520" i="8"/>
  <c r="F539" i="8"/>
  <c r="F438" i="8"/>
  <c r="F422" i="8"/>
  <c r="F332" i="8"/>
  <c r="F493" i="8"/>
  <c r="F465" i="8"/>
  <c r="F375" i="8"/>
  <c r="F367" i="8"/>
  <c r="F330" i="8"/>
  <c r="F538" i="8"/>
  <c r="F513" i="8"/>
  <c r="F468" i="8"/>
  <c r="F448" i="8"/>
  <c r="F395" i="8"/>
  <c r="F346" i="8"/>
  <c r="F431" i="8"/>
  <c r="F423" i="8"/>
  <c r="F394" i="8"/>
  <c r="F381" i="8"/>
  <c r="F369" i="8"/>
  <c r="F361" i="8"/>
  <c r="F349" i="8"/>
  <c r="F540" i="8"/>
  <c r="F482" i="8"/>
  <c r="F430" i="8"/>
  <c r="F409" i="8"/>
  <c r="F356" i="8"/>
  <c r="F514" i="8"/>
  <c r="F379" i="8"/>
  <c r="F509" i="8"/>
  <c r="F436" i="8"/>
  <c r="F374" i="8"/>
  <c r="F362" i="8"/>
  <c r="F350" i="8"/>
  <c r="F342" i="8"/>
  <c r="F541" i="8"/>
  <c r="F427" i="8"/>
  <c r="F410" i="8"/>
  <c r="F390" i="8"/>
  <c r="F365" i="8"/>
  <c r="F353" i="8"/>
  <c r="F531" i="8"/>
  <c r="F478" i="8"/>
  <c r="F446" i="8"/>
  <c r="F393" i="8"/>
  <c r="F376" i="8"/>
  <c r="F368" i="8"/>
  <c r="F352" i="8"/>
  <c r="F336" i="8"/>
  <c r="F530" i="8"/>
  <c r="F477" i="8"/>
  <c r="F433" i="8"/>
  <c r="F425" i="8"/>
  <c r="F343" i="8"/>
  <c r="F542" i="8"/>
  <c r="F517" i="8"/>
  <c r="F500" i="8"/>
  <c r="F432" i="8"/>
  <c r="F382" i="8"/>
  <c r="F370" i="8"/>
  <c r="F338" i="8"/>
  <c r="F479" i="8"/>
  <c r="F451" i="8"/>
  <c r="F337" i="8"/>
  <c r="F386" i="10"/>
  <c r="F479" i="10"/>
  <c r="F468" i="10"/>
  <c r="F456" i="10"/>
  <c r="F437" i="10"/>
  <c r="F427" i="10"/>
  <c r="F403" i="10"/>
  <c r="F373" i="10"/>
  <c r="F364" i="10"/>
  <c r="F350" i="10"/>
  <c r="F339" i="10"/>
  <c r="F331" i="10"/>
  <c r="F514" i="10"/>
  <c r="F475" i="10"/>
  <c r="F462" i="10"/>
  <c r="F452" i="10"/>
  <c r="F432" i="10"/>
  <c r="F422" i="10"/>
  <c r="F395" i="10"/>
  <c r="F379" i="10"/>
  <c r="F368" i="10"/>
  <c r="F359" i="10"/>
  <c r="F355" i="10"/>
  <c r="F345" i="10"/>
  <c r="F337" i="10"/>
  <c r="F450" i="10"/>
  <c r="F439" i="10"/>
  <c r="F429" i="10"/>
  <c r="F410" i="10"/>
  <c r="F393" i="10"/>
  <c r="F353" i="10"/>
  <c r="F342" i="10"/>
  <c r="F333" i="10"/>
  <c r="F522" i="12"/>
  <c r="F526" i="12"/>
  <c r="F506" i="12"/>
  <c r="F482" i="12"/>
  <c r="F457" i="12"/>
  <c r="F396" i="12"/>
  <c r="F376" i="12"/>
  <c r="F367" i="12"/>
  <c r="F359" i="12"/>
  <c r="F340" i="12"/>
  <c r="F451" i="12"/>
  <c r="F432" i="12"/>
  <c r="F423" i="12"/>
  <c r="F353" i="12"/>
  <c r="F540" i="12"/>
  <c r="F509" i="12"/>
  <c r="F486" i="12"/>
  <c r="F449" i="12"/>
  <c r="F408" i="12"/>
  <c r="F385" i="12"/>
  <c r="F369" i="12"/>
  <c r="F362" i="12"/>
  <c r="F350" i="12"/>
  <c r="F351" i="14"/>
  <c r="F393" i="14"/>
  <c r="F506" i="14"/>
  <c r="F352" i="14"/>
  <c r="F442" i="16"/>
  <c r="F538" i="16"/>
  <c r="F452" i="16"/>
  <c r="F428" i="16"/>
  <c r="F364" i="16"/>
  <c r="F352" i="16"/>
  <c r="F332" i="16"/>
  <c r="F524" i="16"/>
  <c r="F503" i="16"/>
  <c r="F448" i="16"/>
  <c r="F379" i="16"/>
  <c r="F370" i="16"/>
  <c r="F343" i="16"/>
  <c r="F337" i="16"/>
  <c r="F330" i="16"/>
  <c r="F540" i="16"/>
  <c r="F513" i="16"/>
  <c r="F453" i="16"/>
  <c r="F446" i="16"/>
  <c r="F430" i="16"/>
  <c r="F390" i="16"/>
  <c r="F367" i="16"/>
  <c r="F342" i="16"/>
  <c r="F371" i="18"/>
  <c r="F540" i="18"/>
  <c r="F503" i="18"/>
  <c r="F425" i="18"/>
  <c r="F376" i="18"/>
  <c r="F336" i="18"/>
  <c r="F514" i="18"/>
  <c r="F464" i="18"/>
  <c r="F450" i="18"/>
  <c r="F392" i="18"/>
  <c r="F357" i="18"/>
  <c r="D12" i="18"/>
  <c r="F491" i="18"/>
  <c r="F478" i="18"/>
  <c r="F431" i="18"/>
  <c r="F352" i="18"/>
  <c r="F335" i="22"/>
  <c r="F356" i="22"/>
  <c r="F560" i="10"/>
  <c r="F573" i="10"/>
  <c r="F570" i="10"/>
  <c r="F568" i="10"/>
  <c r="F579" i="10"/>
  <c r="F571" i="10"/>
  <c r="F555" i="10"/>
  <c r="F553" i="10"/>
  <c r="F567" i="10"/>
  <c r="F556" i="10"/>
  <c r="F568" i="12"/>
  <c r="F562" i="12"/>
  <c r="F560" i="12"/>
  <c r="F571" i="12"/>
  <c r="F555" i="14"/>
  <c r="F573" i="14"/>
  <c r="F553" i="14"/>
  <c r="F568" i="14"/>
  <c r="F578" i="14"/>
  <c r="F567" i="18"/>
  <c r="F576" i="18"/>
  <c r="H331" i="13"/>
  <c r="H355" i="13"/>
  <c r="H371" i="10"/>
  <c r="H380" i="9"/>
  <c r="H225" i="8"/>
  <c r="H356" i="11"/>
  <c r="H374" i="11"/>
  <c r="H83" i="10"/>
  <c r="H438" i="10"/>
  <c r="H449" i="9"/>
  <c r="H163" i="8"/>
  <c r="H457" i="15"/>
  <c r="H337" i="13"/>
  <c r="H192" i="12"/>
  <c r="H364" i="11"/>
  <c r="H432" i="11"/>
  <c r="H436" i="11"/>
  <c r="H486" i="10"/>
  <c r="H464" i="10"/>
  <c r="H343" i="9"/>
  <c r="H382" i="9"/>
  <c r="H77" i="8"/>
  <c r="H423" i="19"/>
  <c r="H369" i="14"/>
  <c r="H177" i="13"/>
  <c r="H212" i="13"/>
  <c r="H262" i="13"/>
  <c r="H545" i="13"/>
  <c r="H455" i="12"/>
  <c r="H507" i="12"/>
  <c r="H367" i="11"/>
  <c r="H272" i="10"/>
  <c r="F65" i="8"/>
  <c r="F37" i="8"/>
  <c r="F33" i="8"/>
  <c r="F21" i="8"/>
  <c r="H316" i="8"/>
  <c r="F556" i="8"/>
  <c r="F559" i="8"/>
  <c r="F564" i="8"/>
  <c r="F567" i="8"/>
  <c r="F554" i="8"/>
  <c r="F571" i="8"/>
  <c r="H579" i="8"/>
  <c r="H560" i="8"/>
  <c r="F570" i="8"/>
  <c r="F562" i="8"/>
  <c r="F579" i="8"/>
  <c r="H427" i="8"/>
  <c r="H371" i="8"/>
  <c r="H379" i="8"/>
  <c r="H487" i="8"/>
  <c r="H367" i="8"/>
  <c r="F331" i="8"/>
  <c r="F505" i="8"/>
  <c r="F399" i="8"/>
  <c r="F398" i="8"/>
  <c r="F383" i="8"/>
  <c r="F282" i="8"/>
  <c r="H190" i="8"/>
  <c r="F312" i="8"/>
  <c r="F260" i="8"/>
  <c r="F195" i="8"/>
  <c r="F308" i="8"/>
  <c r="F280" i="8"/>
  <c r="F187" i="8"/>
  <c r="F321" i="8"/>
  <c r="F266" i="8"/>
  <c r="F175" i="8"/>
  <c r="F300" i="8"/>
  <c r="H110" i="8"/>
  <c r="H125" i="8"/>
  <c r="F90" i="8"/>
  <c r="F74" i="8"/>
  <c r="F152" i="8"/>
  <c r="F86" i="8"/>
  <c r="F78" i="8"/>
  <c r="F130" i="8"/>
  <c r="F93" i="8"/>
  <c r="F422" i="9"/>
  <c r="F339" i="19"/>
  <c r="F467" i="19"/>
  <c r="H197" i="18"/>
  <c r="H215" i="18"/>
  <c r="H506" i="15"/>
  <c r="H165" i="12"/>
  <c r="H169" i="12"/>
  <c r="H491" i="12"/>
  <c r="H314" i="11"/>
  <c r="F338" i="11"/>
  <c r="F355" i="11"/>
  <c r="F362" i="11"/>
  <c r="F368" i="11"/>
  <c r="F375" i="11"/>
  <c r="F409" i="11"/>
  <c r="F423" i="11"/>
  <c r="F436" i="11"/>
  <c r="F446" i="11"/>
  <c r="F453" i="11"/>
  <c r="F478" i="11"/>
  <c r="F509" i="11"/>
  <c r="H423" i="11"/>
  <c r="H435" i="11"/>
  <c r="H500" i="11"/>
  <c r="H524" i="11"/>
  <c r="H333" i="10"/>
  <c r="H367" i="10"/>
  <c r="F430" i="29"/>
  <c r="F284" i="9"/>
  <c r="F29" i="9"/>
  <c r="H212" i="9"/>
  <c r="F353" i="9"/>
  <c r="F332" i="19"/>
  <c r="H337" i="12"/>
  <c r="F343" i="11"/>
  <c r="F359" i="11"/>
  <c r="F364" i="11"/>
  <c r="F381" i="11"/>
  <c r="F412" i="11"/>
  <c r="F431" i="11"/>
  <c r="F451" i="11"/>
  <c r="F455" i="11"/>
  <c r="F506" i="11"/>
  <c r="F513" i="11"/>
  <c r="F526" i="11"/>
  <c r="F541" i="11"/>
  <c r="H270" i="10"/>
  <c r="H337" i="10"/>
  <c r="H349" i="10"/>
  <c r="F177" i="9"/>
  <c r="F49" i="9"/>
  <c r="H190" i="9"/>
  <c r="F350" i="19"/>
  <c r="F394" i="19"/>
  <c r="H367" i="13"/>
  <c r="F336" i="11"/>
  <c r="F346" i="11"/>
  <c r="F353" i="11"/>
  <c r="F360" i="11"/>
  <c r="F372" i="11"/>
  <c r="F390" i="11"/>
  <c r="F422" i="11"/>
  <c r="F433" i="11"/>
  <c r="F445" i="11"/>
  <c r="F452" i="11"/>
  <c r="F457" i="11"/>
  <c r="F468" i="11"/>
  <c r="F507" i="11"/>
  <c r="F530" i="11"/>
  <c r="F542" i="11"/>
  <c r="H509" i="11"/>
  <c r="H522" i="11"/>
  <c r="H246" i="10"/>
  <c r="H467" i="10"/>
  <c r="F350" i="25"/>
  <c r="F200" i="9"/>
  <c r="F557" i="9"/>
  <c r="F564" i="9"/>
  <c r="F337" i="9"/>
  <c r="F505" i="9"/>
  <c r="F532" i="9"/>
  <c r="F454" i="9"/>
  <c r="F408" i="9"/>
  <c r="H367" i="9"/>
  <c r="F361" i="9"/>
  <c r="F423" i="9"/>
  <c r="F342" i="9"/>
  <c r="H365" i="9"/>
  <c r="F521" i="9"/>
  <c r="F483" i="9"/>
  <c r="H405" i="9"/>
  <c r="F368" i="9"/>
  <c r="F345" i="9"/>
  <c r="F431" i="9"/>
  <c r="F350" i="9"/>
  <c r="H483" i="9"/>
  <c r="H512" i="9"/>
  <c r="F457" i="9"/>
  <c r="F425" i="9"/>
  <c r="H388" i="9"/>
  <c r="H384" i="9"/>
  <c r="F356" i="9"/>
  <c r="F336" i="9"/>
  <c r="F531" i="9"/>
  <c r="H353" i="9"/>
  <c r="H390" i="9"/>
  <c r="F538" i="9"/>
  <c r="F367" i="9"/>
  <c r="H444" i="9"/>
  <c r="F426" i="9"/>
  <c r="F420" i="9"/>
  <c r="F386" i="9"/>
  <c r="F190" i="9"/>
  <c r="F253" i="9"/>
  <c r="H186" i="9"/>
  <c r="H225" i="9"/>
  <c r="F288" i="9"/>
  <c r="F271" i="9"/>
  <c r="F176" i="9"/>
  <c r="F187" i="9"/>
  <c r="F260" i="9"/>
  <c r="F266" i="9"/>
  <c r="F180" i="9"/>
  <c r="F268" i="9"/>
  <c r="F214" i="9"/>
  <c r="F183" i="9"/>
  <c r="F276" i="9"/>
  <c r="H188" i="9"/>
  <c r="H192" i="9"/>
  <c r="H202" i="9"/>
  <c r="D11" i="9"/>
  <c r="F273" i="9"/>
  <c r="F102" i="9"/>
  <c r="F100" i="9"/>
  <c r="F115" i="9"/>
  <c r="H108" i="9"/>
  <c r="F73" i="9"/>
  <c r="F93" i="9"/>
  <c r="F86" i="9"/>
  <c r="F78" i="9"/>
  <c r="F105" i="9"/>
  <c r="F98" i="9"/>
  <c r="F129" i="9"/>
  <c r="F32" i="9"/>
  <c r="F309" i="10"/>
  <c r="F300" i="10"/>
  <c r="F494" i="11"/>
  <c r="F268" i="10"/>
  <c r="F237" i="10"/>
  <c r="F235" i="10"/>
  <c r="F407" i="11"/>
  <c r="F294" i="10"/>
  <c r="H575" i="10"/>
  <c r="F558" i="10"/>
  <c r="F564" i="10"/>
  <c r="F492" i="10"/>
  <c r="F490" i="10"/>
  <c r="F413" i="10"/>
  <c r="F486" i="10"/>
  <c r="F531" i="10"/>
  <c r="F332" i="10"/>
  <c r="F343" i="10"/>
  <c r="F349" i="10"/>
  <c r="F354" i="10"/>
  <c r="F363" i="10"/>
  <c r="F367" i="10"/>
  <c r="F372" i="10"/>
  <c r="F378" i="10"/>
  <c r="F382" i="10"/>
  <c r="F394" i="10"/>
  <c r="F402" i="10"/>
  <c r="F420" i="10"/>
  <c r="F425" i="10"/>
  <c r="F430" i="10"/>
  <c r="F436" i="10"/>
  <c r="F440" i="10"/>
  <c r="F446" i="10"/>
  <c r="F451" i="10"/>
  <c r="F455" i="10"/>
  <c r="F459" i="10"/>
  <c r="F467" i="10"/>
  <c r="F512" i="10"/>
  <c r="H428" i="10"/>
  <c r="H436" i="10"/>
  <c r="H451" i="10"/>
  <c r="H479" i="10"/>
  <c r="F509" i="10"/>
  <c r="F538" i="10"/>
  <c r="F526" i="10"/>
  <c r="F473" i="10"/>
  <c r="F334" i="10"/>
  <c r="F505" i="10"/>
  <c r="F398" i="10"/>
  <c r="F532" i="10"/>
  <c r="F383" i="10"/>
  <c r="F415" i="10"/>
  <c r="F399" i="10"/>
  <c r="F406" i="10"/>
  <c r="F417" i="10"/>
  <c r="F478" i="10"/>
  <c r="F544" i="10"/>
  <c r="F336" i="10"/>
  <c r="F340" i="10"/>
  <c r="F346" i="10"/>
  <c r="F352" i="10"/>
  <c r="F361" i="10"/>
  <c r="F365" i="10"/>
  <c r="F369" i="10"/>
  <c r="F374" i="10"/>
  <c r="F380" i="10"/>
  <c r="F390" i="10"/>
  <c r="F396" i="10"/>
  <c r="F408" i="10"/>
  <c r="F423" i="10"/>
  <c r="F428" i="10"/>
  <c r="F433" i="10"/>
  <c r="F438" i="10"/>
  <c r="F443" i="10"/>
  <c r="F448" i="10"/>
  <c r="F453" i="10"/>
  <c r="F457" i="10"/>
  <c r="F465" i="10"/>
  <c r="F503" i="10"/>
  <c r="F524" i="10"/>
  <c r="H362" i="10"/>
  <c r="H426" i="10"/>
  <c r="F500" i="10"/>
  <c r="F477" i="10"/>
  <c r="F506" i="10"/>
  <c r="F530" i="10"/>
  <c r="F441" i="10"/>
  <c r="H182" i="10"/>
  <c r="H311" i="10"/>
  <c r="F161" i="10"/>
  <c r="F321" i="10"/>
  <c r="F280" i="10"/>
  <c r="F260" i="10"/>
  <c r="F279" i="10"/>
  <c r="F195" i="10"/>
  <c r="F278" i="10"/>
  <c r="F175" i="10"/>
  <c r="F255" i="10"/>
  <c r="F187" i="10"/>
  <c r="F308" i="10"/>
  <c r="H317" i="10"/>
  <c r="F97" i="10"/>
  <c r="F124" i="10"/>
  <c r="F145" i="10"/>
  <c r="F143" i="10"/>
  <c r="H148" i="10"/>
  <c r="F81" i="10"/>
  <c r="F102" i="10"/>
  <c r="F148" i="10"/>
  <c r="F130" i="10"/>
  <c r="F152" i="10"/>
  <c r="F86" i="10"/>
  <c r="F103" i="10"/>
  <c r="F92" i="10"/>
  <c r="F93" i="10"/>
  <c r="F78" i="10"/>
  <c r="F74" i="10"/>
  <c r="H131" i="10"/>
  <c r="F72" i="10"/>
  <c r="F90" i="10"/>
  <c r="F115" i="10"/>
  <c r="F136" i="10"/>
  <c r="F48" i="10"/>
  <c r="F41" i="10"/>
  <c r="F212" i="12"/>
  <c r="F189" i="12"/>
  <c r="F227" i="12"/>
  <c r="F284" i="12"/>
  <c r="F270" i="12"/>
  <c r="F575" i="11"/>
  <c r="F552" i="11"/>
  <c r="F560" i="11"/>
  <c r="F556" i="11"/>
  <c r="F562" i="11"/>
  <c r="F568" i="11"/>
  <c r="F566" i="11"/>
  <c r="F557" i="11"/>
  <c r="F578" i="11"/>
  <c r="F579" i="11"/>
  <c r="F577" i="13"/>
  <c r="F572" i="13"/>
  <c r="F556" i="15"/>
  <c r="F554" i="15"/>
  <c r="D13" i="15"/>
  <c r="F552" i="17"/>
  <c r="D13" i="17"/>
  <c r="D13" i="19"/>
  <c r="F556" i="19"/>
  <c r="F573" i="19"/>
  <c r="F562" i="19"/>
  <c r="F557" i="19"/>
  <c r="F572" i="19"/>
  <c r="F555" i="19"/>
  <c r="F574" i="21"/>
  <c r="F573" i="21"/>
  <c r="F556" i="21"/>
  <c r="F567" i="21"/>
  <c r="F566" i="21"/>
  <c r="F556" i="29"/>
  <c r="F578" i="29"/>
  <c r="F209" i="14"/>
  <c r="F182" i="14"/>
  <c r="H420" i="18"/>
  <c r="H521" i="18"/>
  <c r="H361" i="15"/>
  <c r="H382" i="15"/>
  <c r="H433" i="13"/>
  <c r="H526" i="13"/>
  <c r="H416" i="13"/>
  <c r="H370" i="13"/>
  <c r="H456" i="13"/>
  <c r="F198" i="12"/>
  <c r="F299" i="12"/>
  <c r="F148" i="12"/>
  <c r="F140" i="12"/>
  <c r="H332" i="14"/>
  <c r="H270" i="12"/>
  <c r="F168" i="12"/>
  <c r="H456" i="21"/>
  <c r="H526" i="21"/>
  <c r="H31" i="18"/>
  <c r="H225" i="18"/>
  <c r="H312" i="18"/>
  <c r="F340" i="18"/>
  <c r="F362" i="18"/>
  <c r="F410" i="18"/>
  <c r="F436" i="18"/>
  <c r="F483" i="18"/>
  <c r="F519" i="18"/>
  <c r="H458" i="18"/>
  <c r="H478" i="18"/>
  <c r="H128" i="16"/>
  <c r="F339" i="16"/>
  <c r="F345" i="16"/>
  <c r="F353" i="16"/>
  <c r="F362" i="16"/>
  <c r="F368" i="16"/>
  <c r="F381" i="16"/>
  <c r="F394" i="16"/>
  <c r="F424" i="16"/>
  <c r="F437" i="16"/>
  <c r="F456" i="16"/>
  <c r="F509" i="16"/>
  <c r="F521" i="16"/>
  <c r="F531" i="16"/>
  <c r="H332" i="16"/>
  <c r="F364" i="14"/>
  <c r="F446" i="14"/>
  <c r="H63" i="13"/>
  <c r="H166" i="13"/>
  <c r="H437" i="13"/>
  <c r="H506" i="13"/>
  <c r="H178" i="12"/>
  <c r="H253" i="12"/>
  <c r="H264" i="12"/>
  <c r="F332" i="12"/>
  <c r="F343" i="12"/>
  <c r="F355" i="12"/>
  <c r="F372" i="12"/>
  <c r="F379" i="12"/>
  <c r="F394" i="12"/>
  <c r="F410" i="12"/>
  <c r="F453" i="12"/>
  <c r="F530" i="12"/>
  <c r="H170" i="11"/>
  <c r="H201" i="11"/>
  <c r="H334" i="11"/>
  <c r="H402" i="11"/>
  <c r="F524" i="24"/>
  <c r="H350" i="21"/>
  <c r="H467" i="19"/>
  <c r="H478" i="19"/>
  <c r="H177" i="18"/>
  <c r="F346" i="18"/>
  <c r="F367" i="18"/>
  <c r="F380" i="18"/>
  <c r="F421" i="18"/>
  <c r="F443" i="18"/>
  <c r="F474" i="18"/>
  <c r="F499" i="18"/>
  <c r="F509" i="18"/>
  <c r="F530" i="18"/>
  <c r="H502" i="18"/>
  <c r="H106" i="17"/>
  <c r="F336" i="16"/>
  <c r="F349" i="16"/>
  <c r="F363" i="16"/>
  <c r="F369" i="16"/>
  <c r="F382" i="16"/>
  <c r="F402" i="16"/>
  <c r="F425" i="16"/>
  <c r="F432" i="16"/>
  <c r="F438" i="16"/>
  <c r="F451" i="16"/>
  <c r="F457" i="16"/>
  <c r="F510" i="16"/>
  <c r="F522" i="16"/>
  <c r="F533" i="16"/>
  <c r="H513" i="15"/>
  <c r="F340" i="14"/>
  <c r="F372" i="14"/>
  <c r="F452" i="14"/>
  <c r="H107" i="13"/>
  <c r="H288" i="13"/>
  <c r="H512" i="13"/>
  <c r="F336" i="12"/>
  <c r="F346" i="12"/>
  <c r="F381" i="12"/>
  <c r="F412" i="12"/>
  <c r="F446" i="12"/>
  <c r="F519" i="12"/>
  <c r="F538" i="12"/>
  <c r="H530" i="12"/>
  <c r="H192" i="11"/>
  <c r="H339" i="11"/>
  <c r="H368" i="11"/>
  <c r="H393" i="11"/>
  <c r="H468" i="23"/>
  <c r="H342" i="21"/>
  <c r="H500" i="20"/>
  <c r="F475" i="11"/>
  <c r="F469" i="11"/>
  <c r="F553" i="11"/>
  <c r="F564" i="11"/>
  <c r="G552" i="11"/>
  <c r="H433" i="11"/>
  <c r="H540" i="11"/>
  <c r="F331" i="11"/>
  <c r="F417" i="11"/>
  <c r="F400" i="11"/>
  <c r="F419" i="11"/>
  <c r="F398" i="11"/>
  <c r="F383" i="11"/>
  <c r="F505" i="11"/>
  <c r="F532" i="11"/>
  <c r="F399" i="11"/>
  <c r="F498" i="11"/>
  <c r="F188" i="11"/>
  <c r="F201" i="11"/>
  <c r="F284" i="11"/>
  <c r="H188" i="11"/>
  <c r="H235" i="11"/>
  <c r="H272" i="11"/>
  <c r="F164" i="11"/>
  <c r="F192" i="11"/>
  <c r="F203" i="11"/>
  <c r="F236" i="11"/>
  <c r="F240" i="11"/>
  <c r="H189" i="11"/>
  <c r="H247" i="11"/>
  <c r="F167" i="11"/>
  <c r="F193" i="11"/>
  <c r="F212" i="11"/>
  <c r="F262" i="11"/>
  <c r="F292" i="11"/>
  <c r="D11" i="11"/>
  <c r="F195" i="11"/>
  <c r="F321" i="11"/>
  <c r="F260" i="11"/>
  <c r="F175" i="11"/>
  <c r="F308" i="11"/>
  <c r="F274" i="11"/>
  <c r="F266" i="11"/>
  <c r="F187" i="11"/>
  <c r="F183" i="11"/>
  <c r="H202" i="11"/>
  <c r="H261" i="11"/>
  <c r="F100" i="11"/>
  <c r="F120" i="11"/>
  <c r="F152" i="11"/>
  <c r="F153" i="11"/>
  <c r="F92" i="11"/>
  <c r="F78" i="11"/>
  <c r="F103" i="11"/>
  <c r="F130" i="11"/>
  <c r="F86" i="11"/>
  <c r="F74" i="11"/>
  <c r="F118" i="11"/>
  <c r="F134" i="11"/>
  <c r="F52" i="11"/>
  <c r="F39" i="11"/>
  <c r="F37" i="11"/>
  <c r="F174" i="19"/>
  <c r="F161" i="19"/>
  <c r="H294" i="18"/>
  <c r="H352" i="18"/>
  <c r="H431" i="18"/>
  <c r="H447" i="18"/>
  <c r="H516" i="18"/>
  <c r="H514" i="16"/>
  <c r="H379" i="15"/>
  <c r="F91" i="13"/>
  <c r="F117" i="13"/>
  <c r="H176" i="13"/>
  <c r="H192" i="13"/>
  <c r="H455" i="13"/>
  <c r="H402" i="13"/>
  <c r="H448" i="13"/>
  <c r="F318" i="13"/>
  <c r="G161" i="13"/>
  <c r="F342" i="32"/>
  <c r="H338" i="32"/>
  <c r="H332" i="31"/>
  <c r="H438" i="31"/>
  <c r="H446" i="31"/>
  <c r="H454" i="31"/>
  <c r="H462" i="31"/>
  <c r="H374" i="27"/>
  <c r="H331" i="26"/>
  <c r="H387" i="21"/>
  <c r="H426" i="21"/>
  <c r="H486" i="21"/>
  <c r="H506" i="21"/>
  <c r="F36" i="12"/>
  <c r="F198" i="19"/>
  <c r="H481" i="18"/>
  <c r="F144" i="15"/>
  <c r="F139" i="13"/>
  <c r="H188" i="13"/>
  <c r="H540" i="13"/>
  <c r="F202" i="13"/>
  <c r="H301" i="12"/>
  <c r="H350" i="30"/>
  <c r="H376" i="30"/>
  <c r="H423" i="27"/>
  <c r="H521" i="24"/>
  <c r="H509" i="23"/>
  <c r="H117" i="19"/>
  <c r="H173" i="19"/>
  <c r="H201" i="19"/>
  <c r="H473" i="18"/>
  <c r="F162" i="17"/>
  <c r="H367" i="16"/>
  <c r="H428" i="15"/>
  <c r="H53" i="13"/>
  <c r="F123" i="13"/>
  <c r="F90" i="13"/>
  <c r="H182" i="13"/>
  <c r="H451" i="13"/>
  <c r="H362" i="13"/>
  <c r="H428" i="13"/>
  <c r="H170" i="12"/>
  <c r="H202" i="12"/>
  <c r="H217" i="12"/>
  <c r="H272" i="12"/>
  <c r="H297" i="12"/>
  <c r="H542" i="12"/>
  <c r="H443" i="29"/>
  <c r="H537" i="26"/>
  <c r="H492" i="25"/>
  <c r="H389" i="30"/>
  <c r="F554" i="12"/>
  <c r="F564" i="12"/>
  <c r="F508" i="12"/>
  <c r="F333" i="12"/>
  <c r="F339" i="12"/>
  <c r="F345" i="12"/>
  <c r="F352" i="12"/>
  <c r="F356" i="12"/>
  <c r="F361" i="12"/>
  <c r="F365" i="12"/>
  <c r="F370" i="12"/>
  <c r="F375" i="12"/>
  <c r="F380" i="12"/>
  <c r="F390" i="12"/>
  <c r="F409" i="12"/>
  <c r="F422" i="12"/>
  <c r="F433" i="12"/>
  <c r="F438" i="12"/>
  <c r="F450" i="12"/>
  <c r="F454" i="12"/>
  <c r="F477" i="12"/>
  <c r="F507" i="12"/>
  <c r="F513" i="12"/>
  <c r="F525" i="12"/>
  <c r="F531" i="12"/>
  <c r="F542" i="12"/>
  <c r="F387" i="12"/>
  <c r="F532" i="12"/>
  <c r="F415" i="12"/>
  <c r="F399" i="12"/>
  <c r="F383" i="12"/>
  <c r="F398" i="12"/>
  <c r="F505" i="12"/>
  <c r="F403" i="12"/>
  <c r="F401" i="12"/>
  <c r="F386" i="12"/>
  <c r="F335" i="12"/>
  <c r="F337" i="12"/>
  <c r="F342" i="12"/>
  <c r="F349" i="12"/>
  <c r="F354" i="12"/>
  <c r="F358" i="12"/>
  <c r="F368" i="12"/>
  <c r="F378" i="12"/>
  <c r="F382" i="12"/>
  <c r="F393" i="12"/>
  <c r="F402" i="12"/>
  <c r="F411" i="12"/>
  <c r="F424" i="12"/>
  <c r="F430" i="12"/>
  <c r="F436" i="12"/>
  <c r="F448" i="12"/>
  <c r="F452" i="12"/>
  <c r="F456" i="12"/>
  <c r="F467" i="12"/>
  <c r="F483" i="12"/>
  <c r="F503" i="12"/>
  <c r="F510" i="12"/>
  <c r="F520" i="12"/>
  <c r="F529" i="12"/>
  <c r="F539" i="12"/>
  <c r="F484" i="12"/>
  <c r="F330" i="12"/>
  <c r="F162" i="12"/>
  <c r="F283" i="12"/>
  <c r="F260" i="12"/>
  <c r="F195" i="12"/>
  <c r="F180" i="12"/>
  <c r="F181" i="12"/>
  <c r="F308" i="12"/>
  <c r="F274" i="12"/>
  <c r="F266" i="12"/>
  <c r="F187" i="12"/>
  <c r="F175" i="12"/>
  <c r="F281" i="12"/>
  <c r="H167" i="12"/>
  <c r="F202" i="12"/>
  <c r="F214" i="12"/>
  <c r="F261" i="12"/>
  <c r="F271" i="12"/>
  <c r="F285" i="12"/>
  <c r="F301" i="12"/>
  <c r="F302" i="12"/>
  <c r="F268" i="12"/>
  <c r="H164" i="12"/>
  <c r="H191" i="12"/>
  <c r="H198" i="12"/>
  <c r="H212" i="12"/>
  <c r="H224" i="12"/>
  <c r="H232" i="12"/>
  <c r="F164" i="12"/>
  <c r="F170" i="12"/>
  <c r="F182" i="12"/>
  <c r="F192" i="12"/>
  <c r="F217" i="12"/>
  <c r="F263" i="12"/>
  <c r="F273" i="12"/>
  <c r="F304" i="12"/>
  <c r="F238" i="12"/>
  <c r="F233" i="12"/>
  <c r="F223" i="12"/>
  <c r="F199" i="12"/>
  <c r="F183" i="12"/>
  <c r="F267" i="12"/>
  <c r="F169" i="12"/>
  <c r="F191" i="12"/>
  <c r="F229" i="12"/>
  <c r="H177" i="12"/>
  <c r="H249" i="12"/>
  <c r="F166" i="12"/>
  <c r="F174" i="12"/>
  <c r="F188" i="12"/>
  <c r="F197" i="12"/>
  <c r="F264" i="12"/>
  <c r="F276" i="12"/>
  <c r="F293" i="12"/>
  <c r="D11" i="12"/>
  <c r="G11" i="12" s="1"/>
  <c r="F236" i="12"/>
  <c r="F196" i="12"/>
  <c r="F145" i="12"/>
  <c r="H123" i="12"/>
  <c r="F127" i="12"/>
  <c r="F108" i="12"/>
  <c r="F84" i="12"/>
  <c r="F92" i="12"/>
  <c r="F93" i="12"/>
  <c r="F86" i="12"/>
  <c r="F74" i="12"/>
  <c r="F152" i="12"/>
  <c r="F103" i="12"/>
  <c r="F104" i="12"/>
  <c r="F147" i="12"/>
  <c r="F124" i="12"/>
  <c r="F77" i="20"/>
  <c r="F401" i="13"/>
  <c r="F432" i="13"/>
  <c r="F374" i="13"/>
  <c r="F394" i="13"/>
  <c r="F340" i="13"/>
  <c r="F379" i="13"/>
  <c r="F509" i="13"/>
  <c r="F382" i="13"/>
  <c r="F346" i="13"/>
  <c r="F540" i="13"/>
  <c r="F438" i="13"/>
  <c r="F376" i="13"/>
  <c r="F506" i="13"/>
  <c r="F433" i="13"/>
  <c r="F331" i="13"/>
  <c r="F354" i="13"/>
  <c r="F393" i="13"/>
  <c r="F365" i="17"/>
  <c r="F367" i="17"/>
  <c r="F349" i="17"/>
  <c r="F468" i="21"/>
  <c r="F530" i="21"/>
  <c r="F453" i="21"/>
  <c r="F403" i="21"/>
  <c r="F342" i="21"/>
  <c r="F526" i="21"/>
  <c r="F452" i="21"/>
  <c r="F402" i="21"/>
  <c r="F369" i="21"/>
  <c r="F354" i="21"/>
  <c r="F339" i="21"/>
  <c r="F540" i="21"/>
  <c r="F380" i="21"/>
  <c r="F365" i="21"/>
  <c r="F352" i="21"/>
  <c r="F385" i="23"/>
  <c r="F402" i="23"/>
  <c r="F334" i="31"/>
  <c r="F462" i="31"/>
  <c r="F430" i="31"/>
  <c r="F497" i="31"/>
  <c r="F529" i="31"/>
  <c r="F456" i="31"/>
  <c r="F422" i="31"/>
  <c r="F376" i="31"/>
  <c r="F381" i="31"/>
  <c r="F517" i="31"/>
  <c r="F510" i="31"/>
  <c r="F347" i="31"/>
  <c r="F483" i="31"/>
  <c r="F448" i="31"/>
  <c r="F403" i="31"/>
  <c r="F363" i="31"/>
  <c r="F115" i="16"/>
  <c r="F100" i="16"/>
  <c r="F98" i="16"/>
  <c r="F111" i="16"/>
  <c r="F72" i="16"/>
  <c r="F371" i="27"/>
  <c r="F432" i="27"/>
  <c r="F338" i="27"/>
  <c r="F510" i="27"/>
  <c r="F456" i="27"/>
  <c r="F390" i="27"/>
  <c r="F167" i="19"/>
  <c r="F282" i="19"/>
  <c r="F293" i="19"/>
  <c r="F224" i="19"/>
  <c r="F333" i="19"/>
  <c r="F358" i="19"/>
  <c r="F376" i="19"/>
  <c r="F422" i="19"/>
  <c r="F457" i="19"/>
  <c r="F506" i="19"/>
  <c r="F127" i="16"/>
  <c r="F76" i="16"/>
  <c r="F454" i="13"/>
  <c r="H530" i="13"/>
  <c r="F521" i="13"/>
  <c r="F445" i="13"/>
  <c r="F379" i="31"/>
  <c r="F342" i="31"/>
  <c r="F359" i="31"/>
  <c r="F440" i="31"/>
  <c r="F29" i="14"/>
  <c r="F43" i="14"/>
  <c r="F53" i="16"/>
  <c r="F27" i="16"/>
  <c r="F29" i="16"/>
  <c r="F44" i="16"/>
  <c r="F112" i="14"/>
  <c r="F145" i="14"/>
  <c r="F110" i="14"/>
  <c r="F131" i="14"/>
  <c r="F80" i="14"/>
  <c r="F288" i="13"/>
  <c r="F217" i="13"/>
  <c r="F176" i="13"/>
  <c r="F169" i="13"/>
  <c r="F208" i="13"/>
  <c r="F296" i="13"/>
  <c r="F209" i="13"/>
  <c r="F230" i="13"/>
  <c r="F201" i="13"/>
  <c r="F284" i="13"/>
  <c r="F272" i="13"/>
  <c r="F264" i="13"/>
  <c r="F196" i="15"/>
  <c r="F201" i="15"/>
  <c r="F186" i="15"/>
  <c r="F162" i="15"/>
  <c r="F332" i="15"/>
  <c r="F531" i="15"/>
  <c r="F438" i="15"/>
  <c r="F363" i="15"/>
  <c r="F342" i="15"/>
  <c r="F382" i="15"/>
  <c r="F369" i="15"/>
  <c r="F361" i="15"/>
  <c r="F336" i="15"/>
  <c r="F380" i="15"/>
  <c r="F368" i="15"/>
  <c r="F484" i="19"/>
  <c r="F530" i="19"/>
  <c r="F456" i="19"/>
  <c r="F452" i="19"/>
  <c r="F446" i="19"/>
  <c r="F440" i="19"/>
  <c r="F433" i="19"/>
  <c r="F426" i="19"/>
  <c r="F402" i="19"/>
  <c r="F380" i="19"/>
  <c r="F374" i="19"/>
  <c r="F367" i="19"/>
  <c r="F363" i="19"/>
  <c r="F354" i="19"/>
  <c r="F349" i="19"/>
  <c r="F343" i="19"/>
  <c r="F337" i="19"/>
  <c r="F540" i="19"/>
  <c r="F529" i="19"/>
  <c r="F521" i="19"/>
  <c r="F509" i="19"/>
  <c r="F478" i="19"/>
  <c r="F462" i="19"/>
  <c r="F451" i="19"/>
  <c r="F445" i="19"/>
  <c r="F438" i="19"/>
  <c r="F432" i="19"/>
  <c r="F424" i="19"/>
  <c r="F412" i="19"/>
  <c r="F390" i="19"/>
  <c r="F379" i="19"/>
  <c r="F370" i="19"/>
  <c r="F362" i="19"/>
  <c r="F353" i="19"/>
  <c r="F346" i="19"/>
  <c r="F538" i="19"/>
  <c r="F526" i="19"/>
  <c r="F514" i="19"/>
  <c r="F507" i="19"/>
  <c r="F486" i="19"/>
  <c r="F477" i="19"/>
  <c r="F454" i="19"/>
  <c r="F450" i="19"/>
  <c r="F443" i="19"/>
  <c r="F430" i="19"/>
  <c r="F423" i="19"/>
  <c r="F410" i="19"/>
  <c r="F382" i="19"/>
  <c r="F378" i="19"/>
  <c r="F369" i="19"/>
  <c r="F365" i="19"/>
  <c r="F361" i="19"/>
  <c r="F352" i="19"/>
  <c r="F345" i="19"/>
  <c r="F515" i="29"/>
  <c r="F376" i="29"/>
  <c r="F530" i="29"/>
  <c r="F509" i="29"/>
  <c r="F420" i="29"/>
  <c r="F451" i="29"/>
  <c r="F443" i="29"/>
  <c r="F432" i="29"/>
  <c r="F393" i="29"/>
  <c r="F544" i="29"/>
  <c r="F501" i="29"/>
  <c r="F479" i="29"/>
  <c r="F456" i="29"/>
  <c r="F438" i="29"/>
  <c r="F372" i="29"/>
  <c r="F362" i="29"/>
  <c r="F338" i="29"/>
  <c r="F335" i="29"/>
  <c r="F513" i="29"/>
  <c r="F474" i="29"/>
  <c r="F452" i="29"/>
  <c r="F346" i="29"/>
  <c r="F345" i="29"/>
  <c r="F217" i="19"/>
  <c r="F235" i="19"/>
  <c r="F186" i="19"/>
  <c r="F253" i="19"/>
  <c r="F285" i="19"/>
  <c r="F170" i="19"/>
  <c r="F342" i="19"/>
  <c r="F364" i="19"/>
  <c r="F381" i="19"/>
  <c r="F428" i="19"/>
  <c r="F448" i="19"/>
  <c r="F531" i="19"/>
  <c r="F367" i="15"/>
  <c r="F423" i="15"/>
  <c r="F249" i="13"/>
  <c r="F474" i="31"/>
  <c r="F354" i="29"/>
  <c r="F506" i="21"/>
  <c r="F182" i="19"/>
  <c r="F197" i="19"/>
  <c r="F263" i="19"/>
  <c r="F287" i="19"/>
  <c r="F331" i="19"/>
  <c r="F336" i="19"/>
  <c r="F409" i="19"/>
  <c r="F436" i="19"/>
  <c r="F453" i="19"/>
  <c r="F122" i="16"/>
  <c r="F276" i="15"/>
  <c r="F533" i="13"/>
  <c r="F424" i="13"/>
  <c r="F484" i="29"/>
  <c r="F539" i="29"/>
  <c r="H136" i="18"/>
  <c r="H192" i="18"/>
  <c r="H262" i="18"/>
  <c r="H313" i="18"/>
  <c r="H572" i="16"/>
  <c r="H197" i="13"/>
  <c r="H248" i="13"/>
  <c r="H519" i="13"/>
  <c r="H410" i="13"/>
  <c r="H346" i="13"/>
  <c r="H567" i="19"/>
  <c r="H166" i="18"/>
  <c r="H302" i="18"/>
  <c r="H444" i="16"/>
  <c r="H338" i="15"/>
  <c r="H412" i="13"/>
  <c r="H477" i="13"/>
  <c r="H527" i="13"/>
  <c r="H350" i="13"/>
  <c r="H563" i="15"/>
  <c r="H59" i="18"/>
  <c r="H563" i="18"/>
  <c r="H450" i="16"/>
  <c r="H513" i="13"/>
  <c r="F36" i="13"/>
  <c r="H237" i="13"/>
  <c r="H218" i="13"/>
  <c r="F555" i="13"/>
  <c r="F571" i="13"/>
  <c r="F569" i="13"/>
  <c r="F564" i="13"/>
  <c r="F578" i="13"/>
  <c r="H379" i="13"/>
  <c r="F426" i="13"/>
  <c r="F446" i="13"/>
  <c r="F337" i="13"/>
  <c r="F369" i="13"/>
  <c r="F381" i="13"/>
  <c r="F423" i="13"/>
  <c r="F435" i="13"/>
  <c r="F537" i="13"/>
  <c r="F436" i="13"/>
  <c r="F457" i="13"/>
  <c r="F336" i="13"/>
  <c r="F360" i="13"/>
  <c r="F372" i="13"/>
  <c r="F380" i="13"/>
  <c r="F450" i="13"/>
  <c r="F462" i="13"/>
  <c r="F486" i="13"/>
  <c r="F531" i="13"/>
  <c r="F345" i="13"/>
  <c r="F361" i="13"/>
  <c r="H389" i="13"/>
  <c r="H430" i="13"/>
  <c r="F451" i="13"/>
  <c r="F467" i="13"/>
  <c r="F503" i="13"/>
  <c r="F342" i="13"/>
  <c r="F350" i="13"/>
  <c r="H361" i="13"/>
  <c r="F370" i="13"/>
  <c r="F378" i="13"/>
  <c r="H394" i="13"/>
  <c r="F420" i="13"/>
  <c r="F428" i="13"/>
  <c r="F513" i="13"/>
  <c r="F525" i="13"/>
  <c r="F538" i="13"/>
  <c r="F339" i="13"/>
  <c r="F375" i="13"/>
  <c r="F412" i="13"/>
  <c r="F437" i="13"/>
  <c r="F535" i="13"/>
  <c r="F492" i="13"/>
  <c r="F415" i="13"/>
  <c r="F398" i="13"/>
  <c r="F532" i="13"/>
  <c r="F505" i="13"/>
  <c r="F417" i="13"/>
  <c r="F413" i="13"/>
  <c r="F332" i="13"/>
  <c r="F368" i="13"/>
  <c r="F409" i="13"/>
  <c r="F482" i="13"/>
  <c r="F519" i="13"/>
  <c r="F544" i="13"/>
  <c r="F353" i="13"/>
  <c r="F405" i="13"/>
  <c r="F463" i="13"/>
  <c r="F524" i="13"/>
  <c r="F452" i="13"/>
  <c r="F476" i="13"/>
  <c r="F373" i="13"/>
  <c r="F352" i="13"/>
  <c r="F364" i="13"/>
  <c r="F422" i="13"/>
  <c r="F507" i="13"/>
  <c r="F333" i="13"/>
  <c r="F349" i="13"/>
  <c r="F365" i="13"/>
  <c r="H376" i="13"/>
  <c r="F390" i="13"/>
  <c r="F416" i="13"/>
  <c r="F431" i="13"/>
  <c r="F443" i="13"/>
  <c r="F362" i="13"/>
  <c r="F402" i="13"/>
  <c r="F448" i="13"/>
  <c r="F456" i="13"/>
  <c r="F500" i="13"/>
  <c r="F529" i="13"/>
  <c r="F367" i="13"/>
  <c r="H440" i="13"/>
  <c r="F453" i="13"/>
  <c r="F477" i="13"/>
  <c r="F530" i="13"/>
  <c r="F536" i="13"/>
  <c r="F464" i="13"/>
  <c r="F395" i="13"/>
  <c r="F366" i="13"/>
  <c r="H287" i="13"/>
  <c r="H253" i="13"/>
  <c r="H273" i="13"/>
  <c r="F188" i="13"/>
  <c r="F211" i="13"/>
  <c r="F215" i="13"/>
  <c r="F269" i="13"/>
  <c r="F186" i="13"/>
  <c r="F227" i="13"/>
  <c r="F289" i="13"/>
  <c r="F166" i="13"/>
  <c r="F301" i="13"/>
  <c r="F268" i="13"/>
  <c r="F214" i="13"/>
  <c r="H269" i="13"/>
  <c r="F192" i="13"/>
  <c r="F225" i="13"/>
  <c r="F161" i="13"/>
  <c r="F219" i="13"/>
  <c r="F297" i="13"/>
  <c r="F191" i="13"/>
  <c r="F253" i="13"/>
  <c r="F304" i="13"/>
  <c r="F313" i="13"/>
  <c r="F302" i="13"/>
  <c r="F224" i="13"/>
  <c r="F280" i="13"/>
  <c r="F187" i="13"/>
  <c r="F308" i="13"/>
  <c r="F274" i="13"/>
  <c r="F266" i="13"/>
  <c r="F260" i="13"/>
  <c r="F181" i="13"/>
  <c r="F175" i="13"/>
  <c r="F309" i="13"/>
  <c r="F196" i="13"/>
  <c r="F101" i="13"/>
  <c r="F152" i="13"/>
  <c r="F153" i="13"/>
  <c r="F154" i="13"/>
  <c r="F155" i="13"/>
  <c r="F130" i="13"/>
  <c r="F86" i="13"/>
  <c r="F103" i="13"/>
  <c r="F78" i="13"/>
  <c r="F74" i="13"/>
  <c r="F96" i="13"/>
  <c r="H48" i="13"/>
  <c r="F61" i="13"/>
  <c r="F25" i="13"/>
  <c r="F50" i="13"/>
  <c r="F48" i="13"/>
  <c r="H370" i="18"/>
  <c r="F562" i="18"/>
  <c r="F561" i="18"/>
  <c r="F570" i="18"/>
  <c r="H370" i="16"/>
  <c r="H64" i="14"/>
  <c r="F167" i="14"/>
  <c r="F224" i="14"/>
  <c r="H296" i="14"/>
  <c r="H351" i="14"/>
  <c r="H428" i="14"/>
  <c r="H457" i="14"/>
  <c r="H478" i="14"/>
  <c r="F562" i="14"/>
  <c r="F407" i="14"/>
  <c r="F111" i="15"/>
  <c r="F556" i="18"/>
  <c r="F109" i="15"/>
  <c r="F197" i="14"/>
  <c r="F560" i="26"/>
  <c r="F186" i="20"/>
  <c r="H560" i="14"/>
  <c r="F556" i="14"/>
  <c r="F564" i="14"/>
  <c r="H370" i="14"/>
  <c r="H454" i="14"/>
  <c r="H482" i="14"/>
  <c r="H541" i="14"/>
  <c r="F331" i="14"/>
  <c r="F505" i="14"/>
  <c r="F417" i="14"/>
  <c r="F399" i="14"/>
  <c r="F532" i="14"/>
  <c r="F398" i="14"/>
  <c r="F383" i="14"/>
  <c r="F535" i="14"/>
  <c r="F460" i="14"/>
  <c r="F386" i="14"/>
  <c r="F402" i="14"/>
  <c r="F433" i="14"/>
  <c r="F454" i="14"/>
  <c r="F522" i="14"/>
  <c r="H354" i="14"/>
  <c r="H410" i="14"/>
  <c r="H439" i="14"/>
  <c r="F516" i="14"/>
  <c r="F332" i="14"/>
  <c r="F359" i="14"/>
  <c r="F378" i="14"/>
  <c r="F436" i="14"/>
  <c r="F474" i="14"/>
  <c r="H342" i="14"/>
  <c r="H350" i="14"/>
  <c r="H477" i="14"/>
  <c r="H487" i="14"/>
  <c r="H509" i="14"/>
  <c r="F360" i="14"/>
  <c r="F249" i="14"/>
  <c r="F319" i="14"/>
  <c r="F286" i="14"/>
  <c r="F164" i="14"/>
  <c r="F177" i="14"/>
  <c r="F192" i="14"/>
  <c r="F219" i="14"/>
  <c r="F263" i="14"/>
  <c r="H198" i="14"/>
  <c r="H304" i="14"/>
  <c r="F161" i="14"/>
  <c r="F195" i="14"/>
  <c r="F187" i="14"/>
  <c r="F175" i="14"/>
  <c r="F308" i="14"/>
  <c r="F275" i="14"/>
  <c r="F180" i="14"/>
  <c r="F274" i="14"/>
  <c r="F266" i="14"/>
  <c r="F255" i="14"/>
  <c r="F260" i="14"/>
  <c r="F169" i="14"/>
  <c r="F188" i="14"/>
  <c r="F202" i="14"/>
  <c r="F226" i="14"/>
  <c r="F276" i="14"/>
  <c r="F299" i="14"/>
  <c r="H277" i="14"/>
  <c r="F163" i="14"/>
  <c r="F189" i="14"/>
  <c r="F212" i="14"/>
  <c r="F262" i="14"/>
  <c r="F269" i="14"/>
  <c r="F287" i="14"/>
  <c r="F301" i="14"/>
  <c r="F309" i="14"/>
  <c r="F99" i="14"/>
  <c r="F75" i="14"/>
  <c r="F96" i="14"/>
  <c r="F92" i="14"/>
  <c r="F78" i="14"/>
  <c r="F152" i="14"/>
  <c r="F153" i="14"/>
  <c r="F86" i="14"/>
  <c r="F130" i="14"/>
  <c r="F74" i="14"/>
  <c r="F106" i="14"/>
  <c r="F146" i="14"/>
  <c r="F94" i="14"/>
  <c r="F126" i="14"/>
  <c r="F105" i="14"/>
  <c r="F116" i="14"/>
  <c r="F117" i="14"/>
  <c r="F135" i="14"/>
  <c r="F57" i="14"/>
  <c r="F25" i="14"/>
  <c r="H296" i="19"/>
  <c r="H212" i="18"/>
  <c r="H276" i="16"/>
  <c r="H166" i="15"/>
  <c r="H276" i="15"/>
  <c r="H374" i="15"/>
  <c r="F225" i="18"/>
  <c r="H203" i="16"/>
  <c r="F338" i="32"/>
  <c r="F368" i="32"/>
  <c r="H361" i="22"/>
  <c r="H240" i="16"/>
  <c r="H376" i="18"/>
  <c r="H382" i="16"/>
  <c r="H198" i="32"/>
  <c r="F453" i="32"/>
  <c r="H337" i="21"/>
  <c r="H396" i="21"/>
  <c r="H519" i="21"/>
  <c r="F446" i="15"/>
  <c r="F366" i="16"/>
  <c r="F576" i="15"/>
  <c r="F526" i="15"/>
  <c r="F387" i="15"/>
  <c r="F372" i="15"/>
  <c r="F525" i="15"/>
  <c r="F450" i="15"/>
  <c r="F331" i="15"/>
  <c r="F289" i="15"/>
  <c r="F271" i="15"/>
  <c r="F167" i="15"/>
  <c r="F255" i="15"/>
  <c r="F175" i="15"/>
  <c r="F304" i="15"/>
  <c r="F243" i="15"/>
  <c r="F230" i="15"/>
  <c r="F75" i="15"/>
  <c r="F152" i="15"/>
  <c r="F103" i="15"/>
  <c r="F78" i="15"/>
  <c r="F74" i="15"/>
  <c r="F91" i="15"/>
  <c r="F133" i="15"/>
  <c r="F119" i="15"/>
  <c r="F76" i="15"/>
  <c r="F122" i="15"/>
  <c r="F115" i="15"/>
  <c r="F132" i="15"/>
  <c r="F94" i="15"/>
  <c r="F77" i="15"/>
  <c r="F139" i="15"/>
  <c r="F146" i="15"/>
  <c r="F126" i="15"/>
  <c r="F149" i="15"/>
  <c r="F24" i="15"/>
  <c r="F75" i="19"/>
  <c r="H452" i="19"/>
  <c r="H494" i="19"/>
  <c r="H88" i="18"/>
  <c r="H355" i="18"/>
  <c r="H363" i="18"/>
  <c r="H569" i="18"/>
  <c r="H342" i="30"/>
  <c r="H229" i="28"/>
  <c r="F565" i="26"/>
  <c r="H263" i="24"/>
  <c r="F176" i="20"/>
  <c r="H541" i="19"/>
  <c r="H105" i="18"/>
  <c r="H169" i="18"/>
  <c r="F261" i="18"/>
  <c r="H366" i="18"/>
  <c r="F553" i="18"/>
  <c r="H353" i="17"/>
  <c r="H428" i="17"/>
  <c r="F281" i="16"/>
  <c r="F562" i="28"/>
  <c r="H429" i="27"/>
  <c r="H433" i="27"/>
  <c r="H437" i="27"/>
  <c r="F166" i="22"/>
  <c r="F568" i="22"/>
  <c r="F571" i="22"/>
  <c r="F232" i="20"/>
  <c r="F182" i="20"/>
  <c r="F97" i="16"/>
  <c r="F441" i="16"/>
  <c r="F404" i="16"/>
  <c r="H438" i="19"/>
  <c r="H456" i="19"/>
  <c r="H238" i="18"/>
  <c r="F188" i="18"/>
  <c r="F309" i="18"/>
  <c r="F572" i="18"/>
  <c r="F574" i="18"/>
  <c r="F560" i="28"/>
  <c r="F554" i="26"/>
  <c r="H452" i="23"/>
  <c r="H540" i="23"/>
  <c r="F186" i="22"/>
  <c r="F229" i="20"/>
  <c r="F507" i="16"/>
  <c r="F486" i="16"/>
  <c r="F570" i="16"/>
  <c r="F564" i="16"/>
  <c r="F556" i="16"/>
  <c r="F568" i="16"/>
  <c r="F573" i="16"/>
  <c r="F557" i="16"/>
  <c r="H436" i="16"/>
  <c r="H380" i="16"/>
  <c r="F329" i="16"/>
  <c r="F399" i="16"/>
  <c r="F415" i="16"/>
  <c r="F505" i="16"/>
  <c r="F406" i="16"/>
  <c r="F443" i="16"/>
  <c r="F427" i="16"/>
  <c r="F386" i="16"/>
  <c r="H540" i="16"/>
  <c r="F526" i="16"/>
  <c r="F186" i="16"/>
  <c r="F264" i="16"/>
  <c r="H315" i="16"/>
  <c r="F303" i="16"/>
  <c r="F269" i="16"/>
  <c r="F222" i="16"/>
  <c r="H265" i="16"/>
  <c r="F164" i="16"/>
  <c r="F258" i="16"/>
  <c r="F308" i="16"/>
  <c r="F187" i="16"/>
  <c r="F256" i="16"/>
  <c r="F260" i="16"/>
  <c r="F255" i="16"/>
  <c r="F200" i="16"/>
  <c r="F304" i="16"/>
  <c r="H299" i="16"/>
  <c r="H312" i="16"/>
  <c r="H295" i="16"/>
  <c r="F292" i="16"/>
  <c r="F88" i="16"/>
  <c r="F71" i="16"/>
  <c r="F152" i="16"/>
  <c r="F78" i="16"/>
  <c r="F94" i="16"/>
  <c r="F120" i="16"/>
  <c r="F87" i="16"/>
  <c r="F106" i="16"/>
  <c r="F131" i="16"/>
  <c r="H89" i="16"/>
  <c r="F109" i="16"/>
  <c r="F61" i="19"/>
  <c r="F72" i="19"/>
  <c r="F77" i="19"/>
  <c r="F144" i="19"/>
  <c r="F98" i="19"/>
  <c r="F123" i="19"/>
  <c r="H315" i="19"/>
  <c r="H513" i="19"/>
  <c r="H529" i="19"/>
  <c r="H538" i="19"/>
  <c r="H122" i="18"/>
  <c r="H249" i="18"/>
  <c r="H271" i="18"/>
  <c r="F337" i="18"/>
  <c r="F342" i="18"/>
  <c r="F347" i="18"/>
  <c r="F353" i="18"/>
  <c r="F359" i="18"/>
  <c r="F363" i="18"/>
  <c r="F368" i="18"/>
  <c r="F373" i="18"/>
  <c r="F381" i="18"/>
  <c r="F393" i="18"/>
  <c r="F402" i="18"/>
  <c r="F411" i="18"/>
  <c r="F422" i="18"/>
  <c r="F427" i="18"/>
  <c r="F432" i="18"/>
  <c r="F437" i="18"/>
  <c r="F446" i="18"/>
  <c r="F451" i="18"/>
  <c r="F455" i="18"/>
  <c r="F465" i="18"/>
  <c r="F470" i="18"/>
  <c r="F475" i="18"/>
  <c r="F479" i="18"/>
  <c r="F486" i="18"/>
  <c r="F494" i="18"/>
  <c r="F500" i="18"/>
  <c r="F506" i="18"/>
  <c r="F510" i="18"/>
  <c r="F515" i="18"/>
  <c r="F524" i="18"/>
  <c r="F531" i="18"/>
  <c r="F541" i="18"/>
  <c r="F139" i="17"/>
  <c r="F402" i="26"/>
  <c r="F456" i="22"/>
  <c r="F146" i="17"/>
  <c r="F115" i="19"/>
  <c r="H507" i="19"/>
  <c r="H264" i="18"/>
  <c r="F332" i="18"/>
  <c r="F338" i="18"/>
  <c r="F343" i="18"/>
  <c r="F349" i="18"/>
  <c r="F354" i="18"/>
  <c r="F360" i="18"/>
  <c r="F364" i="18"/>
  <c r="F369" i="18"/>
  <c r="F374" i="18"/>
  <c r="F378" i="18"/>
  <c r="F382" i="18"/>
  <c r="F394" i="18"/>
  <c r="F408" i="18"/>
  <c r="F412" i="18"/>
  <c r="F423" i="18"/>
  <c r="F428" i="18"/>
  <c r="F433" i="18"/>
  <c r="F438" i="18"/>
  <c r="F447" i="18"/>
  <c r="F452" i="18"/>
  <c r="F456" i="18"/>
  <c r="F461" i="18"/>
  <c r="F466" i="18"/>
  <c r="F471" i="18"/>
  <c r="F476" i="18"/>
  <c r="F495" i="18"/>
  <c r="F501" i="18"/>
  <c r="F507" i="18"/>
  <c r="F512" i="18"/>
  <c r="F516" i="18"/>
  <c r="F526" i="18"/>
  <c r="F536" i="18"/>
  <c r="F542" i="18"/>
  <c r="F83" i="17"/>
  <c r="F436" i="22"/>
  <c r="H337" i="20"/>
  <c r="H285" i="17"/>
  <c r="H277" i="17"/>
  <c r="H262" i="19"/>
  <c r="H99" i="18"/>
  <c r="F333" i="18"/>
  <c r="F339" i="18"/>
  <c r="F345" i="18"/>
  <c r="F350" i="18"/>
  <c r="F356" i="18"/>
  <c r="F361" i="18"/>
  <c r="F365" i="18"/>
  <c r="F370" i="18"/>
  <c r="F375" i="18"/>
  <c r="F379" i="18"/>
  <c r="F390" i="18"/>
  <c r="F395" i="18"/>
  <c r="F409" i="18"/>
  <c r="F420" i="18"/>
  <c r="F424" i="18"/>
  <c r="F430" i="18"/>
  <c r="F434" i="18"/>
  <c r="F440" i="18"/>
  <c r="F448" i="18"/>
  <c r="F453" i="18"/>
  <c r="F457" i="18"/>
  <c r="F462" i="18"/>
  <c r="F467" i="18"/>
  <c r="F477" i="18"/>
  <c r="F482" i="18"/>
  <c r="F513" i="18"/>
  <c r="F529" i="18"/>
  <c r="F538" i="18"/>
  <c r="F544" i="18"/>
  <c r="H380" i="18"/>
  <c r="F87" i="17"/>
  <c r="H80" i="27"/>
  <c r="F555" i="17"/>
  <c r="F561" i="17"/>
  <c r="F556" i="17"/>
  <c r="F572" i="17"/>
  <c r="F553" i="17"/>
  <c r="H345" i="17"/>
  <c r="F343" i="17"/>
  <c r="H535" i="17"/>
  <c r="H445" i="17"/>
  <c r="F337" i="17"/>
  <c r="H499" i="17"/>
  <c r="F212" i="17"/>
  <c r="F260" i="17"/>
  <c r="F224" i="17"/>
  <c r="F243" i="17"/>
  <c r="F227" i="17"/>
  <c r="F201" i="17"/>
  <c r="F253" i="17"/>
  <c r="F299" i="17"/>
  <c r="F191" i="17"/>
  <c r="F73" i="17"/>
  <c r="F93" i="17"/>
  <c r="F78" i="17"/>
  <c r="F116" i="17"/>
  <c r="F112" i="17"/>
  <c r="F94" i="17"/>
  <c r="F72" i="17"/>
  <c r="F36" i="17"/>
  <c r="F31" i="17"/>
  <c r="F43" i="17"/>
  <c r="F391" i="18"/>
  <c r="F132" i="20"/>
  <c r="F233" i="18"/>
  <c r="F208" i="18"/>
  <c r="F534" i="18"/>
  <c r="F341" i="18"/>
  <c r="H571" i="18"/>
  <c r="H579" i="18"/>
  <c r="F565" i="18"/>
  <c r="F564" i="18"/>
  <c r="H381" i="18"/>
  <c r="H377" i="18"/>
  <c r="H410" i="18"/>
  <c r="F533" i="18"/>
  <c r="H367" i="18"/>
  <c r="F335" i="18"/>
  <c r="F532" i="18"/>
  <c r="F406" i="18"/>
  <c r="F399" i="18"/>
  <c r="F398" i="18"/>
  <c r="F417" i="18"/>
  <c r="F383" i="18"/>
  <c r="F505" i="18"/>
  <c r="F330" i="18"/>
  <c r="F329" i="18"/>
  <c r="H196" i="18"/>
  <c r="H230" i="18"/>
  <c r="H292" i="18"/>
  <c r="H309" i="18"/>
  <c r="H317" i="18"/>
  <c r="F209" i="18"/>
  <c r="F297" i="18"/>
  <c r="H200" i="18"/>
  <c r="F185" i="18"/>
  <c r="F195" i="18"/>
  <c r="F274" i="18"/>
  <c r="F260" i="18"/>
  <c r="F205" i="18"/>
  <c r="F280" i="18"/>
  <c r="F275" i="18"/>
  <c r="F257" i="18"/>
  <c r="F251" i="18"/>
  <c r="F180" i="18"/>
  <c r="F175" i="18"/>
  <c r="F321" i="18"/>
  <c r="F323" i="18"/>
  <c r="F308" i="18"/>
  <c r="F187" i="18"/>
  <c r="F283" i="18"/>
  <c r="F266" i="18"/>
  <c r="F300" i="18"/>
  <c r="F281" i="18"/>
  <c r="H186" i="18"/>
  <c r="H285" i="18"/>
  <c r="H304" i="18"/>
  <c r="F303" i="18"/>
  <c r="F254" i="18"/>
  <c r="F141" i="18"/>
  <c r="F130" i="18"/>
  <c r="F86" i="18"/>
  <c r="F78" i="18"/>
  <c r="F152" i="18"/>
  <c r="F103" i="18"/>
  <c r="F74" i="18"/>
  <c r="F56" i="18"/>
  <c r="F33" i="18"/>
  <c r="H124" i="19"/>
  <c r="H394" i="19"/>
  <c r="H442" i="29"/>
  <c r="H234" i="28"/>
  <c r="F375" i="28"/>
  <c r="F495" i="28"/>
  <c r="F362" i="26"/>
  <c r="F483" i="26"/>
  <c r="F503" i="26"/>
  <c r="F468" i="22"/>
  <c r="F540" i="22"/>
  <c r="F545" i="19"/>
  <c r="F111" i="19"/>
  <c r="F84" i="19"/>
  <c r="F191" i="19"/>
  <c r="F166" i="19"/>
  <c r="F177" i="19"/>
  <c r="F276" i="19"/>
  <c r="H380" i="19"/>
  <c r="H426" i="19"/>
  <c r="H431" i="19"/>
  <c r="H437" i="19"/>
  <c r="H455" i="19"/>
  <c r="F576" i="28"/>
  <c r="F571" i="28"/>
  <c r="F382" i="26"/>
  <c r="F452" i="26"/>
  <c r="F222" i="25"/>
  <c r="H478" i="24"/>
  <c r="H514" i="24"/>
  <c r="F201" i="23"/>
  <c r="F272" i="23"/>
  <c r="F336" i="22"/>
  <c r="F374" i="22"/>
  <c r="H448" i="21"/>
  <c r="H540" i="21"/>
  <c r="F207" i="19"/>
  <c r="F359" i="19"/>
  <c r="F127" i="19"/>
  <c r="F85" i="19"/>
  <c r="H299" i="19"/>
  <c r="H336" i="19"/>
  <c r="H342" i="19"/>
  <c r="H349" i="19"/>
  <c r="H367" i="19"/>
  <c r="H374" i="19"/>
  <c r="H147" i="31"/>
  <c r="F574" i="28"/>
  <c r="F434" i="26"/>
  <c r="F443" i="26"/>
  <c r="F574" i="26"/>
  <c r="F575" i="26"/>
  <c r="F579" i="26"/>
  <c r="F572" i="24"/>
  <c r="F412" i="22"/>
  <c r="F448" i="22"/>
  <c r="F318" i="19"/>
  <c r="F574" i="19"/>
  <c r="F564" i="19"/>
  <c r="G552" i="19"/>
  <c r="F553" i="19"/>
  <c r="H339" i="19"/>
  <c r="H362" i="19"/>
  <c r="H514" i="19"/>
  <c r="H530" i="19"/>
  <c r="F356" i="19"/>
  <c r="F505" i="19"/>
  <c r="F539" i="19"/>
  <c r="F459" i="19"/>
  <c r="H354" i="19"/>
  <c r="H381" i="19"/>
  <c r="H402" i="19"/>
  <c r="H451" i="19"/>
  <c r="H526" i="19"/>
  <c r="F464" i="19"/>
  <c r="F407" i="19"/>
  <c r="H248" i="19"/>
  <c r="F163" i="19"/>
  <c r="F260" i="19"/>
  <c r="F308" i="19"/>
  <c r="F280" i="19"/>
  <c r="F255" i="19"/>
  <c r="F195" i="19"/>
  <c r="F321" i="19"/>
  <c r="F175" i="19"/>
  <c r="F274" i="19"/>
  <c r="F200" i="19"/>
  <c r="F118" i="19"/>
  <c r="F78" i="19"/>
  <c r="F152" i="19"/>
  <c r="F74" i="19"/>
  <c r="F153" i="19"/>
  <c r="F147" i="19"/>
  <c r="F139" i="19"/>
  <c r="F97" i="19"/>
  <c r="F81" i="19"/>
  <c r="F31" i="19"/>
  <c r="F38" i="19"/>
  <c r="F49" i="19"/>
  <c r="F36" i="19"/>
  <c r="H367" i="32"/>
  <c r="F567" i="30"/>
  <c r="H478" i="29"/>
  <c r="H490" i="29"/>
  <c r="F511" i="28"/>
  <c r="F566" i="28"/>
  <c r="F558" i="28"/>
  <c r="F575" i="28"/>
  <c r="F555" i="28"/>
  <c r="F573" i="28"/>
  <c r="H387" i="27"/>
  <c r="F346" i="26"/>
  <c r="F356" i="26"/>
  <c r="F378" i="26"/>
  <c r="F447" i="26"/>
  <c r="F474" i="26"/>
  <c r="F541" i="26"/>
  <c r="F557" i="26"/>
  <c r="F561" i="26"/>
  <c r="F578" i="26"/>
  <c r="F563" i="26"/>
  <c r="F555" i="24"/>
  <c r="F571" i="24"/>
  <c r="F556" i="24"/>
  <c r="F567" i="24"/>
  <c r="H333" i="23"/>
  <c r="F333" i="22"/>
  <c r="F346" i="22"/>
  <c r="F352" i="22"/>
  <c r="F369" i="22"/>
  <c r="F394" i="22"/>
  <c r="F433" i="22"/>
  <c r="F443" i="22"/>
  <c r="F467" i="22"/>
  <c r="F529" i="22"/>
  <c r="F544" i="22"/>
  <c r="F560" i="22"/>
  <c r="F365" i="20"/>
  <c r="F117" i="20"/>
  <c r="H355" i="31"/>
  <c r="H536" i="31"/>
  <c r="F352" i="30"/>
  <c r="H110" i="29"/>
  <c r="H482" i="29"/>
  <c r="H502" i="29"/>
  <c r="F570" i="28"/>
  <c r="F578" i="28"/>
  <c r="F553" i="28"/>
  <c r="F577" i="28"/>
  <c r="H267" i="27"/>
  <c r="F336" i="26"/>
  <c r="F352" i="26"/>
  <c r="F368" i="26"/>
  <c r="F412" i="26"/>
  <c r="F456" i="26"/>
  <c r="F510" i="26"/>
  <c r="F522" i="26"/>
  <c r="F567" i="26"/>
  <c r="F555" i="26"/>
  <c r="F571" i="26"/>
  <c r="H371" i="26"/>
  <c r="H337" i="23"/>
  <c r="H354" i="23"/>
  <c r="H382" i="23"/>
  <c r="F342" i="22"/>
  <c r="F361" i="22"/>
  <c r="F378" i="22"/>
  <c r="F451" i="22"/>
  <c r="F521" i="22"/>
  <c r="F542" i="22"/>
  <c r="H441" i="20"/>
  <c r="H500" i="31"/>
  <c r="H367" i="31"/>
  <c r="F556" i="28"/>
  <c r="F557" i="28"/>
  <c r="F568" i="28"/>
  <c r="F563" i="28"/>
  <c r="F579" i="28"/>
  <c r="H373" i="27"/>
  <c r="F340" i="26"/>
  <c r="F394" i="26"/>
  <c r="F424" i="26"/>
  <c r="F530" i="26"/>
  <c r="F566" i="26"/>
  <c r="F553" i="26"/>
  <c r="F568" i="26"/>
  <c r="F570" i="26"/>
  <c r="F562" i="26"/>
  <c r="F573" i="26"/>
  <c r="F378" i="24"/>
  <c r="H456" i="23"/>
  <c r="F343" i="22"/>
  <c r="F349" i="22"/>
  <c r="F367" i="22"/>
  <c r="F382" i="22"/>
  <c r="F425" i="22"/>
  <c r="F440" i="22"/>
  <c r="F452" i="22"/>
  <c r="F477" i="22"/>
  <c r="F526" i="22"/>
  <c r="F543" i="22"/>
  <c r="H530" i="21"/>
  <c r="H544" i="21"/>
  <c r="F337" i="20"/>
  <c r="F556" i="20"/>
  <c r="F575" i="20"/>
  <c r="F563" i="20"/>
  <c r="F564" i="20"/>
  <c r="F566" i="20"/>
  <c r="F345" i="20"/>
  <c r="F506" i="20"/>
  <c r="F331" i="20"/>
  <c r="F353" i="20"/>
  <c r="F372" i="20"/>
  <c r="F437" i="20"/>
  <c r="F330" i="20"/>
  <c r="H473" i="20"/>
  <c r="F356" i="20"/>
  <c r="F481" i="20"/>
  <c r="F358" i="20"/>
  <c r="F370" i="20"/>
  <c r="F382" i="20"/>
  <c r="F510" i="20"/>
  <c r="F336" i="20"/>
  <c r="F364" i="20"/>
  <c r="F423" i="20"/>
  <c r="H437" i="20"/>
  <c r="F526" i="20"/>
  <c r="F433" i="20"/>
  <c r="F235" i="20"/>
  <c r="F255" i="20"/>
  <c r="F175" i="20"/>
  <c r="F260" i="20"/>
  <c r="F301" i="20"/>
  <c r="F234" i="20"/>
  <c r="F304" i="20"/>
  <c r="F185" i="20"/>
  <c r="D10" i="20"/>
  <c r="F78" i="20"/>
  <c r="F43" i="20"/>
  <c r="F23" i="20"/>
  <c r="F46" i="20"/>
  <c r="F349" i="32"/>
  <c r="F370" i="32"/>
  <c r="H567" i="29"/>
  <c r="H196" i="25"/>
  <c r="H486" i="25"/>
  <c r="H513" i="25"/>
  <c r="H529" i="25"/>
  <c r="H253" i="24"/>
  <c r="H215" i="23"/>
  <c r="F330" i="32"/>
  <c r="F352" i="32"/>
  <c r="F380" i="32"/>
  <c r="H198" i="31"/>
  <c r="F261" i="27"/>
  <c r="F189" i="27"/>
  <c r="H402" i="27"/>
  <c r="H555" i="26"/>
  <c r="H189" i="25"/>
  <c r="H227" i="25"/>
  <c r="H249" i="22"/>
  <c r="F337" i="32"/>
  <c r="F339" i="32"/>
  <c r="F382" i="32"/>
  <c r="H212" i="28"/>
  <c r="F193" i="23"/>
  <c r="H342" i="23"/>
  <c r="H579" i="21"/>
  <c r="F560" i="21"/>
  <c r="F570" i="21"/>
  <c r="F578" i="21"/>
  <c r="F568" i="21"/>
  <c r="F564" i="21"/>
  <c r="F555" i="21"/>
  <c r="F563" i="21"/>
  <c r="F571" i="21"/>
  <c r="F553" i="21"/>
  <c r="F336" i="21"/>
  <c r="F346" i="21"/>
  <c r="F381" i="21"/>
  <c r="F408" i="21"/>
  <c r="F467" i="21"/>
  <c r="F531" i="21"/>
  <c r="F426" i="21"/>
  <c r="H500" i="21"/>
  <c r="H513" i="21"/>
  <c r="F338" i="21"/>
  <c r="F375" i="21"/>
  <c r="F394" i="21"/>
  <c r="F409" i="21"/>
  <c r="F429" i="21"/>
  <c r="F448" i="21"/>
  <c r="F456" i="21"/>
  <c r="F477" i="21"/>
  <c r="F519" i="21"/>
  <c r="F536" i="21"/>
  <c r="F486" i="21"/>
  <c r="F415" i="21"/>
  <c r="F406" i="21"/>
  <c r="F532" i="21"/>
  <c r="F505" i="21"/>
  <c r="F484" i="21"/>
  <c r="F386" i="21"/>
  <c r="F335" i="21"/>
  <c r="F271" i="21"/>
  <c r="F187" i="21"/>
  <c r="F279" i="21"/>
  <c r="F260" i="21"/>
  <c r="F251" i="21"/>
  <c r="F308" i="21"/>
  <c r="F274" i="21"/>
  <c r="F175" i="21"/>
  <c r="F302" i="21"/>
  <c r="F295" i="21"/>
  <c r="F203" i="21"/>
  <c r="F309" i="21"/>
  <c r="F301" i="21"/>
  <c r="H273" i="21"/>
  <c r="F123" i="21"/>
  <c r="F93" i="21"/>
  <c r="F86" i="21"/>
  <c r="F103" i="21"/>
  <c r="F78" i="21"/>
  <c r="F74" i="21"/>
  <c r="F152" i="21"/>
  <c r="F44" i="21"/>
  <c r="F58" i="21"/>
  <c r="F332" i="31"/>
  <c r="F542" i="31"/>
  <c r="F333" i="31"/>
  <c r="F519" i="31"/>
  <c r="F544" i="31"/>
  <c r="F392" i="31"/>
  <c r="F409" i="31"/>
  <c r="F424" i="31"/>
  <c r="F432" i="31"/>
  <c r="F442" i="31"/>
  <c r="F450" i="31"/>
  <c r="F458" i="31"/>
  <c r="F465" i="31"/>
  <c r="F476" i="31"/>
  <c r="F486" i="31"/>
  <c r="F494" i="31"/>
  <c r="F495" i="31"/>
  <c r="F540" i="31"/>
  <c r="F339" i="29"/>
  <c r="F355" i="29"/>
  <c r="F332" i="29"/>
  <c r="F364" i="29"/>
  <c r="F378" i="29"/>
  <c r="F421" i="29"/>
  <c r="F453" i="29"/>
  <c r="F457" i="29"/>
  <c r="F464" i="29"/>
  <c r="F475" i="29"/>
  <c r="F495" i="29"/>
  <c r="F502" i="29"/>
  <c r="F510" i="29"/>
  <c r="F514" i="29"/>
  <c r="F524" i="29"/>
  <c r="F531" i="29"/>
  <c r="F540" i="29"/>
  <c r="F373" i="29"/>
  <c r="F381" i="29"/>
  <c r="F330" i="29"/>
  <c r="F343" i="29"/>
  <c r="F367" i="29"/>
  <c r="F402" i="29"/>
  <c r="F424" i="29"/>
  <c r="F433" i="29"/>
  <c r="F448" i="29"/>
  <c r="H554" i="29"/>
  <c r="F343" i="27"/>
  <c r="F369" i="27"/>
  <c r="F438" i="27"/>
  <c r="F458" i="27"/>
  <c r="F484" i="27"/>
  <c r="F531" i="27"/>
  <c r="F363" i="25"/>
  <c r="F393" i="25"/>
  <c r="F457" i="25"/>
  <c r="F476" i="25"/>
  <c r="H450" i="22"/>
  <c r="H507" i="22"/>
  <c r="F295" i="22"/>
  <c r="H294" i="22"/>
  <c r="H292" i="22"/>
  <c r="F294" i="23"/>
  <c r="F507" i="22"/>
  <c r="H310" i="31"/>
  <c r="F339" i="31"/>
  <c r="F355" i="31"/>
  <c r="F371" i="31"/>
  <c r="F491" i="31"/>
  <c r="F493" i="31"/>
  <c r="F503" i="31"/>
  <c r="F367" i="31"/>
  <c r="F382" i="31"/>
  <c r="F394" i="31"/>
  <c r="F411" i="31"/>
  <c r="F426" i="31"/>
  <c r="F434" i="31"/>
  <c r="F444" i="31"/>
  <c r="F452" i="31"/>
  <c r="F459" i="31"/>
  <c r="F467" i="31"/>
  <c r="F478" i="31"/>
  <c r="F506" i="31"/>
  <c r="F512" i="31"/>
  <c r="F522" i="31"/>
  <c r="H176" i="29"/>
  <c r="H212" i="29"/>
  <c r="F394" i="29"/>
  <c r="F435" i="29"/>
  <c r="F340" i="29"/>
  <c r="F379" i="29"/>
  <c r="F422" i="29"/>
  <c r="F436" i="29"/>
  <c r="F446" i="29"/>
  <c r="F454" i="29"/>
  <c r="F459" i="29"/>
  <c r="F465" i="29"/>
  <c r="F477" i="29"/>
  <c r="F482" i="29"/>
  <c r="F503" i="29"/>
  <c r="F519" i="29"/>
  <c r="F526" i="29"/>
  <c r="F533" i="29"/>
  <c r="F349" i="29"/>
  <c r="F358" i="29"/>
  <c r="F365" i="29"/>
  <c r="F390" i="29"/>
  <c r="F368" i="29"/>
  <c r="F382" i="29"/>
  <c r="F425" i="29"/>
  <c r="F434" i="29"/>
  <c r="F449" i="29"/>
  <c r="H242" i="28"/>
  <c r="F352" i="27"/>
  <c r="F380" i="27"/>
  <c r="F420" i="27"/>
  <c r="F462" i="27"/>
  <c r="F520" i="27"/>
  <c r="F539" i="27"/>
  <c r="F369" i="25"/>
  <c r="F412" i="25"/>
  <c r="F460" i="25"/>
  <c r="F481" i="25"/>
  <c r="F495" i="25"/>
  <c r="F243" i="24"/>
  <c r="F378" i="23"/>
  <c r="F436" i="23"/>
  <c r="F457" i="23"/>
  <c r="F521" i="23"/>
  <c r="H521" i="23"/>
  <c r="F174" i="22"/>
  <c r="F178" i="22"/>
  <c r="F407" i="23"/>
  <c r="F508" i="31"/>
  <c r="F525" i="31"/>
  <c r="F349" i="31"/>
  <c r="F536" i="31"/>
  <c r="F335" i="31"/>
  <c r="F374" i="31"/>
  <c r="F386" i="31"/>
  <c r="F396" i="31"/>
  <c r="F420" i="31"/>
  <c r="F428" i="31"/>
  <c r="F437" i="31"/>
  <c r="F446" i="31"/>
  <c r="F454" i="31"/>
  <c r="F460" i="31"/>
  <c r="F471" i="31"/>
  <c r="F481" i="31"/>
  <c r="F499" i="31"/>
  <c r="F514" i="31"/>
  <c r="F538" i="31"/>
  <c r="F345" i="31"/>
  <c r="F353" i="31"/>
  <c r="F501" i="31"/>
  <c r="F531" i="31"/>
  <c r="F337" i="29"/>
  <c r="F353" i="29"/>
  <c r="F361" i="29"/>
  <c r="F369" i="29"/>
  <c r="F356" i="29"/>
  <c r="F370" i="29"/>
  <c r="F380" i="29"/>
  <c r="F428" i="29"/>
  <c r="F437" i="29"/>
  <c r="F455" i="29"/>
  <c r="F467" i="29"/>
  <c r="F478" i="29"/>
  <c r="F483" i="29"/>
  <c r="F500" i="29"/>
  <c r="F506" i="29"/>
  <c r="F512" i="29"/>
  <c r="F521" i="29"/>
  <c r="F529" i="29"/>
  <c r="F538" i="29"/>
  <c r="F542" i="29"/>
  <c r="F333" i="29"/>
  <c r="F350" i="29"/>
  <c r="F359" i="29"/>
  <c r="F410" i="29"/>
  <c r="F423" i="29"/>
  <c r="F431" i="29"/>
  <c r="F336" i="29"/>
  <c r="F352" i="29"/>
  <c r="F374" i="29"/>
  <c r="F412" i="29"/>
  <c r="F450" i="29"/>
  <c r="F333" i="27"/>
  <c r="F358" i="27"/>
  <c r="F387" i="27"/>
  <c r="F426" i="27"/>
  <c r="F448" i="27"/>
  <c r="F188" i="26"/>
  <c r="F332" i="25"/>
  <c r="F380" i="25"/>
  <c r="F499" i="25"/>
  <c r="H567" i="24"/>
  <c r="F339" i="23"/>
  <c r="F225" i="22"/>
  <c r="F185" i="22"/>
  <c r="F269" i="22"/>
  <c r="F515" i="22"/>
  <c r="F500" i="22"/>
  <c r="F483" i="22"/>
  <c r="F435" i="22"/>
  <c r="F429" i="22"/>
  <c r="F427" i="22"/>
  <c r="F363" i="22"/>
  <c r="H579" i="22"/>
  <c r="F562" i="22"/>
  <c r="F564" i="22"/>
  <c r="F579" i="22"/>
  <c r="F572" i="22"/>
  <c r="F556" i="22"/>
  <c r="F553" i="22"/>
  <c r="H428" i="22"/>
  <c r="H405" i="22"/>
  <c r="F385" i="22"/>
  <c r="F399" i="22"/>
  <c r="F532" i="22"/>
  <c r="F383" i="22"/>
  <c r="F398" i="22"/>
  <c r="F426" i="22"/>
  <c r="F386" i="22"/>
  <c r="F320" i="22"/>
  <c r="F301" i="22"/>
  <c r="H217" i="22"/>
  <c r="F303" i="22"/>
  <c r="F321" i="22"/>
  <c r="F308" i="22"/>
  <c r="F195" i="22"/>
  <c r="F187" i="22"/>
  <c r="F175" i="22"/>
  <c r="F260" i="22"/>
  <c r="F281" i="22"/>
  <c r="F71" i="22"/>
  <c r="F152" i="22"/>
  <c r="F86" i="22"/>
  <c r="F78" i="22"/>
  <c r="F74" i="22"/>
  <c r="F130" i="22"/>
  <c r="F148" i="22"/>
  <c r="F51" i="22"/>
  <c r="F36" i="22"/>
  <c r="H394" i="23"/>
  <c r="F555" i="23"/>
  <c r="F102" i="23"/>
  <c r="F577" i="23"/>
  <c r="F567" i="31"/>
  <c r="H421" i="26"/>
  <c r="H333" i="24"/>
  <c r="F575" i="23"/>
  <c r="H529" i="31"/>
  <c r="H542" i="31"/>
  <c r="H423" i="31"/>
  <c r="H427" i="31"/>
  <c r="H431" i="31"/>
  <c r="H439" i="31"/>
  <c r="H443" i="31"/>
  <c r="H447" i="31"/>
  <c r="H451" i="31"/>
  <c r="H455" i="31"/>
  <c r="H459" i="31"/>
  <c r="F576" i="31"/>
  <c r="H263" i="29"/>
  <c r="H312" i="29"/>
  <c r="H560" i="29"/>
  <c r="F573" i="29"/>
  <c r="H356" i="27"/>
  <c r="H98" i="26"/>
  <c r="H428" i="23"/>
  <c r="H438" i="23"/>
  <c r="F554" i="23"/>
  <c r="F571" i="23"/>
  <c r="F556" i="23"/>
  <c r="F140" i="23"/>
  <c r="F468" i="23"/>
  <c r="F464" i="23"/>
  <c r="H561" i="23"/>
  <c r="F572" i="23"/>
  <c r="F557" i="23"/>
  <c r="F570" i="23"/>
  <c r="F564" i="23"/>
  <c r="D13" i="23"/>
  <c r="F563" i="23"/>
  <c r="F573" i="23"/>
  <c r="F568" i="23"/>
  <c r="F566" i="23"/>
  <c r="F553" i="23"/>
  <c r="F552" i="23"/>
  <c r="H349" i="23"/>
  <c r="F522" i="23"/>
  <c r="F497" i="23"/>
  <c r="H490" i="23"/>
  <c r="H480" i="23"/>
  <c r="H464" i="23"/>
  <c r="H332" i="23"/>
  <c r="H390" i="23"/>
  <c r="H425" i="23"/>
  <c r="H524" i="23"/>
  <c r="H473" i="23"/>
  <c r="H469" i="23"/>
  <c r="F426" i="23"/>
  <c r="H369" i="23"/>
  <c r="H451" i="23"/>
  <c r="F331" i="23"/>
  <c r="F532" i="23"/>
  <c r="F505" i="23"/>
  <c r="F445" i="23"/>
  <c r="F171" i="23"/>
  <c r="F175" i="23"/>
  <c r="F260" i="23"/>
  <c r="F195" i="23"/>
  <c r="F187" i="23"/>
  <c r="F309" i="23"/>
  <c r="F300" i="23"/>
  <c r="F281" i="23"/>
  <c r="F200" i="23"/>
  <c r="F303" i="23"/>
  <c r="H235" i="23"/>
  <c r="F116" i="23"/>
  <c r="F74" i="23"/>
  <c r="F130" i="23"/>
  <c r="F152" i="23"/>
  <c r="F92" i="23"/>
  <c r="F93" i="23"/>
  <c r="F86" i="23"/>
  <c r="F148" i="23"/>
  <c r="F81" i="23"/>
  <c r="F47" i="23"/>
  <c r="F44" i="23"/>
  <c r="F56" i="23"/>
  <c r="F36" i="23"/>
  <c r="F168" i="31"/>
  <c r="F77" i="27"/>
  <c r="F108" i="27"/>
  <c r="F176" i="27"/>
  <c r="F193" i="27"/>
  <c r="H336" i="27"/>
  <c r="H342" i="27"/>
  <c r="H354" i="27"/>
  <c r="H380" i="27"/>
  <c r="H390" i="27"/>
  <c r="H395" i="27"/>
  <c r="H451" i="27"/>
  <c r="F333" i="26"/>
  <c r="F339" i="26"/>
  <c r="F345" i="26"/>
  <c r="F350" i="26"/>
  <c r="F361" i="26"/>
  <c r="F367" i="26"/>
  <c r="F372" i="26"/>
  <c r="F376" i="26"/>
  <c r="F381" i="26"/>
  <c r="F393" i="26"/>
  <c r="F401" i="26"/>
  <c r="F410" i="26"/>
  <c r="F423" i="26"/>
  <c r="F428" i="26"/>
  <c r="F433" i="26"/>
  <c r="F438" i="26"/>
  <c r="F446" i="26"/>
  <c r="F451" i="26"/>
  <c r="F455" i="26"/>
  <c r="F460" i="26"/>
  <c r="F468" i="26"/>
  <c r="F482" i="26"/>
  <c r="F491" i="26"/>
  <c r="F500" i="26"/>
  <c r="F509" i="26"/>
  <c r="F513" i="26"/>
  <c r="F521" i="26"/>
  <c r="F529" i="26"/>
  <c r="F540" i="26"/>
  <c r="F198" i="24"/>
  <c r="F269" i="24"/>
  <c r="F161" i="25"/>
  <c r="F314" i="31"/>
  <c r="F292" i="31"/>
  <c r="F451" i="30"/>
  <c r="H113" i="28"/>
  <c r="F276" i="28"/>
  <c r="F340" i="28"/>
  <c r="F544" i="28"/>
  <c r="F139" i="27"/>
  <c r="F287" i="27"/>
  <c r="F337" i="26"/>
  <c r="F342" i="26"/>
  <c r="F353" i="26"/>
  <c r="F358" i="26"/>
  <c r="F364" i="26"/>
  <c r="F369" i="26"/>
  <c r="F374" i="26"/>
  <c r="F379" i="26"/>
  <c r="F390" i="26"/>
  <c r="F395" i="26"/>
  <c r="F408" i="26"/>
  <c r="F420" i="26"/>
  <c r="F426" i="26"/>
  <c r="F430" i="26"/>
  <c r="F436" i="26"/>
  <c r="F448" i="26"/>
  <c r="F453" i="26"/>
  <c r="F457" i="26"/>
  <c r="F462" i="26"/>
  <c r="F477" i="26"/>
  <c r="F486" i="26"/>
  <c r="F506" i="26"/>
  <c r="F524" i="26"/>
  <c r="F531" i="26"/>
  <c r="F542" i="26"/>
  <c r="H507" i="26"/>
  <c r="F297" i="25"/>
  <c r="F163" i="24"/>
  <c r="F432" i="24"/>
  <c r="F360" i="25"/>
  <c r="F287" i="31"/>
  <c r="H173" i="29"/>
  <c r="H221" i="28"/>
  <c r="H248" i="28"/>
  <c r="F146" i="27"/>
  <c r="F227" i="27"/>
  <c r="F315" i="27"/>
  <c r="F182" i="27"/>
  <c r="H476" i="27"/>
  <c r="H503" i="27"/>
  <c r="F332" i="26"/>
  <c r="F338" i="26"/>
  <c r="F343" i="26"/>
  <c r="F349" i="26"/>
  <c r="F354" i="26"/>
  <c r="F359" i="26"/>
  <c r="F365" i="26"/>
  <c r="F370" i="26"/>
  <c r="F375" i="26"/>
  <c r="F380" i="26"/>
  <c r="F409" i="26"/>
  <c r="F422" i="26"/>
  <c r="F427" i="26"/>
  <c r="F432" i="26"/>
  <c r="F437" i="26"/>
  <c r="F441" i="26"/>
  <c r="F450" i="26"/>
  <c r="F454" i="26"/>
  <c r="F459" i="26"/>
  <c r="F466" i="26"/>
  <c r="F478" i="26"/>
  <c r="F497" i="26"/>
  <c r="F508" i="26"/>
  <c r="F512" i="26"/>
  <c r="F519" i="26"/>
  <c r="F526" i="26"/>
  <c r="F538" i="26"/>
  <c r="F544" i="26"/>
  <c r="F188" i="25"/>
  <c r="H377" i="25"/>
  <c r="H164" i="24"/>
  <c r="H191" i="24"/>
  <c r="F247" i="24"/>
  <c r="F554" i="24"/>
  <c r="F560" i="24"/>
  <c r="F578" i="24"/>
  <c r="F576" i="24"/>
  <c r="D12" i="24"/>
  <c r="G12" i="24" s="1"/>
  <c r="F399" i="24"/>
  <c r="F398" i="24"/>
  <c r="F414" i="24"/>
  <c r="F540" i="24"/>
  <c r="F521" i="24"/>
  <c r="F363" i="24"/>
  <c r="F336" i="24"/>
  <c r="F354" i="24"/>
  <c r="F509" i="24"/>
  <c r="F338" i="24"/>
  <c r="F367" i="24"/>
  <c r="F390" i="24"/>
  <c r="F438" i="24"/>
  <c r="F539" i="24"/>
  <c r="F510" i="24"/>
  <c r="F442" i="24"/>
  <c r="F426" i="24"/>
  <c r="F366" i="24"/>
  <c r="F348" i="24"/>
  <c r="F352" i="24"/>
  <c r="F380" i="24"/>
  <c r="F412" i="24"/>
  <c r="F453" i="24"/>
  <c r="F486" i="24"/>
  <c r="F507" i="24"/>
  <c r="F530" i="24"/>
  <c r="F465" i="24"/>
  <c r="F360" i="24"/>
  <c r="F520" i="24"/>
  <c r="F435" i="24"/>
  <c r="F431" i="24"/>
  <c r="H177" i="24"/>
  <c r="F255" i="24"/>
  <c r="F187" i="24"/>
  <c r="F260" i="24"/>
  <c r="F180" i="24"/>
  <c r="F175" i="24"/>
  <c r="F308" i="24"/>
  <c r="F304" i="24"/>
  <c r="F268" i="24"/>
  <c r="H220" i="24"/>
  <c r="F211" i="24"/>
  <c r="F193" i="24"/>
  <c r="F236" i="24"/>
  <c r="F168" i="24"/>
  <c r="F166" i="24"/>
  <c r="F105" i="24"/>
  <c r="F86" i="24"/>
  <c r="F74" i="24"/>
  <c r="F152" i="24"/>
  <c r="F148" i="24"/>
  <c r="F133" i="24"/>
  <c r="F116" i="24"/>
  <c r="F572" i="31"/>
  <c r="F573" i="31"/>
  <c r="H381" i="29"/>
  <c r="F567" i="29"/>
  <c r="F553" i="29"/>
  <c r="H79" i="28"/>
  <c r="H401" i="28"/>
  <c r="H435" i="28"/>
  <c r="H521" i="27"/>
  <c r="F556" i="27"/>
  <c r="H237" i="26"/>
  <c r="H369" i="31"/>
  <c r="H491" i="31"/>
  <c r="H349" i="31"/>
  <c r="H365" i="31"/>
  <c r="H381" i="31"/>
  <c r="H470" i="31"/>
  <c r="H482" i="31"/>
  <c r="F577" i="31"/>
  <c r="F555" i="31"/>
  <c r="F574" i="31"/>
  <c r="F193" i="30"/>
  <c r="H167" i="29"/>
  <c r="H284" i="29"/>
  <c r="H163" i="29"/>
  <c r="F576" i="29"/>
  <c r="F572" i="29"/>
  <c r="H177" i="28"/>
  <c r="F277" i="28"/>
  <c r="H380" i="28"/>
  <c r="H502" i="27"/>
  <c r="F555" i="27"/>
  <c r="H470" i="26"/>
  <c r="H426" i="25"/>
  <c r="H454" i="25"/>
  <c r="H529" i="32"/>
  <c r="H242" i="29"/>
  <c r="F310" i="28"/>
  <c r="H387" i="28"/>
  <c r="H335" i="27"/>
  <c r="H339" i="27"/>
  <c r="H353" i="27"/>
  <c r="H458" i="27"/>
  <c r="H483" i="27"/>
  <c r="H491" i="27"/>
  <c r="H513" i="27"/>
  <c r="H540" i="27"/>
  <c r="F568" i="27"/>
  <c r="H272" i="25"/>
  <c r="H500" i="25"/>
  <c r="F552" i="25"/>
  <c r="F564" i="25"/>
  <c r="H567" i="25"/>
  <c r="F563" i="25"/>
  <c r="F359" i="25"/>
  <c r="F509" i="25"/>
  <c r="H501" i="25"/>
  <c r="H524" i="25"/>
  <c r="F405" i="25"/>
  <c r="F408" i="25"/>
  <c r="F383" i="25"/>
  <c r="F415" i="25"/>
  <c r="F505" i="25"/>
  <c r="F398" i="25"/>
  <c r="F532" i="25"/>
  <c r="F253" i="25"/>
  <c r="F289" i="25"/>
  <c r="F281" i="25"/>
  <c r="F308" i="25"/>
  <c r="F187" i="25"/>
  <c r="F175" i="25"/>
  <c r="F258" i="25"/>
  <c r="F195" i="25"/>
  <c r="F180" i="25"/>
  <c r="F260" i="25"/>
  <c r="F266" i="25"/>
  <c r="F181" i="25"/>
  <c r="F240" i="25"/>
  <c r="H226" i="25"/>
  <c r="F169" i="25"/>
  <c r="F193" i="25"/>
  <c r="F273" i="25"/>
  <c r="F292" i="25"/>
  <c r="F204" i="25"/>
  <c r="F71" i="25"/>
  <c r="F86" i="25"/>
  <c r="F78" i="25"/>
  <c r="F74" i="25"/>
  <c r="F152" i="25"/>
  <c r="F96" i="25"/>
  <c r="F36" i="25"/>
  <c r="F536" i="26"/>
  <c r="F385" i="26"/>
  <c r="F56" i="27"/>
  <c r="F404" i="26"/>
  <c r="F22" i="27"/>
  <c r="H239" i="26"/>
  <c r="F572" i="26"/>
  <c r="F564" i="26"/>
  <c r="H401" i="26"/>
  <c r="H445" i="26"/>
  <c r="F501" i="26"/>
  <c r="F476" i="26"/>
  <c r="F405" i="26"/>
  <c r="F351" i="26"/>
  <c r="F399" i="26"/>
  <c r="F505" i="26"/>
  <c r="F398" i="26"/>
  <c r="F383" i="26"/>
  <c r="F532" i="26"/>
  <c r="F417" i="26"/>
  <c r="F406" i="26"/>
  <c r="F545" i="26"/>
  <c r="F537" i="26"/>
  <c r="F308" i="26"/>
  <c r="F195" i="26"/>
  <c r="F187" i="26"/>
  <c r="F260" i="26"/>
  <c r="F321" i="26"/>
  <c r="F323" i="26"/>
  <c r="F274" i="26"/>
  <c r="F180" i="26"/>
  <c r="F181" i="26"/>
  <c r="F175" i="26"/>
  <c r="F266" i="26"/>
  <c r="F237" i="26"/>
  <c r="F235" i="26"/>
  <c r="H193" i="26"/>
  <c r="F247" i="26"/>
  <c r="H226" i="26"/>
  <c r="H282" i="26"/>
  <c r="F191" i="26"/>
  <c r="F216" i="26"/>
  <c r="F294" i="26"/>
  <c r="F220" i="26"/>
  <c r="H313" i="26"/>
  <c r="F215" i="26"/>
  <c r="F281" i="26"/>
  <c r="F314" i="26"/>
  <c r="F148" i="26"/>
  <c r="F103" i="26"/>
  <c r="F74" i="26"/>
  <c r="F93" i="26"/>
  <c r="F152" i="26"/>
  <c r="F86" i="26"/>
  <c r="F78" i="26"/>
  <c r="F130" i="26"/>
  <c r="F102" i="26"/>
  <c r="F33" i="26"/>
  <c r="H164" i="29"/>
  <c r="H200" i="29"/>
  <c r="H202" i="28"/>
  <c r="F236" i="28"/>
  <c r="H198" i="28"/>
  <c r="F265" i="28"/>
  <c r="F97" i="27"/>
  <c r="F300" i="28"/>
  <c r="F319" i="27"/>
  <c r="F309" i="27"/>
  <c r="F220" i="27"/>
  <c r="H166" i="30"/>
  <c r="H190" i="30"/>
  <c r="H264" i="29"/>
  <c r="F316" i="28"/>
  <c r="H471" i="27"/>
  <c r="F557" i="27"/>
  <c r="F564" i="27"/>
  <c r="H478" i="27"/>
  <c r="F441" i="27"/>
  <c r="F427" i="27"/>
  <c r="F421" i="27"/>
  <c r="F407" i="27"/>
  <c r="H482" i="27"/>
  <c r="H539" i="27"/>
  <c r="F376" i="27"/>
  <c r="F399" i="27"/>
  <c r="F505" i="27"/>
  <c r="F417" i="27"/>
  <c r="F383" i="27"/>
  <c r="F386" i="27"/>
  <c r="F355" i="27"/>
  <c r="F173" i="27"/>
  <c r="F280" i="27"/>
  <c r="F251" i="27"/>
  <c r="F266" i="27"/>
  <c r="F195" i="27"/>
  <c r="F321" i="27"/>
  <c r="F308" i="27"/>
  <c r="F260" i="27"/>
  <c r="F187" i="27"/>
  <c r="F175" i="27"/>
  <c r="F180" i="27"/>
  <c r="F181" i="27"/>
  <c r="F188" i="27"/>
  <c r="F201" i="27"/>
  <c r="F230" i="27"/>
  <c r="F301" i="27"/>
  <c r="F179" i="27"/>
  <c r="F225" i="27"/>
  <c r="F136" i="27"/>
  <c r="F103" i="27"/>
  <c r="F92" i="27"/>
  <c r="F86" i="27"/>
  <c r="F74" i="27"/>
  <c r="F152" i="27"/>
  <c r="F154" i="27"/>
  <c r="F78" i="27"/>
  <c r="F153" i="27"/>
  <c r="F84" i="27"/>
  <c r="F65" i="27"/>
  <c r="H263" i="30"/>
  <c r="F342" i="30"/>
  <c r="F390" i="30"/>
  <c r="H189" i="29"/>
  <c r="H531" i="29"/>
  <c r="H542" i="29"/>
  <c r="H196" i="28"/>
  <c r="H200" i="28"/>
  <c r="F456" i="28"/>
  <c r="F480" i="28"/>
  <c r="F394" i="28"/>
  <c r="F349" i="28"/>
  <c r="F371" i="28"/>
  <c r="F409" i="28"/>
  <c r="F453" i="28"/>
  <c r="F517" i="28"/>
  <c r="F410" i="28"/>
  <c r="F240" i="28"/>
  <c r="F367" i="30"/>
  <c r="F529" i="30"/>
  <c r="F370" i="30"/>
  <c r="H198" i="29"/>
  <c r="H473" i="29"/>
  <c r="F466" i="28"/>
  <c r="F356" i="28"/>
  <c r="F430" i="28"/>
  <c r="F493" i="28"/>
  <c r="F525" i="28"/>
  <c r="F390" i="28"/>
  <c r="H212" i="30"/>
  <c r="H248" i="30"/>
  <c r="F422" i="30"/>
  <c r="F456" i="30"/>
  <c r="F393" i="30"/>
  <c r="F361" i="30"/>
  <c r="F330" i="30"/>
  <c r="H238" i="28"/>
  <c r="F392" i="28"/>
  <c r="F464" i="28"/>
  <c r="F334" i="28"/>
  <c r="F363" i="28"/>
  <c r="F504" i="28"/>
  <c r="F538" i="28"/>
  <c r="H529" i="28"/>
  <c r="F554" i="28"/>
  <c r="F564" i="28"/>
  <c r="F374" i="28"/>
  <c r="F404" i="28"/>
  <c r="F426" i="28"/>
  <c r="F449" i="28"/>
  <c r="F463" i="28"/>
  <c r="F386" i="28"/>
  <c r="F450" i="28"/>
  <c r="F332" i="28"/>
  <c r="F338" i="28"/>
  <c r="F346" i="28"/>
  <c r="F354" i="28"/>
  <c r="F361" i="28"/>
  <c r="F370" i="28"/>
  <c r="F380" i="28"/>
  <c r="F408" i="28"/>
  <c r="F429" i="28"/>
  <c r="F436" i="28"/>
  <c r="F452" i="28"/>
  <c r="F460" i="28"/>
  <c r="F477" i="28"/>
  <c r="F492" i="28"/>
  <c r="F503" i="28"/>
  <c r="F510" i="28"/>
  <c r="F516" i="28"/>
  <c r="F524" i="28"/>
  <c r="F536" i="28"/>
  <c r="F543" i="28"/>
  <c r="F365" i="28"/>
  <c r="H407" i="28"/>
  <c r="F431" i="28"/>
  <c r="F462" i="28"/>
  <c r="F486" i="28"/>
  <c r="H411" i="28"/>
  <c r="H472" i="28"/>
  <c r="F367" i="28"/>
  <c r="H381" i="28"/>
  <c r="F412" i="28"/>
  <c r="F432" i="28"/>
  <c r="F440" i="28"/>
  <c r="F457" i="28"/>
  <c r="F471" i="28"/>
  <c r="F481" i="28"/>
  <c r="F369" i="28"/>
  <c r="F427" i="28"/>
  <c r="F474" i="28"/>
  <c r="F335" i="28"/>
  <c r="F342" i="28"/>
  <c r="F350" i="28"/>
  <c r="F357" i="28"/>
  <c r="F364" i="28"/>
  <c r="F420" i="28"/>
  <c r="F443" i="28"/>
  <c r="F467" i="28"/>
  <c r="F484" i="28"/>
  <c r="F500" i="28"/>
  <c r="F507" i="28"/>
  <c r="F513" i="28"/>
  <c r="F520" i="28"/>
  <c r="F529" i="28"/>
  <c r="F540" i="28"/>
  <c r="F373" i="28"/>
  <c r="F344" i="28"/>
  <c r="F398" i="28"/>
  <c r="F406" i="28"/>
  <c r="F383" i="28"/>
  <c r="F415" i="28"/>
  <c r="F505" i="28"/>
  <c r="F532" i="28"/>
  <c r="F399" i="28"/>
  <c r="F400" i="28"/>
  <c r="F368" i="28"/>
  <c r="F382" i="28"/>
  <c r="F402" i="28"/>
  <c r="F425" i="28"/>
  <c r="F433" i="28"/>
  <c r="F447" i="28"/>
  <c r="F473" i="28"/>
  <c r="F377" i="28"/>
  <c r="F442" i="28"/>
  <c r="F331" i="28"/>
  <c r="F337" i="28"/>
  <c r="F345" i="28"/>
  <c r="F353" i="28"/>
  <c r="F359" i="28"/>
  <c r="H369" i="28"/>
  <c r="F378" i="28"/>
  <c r="F395" i="28"/>
  <c r="F422" i="28"/>
  <c r="F435" i="28"/>
  <c r="F445" i="28"/>
  <c r="F459" i="28"/>
  <c r="F475" i="28"/>
  <c r="H490" i="28"/>
  <c r="F501" i="28"/>
  <c r="F508" i="28"/>
  <c r="F514" i="28"/>
  <c r="F521" i="28"/>
  <c r="F530" i="28"/>
  <c r="F541" i="28"/>
  <c r="F401" i="28"/>
  <c r="F438" i="28"/>
  <c r="F478" i="28"/>
  <c r="F330" i="28"/>
  <c r="H193" i="28"/>
  <c r="H237" i="28"/>
  <c r="H307" i="28"/>
  <c r="H263" i="28"/>
  <c r="H276" i="28"/>
  <c r="F308" i="28"/>
  <c r="F280" i="28"/>
  <c r="F274" i="28"/>
  <c r="F260" i="28"/>
  <c r="F195" i="28"/>
  <c r="F275" i="28"/>
  <c r="F181" i="28"/>
  <c r="F255" i="28"/>
  <c r="F175" i="28"/>
  <c r="F321" i="28"/>
  <c r="F322" i="28"/>
  <c r="F323" i="28"/>
  <c r="F258" i="28"/>
  <c r="F251" i="28"/>
  <c r="F187" i="28"/>
  <c r="F266" i="28"/>
  <c r="F180" i="28"/>
  <c r="F206" i="28"/>
  <c r="H184" i="28"/>
  <c r="H253" i="28"/>
  <c r="H94" i="28"/>
  <c r="F101" i="28"/>
  <c r="F152" i="28"/>
  <c r="F103" i="28"/>
  <c r="F78" i="28"/>
  <c r="F92" i="28"/>
  <c r="F86" i="28"/>
  <c r="F74" i="28"/>
  <c r="F130" i="28"/>
  <c r="F93" i="28"/>
  <c r="F55" i="28"/>
  <c r="F25" i="28"/>
  <c r="F165" i="31"/>
  <c r="F204" i="31"/>
  <c r="F293" i="31"/>
  <c r="H215" i="30"/>
  <c r="H264" i="30"/>
  <c r="H342" i="29"/>
  <c r="H353" i="29"/>
  <c r="H332" i="29"/>
  <c r="H459" i="29"/>
  <c r="H463" i="29"/>
  <c r="F405" i="29"/>
  <c r="F344" i="29"/>
  <c r="F263" i="31"/>
  <c r="F273" i="31"/>
  <c r="F176" i="31"/>
  <c r="F213" i="31"/>
  <c r="F285" i="31"/>
  <c r="H354" i="31"/>
  <c r="H350" i="31"/>
  <c r="H192" i="29"/>
  <c r="H451" i="29"/>
  <c r="H340" i="29"/>
  <c r="H455" i="29"/>
  <c r="H390" i="29"/>
  <c r="H431" i="29"/>
  <c r="F247" i="31"/>
  <c r="F304" i="31"/>
  <c r="H210" i="31"/>
  <c r="F235" i="31"/>
  <c r="F186" i="31"/>
  <c r="F229" i="31"/>
  <c r="H272" i="30"/>
  <c r="H197" i="29"/>
  <c r="H361" i="29"/>
  <c r="H365" i="29"/>
  <c r="H423" i="29"/>
  <c r="H579" i="29"/>
  <c r="F568" i="29"/>
  <c r="F554" i="29"/>
  <c r="F561" i="29"/>
  <c r="F564" i="29"/>
  <c r="F555" i="29"/>
  <c r="F566" i="29"/>
  <c r="F571" i="29"/>
  <c r="F563" i="29"/>
  <c r="F560" i="29"/>
  <c r="F575" i="29"/>
  <c r="F570" i="29"/>
  <c r="F562" i="29"/>
  <c r="F579" i="29"/>
  <c r="F552" i="29"/>
  <c r="D13" i="29"/>
  <c r="H372" i="29"/>
  <c r="H512" i="29"/>
  <c r="F360" i="29"/>
  <c r="F398" i="29"/>
  <c r="F532" i="29"/>
  <c r="F399" i="29"/>
  <c r="F505" i="29"/>
  <c r="H344" i="29"/>
  <c r="H413" i="29"/>
  <c r="H364" i="29"/>
  <c r="H541" i="29"/>
  <c r="H352" i="29"/>
  <c r="H368" i="29"/>
  <c r="H422" i="29"/>
  <c r="H438" i="29"/>
  <c r="H454" i="29"/>
  <c r="H477" i="29"/>
  <c r="H489" i="29"/>
  <c r="H524" i="29"/>
  <c r="H537" i="29"/>
  <c r="H410" i="29"/>
  <c r="F466" i="29"/>
  <c r="H262" i="29"/>
  <c r="H232" i="29"/>
  <c r="H203" i="29"/>
  <c r="H224" i="29"/>
  <c r="F199" i="29"/>
  <c r="F255" i="29"/>
  <c r="F187" i="29"/>
  <c r="F322" i="29"/>
  <c r="F308" i="29"/>
  <c r="F195" i="29"/>
  <c r="F275" i="29"/>
  <c r="F260" i="29"/>
  <c r="F180" i="29"/>
  <c r="F258" i="29"/>
  <c r="F175" i="29"/>
  <c r="F321" i="29"/>
  <c r="F323" i="29"/>
  <c r="F241" i="29"/>
  <c r="F102" i="29"/>
  <c r="F153" i="29"/>
  <c r="F74" i="29"/>
  <c r="F103" i="29"/>
  <c r="F92" i="29"/>
  <c r="F130" i="29"/>
  <c r="F152" i="29"/>
  <c r="F78" i="29"/>
  <c r="H521" i="31"/>
  <c r="H531" i="31"/>
  <c r="H379" i="31"/>
  <c r="H544" i="31"/>
  <c r="F446" i="30"/>
  <c r="D12" i="30"/>
  <c r="F349" i="30"/>
  <c r="F538" i="30"/>
  <c r="F345" i="30"/>
  <c r="F575" i="30"/>
  <c r="H357" i="32"/>
  <c r="H371" i="31"/>
  <c r="H509" i="31"/>
  <c r="F380" i="30"/>
  <c r="F350" i="30"/>
  <c r="F412" i="30"/>
  <c r="F503" i="30"/>
  <c r="F368" i="30"/>
  <c r="F337" i="30"/>
  <c r="F395" i="30"/>
  <c r="F509" i="30"/>
  <c r="F570" i="30"/>
  <c r="F241" i="31"/>
  <c r="F491" i="30"/>
  <c r="H357" i="30"/>
  <c r="H412" i="32"/>
  <c r="F553" i="30"/>
  <c r="H540" i="31"/>
  <c r="H363" i="31"/>
  <c r="H517" i="31"/>
  <c r="H375" i="31"/>
  <c r="H386" i="31"/>
  <c r="H408" i="31"/>
  <c r="H412" i="31"/>
  <c r="H486" i="31"/>
  <c r="H504" i="31"/>
  <c r="F365" i="30"/>
  <c r="F382" i="30"/>
  <c r="F423" i="30"/>
  <c r="F336" i="30"/>
  <c r="F531" i="30"/>
  <c r="F339" i="30"/>
  <c r="F369" i="30"/>
  <c r="F579" i="30"/>
  <c r="F564" i="30"/>
  <c r="F406" i="30"/>
  <c r="F505" i="30"/>
  <c r="F439" i="30"/>
  <c r="F308" i="30"/>
  <c r="F260" i="30"/>
  <c r="F195" i="30"/>
  <c r="H293" i="30"/>
  <c r="F86" i="30"/>
  <c r="F152" i="30"/>
  <c r="F130" i="30"/>
  <c r="F133" i="30"/>
  <c r="F147" i="30"/>
  <c r="F134" i="30"/>
  <c r="F95" i="30"/>
  <c r="F91" i="30"/>
  <c r="F84" i="30"/>
  <c r="F96" i="30"/>
  <c r="F58" i="30"/>
  <c r="H490" i="31"/>
  <c r="H364" i="31"/>
  <c r="H506" i="31"/>
  <c r="F45" i="31"/>
  <c r="F341" i="31"/>
  <c r="H253" i="32"/>
  <c r="F240" i="31"/>
  <c r="H341" i="31"/>
  <c r="H340" i="31"/>
  <c r="H372" i="31"/>
  <c r="H510" i="31"/>
  <c r="H336" i="31"/>
  <c r="H473" i="31"/>
  <c r="H477" i="31"/>
  <c r="H494" i="31"/>
  <c r="F300" i="31"/>
  <c r="H183" i="32"/>
  <c r="F558" i="31"/>
  <c r="F564" i="31"/>
  <c r="H502" i="31"/>
  <c r="H519" i="31"/>
  <c r="H501" i="31"/>
  <c r="H514" i="31"/>
  <c r="H338" i="31"/>
  <c r="H370" i="31"/>
  <c r="H410" i="31"/>
  <c r="H488" i="31"/>
  <c r="H346" i="31"/>
  <c r="H378" i="31"/>
  <c r="H362" i="31"/>
  <c r="H392" i="31"/>
  <c r="H396" i="31"/>
  <c r="H407" i="31"/>
  <c r="H467" i="31"/>
  <c r="H489" i="31"/>
  <c r="F331" i="31"/>
  <c r="F532" i="31"/>
  <c r="F399" i="31"/>
  <c r="F383" i="31"/>
  <c r="F400" i="31"/>
  <c r="F505" i="31"/>
  <c r="F398" i="31"/>
  <c r="F406" i="31"/>
  <c r="F496" i="31"/>
  <c r="F330" i="31"/>
  <c r="D12" i="31"/>
  <c r="G12" i="31" s="1"/>
  <c r="H186" i="31"/>
  <c r="H178" i="31"/>
  <c r="F321" i="31"/>
  <c r="F322" i="31"/>
  <c r="F323" i="31"/>
  <c r="F274" i="31"/>
  <c r="F258" i="31"/>
  <c r="F180" i="31"/>
  <c r="F181" i="31"/>
  <c r="F275" i="31"/>
  <c r="F255" i="31"/>
  <c r="F308" i="31"/>
  <c r="F266" i="31"/>
  <c r="F257" i="31"/>
  <c r="F251" i="31"/>
  <c r="F175" i="31"/>
  <c r="F278" i="31"/>
  <c r="F256" i="31"/>
  <c r="F260" i="31"/>
  <c r="F205" i="31"/>
  <c r="F195" i="31"/>
  <c r="F187" i="31"/>
  <c r="H305" i="31"/>
  <c r="H232" i="31"/>
  <c r="F101" i="31"/>
  <c r="F130" i="31"/>
  <c r="F92" i="31"/>
  <c r="F93" i="31"/>
  <c r="F152" i="31"/>
  <c r="F103" i="31"/>
  <c r="F78" i="31"/>
  <c r="F86" i="31"/>
  <c r="F74" i="31"/>
  <c r="F153" i="31"/>
  <c r="F96" i="31"/>
  <c r="F123" i="31"/>
  <c r="F29" i="31"/>
  <c r="F25" i="31"/>
  <c r="F519" i="32"/>
  <c r="F563" i="32"/>
  <c r="F564" i="32"/>
  <c r="F562" i="32"/>
  <c r="H457" i="32"/>
  <c r="F510" i="32"/>
  <c r="F354" i="32"/>
  <c r="F505" i="32"/>
  <c r="F532" i="32"/>
  <c r="F398" i="32"/>
  <c r="F535" i="32"/>
  <c r="F486" i="32"/>
  <c r="F468" i="32"/>
  <c r="H499" i="32"/>
  <c r="F458" i="32"/>
  <c r="F195" i="32"/>
  <c r="F260" i="32"/>
  <c r="F187" i="32"/>
  <c r="F308" i="32"/>
  <c r="F197" i="32"/>
  <c r="H201" i="32"/>
  <c r="H296" i="32"/>
  <c r="F285" i="32"/>
  <c r="H212" i="32"/>
  <c r="F288" i="32"/>
  <c r="F106" i="32"/>
  <c r="F78" i="32"/>
  <c r="F59" i="32"/>
  <c r="F577" i="33"/>
  <c r="F559" i="33"/>
  <c r="F564" i="33"/>
  <c r="H348" i="33"/>
  <c r="H352" i="33"/>
  <c r="H426" i="33"/>
  <c r="H442" i="33"/>
  <c r="H474" i="33"/>
  <c r="H478" i="33"/>
  <c r="H490" i="33"/>
  <c r="F329" i="33"/>
  <c r="F419" i="33"/>
  <c r="F414" i="33"/>
  <c r="F415" i="33"/>
  <c r="F406" i="33"/>
  <c r="F505" i="33"/>
  <c r="F532" i="33"/>
  <c r="F398" i="33"/>
  <c r="F400" i="33"/>
  <c r="F383" i="33"/>
  <c r="F417" i="33"/>
  <c r="F399" i="33"/>
  <c r="H369" i="33"/>
  <c r="H377" i="33"/>
  <c r="H502" i="33"/>
  <c r="H527" i="33"/>
  <c r="F241" i="33"/>
  <c r="F166" i="33"/>
  <c r="F170" i="33"/>
  <c r="F174" i="33"/>
  <c r="F179" i="33"/>
  <c r="F185" i="33"/>
  <c r="F190" i="33"/>
  <c r="F194" i="33"/>
  <c r="F199" i="33"/>
  <c r="F203" i="33"/>
  <c r="F208" i="33"/>
  <c r="F212" i="33"/>
  <c r="F216" i="33"/>
  <c r="F220" i="33"/>
  <c r="F224" i="33"/>
  <c r="F229" i="33"/>
  <c r="F233" i="33"/>
  <c r="F237" i="33"/>
  <c r="F243" i="33"/>
  <c r="F247" i="33"/>
  <c r="F253" i="33"/>
  <c r="F264" i="33"/>
  <c r="F269" i="33"/>
  <c r="F273" i="33"/>
  <c r="F282" i="33"/>
  <c r="F287" i="33"/>
  <c r="F295" i="33"/>
  <c r="F299" i="33"/>
  <c r="F304" i="33"/>
  <c r="F309" i="33"/>
  <c r="F313" i="33"/>
  <c r="F254" i="33"/>
  <c r="F308" i="33"/>
  <c r="F283" i="33"/>
  <c r="F278" i="33"/>
  <c r="F255" i="33"/>
  <c r="F323" i="33"/>
  <c r="F275" i="33"/>
  <c r="F258" i="33"/>
  <c r="F195" i="33"/>
  <c r="F322" i="33"/>
  <c r="F280" i="33"/>
  <c r="F274" i="33"/>
  <c r="F266" i="33"/>
  <c r="F257" i="33"/>
  <c r="F321" i="33"/>
  <c r="F279" i="33"/>
  <c r="F256" i="33"/>
  <c r="F260" i="33"/>
  <c r="F251" i="33"/>
  <c r="F205" i="33"/>
  <c r="F187" i="33"/>
  <c r="F180" i="33"/>
  <c r="F181" i="33"/>
  <c r="F175" i="33"/>
  <c r="F164" i="33"/>
  <c r="F168" i="33"/>
  <c r="F172" i="33"/>
  <c r="F177" i="33"/>
  <c r="F183" i="33"/>
  <c r="F188" i="33"/>
  <c r="F192" i="33"/>
  <c r="F197" i="33"/>
  <c r="F201" i="33"/>
  <c r="F206" i="33"/>
  <c r="F210" i="33"/>
  <c r="F214" i="33"/>
  <c r="F218" i="33"/>
  <c r="F222" i="33"/>
  <c r="F226" i="33"/>
  <c r="F231" i="33"/>
  <c r="F235" i="33"/>
  <c r="F239" i="33"/>
  <c r="F249" i="33"/>
  <c r="F262" i="33"/>
  <c r="F267" i="33"/>
  <c r="F271" i="33"/>
  <c r="F277" i="33"/>
  <c r="F285" i="33"/>
  <c r="F289" i="33"/>
  <c r="F293" i="33"/>
  <c r="F297" i="33"/>
  <c r="F302" i="33"/>
  <c r="F306" i="33"/>
  <c r="F311" i="33"/>
  <c r="F315" i="33"/>
  <c r="F320" i="33"/>
  <c r="F240" i="33"/>
  <c r="F99" i="33"/>
  <c r="F152" i="33"/>
  <c r="F153" i="33"/>
  <c r="F154" i="33"/>
  <c r="F155" i="33"/>
  <c r="F130" i="33"/>
  <c r="F92" i="33"/>
  <c r="F93" i="33"/>
  <c r="F86" i="33"/>
  <c r="F74" i="33"/>
  <c r="F103" i="33"/>
  <c r="F78" i="33"/>
  <c r="H114" i="33"/>
  <c r="F60" i="33"/>
  <c r="F25" i="33"/>
  <c r="E35" i="33"/>
  <c r="E168" i="33"/>
  <c r="H168" i="33" s="1"/>
  <c r="E176" i="33"/>
  <c r="H176" i="33" s="1"/>
  <c r="E186" i="33"/>
  <c r="E194" i="33"/>
  <c r="H194" i="33" s="1"/>
  <c r="E202" i="33"/>
  <c r="H202" i="33" s="1"/>
  <c r="E212" i="33"/>
  <c r="H212" i="33" s="1"/>
  <c r="E218" i="33"/>
  <c r="E226" i="33"/>
  <c r="E234" i="33"/>
  <c r="H234" i="33" s="1"/>
  <c r="E242" i="33"/>
  <c r="H242" i="33" s="1"/>
  <c r="E252" i="33"/>
  <c r="E265" i="33"/>
  <c r="E272" i="33"/>
  <c r="E285" i="33"/>
  <c r="H285" i="33" s="1"/>
  <c r="E293" i="33"/>
  <c r="H293" i="33" s="1"/>
  <c r="E301" i="33"/>
  <c r="E307" i="33"/>
  <c r="H307" i="33" s="1"/>
  <c r="E317" i="33"/>
  <c r="H317" i="33" s="1"/>
  <c r="E574" i="33"/>
  <c r="E558" i="33"/>
  <c r="E568" i="33"/>
  <c r="H568" i="33" s="1"/>
  <c r="E557" i="33"/>
  <c r="H557" i="33" s="1"/>
  <c r="E569" i="33"/>
  <c r="H569" i="33" s="1"/>
  <c r="E577" i="33"/>
  <c r="H577" i="33" s="1"/>
  <c r="E552" i="33"/>
  <c r="E44" i="33"/>
  <c r="H44" i="33" s="1"/>
  <c r="E169" i="33"/>
  <c r="E179" i="33"/>
  <c r="H179" i="33" s="1"/>
  <c r="E189" i="33"/>
  <c r="H189" i="33" s="1"/>
  <c r="E196" i="33"/>
  <c r="E204" i="33"/>
  <c r="E213" i="33"/>
  <c r="H213" i="33" s="1"/>
  <c r="E221" i="33"/>
  <c r="E228" i="33"/>
  <c r="H228" i="33" s="1"/>
  <c r="E235" i="33"/>
  <c r="E245" i="33"/>
  <c r="H245" i="33" s="1"/>
  <c r="E254" i="33"/>
  <c r="H254" i="33" s="1"/>
  <c r="E267" i="33"/>
  <c r="E276" i="33"/>
  <c r="E288" i="33"/>
  <c r="H288" i="33" s="1"/>
  <c r="E294" i="33"/>
  <c r="E302" i="33"/>
  <c r="H302" i="33" s="1"/>
  <c r="E311" i="33"/>
  <c r="H311" i="33" s="1"/>
  <c r="H345" i="33"/>
  <c r="H349" i="33"/>
  <c r="H357" i="33"/>
  <c r="H385" i="33"/>
  <c r="H389" i="33"/>
  <c r="H393" i="33"/>
  <c r="H423" i="33"/>
  <c r="H427" i="33"/>
  <c r="H435" i="33"/>
  <c r="H439" i="33"/>
  <c r="H447" i="33"/>
  <c r="H451" i="33"/>
  <c r="H459" i="33"/>
  <c r="H463" i="33"/>
  <c r="C13" i="33"/>
  <c r="E578" i="33"/>
  <c r="E561" i="33"/>
  <c r="H561" i="33" s="1"/>
  <c r="E571" i="33"/>
  <c r="E572" i="33"/>
  <c r="H572" i="33" s="1"/>
  <c r="E560" i="33"/>
  <c r="H560" i="33" s="1"/>
  <c r="E59" i="33"/>
  <c r="H59" i="33" s="1"/>
  <c r="E164" i="33"/>
  <c r="H164" i="33" s="1"/>
  <c r="E173" i="33"/>
  <c r="E182" i="33"/>
  <c r="E190" i="33"/>
  <c r="H190" i="33" s="1"/>
  <c r="E199" i="33"/>
  <c r="E207" i="33"/>
  <c r="E214" i="33"/>
  <c r="H214" i="33" s="1"/>
  <c r="E223" i="33"/>
  <c r="H223" i="33" s="1"/>
  <c r="E229" i="33"/>
  <c r="H229" i="33" s="1"/>
  <c r="E236" i="33"/>
  <c r="E247" i="33"/>
  <c r="H247" i="33" s="1"/>
  <c r="E261" i="33"/>
  <c r="H261" i="33" s="1"/>
  <c r="E268" i="33"/>
  <c r="E281" i="33"/>
  <c r="E289" i="33"/>
  <c r="H289" i="33" s="1"/>
  <c r="E296" i="33"/>
  <c r="H296" i="33" s="1"/>
  <c r="E305" i="33"/>
  <c r="H305" i="33" s="1"/>
  <c r="E312" i="33"/>
  <c r="H312" i="33" s="1"/>
  <c r="H332" i="33"/>
  <c r="H531" i="33"/>
  <c r="H536" i="33"/>
  <c r="H540" i="33"/>
  <c r="H544" i="33"/>
  <c r="E566" i="33"/>
  <c r="H566" i="33" s="1"/>
  <c r="E554" i="33"/>
  <c r="H554" i="33" s="1"/>
  <c r="E563" i="33"/>
  <c r="E575" i="33"/>
  <c r="H575" i="33" s="1"/>
  <c r="E576" i="33"/>
  <c r="H576" i="33" s="1"/>
  <c r="E562" i="33"/>
  <c r="H562" i="33" s="1"/>
  <c r="E573" i="33"/>
  <c r="H53" i="34"/>
  <c r="H32" i="34"/>
  <c r="E60" i="3"/>
  <c r="H60" i="3" s="1"/>
  <c r="E42" i="3"/>
  <c r="E39" i="3"/>
  <c r="H39" i="3" s="1"/>
  <c r="H65" i="4"/>
  <c r="E26" i="4"/>
  <c r="E30" i="5"/>
  <c r="H58" i="6"/>
  <c r="H63" i="9"/>
  <c r="H50" i="9"/>
  <c r="H44" i="9"/>
  <c r="H38" i="9"/>
  <c r="E42" i="17"/>
  <c r="H42" i="17" s="1"/>
  <c r="E27" i="17"/>
  <c r="H27" i="17" s="1"/>
  <c r="E57" i="27"/>
  <c r="E141" i="8"/>
  <c r="H134" i="13"/>
  <c r="E102" i="27"/>
  <c r="H102" i="27" s="1"/>
  <c r="E101" i="31"/>
  <c r="E297" i="6"/>
  <c r="E287" i="6"/>
  <c r="H287" i="6" s="1"/>
  <c r="E284" i="6"/>
  <c r="H284" i="6" s="1"/>
  <c r="E305" i="8"/>
  <c r="E207" i="10"/>
  <c r="E263" i="16"/>
  <c r="H263" i="16" s="1"/>
  <c r="E185" i="16"/>
  <c r="E310" i="18"/>
  <c r="H310" i="18" s="1"/>
  <c r="E306" i="18"/>
  <c r="H306" i="18" s="1"/>
  <c r="E268" i="18"/>
  <c r="H268" i="18" s="1"/>
  <c r="E203" i="19"/>
  <c r="H203" i="19" s="1"/>
  <c r="E292" i="21"/>
  <c r="H286" i="21"/>
  <c r="H234" i="21"/>
  <c r="E219" i="21"/>
  <c r="H219" i="21" s="1"/>
  <c r="H184" i="21"/>
  <c r="E305" i="25"/>
  <c r="H305" i="25" s="1"/>
  <c r="H319" i="26"/>
  <c r="E292" i="26"/>
  <c r="H292" i="26" s="1"/>
  <c r="E267" i="26"/>
  <c r="H309" i="27"/>
  <c r="E285" i="27"/>
  <c r="H285" i="27" s="1"/>
  <c r="E281" i="27"/>
  <c r="H281" i="27" s="1"/>
  <c r="E219" i="27"/>
  <c r="H219" i="27" s="1"/>
  <c r="E254" i="31"/>
  <c r="H254" i="31" s="1"/>
  <c r="H491" i="1"/>
  <c r="E384" i="5"/>
  <c r="E497" i="7"/>
  <c r="H497" i="7" s="1"/>
  <c r="H470" i="8"/>
  <c r="H363" i="9"/>
  <c r="E529" i="15"/>
  <c r="E481" i="19"/>
  <c r="H481" i="19" s="1"/>
  <c r="E408" i="19"/>
  <c r="H408" i="19" s="1"/>
  <c r="E525" i="21"/>
  <c r="H496" i="21"/>
  <c r="H377" i="26"/>
  <c r="E469" i="27"/>
  <c r="H469" i="27" s="1"/>
  <c r="H544" i="30"/>
  <c r="H535" i="30"/>
  <c r="E522" i="32"/>
  <c r="H522" i="32" s="1"/>
  <c r="H466" i="32"/>
  <c r="E577" i="3"/>
  <c r="E574" i="3"/>
  <c r="E574" i="19"/>
  <c r="E565" i="21"/>
  <c r="H565" i="21" s="1"/>
  <c r="H31" i="1"/>
  <c r="E56" i="3"/>
  <c r="E61" i="9"/>
  <c r="E46" i="10"/>
  <c r="H46" i="10" s="1"/>
  <c r="E63" i="17"/>
  <c r="E60" i="17"/>
  <c r="E48" i="19"/>
  <c r="H48" i="19" s="1"/>
  <c r="H138" i="4"/>
  <c r="E133" i="8"/>
  <c r="H133" i="8" s="1"/>
  <c r="H150" i="9"/>
  <c r="H129" i="9"/>
  <c r="H107" i="16"/>
  <c r="E105" i="17"/>
  <c r="H105" i="17" s="1"/>
  <c r="E101" i="17"/>
  <c r="E204" i="5"/>
  <c r="H204" i="5" s="1"/>
  <c r="E319" i="7"/>
  <c r="E295" i="8"/>
  <c r="E232" i="8"/>
  <c r="H232" i="8" s="1"/>
  <c r="E204" i="8"/>
  <c r="H204" i="8" s="1"/>
  <c r="E199" i="8"/>
  <c r="H199" i="8" s="1"/>
  <c r="E213" i="13"/>
  <c r="E298" i="14"/>
  <c r="E270" i="16"/>
  <c r="H270" i="16" s="1"/>
  <c r="E235" i="16"/>
  <c r="H235" i="16" s="1"/>
  <c r="E211" i="16"/>
  <c r="E207" i="18"/>
  <c r="H207" i="18" s="1"/>
  <c r="E172" i="18"/>
  <c r="H172" i="18" s="1"/>
  <c r="E295" i="19"/>
  <c r="E289" i="19"/>
  <c r="H289" i="19" s="1"/>
  <c r="E281" i="19"/>
  <c r="E277" i="24"/>
  <c r="H277" i="24" s="1"/>
  <c r="E171" i="24"/>
  <c r="H171" i="24" s="1"/>
  <c r="E295" i="25"/>
  <c r="E229" i="25"/>
  <c r="H172" i="26"/>
  <c r="E204" i="30"/>
  <c r="H204" i="30" s="1"/>
  <c r="H173" i="30"/>
  <c r="E169" i="30"/>
  <c r="H169" i="30" s="1"/>
  <c r="H233" i="31"/>
  <c r="E293" i="32"/>
  <c r="H293" i="32" s="1"/>
  <c r="E234" i="32"/>
  <c r="E346" i="1"/>
  <c r="E536" i="3"/>
  <c r="H536" i="3" s="1"/>
  <c r="E534" i="5"/>
  <c r="H534" i="5" s="1"/>
  <c r="E490" i="5"/>
  <c r="E396" i="5"/>
  <c r="E389" i="5"/>
  <c r="H389" i="5" s="1"/>
  <c r="E371" i="7"/>
  <c r="H371" i="7" s="1"/>
  <c r="E348" i="7"/>
  <c r="H348" i="7" s="1"/>
  <c r="E478" i="9"/>
  <c r="E456" i="9"/>
  <c r="H456" i="9" s="1"/>
  <c r="E410" i="9"/>
  <c r="H340" i="9"/>
  <c r="H518" i="10"/>
  <c r="H496" i="10"/>
  <c r="H494" i="10"/>
  <c r="H407" i="11"/>
  <c r="H488" i="12"/>
  <c r="H444" i="12"/>
  <c r="H546" i="13"/>
  <c r="H504" i="13"/>
  <c r="H476" i="13"/>
  <c r="H472" i="13"/>
  <c r="H460" i="13"/>
  <c r="H447" i="13"/>
  <c r="H341" i="13"/>
  <c r="H517" i="14"/>
  <c r="H472" i="14"/>
  <c r="H384" i="14"/>
  <c r="H341" i="14"/>
  <c r="H484" i="16"/>
  <c r="H443" i="16"/>
  <c r="E391" i="31"/>
  <c r="H391" i="31" s="1"/>
  <c r="E388" i="31"/>
  <c r="E520" i="32"/>
  <c r="H520" i="32" s="1"/>
  <c r="E490" i="32"/>
  <c r="H490" i="32" s="1"/>
  <c r="E343" i="32"/>
  <c r="H557" i="1"/>
  <c r="E558" i="8"/>
  <c r="H558" i="8" s="1"/>
  <c r="H569" i="22"/>
  <c r="E60" i="6"/>
  <c r="E51" i="6"/>
  <c r="E47" i="11"/>
  <c r="H47" i="11" s="1"/>
  <c r="H58" i="19"/>
  <c r="E48" i="24"/>
  <c r="E129" i="34"/>
  <c r="E95" i="23"/>
  <c r="H316" i="34"/>
  <c r="H291" i="34"/>
  <c r="H271" i="34"/>
  <c r="E296" i="3"/>
  <c r="E320" i="5"/>
  <c r="H320" i="5" s="1"/>
  <c r="E268" i="5"/>
  <c r="E288" i="6"/>
  <c r="H288" i="6" s="1"/>
  <c r="E238" i="6"/>
  <c r="H238" i="6" s="1"/>
  <c r="E265" i="10"/>
  <c r="H265" i="10" s="1"/>
  <c r="E185" i="10"/>
  <c r="H277" i="13"/>
  <c r="E315" i="14"/>
  <c r="H315" i="14" s="1"/>
  <c r="E267" i="18"/>
  <c r="H267" i="18" s="1"/>
  <c r="E223" i="18"/>
  <c r="E235" i="25"/>
  <c r="E277" i="27"/>
  <c r="H277" i="27" s="1"/>
  <c r="H271" i="30"/>
  <c r="H233" i="30"/>
  <c r="H231" i="30"/>
  <c r="E200" i="30"/>
  <c r="E311" i="31"/>
  <c r="H311" i="31" s="1"/>
  <c r="H223" i="32"/>
  <c r="H219" i="32"/>
  <c r="H204" i="32"/>
  <c r="H196" i="32"/>
  <c r="H363" i="34"/>
  <c r="H535" i="3"/>
  <c r="H502" i="3"/>
  <c r="H387" i="3"/>
  <c r="E526" i="7"/>
  <c r="E444" i="7"/>
  <c r="H485" i="16"/>
  <c r="H481" i="16"/>
  <c r="H455" i="16"/>
  <c r="H534" i="20"/>
  <c r="H483" i="20"/>
  <c r="H468" i="20"/>
  <c r="H458" i="20"/>
  <c r="H358" i="20"/>
  <c r="H404" i="25"/>
  <c r="H485" i="26"/>
  <c r="H389" i="26"/>
  <c r="H344" i="30"/>
  <c r="E558" i="14"/>
  <c r="H558" i="14" s="1"/>
  <c r="H577" i="32"/>
  <c r="E35" i="24"/>
  <c r="H33" i="32"/>
  <c r="H139" i="34"/>
  <c r="H95" i="34"/>
  <c r="E138" i="3"/>
  <c r="E101" i="3"/>
  <c r="E81" i="9"/>
  <c r="E134" i="17"/>
  <c r="H134" i="17" s="1"/>
  <c r="E134" i="27"/>
  <c r="H228" i="2"/>
  <c r="H295" i="3"/>
  <c r="H265" i="3"/>
  <c r="E244" i="3"/>
  <c r="E179" i="5"/>
  <c r="E301" i="6"/>
  <c r="H301" i="6" s="1"/>
  <c r="E218" i="6"/>
  <c r="H218" i="6" s="1"/>
  <c r="E303" i="8"/>
  <c r="H303" i="8" s="1"/>
  <c r="E294" i="8"/>
  <c r="E246" i="8"/>
  <c r="E288" i="12"/>
  <c r="H288" i="12" s="1"/>
  <c r="H319" i="21"/>
  <c r="E318" i="21"/>
  <c r="H305" i="21"/>
  <c r="H294" i="21"/>
  <c r="E281" i="21"/>
  <c r="H206" i="21"/>
  <c r="H320" i="22"/>
  <c r="H172" i="22"/>
  <c r="H252" i="23"/>
  <c r="E237" i="27"/>
  <c r="E210" i="27"/>
  <c r="H210" i="27" s="1"/>
  <c r="E178" i="27"/>
  <c r="H178" i="27" s="1"/>
  <c r="E208" i="31"/>
  <c r="H511" i="4"/>
  <c r="H468" i="4"/>
  <c r="H357" i="6"/>
  <c r="H392" i="16"/>
  <c r="E350" i="17"/>
  <c r="H347" i="20"/>
  <c r="H413" i="21"/>
  <c r="H397" i="23"/>
  <c r="H405" i="25"/>
  <c r="H502" i="30"/>
  <c r="E426" i="32"/>
  <c r="H426" i="32" s="1"/>
  <c r="E558" i="3"/>
  <c r="E561" i="30"/>
  <c r="E573" i="32"/>
  <c r="H573" i="32" s="1"/>
  <c r="D13" i="8"/>
  <c r="G13" i="8" s="1"/>
  <c r="H560" i="18"/>
  <c r="H573" i="10"/>
  <c r="H557" i="10"/>
  <c r="D13" i="28"/>
  <c r="D13" i="22"/>
  <c r="G13" i="22" s="1"/>
  <c r="F552" i="28"/>
  <c r="F552" i="20"/>
  <c r="H561" i="8"/>
  <c r="H573" i="6"/>
  <c r="H562" i="16"/>
  <c r="H556" i="15"/>
  <c r="H573" i="12"/>
  <c r="H555" i="28"/>
  <c r="H554" i="27"/>
  <c r="H563" i="24"/>
  <c r="F552" i="26"/>
  <c r="F552" i="12"/>
  <c r="H555" i="9"/>
  <c r="H557" i="5"/>
  <c r="H572" i="3"/>
  <c r="H565" i="19"/>
  <c r="H556" i="13"/>
  <c r="H560" i="28"/>
  <c r="H575" i="28"/>
  <c r="H555" i="25"/>
  <c r="H570" i="21"/>
  <c r="G552" i="24"/>
  <c r="H552" i="24" s="1"/>
  <c r="H569" i="16"/>
  <c r="H565" i="16"/>
  <c r="H573" i="17"/>
  <c r="H575" i="20"/>
  <c r="H577" i="30"/>
  <c r="H531" i="9"/>
  <c r="H338" i="9"/>
  <c r="H378" i="9"/>
  <c r="H336" i="8"/>
  <c r="H369" i="8"/>
  <c r="H420" i="8"/>
  <c r="H509" i="8"/>
  <c r="H388" i="8"/>
  <c r="H477" i="8"/>
  <c r="H340" i="7"/>
  <c r="H365" i="19"/>
  <c r="H396" i="19"/>
  <c r="H498" i="19"/>
  <c r="H376" i="9"/>
  <c r="H540" i="9"/>
  <c r="H361" i="8"/>
  <c r="H458" i="7"/>
  <c r="H464" i="7"/>
  <c r="H536" i="7"/>
  <c r="H342" i="7"/>
  <c r="H369" i="6"/>
  <c r="H424" i="6"/>
  <c r="H382" i="5"/>
  <c r="H356" i="5"/>
  <c r="H364" i="5"/>
  <c r="H404" i="5"/>
  <c r="H422" i="5"/>
  <c r="H458" i="5"/>
  <c r="H502" i="5"/>
  <c r="H515" i="5"/>
  <c r="H412" i="4"/>
  <c r="H381" i="4"/>
  <c r="H338" i="3"/>
  <c r="H354" i="3"/>
  <c r="H450" i="3"/>
  <c r="H486" i="3"/>
  <c r="H533" i="19"/>
  <c r="H409" i="13"/>
  <c r="H349" i="13"/>
  <c r="H369" i="13"/>
  <c r="H374" i="12"/>
  <c r="H382" i="12"/>
  <c r="H353" i="10"/>
  <c r="H546" i="10"/>
  <c r="H421" i="33"/>
  <c r="H429" i="33"/>
  <c r="H445" i="33"/>
  <c r="H453" i="33"/>
  <c r="H489" i="33"/>
  <c r="H493" i="33"/>
  <c r="H349" i="21"/>
  <c r="H365" i="21"/>
  <c r="H436" i="21"/>
  <c r="H531" i="8"/>
  <c r="H330" i="8"/>
  <c r="H332" i="7"/>
  <c r="H462" i="19"/>
  <c r="H524" i="19"/>
  <c r="H450" i="13"/>
  <c r="H533" i="13"/>
  <c r="H456" i="10"/>
  <c r="H342" i="9"/>
  <c r="H402" i="8"/>
  <c r="H512" i="7"/>
  <c r="H374" i="5"/>
  <c r="H336" i="5"/>
  <c r="H442" i="5"/>
  <c r="H450" i="5"/>
  <c r="H462" i="5"/>
  <c r="H482" i="5"/>
  <c r="H537" i="5"/>
  <c r="H365" i="4"/>
  <c r="H333" i="4"/>
  <c r="H423" i="2"/>
  <c r="H469" i="2"/>
  <c r="H438" i="1"/>
  <c r="H350" i="18"/>
  <c r="H531" i="15"/>
  <c r="H509" i="13"/>
  <c r="H525" i="13"/>
  <c r="H337" i="11"/>
  <c r="H348" i="11"/>
  <c r="H395" i="11"/>
  <c r="H420" i="11"/>
  <c r="H516" i="31"/>
  <c r="H472" i="31"/>
  <c r="H480" i="31"/>
  <c r="H484" i="31"/>
  <c r="H331" i="30"/>
  <c r="H380" i="30"/>
  <c r="H442" i="28"/>
  <c r="H369" i="27"/>
  <c r="F407" i="3"/>
  <c r="D12" i="3"/>
  <c r="G12" i="3" s="1"/>
  <c r="F330" i="13"/>
  <c r="D12" i="13"/>
  <c r="G12" i="13" s="1"/>
  <c r="F422" i="21"/>
  <c r="F329" i="21"/>
  <c r="D12" i="21"/>
  <c r="G12" i="21" s="1"/>
  <c r="H438" i="9"/>
  <c r="H333" i="9"/>
  <c r="H503" i="9"/>
  <c r="H402" i="9"/>
  <c r="H330" i="9"/>
  <c r="H340" i="8"/>
  <c r="H376" i="8"/>
  <c r="H519" i="8"/>
  <c r="H390" i="8"/>
  <c r="H480" i="8"/>
  <c r="H538" i="8"/>
  <c r="H367" i="7"/>
  <c r="H336" i="7"/>
  <c r="H387" i="7"/>
  <c r="H476" i="7"/>
  <c r="H481" i="7"/>
  <c r="H508" i="7"/>
  <c r="H515" i="7"/>
  <c r="H529" i="7"/>
  <c r="H544" i="7"/>
  <c r="H351" i="6"/>
  <c r="H416" i="6"/>
  <c r="H365" i="3"/>
  <c r="H369" i="3"/>
  <c r="H380" i="3"/>
  <c r="H393" i="3"/>
  <c r="H424" i="3"/>
  <c r="H458" i="3"/>
  <c r="H467" i="3"/>
  <c r="H489" i="3"/>
  <c r="H503" i="3"/>
  <c r="H345" i="2"/>
  <c r="H375" i="2"/>
  <c r="H449" i="2"/>
  <c r="H488" i="2"/>
  <c r="H337" i="34"/>
  <c r="H382" i="34"/>
  <c r="H343" i="19"/>
  <c r="H361" i="19"/>
  <c r="H368" i="19"/>
  <c r="H378" i="19"/>
  <c r="H428" i="19"/>
  <c r="H433" i="19"/>
  <c r="H468" i="19"/>
  <c r="H503" i="18"/>
  <c r="H365" i="17"/>
  <c r="H438" i="17"/>
  <c r="H336" i="16"/>
  <c r="H524" i="16"/>
  <c r="D12" i="15"/>
  <c r="G12" i="15" s="1"/>
  <c r="H394" i="15"/>
  <c r="H434" i="15"/>
  <c r="H335" i="14"/>
  <c r="H455" i="14"/>
  <c r="H465" i="14"/>
  <c r="H486" i="14"/>
  <c r="H339" i="13"/>
  <c r="H453" i="13"/>
  <c r="H493" i="13"/>
  <c r="H535" i="13"/>
  <c r="H454" i="13"/>
  <c r="H342" i="12"/>
  <c r="H353" i="12"/>
  <c r="H422" i="12"/>
  <c r="H513" i="12"/>
  <c r="H343" i="11"/>
  <c r="H390" i="11"/>
  <c r="H429" i="11"/>
  <c r="H438" i="11"/>
  <c r="H455" i="11"/>
  <c r="H461" i="11"/>
  <c r="H541" i="11"/>
  <c r="H489" i="10"/>
  <c r="H523" i="10"/>
  <c r="H380" i="10"/>
  <c r="H462" i="10"/>
  <c r="H487" i="10"/>
  <c r="H338" i="33"/>
  <c r="H374" i="33"/>
  <c r="H403" i="33"/>
  <c r="H483" i="32"/>
  <c r="H367" i="29"/>
  <c r="H375" i="29"/>
  <c r="H393" i="29"/>
  <c r="H433" i="29"/>
  <c r="H338" i="29"/>
  <c r="H421" i="29"/>
  <c r="H429" i="29"/>
  <c r="H437" i="29"/>
  <c r="H453" i="29"/>
  <c r="H457" i="29"/>
  <c r="H467" i="29"/>
  <c r="H476" i="29"/>
  <c r="H521" i="29"/>
  <c r="H394" i="28"/>
  <c r="H458" i="28"/>
  <c r="H397" i="28"/>
  <c r="H402" i="26"/>
  <c r="H427" i="26"/>
  <c r="H346" i="27"/>
  <c r="H519" i="27"/>
  <c r="H347" i="8"/>
  <c r="H387" i="18"/>
  <c r="H337" i="9"/>
  <c r="H370" i="9"/>
  <c r="H356" i="8"/>
  <c r="H333" i="8"/>
  <c r="H365" i="8"/>
  <c r="H394" i="8"/>
  <c r="H443" i="8"/>
  <c r="H521" i="8"/>
  <c r="H437" i="8"/>
  <c r="H453" i="8"/>
  <c r="H526" i="8"/>
  <c r="H339" i="7"/>
  <c r="H352" i="7"/>
  <c r="H438" i="7"/>
  <c r="H450" i="7"/>
  <c r="H482" i="7"/>
  <c r="H501" i="7"/>
  <c r="H519" i="7"/>
  <c r="H370" i="7"/>
  <c r="H368" i="6"/>
  <c r="H438" i="6"/>
  <c r="H351" i="5"/>
  <c r="H433" i="5"/>
  <c r="H340" i="5"/>
  <c r="H446" i="5"/>
  <c r="H454" i="5"/>
  <c r="H466" i="5"/>
  <c r="H478" i="5"/>
  <c r="H486" i="5"/>
  <c r="H544" i="5"/>
  <c r="H541" i="5"/>
  <c r="H432" i="4"/>
  <c r="H452" i="4"/>
  <c r="H348" i="3"/>
  <c r="H361" i="3"/>
  <c r="H366" i="3"/>
  <c r="H376" i="3"/>
  <c r="H438" i="3"/>
  <c r="H453" i="3"/>
  <c r="H468" i="3"/>
  <c r="H482" i="3"/>
  <c r="H497" i="3"/>
  <c r="H506" i="3"/>
  <c r="H517" i="3"/>
  <c r="H339" i="2"/>
  <c r="H352" i="2"/>
  <c r="H338" i="34"/>
  <c r="H526" i="34"/>
  <c r="H333" i="18"/>
  <c r="H346" i="18"/>
  <c r="H434" i="18"/>
  <c r="H463" i="18"/>
  <c r="H499" i="18"/>
  <c r="H507" i="17"/>
  <c r="H451" i="16"/>
  <c r="H336" i="15"/>
  <c r="H352" i="15"/>
  <c r="H395" i="15"/>
  <c r="H451" i="15"/>
  <c r="H411" i="14"/>
  <c r="H452" i="14"/>
  <c r="H522" i="14"/>
  <c r="H333" i="13"/>
  <c r="H353" i="13"/>
  <c r="H373" i="13"/>
  <c r="H423" i="13"/>
  <c r="H431" i="13"/>
  <c r="H479" i="13"/>
  <c r="H517" i="13"/>
  <c r="D12" i="11"/>
  <c r="G12" i="11" s="1"/>
  <c r="H363" i="11"/>
  <c r="H465" i="11"/>
  <c r="H482" i="11"/>
  <c r="H361" i="31"/>
  <c r="H377" i="31"/>
  <c r="H538" i="31"/>
  <c r="H331" i="31"/>
  <c r="H380" i="31"/>
  <c r="H357" i="31"/>
  <c r="H492" i="31"/>
  <c r="H352" i="31"/>
  <c r="H368" i="31"/>
  <c r="H390" i="31"/>
  <c r="H403" i="31"/>
  <c r="H421" i="31"/>
  <c r="H425" i="31"/>
  <c r="H429" i="31"/>
  <c r="H433" i="31"/>
  <c r="H441" i="31"/>
  <c r="H445" i="31"/>
  <c r="H449" i="31"/>
  <c r="H453" i="31"/>
  <c r="H457" i="31"/>
  <c r="H461" i="31"/>
  <c r="H475" i="31"/>
  <c r="H479" i="31"/>
  <c r="H512" i="31"/>
  <c r="H374" i="30"/>
  <c r="H457" i="30"/>
  <c r="H529" i="30"/>
  <c r="H424" i="29"/>
  <c r="H449" i="29"/>
  <c r="H472" i="29"/>
  <c r="H483" i="29"/>
  <c r="H495" i="29"/>
  <c r="H503" i="29"/>
  <c r="H510" i="29"/>
  <c r="H514" i="29"/>
  <c r="H333" i="29"/>
  <c r="H349" i="29"/>
  <c r="H352" i="24"/>
  <c r="H395" i="24"/>
  <c r="H342" i="5"/>
  <c r="H378" i="5"/>
  <c r="H395" i="5"/>
  <c r="H517" i="5"/>
  <c r="H421" i="5"/>
  <c r="H352" i="5"/>
  <c r="H360" i="5"/>
  <c r="H368" i="5"/>
  <c r="H409" i="5"/>
  <c r="H498" i="5"/>
  <c r="H524" i="5"/>
  <c r="H428" i="3"/>
  <c r="H457" i="3"/>
  <c r="H465" i="3"/>
  <c r="H510" i="3"/>
  <c r="H409" i="2"/>
  <c r="H332" i="19"/>
  <c r="H352" i="19"/>
  <c r="H369" i="19"/>
  <c r="H385" i="19"/>
  <c r="H395" i="19"/>
  <c r="H410" i="19"/>
  <c r="H430" i="19"/>
  <c r="H458" i="19"/>
  <c r="H483" i="19"/>
  <c r="H357" i="18"/>
  <c r="H529" i="18"/>
  <c r="H542" i="18"/>
  <c r="H423" i="17"/>
  <c r="H340" i="16"/>
  <c r="H438" i="16"/>
  <c r="H535" i="15"/>
  <c r="H352" i="14"/>
  <c r="H381" i="14"/>
  <c r="H422" i="14"/>
  <c r="H430" i="14"/>
  <c r="H503" i="14"/>
  <c r="H352" i="13"/>
  <c r="H368" i="13"/>
  <c r="H422" i="13"/>
  <c r="H434" i="13"/>
  <c r="H458" i="13"/>
  <c r="H524" i="13"/>
  <c r="H338" i="13"/>
  <c r="H347" i="12"/>
  <c r="H434" i="12"/>
  <c r="H449" i="12"/>
  <c r="H332" i="11"/>
  <c r="H369" i="11"/>
  <c r="H376" i="11"/>
  <c r="H381" i="11"/>
  <c r="H394" i="11"/>
  <c r="H425" i="11"/>
  <c r="H335" i="33"/>
  <c r="H363" i="33"/>
  <c r="H371" i="33"/>
  <c r="H375" i="33"/>
  <c r="H509" i="33"/>
  <c r="H521" i="33"/>
  <c r="H546" i="31"/>
  <c r="H356" i="31"/>
  <c r="H498" i="31"/>
  <c r="H342" i="31"/>
  <c r="H376" i="31"/>
  <c r="H394" i="31"/>
  <c r="H402" i="31"/>
  <c r="H465" i="31"/>
  <c r="H428" i="30"/>
  <c r="H370" i="29"/>
  <c r="H379" i="29"/>
  <c r="H460" i="29"/>
  <c r="H500" i="29"/>
  <c r="H375" i="27"/>
  <c r="H477" i="27"/>
  <c r="H484" i="27"/>
  <c r="H494" i="27"/>
  <c r="H514" i="27"/>
  <c r="H478" i="26"/>
  <c r="H335" i="25"/>
  <c r="H372" i="25"/>
  <c r="H395" i="25"/>
  <c r="H433" i="25"/>
  <c r="H478" i="25"/>
  <c r="H491" i="25"/>
  <c r="H509" i="25"/>
  <c r="H374" i="24"/>
  <c r="H428" i="24"/>
  <c r="H443" i="24"/>
  <c r="H373" i="23"/>
  <c r="H402" i="23"/>
  <c r="H423" i="23"/>
  <c r="H432" i="23"/>
  <c r="H531" i="23"/>
  <c r="H402" i="21"/>
  <c r="H427" i="21"/>
  <c r="H459" i="21"/>
  <c r="H521" i="21"/>
  <c r="H529" i="21"/>
  <c r="H457" i="20"/>
  <c r="H374" i="29"/>
  <c r="H412" i="29"/>
  <c r="H394" i="29"/>
  <c r="H346" i="29"/>
  <c r="H354" i="29"/>
  <c r="H420" i="29"/>
  <c r="H428" i="29"/>
  <c r="H452" i="29"/>
  <c r="H456" i="29"/>
  <c r="H461" i="29"/>
  <c r="H465" i="29"/>
  <c r="H475" i="29"/>
  <c r="H479" i="29"/>
  <c r="H487" i="29"/>
  <c r="H491" i="29"/>
  <c r="H529" i="29"/>
  <c r="H534" i="29"/>
  <c r="H339" i="28"/>
  <c r="H508" i="28"/>
  <c r="H543" i="28"/>
  <c r="H332" i="27"/>
  <c r="H337" i="27"/>
  <c r="H343" i="27"/>
  <c r="H349" i="27"/>
  <c r="H392" i="27"/>
  <c r="H500" i="27"/>
  <c r="H538" i="27"/>
  <c r="H542" i="27"/>
  <c r="H411" i="25"/>
  <c r="H452" i="25"/>
  <c r="H479" i="25"/>
  <c r="H503" i="25"/>
  <c r="H510" i="25"/>
  <c r="H526" i="25"/>
  <c r="H338" i="23"/>
  <c r="H351" i="23"/>
  <c r="H361" i="23"/>
  <c r="H374" i="23"/>
  <c r="H409" i="23"/>
  <c r="H450" i="23"/>
  <c r="H536" i="23"/>
  <c r="H431" i="22"/>
  <c r="H332" i="21"/>
  <c r="H369" i="21"/>
  <c r="H439" i="21"/>
  <c r="H335" i="20"/>
  <c r="H374" i="20"/>
  <c r="F452" i="20"/>
  <c r="D12" i="20"/>
  <c r="F356" i="30"/>
  <c r="F329" i="30"/>
  <c r="H431" i="1"/>
  <c r="H534" i="4"/>
  <c r="H341" i="5"/>
  <c r="H543" i="6"/>
  <c r="H533" i="8"/>
  <c r="H416" i="8"/>
  <c r="H453" i="28"/>
  <c r="H491" i="28"/>
  <c r="H512" i="28"/>
  <c r="H544" i="28"/>
  <c r="H465" i="28"/>
  <c r="H497" i="28"/>
  <c r="H338" i="27"/>
  <c r="H345" i="27"/>
  <c r="H352" i="27"/>
  <c r="H357" i="27"/>
  <c r="H368" i="27"/>
  <c r="H457" i="27"/>
  <c r="H487" i="27"/>
  <c r="H518" i="27"/>
  <c r="H529" i="27"/>
  <c r="H534" i="27"/>
  <c r="H514" i="26"/>
  <c r="H373" i="26"/>
  <c r="H408" i="25"/>
  <c r="H519" i="25"/>
  <c r="H530" i="25"/>
  <c r="H346" i="23"/>
  <c r="H352" i="23"/>
  <c r="H362" i="23"/>
  <c r="H379" i="23"/>
  <c r="H412" i="23"/>
  <c r="H526" i="23"/>
  <c r="H538" i="23"/>
  <c r="H333" i="21"/>
  <c r="H381" i="21"/>
  <c r="H394" i="21"/>
  <c r="H432" i="21"/>
  <c r="H514" i="21"/>
  <c r="H524" i="21"/>
  <c r="H538" i="21"/>
  <c r="H382" i="20"/>
  <c r="H451" i="20"/>
  <c r="H515" i="4"/>
  <c r="H462" i="4"/>
  <c r="H341" i="20"/>
  <c r="H504" i="21"/>
  <c r="H484" i="21"/>
  <c r="H335" i="21"/>
  <c r="H537" i="22"/>
  <c r="H357" i="9"/>
  <c r="H484" i="10"/>
  <c r="H391" i="13"/>
  <c r="H348" i="13"/>
  <c r="H527" i="20"/>
  <c r="H535" i="21"/>
  <c r="H481" i="21"/>
  <c r="H460" i="21"/>
  <c r="H413" i="26"/>
  <c r="H515" i="30"/>
  <c r="H527" i="31"/>
  <c r="H536" i="32"/>
  <c r="H498" i="32"/>
  <c r="H459" i="32"/>
  <c r="H264" i="6"/>
  <c r="H182" i="5"/>
  <c r="H317" i="4"/>
  <c r="H276" i="19"/>
  <c r="H168" i="18"/>
  <c r="H176" i="18"/>
  <c r="H276" i="18"/>
  <c r="H293" i="18"/>
  <c r="H299" i="18"/>
  <c r="H201" i="16"/>
  <c r="H301" i="13"/>
  <c r="H189" i="12"/>
  <c r="H176" i="11"/>
  <c r="F161" i="3"/>
  <c r="H289" i="30"/>
  <c r="H307" i="8"/>
  <c r="H164" i="7"/>
  <c r="H197" i="7"/>
  <c r="H227" i="7"/>
  <c r="H289" i="3"/>
  <c r="H191" i="2"/>
  <c r="H301" i="18"/>
  <c r="H305" i="18"/>
  <c r="H208" i="17"/>
  <c r="H167" i="16"/>
  <c r="H284" i="13"/>
  <c r="H295" i="13"/>
  <c r="H225" i="11"/>
  <c r="H269" i="11"/>
  <c r="H312" i="11"/>
  <c r="H209" i="31"/>
  <c r="H167" i="30"/>
  <c r="H276" i="30"/>
  <c r="H317" i="28"/>
  <c r="H246" i="11"/>
  <c r="H240" i="12"/>
  <c r="H295" i="22"/>
  <c r="H242" i="23"/>
  <c r="H216" i="23"/>
  <c r="H252" i="24"/>
  <c r="H243" i="30"/>
  <c r="H284" i="7"/>
  <c r="H297" i="7"/>
  <c r="H290" i="2"/>
  <c r="H191" i="19"/>
  <c r="H182" i="18"/>
  <c r="H189" i="18"/>
  <c r="H193" i="18"/>
  <c r="H229" i="18"/>
  <c r="H272" i="13"/>
  <c r="H227" i="30"/>
  <c r="H272" i="29"/>
  <c r="H282" i="28"/>
  <c r="H170" i="21"/>
  <c r="H244" i="28"/>
  <c r="H307" i="12"/>
  <c r="H249" i="16"/>
  <c r="H217" i="16"/>
  <c r="H206" i="16"/>
  <c r="H284" i="17"/>
  <c r="H240" i="17"/>
  <c r="H183" i="19"/>
  <c r="H179" i="19"/>
  <c r="H218" i="20"/>
  <c r="H199" i="21"/>
  <c r="H171" i="21"/>
  <c r="H319" i="22"/>
  <c r="H228" i="22"/>
  <c r="H209" i="22"/>
  <c r="H268" i="23"/>
  <c r="H210" i="28"/>
  <c r="H286" i="32"/>
  <c r="D10" i="7"/>
  <c r="H126" i="7"/>
  <c r="H137" i="7"/>
  <c r="H139" i="6"/>
  <c r="H115" i="3"/>
  <c r="H124" i="2"/>
  <c r="H75" i="19"/>
  <c r="H131" i="15"/>
  <c r="H117" i="15"/>
  <c r="H116" i="12"/>
  <c r="H112" i="10"/>
  <c r="H114" i="32"/>
  <c r="H73" i="29"/>
  <c r="H151" i="27"/>
  <c r="H113" i="6"/>
  <c r="H91" i="30"/>
  <c r="D10" i="8"/>
  <c r="H94" i="5"/>
  <c r="D10" i="4"/>
  <c r="H140" i="4"/>
  <c r="H129" i="19"/>
  <c r="D10" i="16"/>
  <c r="H97" i="28"/>
  <c r="H111" i="34"/>
  <c r="H106" i="7"/>
  <c r="H146" i="7"/>
  <c r="H104" i="2"/>
  <c r="H115" i="8"/>
  <c r="H80" i="4"/>
  <c r="H144" i="4"/>
  <c r="H99" i="1"/>
  <c r="H149" i="1"/>
  <c r="H98" i="19"/>
  <c r="H77" i="19"/>
  <c r="H75" i="17"/>
  <c r="D10" i="15"/>
  <c r="H82" i="28"/>
  <c r="H91" i="28"/>
  <c r="H99" i="28"/>
  <c r="H81" i="7"/>
  <c r="H132" i="8"/>
  <c r="H143" i="32"/>
  <c r="H49" i="3"/>
  <c r="H29" i="2"/>
  <c r="H48" i="2"/>
  <c r="H34" i="6"/>
  <c r="H60" i="16"/>
  <c r="H56" i="1"/>
  <c r="H45" i="8"/>
  <c r="H58" i="9"/>
  <c r="H46" i="9"/>
  <c r="H42" i="9"/>
  <c r="H34" i="9"/>
  <c r="H28" i="9"/>
  <c r="H52" i="19"/>
  <c r="H46" i="2"/>
  <c r="H23" i="7"/>
  <c r="H60" i="17"/>
  <c r="H52" i="5"/>
  <c r="H27" i="8"/>
  <c r="H31" i="3"/>
  <c r="H52" i="2"/>
  <c r="H58" i="34"/>
  <c r="H563" i="8"/>
  <c r="H567" i="33"/>
  <c r="E561" i="11"/>
  <c r="H561" i="11" s="1"/>
  <c r="E571" i="11"/>
  <c r="H571" i="11" s="1"/>
  <c r="E573" i="11"/>
  <c r="H573" i="11" s="1"/>
  <c r="C13" i="11"/>
  <c r="E567" i="11"/>
  <c r="H567" i="11" s="1"/>
  <c r="E568" i="11"/>
  <c r="E572" i="11"/>
  <c r="H572" i="11" s="1"/>
  <c r="E557" i="11"/>
  <c r="H557" i="11" s="1"/>
  <c r="E578" i="11"/>
  <c r="H578" i="11" s="1"/>
  <c r="E577" i="17"/>
  <c r="E570" i="17"/>
  <c r="H570" i="17" s="1"/>
  <c r="E557" i="23"/>
  <c r="H557" i="23" s="1"/>
  <c r="E552" i="23"/>
  <c r="E553" i="23"/>
  <c r="E573" i="23"/>
  <c r="H573" i="23" s="1"/>
  <c r="E555" i="23"/>
  <c r="H555" i="23" s="1"/>
  <c r="G552" i="23"/>
  <c r="H552" i="23" s="1"/>
  <c r="E566" i="23"/>
  <c r="H566" i="23" s="1"/>
  <c r="E572" i="23"/>
  <c r="H572" i="23" s="1"/>
  <c r="E554" i="23"/>
  <c r="H554" i="23" s="1"/>
  <c r="E575" i="23"/>
  <c r="H575" i="23" s="1"/>
  <c r="E556" i="27"/>
  <c r="E552" i="27"/>
  <c r="E579" i="27"/>
  <c r="H579" i="27" s="1"/>
  <c r="E578" i="27"/>
  <c r="H578" i="27" s="1"/>
  <c r="E571" i="27"/>
  <c r="E553" i="27"/>
  <c r="H553" i="27" s="1"/>
  <c r="E560" i="27"/>
  <c r="H560" i="27" s="1"/>
  <c r="E566" i="27"/>
  <c r="H566" i="27" s="1"/>
  <c r="E563" i="27"/>
  <c r="E562" i="27"/>
  <c r="H562" i="27" s="1"/>
  <c r="E575" i="27"/>
  <c r="H575" i="27" s="1"/>
  <c r="E557" i="27"/>
  <c r="H557" i="27" s="1"/>
  <c r="E565" i="31"/>
  <c r="E553" i="31"/>
  <c r="H553" i="31" s="1"/>
  <c r="E554" i="31"/>
  <c r="H554" i="31" s="1"/>
  <c r="E568" i="31"/>
  <c r="E579" i="31"/>
  <c r="H579" i="31" s="1"/>
  <c r="E578" i="31"/>
  <c r="H578" i="31" s="1"/>
  <c r="E567" i="31"/>
  <c r="H567" i="31" s="1"/>
  <c r="E574" i="5"/>
  <c r="H574" i="5" s="1"/>
  <c r="E568" i="5"/>
  <c r="E571" i="5"/>
  <c r="H571" i="5" s="1"/>
  <c r="H562" i="2"/>
  <c r="E560" i="19"/>
  <c r="H560" i="19" s="1"/>
  <c r="C13" i="19"/>
  <c r="E571" i="19"/>
  <c r="H571" i="19" s="1"/>
  <c r="C13" i="17"/>
  <c r="H568" i="14"/>
  <c r="E579" i="11"/>
  <c r="H579" i="11" s="1"/>
  <c r="E577" i="31"/>
  <c r="H577" i="31" s="1"/>
  <c r="C13" i="31"/>
  <c r="E570" i="29"/>
  <c r="H570" i="29" s="1"/>
  <c r="C13" i="29"/>
  <c r="E555" i="27"/>
  <c r="H555" i="27" s="1"/>
  <c r="E568" i="25"/>
  <c r="E563" i="23"/>
  <c r="H563" i="23" s="1"/>
  <c r="G552" i="29"/>
  <c r="H552" i="29" s="1"/>
  <c r="G552" i="5"/>
  <c r="H552" i="5" s="1"/>
  <c r="E552" i="11"/>
  <c r="H553" i="32"/>
  <c r="C13" i="34"/>
  <c r="E575" i="34"/>
  <c r="H575" i="34" s="1"/>
  <c r="E565" i="2"/>
  <c r="E552" i="2"/>
  <c r="E575" i="2"/>
  <c r="H575" i="2" s="1"/>
  <c r="E571" i="2"/>
  <c r="H571" i="2" s="1"/>
  <c r="E566" i="2"/>
  <c r="H566" i="2" s="1"/>
  <c r="E554" i="2"/>
  <c r="H554" i="2" s="1"/>
  <c r="E579" i="2"/>
  <c r="H579" i="2" s="1"/>
  <c r="E574" i="2"/>
  <c r="H574" i="2" s="1"/>
  <c r="E570" i="2"/>
  <c r="E563" i="2"/>
  <c r="H563" i="2" s="1"/>
  <c r="E557" i="2"/>
  <c r="H557" i="2" s="1"/>
  <c r="C13" i="2"/>
  <c r="E556" i="4"/>
  <c r="E566" i="4"/>
  <c r="H566" i="4" s="1"/>
  <c r="E579" i="4"/>
  <c r="H579" i="4" s="1"/>
  <c r="E574" i="4"/>
  <c r="H574" i="4" s="1"/>
  <c r="E552" i="4"/>
  <c r="E570" i="4"/>
  <c r="H570" i="4" s="1"/>
  <c r="E562" i="4"/>
  <c r="H562" i="4" s="1"/>
  <c r="C13" i="4"/>
  <c r="H561" i="30"/>
  <c r="H571" i="4"/>
  <c r="H579" i="33"/>
  <c r="H579" i="24"/>
  <c r="E577" i="5"/>
  <c r="E578" i="5"/>
  <c r="H578" i="5" s="1"/>
  <c r="E561" i="5"/>
  <c r="H561" i="5" s="1"/>
  <c r="E555" i="5"/>
  <c r="H555" i="5" s="1"/>
  <c r="E567" i="5"/>
  <c r="H567" i="5" s="1"/>
  <c r="C13" i="5"/>
  <c r="E566" i="5"/>
  <c r="H566" i="5" s="1"/>
  <c r="E573" i="5"/>
  <c r="H573" i="5" s="1"/>
  <c r="E572" i="5"/>
  <c r="E554" i="5"/>
  <c r="H554" i="5" s="1"/>
  <c r="E576" i="5"/>
  <c r="H576" i="5" s="1"/>
  <c r="E560" i="5"/>
  <c r="H560" i="5" s="1"/>
  <c r="E575" i="7"/>
  <c r="E560" i="7"/>
  <c r="H560" i="7" s="1"/>
  <c r="E558" i="9"/>
  <c r="H558" i="9" s="1"/>
  <c r="E561" i="9"/>
  <c r="H561" i="9" s="1"/>
  <c r="E552" i="9"/>
  <c r="E569" i="13"/>
  <c r="H569" i="13" s="1"/>
  <c r="E579" i="13"/>
  <c r="H579" i="13" s="1"/>
  <c r="E554" i="13"/>
  <c r="H554" i="13" s="1"/>
  <c r="E568" i="13"/>
  <c r="E552" i="13"/>
  <c r="E571" i="13"/>
  <c r="H571" i="13" s="1"/>
  <c r="E553" i="13"/>
  <c r="H553" i="13" s="1"/>
  <c r="E567" i="13"/>
  <c r="H567" i="13" s="1"/>
  <c r="E554" i="15"/>
  <c r="H554" i="15" s="1"/>
  <c r="E572" i="15"/>
  <c r="H572" i="15" s="1"/>
  <c r="E555" i="15"/>
  <c r="H555" i="15" s="1"/>
  <c r="G552" i="15"/>
  <c r="H552" i="15" s="1"/>
  <c r="E561" i="19"/>
  <c r="H561" i="19" s="1"/>
  <c r="E579" i="19"/>
  <c r="H579" i="19" s="1"/>
  <c r="E578" i="19"/>
  <c r="E570" i="19"/>
  <c r="E573" i="19"/>
  <c r="H573" i="19" s="1"/>
  <c r="E555" i="19"/>
  <c r="H555" i="19" s="1"/>
  <c r="E553" i="19"/>
  <c r="H553" i="19" s="1"/>
  <c r="E568" i="19"/>
  <c r="E572" i="21"/>
  <c r="H572" i="21" s="1"/>
  <c r="E567" i="21"/>
  <c r="H567" i="21" s="1"/>
  <c r="E573" i="21"/>
  <c r="H573" i="21" s="1"/>
  <c r="E563" i="21"/>
  <c r="H563" i="21" s="1"/>
  <c r="E577" i="25"/>
  <c r="H577" i="25" s="1"/>
  <c r="E573" i="25"/>
  <c r="H573" i="25" s="1"/>
  <c r="E554" i="25"/>
  <c r="H554" i="25" s="1"/>
  <c r="E557" i="25"/>
  <c r="H557" i="25" s="1"/>
  <c r="E570" i="25"/>
  <c r="H570" i="25" s="1"/>
  <c r="E571" i="25"/>
  <c r="H571" i="25" s="1"/>
  <c r="C13" i="25"/>
  <c r="E556" i="29"/>
  <c r="E578" i="29"/>
  <c r="H578" i="29" s="1"/>
  <c r="E563" i="29"/>
  <c r="H563" i="29" s="1"/>
  <c r="E557" i="29"/>
  <c r="H557" i="29" s="1"/>
  <c r="E571" i="29"/>
  <c r="H571" i="29" s="1"/>
  <c r="E574" i="29"/>
  <c r="H574" i="29" s="1"/>
  <c r="E573" i="29"/>
  <c r="H573" i="29" s="1"/>
  <c r="E555" i="29"/>
  <c r="H555" i="29" s="1"/>
  <c r="E568" i="29"/>
  <c r="C13" i="9"/>
  <c r="E571" i="9"/>
  <c r="H571" i="9" s="1"/>
  <c r="E575" i="5"/>
  <c r="E562" i="5"/>
  <c r="H562" i="5" s="1"/>
  <c r="E579" i="5"/>
  <c r="H579" i="5" s="1"/>
  <c r="H567" i="2"/>
  <c r="E554" i="19"/>
  <c r="H554" i="19" s="1"/>
  <c r="E556" i="19"/>
  <c r="H556" i="19" s="1"/>
  <c r="H576" i="18"/>
  <c r="E554" i="17"/>
  <c r="H554" i="17" s="1"/>
  <c r="E570" i="13"/>
  <c r="H570" i="13" s="1"/>
  <c r="E553" i="11"/>
  <c r="E554" i="11"/>
  <c r="H554" i="11" s="1"/>
  <c r="E556" i="11"/>
  <c r="H556" i="11" s="1"/>
  <c r="E558" i="31"/>
  <c r="H558" i="31" s="1"/>
  <c r="E563" i="31"/>
  <c r="H563" i="31" s="1"/>
  <c r="E575" i="29"/>
  <c r="H575" i="29" s="1"/>
  <c r="E553" i="29"/>
  <c r="H553" i="29" s="1"/>
  <c r="E566" i="29"/>
  <c r="H566" i="29" s="1"/>
  <c r="E568" i="27"/>
  <c r="E573" i="27"/>
  <c r="H573" i="27" s="1"/>
  <c r="E553" i="25"/>
  <c r="H553" i="25" s="1"/>
  <c r="E578" i="25"/>
  <c r="H578" i="25" s="1"/>
  <c r="E571" i="23"/>
  <c r="C13" i="23"/>
  <c r="E552" i="17"/>
  <c r="E565" i="4"/>
  <c r="H565" i="4" s="1"/>
  <c r="E576" i="23"/>
  <c r="E565" i="23"/>
  <c r="H565" i="23" s="1"/>
  <c r="E565" i="27"/>
  <c r="H565" i="27" s="1"/>
  <c r="H568" i="8"/>
  <c r="H572" i="18"/>
  <c r="H554" i="14"/>
  <c r="H563" i="10"/>
  <c r="H567" i="28"/>
  <c r="H579" i="26"/>
  <c r="H555" i="22"/>
  <c r="H571" i="22"/>
  <c r="H572" i="20"/>
  <c r="E553" i="6"/>
  <c r="H553" i="6" s="1"/>
  <c r="E565" i="3"/>
  <c r="E561" i="3"/>
  <c r="H561" i="3" s="1"/>
  <c r="E572" i="6"/>
  <c r="H572" i="6" s="1"/>
  <c r="E574" i="8"/>
  <c r="H574" i="8" s="1"/>
  <c r="E565" i="12"/>
  <c r="H565" i="12" s="1"/>
  <c r="E565" i="22"/>
  <c r="H565" i="22" s="1"/>
  <c r="E575" i="24"/>
  <c r="H575" i="24" s="1"/>
  <c r="E569" i="32"/>
  <c r="H569" i="32" s="1"/>
  <c r="H579" i="3"/>
  <c r="H558" i="2"/>
  <c r="H569" i="19"/>
  <c r="H563" i="14"/>
  <c r="H569" i="12"/>
  <c r="H571" i="33"/>
  <c r="H568" i="28"/>
  <c r="H553" i="30"/>
  <c r="E574" i="12"/>
  <c r="H574" i="12" s="1"/>
  <c r="E562" i="30"/>
  <c r="H348" i="32"/>
  <c r="H464" i="31"/>
  <c r="H479" i="24"/>
  <c r="E361" i="34"/>
  <c r="E389" i="34"/>
  <c r="G329" i="34"/>
  <c r="E340" i="34"/>
  <c r="H340" i="34" s="1"/>
  <c r="E426" i="34"/>
  <c r="E412" i="34"/>
  <c r="H412" i="34" s="1"/>
  <c r="E432" i="34"/>
  <c r="H432" i="34" s="1"/>
  <c r="E478" i="34"/>
  <c r="H478" i="34" s="1"/>
  <c r="E530" i="34"/>
  <c r="H530" i="34" s="1"/>
  <c r="E467" i="34"/>
  <c r="H467" i="34" s="1"/>
  <c r="E394" i="34"/>
  <c r="H394" i="34" s="1"/>
  <c r="E342" i="34"/>
  <c r="H342" i="34" s="1"/>
  <c r="E336" i="34"/>
  <c r="E329" i="34"/>
  <c r="E485" i="2"/>
  <c r="H485" i="2" s="1"/>
  <c r="E348" i="2"/>
  <c r="H348" i="2" s="1"/>
  <c r="E405" i="2"/>
  <c r="H405" i="2" s="1"/>
  <c r="E546" i="2"/>
  <c r="H546" i="2" s="1"/>
  <c r="E330" i="2"/>
  <c r="E541" i="2"/>
  <c r="H541" i="2" s="1"/>
  <c r="E533" i="2"/>
  <c r="H533" i="2" s="1"/>
  <c r="E526" i="2"/>
  <c r="H526" i="2" s="1"/>
  <c r="E517" i="2"/>
  <c r="E512" i="2"/>
  <c r="H512" i="2" s="1"/>
  <c r="E503" i="2"/>
  <c r="H503" i="2" s="1"/>
  <c r="E499" i="2"/>
  <c r="H499" i="2" s="1"/>
  <c r="E489" i="2"/>
  <c r="H489" i="2" s="1"/>
  <c r="E480" i="2"/>
  <c r="H480" i="2" s="1"/>
  <c r="E476" i="2"/>
  <c r="H476" i="2" s="1"/>
  <c r="E471" i="2"/>
  <c r="H471" i="2" s="1"/>
  <c r="E466" i="2"/>
  <c r="E461" i="2"/>
  <c r="H461" i="2" s="1"/>
  <c r="E457" i="2"/>
  <c r="H457" i="2" s="1"/>
  <c r="E453" i="2"/>
  <c r="H453" i="2" s="1"/>
  <c r="E445" i="2"/>
  <c r="H445" i="2" s="1"/>
  <c r="E439" i="2"/>
  <c r="H439" i="2" s="1"/>
  <c r="E434" i="2"/>
  <c r="H434" i="2" s="1"/>
  <c r="E430" i="2"/>
  <c r="H430" i="2" s="1"/>
  <c r="E425" i="2"/>
  <c r="H425" i="2" s="1"/>
  <c r="E421" i="2"/>
  <c r="H421" i="2" s="1"/>
  <c r="E410" i="2"/>
  <c r="H410" i="2" s="1"/>
  <c r="E394" i="2"/>
  <c r="H394" i="2" s="1"/>
  <c r="E382" i="2"/>
  <c r="E378" i="2"/>
  <c r="H378" i="2" s="1"/>
  <c r="E373" i="2"/>
  <c r="E368" i="2"/>
  <c r="H368" i="2" s="1"/>
  <c r="E364" i="2"/>
  <c r="E353" i="2"/>
  <c r="H353" i="2" s="1"/>
  <c r="E349" i="2"/>
  <c r="H349" i="2" s="1"/>
  <c r="E343" i="2"/>
  <c r="H343" i="2" s="1"/>
  <c r="E338" i="2"/>
  <c r="E334" i="2"/>
  <c r="H334" i="2" s="1"/>
  <c r="E525" i="2"/>
  <c r="H525" i="2" s="1"/>
  <c r="E528" i="2"/>
  <c r="H528" i="2" s="1"/>
  <c r="E373" i="4"/>
  <c r="H373" i="4" s="1"/>
  <c r="E430" i="4"/>
  <c r="H430" i="4" s="1"/>
  <c r="E454" i="4"/>
  <c r="H454" i="4" s="1"/>
  <c r="E536" i="4"/>
  <c r="H536" i="4" s="1"/>
  <c r="E451" i="6"/>
  <c r="H451" i="6" s="1"/>
  <c r="E363" i="6"/>
  <c r="E422" i="6"/>
  <c r="H422" i="6" s="1"/>
  <c r="E442" i="6"/>
  <c r="H442" i="6" s="1"/>
  <c r="E467" i="6"/>
  <c r="E355" i="6"/>
  <c r="E426" i="6"/>
  <c r="H426" i="6" s="1"/>
  <c r="E444" i="6"/>
  <c r="H444" i="6" s="1"/>
  <c r="E453" i="6"/>
  <c r="H453" i="6" s="1"/>
  <c r="E458" i="6"/>
  <c r="H458" i="6" s="1"/>
  <c r="E410" i="6"/>
  <c r="H410" i="6" s="1"/>
  <c r="E332" i="8"/>
  <c r="H332" i="8" s="1"/>
  <c r="E357" i="8"/>
  <c r="H357" i="8" s="1"/>
  <c r="E360" i="8"/>
  <c r="H360" i="8" s="1"/>
  <c r="E407" i="8"/>
  <c r="H407" i="8" s="1"/>
  <c r="E488" i="8"/>
  <c r="H488" i="8" s="1"/>
  <c r="E501" i="8"/>
  <c r="H501" i="8" s="1"/>
  <c r="E366" i="8"/>
  <c r="H366" i="8" s="1"/>
  <c r="E373" i="8"/>
  <c r="H373" i="8" s="1"/>
  <c r="E455" i="8"/>
  <c r="H455" i="8" s="1"/>
  <c r="E491" i="10"/>
  <c r="E527" i="10"/>
  <c r="E348" i="10"/>
  <c r="H348" i="10" s="1"/>
  <c r="E404" i="10"/>
  <c r="H404" i="10" s="1"/>
  <c r="E334" i="10"/>
  <c r="H334" i="10" s="1"/>
  <c r="E471" i="10"/>
  <c r="H471" i="10" s="1"/>
  <c r="E509" i="10"/>
  <c r="H509" i="10" s="1"/>
  <c r="E524" i="10"/>
  <c r="H524" i="10" s="1"/>
  <c r="E483" i="10"/>
  <c r="E465" i="10"/>
  <c r="H465" i="10" s="1"/>
  <c r="E458" i="10"/>
  <c r="H458" i="10" s="1"/>
  <c r="E454" i="10"/>
  <c r="H454" i="10" s="1"/>
  <c r="E450" i="10"/>
  <c r="H450" i="10" s="1"/>
  <c r="E437" i="10"/>
  <c r="H437" i="10" s="1"/>
  <c r="E432" i="10"/>
  <c r="H432" i="10" s="1"/>
  <c r="E423" i="10"/>
  <c r="H423" i="10" s="1"/>
  <c r="E402" i="10"/>
  <c r="H402" i="10" s="1"/>
  <c r="E393" i="10"/>
  <c r="H393" i="10" s="1"/>
  <c r="E382" i="10"/>
  <c r="H382" i="10" s="1"/>
  <c r="E378" i="10"/>
  <c r="H378" i="10" s="1"/>
  <c r="E373" i="10"/>
  <c r="H373" i="10" s="1"/>
  <c r="E369" i="10"/>
  <c r="H369" i="10" s="1"/>
  <c r="E364" i="10"/>
  <c r="H364" i="10" s="1"/>
  <c r="E355" i="10"/>
  <c r="H355" i="10" s="1"/>
  <c r="E350" i="10"/>
  <c r="H350" i="10" s="1"/>
  <c r="E343" i="10"/>
  <c r="H343" i="10" s="1"/>
  <c r="E338" i="10"/>
  <c r="H338" i="10" s="1"/>
  <c r="E332" i="10"/>
  <c r="H332" i="10" s="1"/>
  <c r="E506" i="10"/>
  <c r="H506" i="10" s="1"/>
  <c r="E481" i="10"/>
  <c r="E429" i="10"/>
  <c r="H429" i="10" s="1"/>
  <c r="E469" i="10"/>
  <c r="H469" i="10" s="1"/>
  <c r="E330" i="10"/>
  <c r="E538" i="10"/>
  <c r="H538" i="10" s="1"/>
  <c r="E475" i="10"/>
  <c r="H475" i="10" s="1"/>
  <c r="E461" i="10"/>
  <c r="H461" i="10" s="1"/>
  <c r="E453" i="10"/>
  <c r="H453" i="10" s="1"/>
  <c r="E434" i="10"/>
  <c r="H434" i="10" s="1"/>
  <c r="E422" i="10"/>
  <c r="H422" i="10" s="1"/>
  <c r="E411" i="10"/>
  <c r="H411" i="10" s="1"/>
  <c r="E395" i="10"/>
  <c r="H395" i="10" s="1"/>
  <c r="E387" i="10"/>
  <c r="E365" i="10"/>
  <c r="H365" i="10" s="1"/>
  <c r="E354" i="10"/>
  <c r="H354" i="10" s="1"/>
  <c r="E346" i="10"/>
  <c r="H346" i="10" s="1"/>
  <c r="E339" i="10"/>
  <c r="H339" i="10" s="1"/>
  <c r="E331" i="10"/>
  <c r="H331" i="10" s="1"/>
  <c r="E540" i="10"/>
  <c r="H540" i="10" s="1"/>
  <c r="E482" i="10"/>
  <c r="H482" i="10" s="1"/>
  <c r="E474" i="10"/>
  <c r="H474" i="10" s="1"/>
  <c r="E530" i="10"/>
  <c r="H530" i="10" s="1"/>
  <c r="E331" i="12"/>
  <c r="E351" i="12"/>
  <c r="H351" i="12" s="1"/>
  <c r="E389" i="12"/>
  <c r="H389" i="12" s="1"/>
  <c r="E493" i="12"/>
  <c r="H493" i="12" s="1"/>
  <c r="E404" i="12"/>
  <c r="H404" i="12" s="1"/>
  <c r="E540" i="12"/>
  <c r="H540" i="12" s="1"/>
  <c r="E529" i="12"/>
  <c r="H529" i="12" s="1"/>
  <c r="E521" i="12"/>
  <c r="H521" i="12" s="1"/>
  <c r="E510" i="12"/>
  <c r="H510" i="12" s="1"/>
  <c r="E503" i="12"/>
  <c r="E482" i="12"/>
  <c r="H482" i="12" s="1"/>
  <c r="E467" i="12"/>
  <c r="H467" i="12" s="1"/>
  <c r="E456" i="12"/>
  <c r="H456" i="12" s="1"/>
  <c r="E451" i="12"/>
  <c r="H451" i="12" s="1"/>
  <c r="E446" i="12"/>
  <c r="H446" i="12" s="1"/>
  <c r="E436" i="12"/>
  <c r="H436" i="12" s="1"/>
  <c r="E428" i="12"/>
  <c r="H428" i="12" s="1"/>
  <c r="E424" i="12"/>
  <c r="H424" i="12" s="1"/>
  <c r="E420" i="12"/>
  <c r="H420" i="12" s="1"/>
  <c r="E409" i="12"/>
  <c r="H409" i="12" s="1"/>
  <c r="E395" i="12"/>
  <c r="H395" i="12" s="1"/>
  <c r="E390" i="12"/>
  <c r="H390" i="12" s="1"/>
  <c r="E380" i="12"/>
  <c r="H380" i="12" s="1"/>
  <c r="E375" i="12"/>
  <c r="H375" i="12" s="1"/>
  <c r="E369" i="12"/>
  <c r="H369" i="12" s="1"/>
  <c r="E365" i="12"/>
  <c r="H365" i="12" s="1"/>
  <c r="E354" i="12"/>
  <c r="E349" i="12"/>
  <c r="H349" i="12" s="1"/>
  <c r="E343" i="12"/>
  <c r="H343" i="12" s="1"/>
  <c r="E338" i="12"/>
  <c r="E332" i="12"/>
  <c r="H332" i="12" s="1"/>
  <c r="E435" i="12"/>
  <c r="H435" i="12" s="1"/>
  <c r="E538" i="12"/>
  <c r="E500" i="12"/>
  <c r="H500" i="12" s="1"/>
  <c r="E477" i="12"/>
  <c r="H477" i="12" s="1"/>
  <c r="E457" i="12"/>
  <c r="H457" i="12" s="1"/>
  <c r="E450" i="12"/>
  <c r="H450" i="12" s="1"/>
  <c r="E438" i="12"/>
  <c r="H438" i="12" s="1"/>
  <c r="E423" i="12"/>
  <c r="H423" i="12" s="1"/>
  <c r="E411" i="12"/>
  <c r="H411" i="12" s="1"/>
  <c r="E396" i="12"/>
  <c r="H396" i="12" s="1"/>
  <c r="E385" i="12"/>
  <c r="E378" i="12"/>
  <c r="H378" i="12" s="1"/>
  <c r="E370" i="12"/>
  <c r="E361" i="12"/>
  <c r="H361" i="12" s="1"/>
  <c r="E352" i="12"/>
  <c r="H352" i="12" s="1"/>
  <c r="E345" i="12"/>
  <c r="H345" i="12" s="1"/>
  <c r="E404" i="14"/>
  <c r="H404" i="14" s="1"/>
  <c r="E459" i="14"/>
  <c r="H459" i="14" s="1"/>
  <c r="E464" i="14"/>
  <c r="E536" i="14"/>
  <c r="H536" i="14" s="1"/>
  <c r="E329" i="14"/>
  <c r="E373" i="14"/>
  <c r="H373" i="14" s="1"/>
  <c r="E492" i="14"/>
  <c r="H492" i="14" s="1"/>
  <c r="E519" i="14"/>
  <c r="E429" i="14"/>
  <c r="H429" i="14" s="1"/>
  <c r="E408" i="14"/>
  <c r="H408" i="14" s="1"/>
  <c r="E531" i="14"/>
  <c r="H531" i="14" s="1"/>
  <c r="E512" i="14"/>
  <c r="H512" i="14" s="1"/>
  <c r="E501" i="14"/>
  <c r="H501" i="14" s="1"/>
  <c r="E483" i="14"/>
  <c r="H483" i="14" s="1"/>
  <c r="E451" i="14"/>
  <c r="H451" i="14" s="1"/>
  <c r="E443" i="14"/>
  <c r="H443" i="14" s="1"/>
  <c r="E437" i="14"/>
  <c r="H437" i="14" s="1"/>
  <c r="E431" i="14"/>
  <c r="H431" i="14" s="1"/>
  <c r="E424" i="14"/>
  <c r="H424" i="14" s="1"/>
  <c r="E412" i="14"/>
  <c r="H412" i="14" s="1"/>
  <c r="E395" i="14"/>
  <c r="H395" i="14" s="1"/>
  <c r="E382" i="14"/>
  <c r="H382" i="14" s="1"/>
  <c r="E378" i="14"/>
  <c r="H378" i="14" s="1"/>
  <c r="E368" i="14"/>
  <c r="H368" i="14" s="1"/>
  <c r="E362" i="14"/>
  <c r="H362" i="14" s="1"/>
  <c r="E353" i="14"/>
  <c r="H353" i="14" s="1"/>
  <c r="E349" i="14"/>
  <c r="H349" i="14" s="1"/>
  <c r="E343" i="14"/>
  <c r="E338" i="14"/>
  <c r="H338" i="14" s="1"/>
  <c r="E333" i="14"/>
  <c r="H333" i="14" s="1"/>
  <c r="E412" i="16"/>
  <c r="E360" i="16"/>
  <c r="E534" i="16"/>
  <c r="H534" i="16" s="1"/>
  <c r="E536" i="16"/>
  <c r="H536" i="16" s="1"/>
  <c r="E435" i="16"/>
  <c r="E373" i="16"/>
  <c r="H373" i="16" s="1"/>
  <c r="E393" i="16"/>
  <c r="H393" i="16" s="1"/>
  <c r="E401" i="16"/>
  <c r="H401" i="16" s="1"/>
  <c r="C12" i="16"/>
  <c r="E530" i="16"/>
  <c r="H530" i="16" s="1"/>
  <c r="E430" i="16"/>
  <c r="H430" i="16" s="1"/>
  <c r="E394" i="16"/>
  <c r="H394" i="16" s="1"/>
  <c r="E379" i="16"/>
  <c r="H379" i="16" s="1"/>
  <c r="E368" i="16"/>
  <c r="E353" i="16"/>
  <c r="H353" i="16" s="1"/>
  <c r="E346" i="16"/>
  <c r="H346" i="16" s="1"/>
  <c r="E339" i="16"/>
  <c r="H339" i="16" s="1"/>
  <c r="E404" i="18"/>
  <c r="E386" i="18"/>
  <c r="H386" i="18" s="1"/>
  <c r="E388" i="18"/>
  <c r="E385" i="18"/>
  <c r="E484" i="18"/>
  <c r="E537" i="18"/>
  <c r="E351" i="18"/>
  <c r="H351" i="18" s="1"/>
  <c r="C12" i="18"/>
  <c r="E544" i="18"/>
  <c r="H544" i="18" s="1"/>
  <c r="E531" i="18"/>
  <c r="H531" i="18" s="1"/>
  <c r="E524" i="18"/>
  <c r="H524" i="18" s="1"/>
  <c r="E515" i="18"/>
  <c r="H515" i="18" s="1"/>
  <c r="E510" i="18"/>
  <c r="H510" i="18" s="1"/>
  <c r="E506" i="18"/>
  <c r="H506" i="18" s="1"/>
  <c r="E500" i="18"/>
  <c r="H500" i="18" s="1"/>
  <c r="E493" i="18"/>
  <c r="H493" i="18" s="1"/>
  <c r="E487" i="18"/>
  <c r="H487" i="18" s="1"/>
  <c r="E476" i="18"/>
  <c r="H476" i="18" s="1"/>
  <c r="E471" i="18"/>
  <c r="H471" i="18" s="1"/>
  <c r="E465" i="18"/>
  <c r="H465" i="18" s="1"/>
  <c r="E460" i="18"/>
  <c r="H460" i="18" s="1"/>
  <c r="E456" i="18"/>
  <c r="H456" i="18" s="1"/>
  <c r="E451" i="18"/>
  <c r="H451" i="18" s="1"/>
  <c r="E446" i="18"/>
  <c r="H446" i="18" s="1"/>
  <c r="E438" i="18"/>
  <c r="H438" i="18" s="1"/>
  <c r="E433" i="18"/>
  <c r="H433" i="18" s="1"/>
  <c r="E428" i="18"/>
  <c r="H428" i="18" s="1"/>
  <c r="E422" i="18"/>
  <c r="H422" i="18" s="1"/>
  <c r="E412" i="18"/>
  <c r="H412" i="18" s="1"/>
  <c r="E408" i="18"/>
  <c r="H408" i="18" s="1"/>
  <c r="E395" i="18"/>
  <c r="H395" i="18" s="1"/>
  <c r="E390" i="18"/>
  <c r="H390" i="18" s="1"/>
  <c r="E379" i="18"/>
  <c r="H379" i="18" s="1"/>
  <c r="E375" i="18"/>
  <c r="H375" i="18" s="1"/>
  <c r="E369" i="18"/>
  <c r="H369" i="18" s="1"/>
  <c r="E365" i="18"/>
  <c r="H365" i="18" s="1"/>
  <c r="E361" i="18"/>
  <c r="H361" i="18" s="1"/>
  <c r="E354" i="18"/>
  <c r="H354" i="18" s="1"/>
  <c r="E349" i="18"/>
  <c r="H349" i="18" s="1"/>
  <c r="E342" i="18"/>
  <c r="H342" i="18" s="1"/>
  <c r="E337" i="18"/>
  <c r="H337" i="18" s="1"/>
  <c r="E332" i="18"/>
  <c r="H332" i="18" s="1"/>
  <c r="E389" i="18"/>
  <c r="H389" i="18" s="1"/>
  <c r="E329" i="18"/>
  <c r="E340" i="20"/>
  <c r="H340" i="20" s="1"/>
  <c r="E329" i="20"/>
  <c r="E363" i="20"/>
  <c r="H363" i="20" s="1"/>
  <c r="E536" i="20"/>
  <c r="E531" i="20"/>
  <c r="H531" i="20" s="1"/>
  <c r="E394" i="20"/>
  <c r="H394" i="20" s="1"/>
  <c r="E379" i="20"/>
  <c r="H379" i="20" s="1"/>
  <c r="E369" i="20"/>
  <c r="H369" i="20" s="1"/>
  <c r="E364" i="20"/>
  <c r="E352" i="20"/>
  <c r="H352" i="20" s="1"/>
  <c r="E336" i="20"/>
  <c r="H336" i="20" s="1"/>
  <c r="E452" i="20"/>
  <c r="E507" i="20"/>
  <c r="E511" i="20"/>
  <c r="H511" i="20" s="1"/>
  <c r="E522" i="20"/>
  <c r="H522" i="20" s="1"/>
  <c r="C12" i="20"/>
  <c r="E453" i="20"/>
  <c r="H453" i="20" s="1"/>
  <c r="E438" i="20"/>
  <c r="E423" i="20"/>
  <c r="H423" i="20" s="1"/>
  <c r="E367" i="20"/>
  <c r="E353" i="20"/>
  <c r="H353" i="20" s="1"/>
  <c r="E390" i="20"/>
  <c r="H390" i="20" s="1"/>
  <c r="E373" i="20"/>
  <c r="H373" i="20" s="1"/>
  <c r="E365" i="20"/>
  <c r="H365" i="20" s="1"/>
  <c r="E345" i="20"/>
  <c r="H345" i="20" s="1"/>
  <c r="E333" i="20"/>
  <c r="H333" i="20" s="1"/>
  <c r="E361" i="20"/>
  <c r="H361" i="20" s="1"/>
  <c r="E332" i="20"/>
  <c r="H332" i="20" s="1"/>
  <c r="E450" i="20"/>
  <c r="H450" i="20" s="1"/>
  <c r="E432" i="20"/>
  <c r="E370" i="20"/>
  <c r="H370" i="20" s="1"/>
  <c r="E342" i="20"/>
  <c r="E355" i="22"/>
  <c r="H355" i="22" s="1"/>
  <c r="E338" i="22"/>
  <c r="H338" i="22" s="1"/>
  <c r="E385" i="22"/>
  <c r="H385" i="22" s="1"/>
  <c r="E330" i="22"/>
  <c r="H330" i="22" s="1"/>
  <c r="E487" i="22"/>
  <c r="H487" i="22" s="1"/>
  <c r="E456" i="22"/>
  <c r="H456" i="22" s="1"/>
  <c r="E382" i="22"/>
  <c r="H382" i="22" s="1"/>
  <c r="E367" i="22"/>
  <c r="E407" i="22"/>
  <c r="H407" i="22" s="1"/>
  <c r="E522" i="22"/>
  <c r="H522" i="22" s="1"/>
  <c r="E352" i="22"/>
  <c r="H352" i="22" s="1"/>
  <c r="E333" i="22"/>
  <c r="H333" i="22" s="1"/>
  <c r="E475" i="22"/>
  <c r="H475" i="22" s="1"/>
  <c r="E492" i="22"/>
  <c r="H492" i="22" s="1"/>
  <c r="E495" i="22"/>
  <c r="H495" i="22" s="1"/>
  <c r="E444" i="22"/>
  <c r="H444" i="22" s="1"/>
  <c r="E420" i="22"/>
  <c r="H420" i="22" s="1"/>
  <c r="E374" i="22"/>
  <c r="E538" i="22"/>
  <c r="H538" i="22" s="1"/>
  <c r="E482" i="22"/>
  <c r="H482" i="22" s="1"/>
  <c r="E350" i="22"/>
  <c r="H350" i="22" s="1"/>
  <c r="E521" i="22"/>
  <c r="H521" i="22" s="1"/>
  <c r="E501" i="22"/>
  <c r="H501" i="22" s="1"/>
  <c r="E364" i="22"/>
  <c r="H364" i="22" s="1"/>
  <c r="E342" i="22"/>
  <c r="H342" i="22" s="1"/>
  <c r="E330" i="24"/>
  <c r="E384" i="24"/>
  <c r="H384" i="24" s="1"/>
  <c r="E396" i="24"/>
  <c r="E445" i="24"/>
  <c r="E385" i="24"/>
  <c r="E329" i="24"/>
  <c r="E451" i="24"/>
  <c r="H451" i="24" s="1"/>
  <c r="E438" i="24"/>
  <c r="H438" i="24" s="1"/>
  <c r="E412" i="24"/>
  <c r="H412" i="24" s="1"/>
  <c r="E382" i="24"/>
  <c r="H382" i="24" s="1"/>
  <c r="E369" i="24"/>
  <c r="H369" i="24" s="1"/>
  <c r="E353" i="24"/>
  <c r="H353" i="24" s="1"/>
  <c r="E346" i="24"/>
  <c r="E337" i="24"/>
  <c r="H337" i="24" s="1"/>
  <c r="E462" i="24"/>
  <c r="E490" i="24"/>
  <c r="H490" i="24" s="1"/>
  <c r="E499" i="24"/>
  <c r="E535" i="24"/>
  <c r="H535" i="24" s="1"/>
  <c r="E411" i="24"/>
  <c r="H411" i="24" s="1"/>
  <c r="E423" i="24"/>
  <c r="H423" i="24" s="1"/>
  <c r="E394" i="24"/>
  <c r="H394" i="24" s="1"/>
  <c r="E368" i="24"/>
  <c r="H368" i="24" s="1"/>
  <c r="E349" i="24"/>
  <c r="E339" i="24"/>
  <c r="H339" i="24" s="1"/>
  <c r="C12" i="24"/>
  <c r="E477" i="24"/>
  <c r="H477" i="24" s="1"/>
  <c r="E446" i="24"/>
  <c r="H446" i="24" s="1"/>
  <c r="E432" i="24"/>
  <c r="H432" i="24" s="1"/>
  <c r="E422" i="24"/>
  <c r="H422" i="24" s="1"/>
  <c r="E365" i="24"/>
  <c r="E410" i="24"/>
  <c r="E345" i="24"/>
  <c r="H345" i="24" s="1"/>
  <c r="E538" i="24"/>
  <c r="H538" i="24" s="1"/>
  <c r="E482" i="24"/>
  <c r="H482" i="24" s="1"/>
  <c r="E454" i="24"/>
  <c r="H454" i="24" s="1"/>
  <c r="E361" i="24"/>
  <c r="H361" i="24" s="1"/>
  <c r="E343" i="24"/>
  <c r="H343" i="24" s="1"/>
  <c r="E484" i="26"/>
  <c r="H484" i="26" s="1"/>
  <c r="E416" i="26"/>
  <c r="H416" i="26" s="1"/>
  <c r="E472" i="26"/>
  <c r="E503" i="26"/>
  <c r="H503" i="26" s="1"/>
  <c r="E465" i="26"/>
  <c r="H465" i="26" s="1"/>
  <c r="E443" i="26"/>
  <c r="H443" i="26" s="1"/>
  <c r="E426" i="26"/>
  <c r="H426" i="26" s="1"/>
  <c r="E394" i="26"/>
  <c r="H394" i="26" s="1"/>
  <c r="E366" i="26"/>
  <c r="H366" i="26" s="1"/>
  <c r="E538" i="26"/>
  <c r="H538" i="26" s="1"/>
  <c r="E464" i="26"/>
  <c r="H464" i="26" s="1"/>
  <c r="E451" i="26"/>
  <c r="H451" i="26" s="1"/>
  <c r="E423" i="26"/>
  <c r="H423" i="26" s="1"/>
  <c r="E370" i="26"/>
  <c r="E352" i="26"/>
  <c r="H352" i="26" s="1"/>
  <c r="E336" i="26"/>
  <c r="H336" i="26" s="1"/>
  <c r="E542" i="26"/>
  <c r="H542" i="26" s="1"/>
  <c r="E522" i="26"/>
  <c r="H522" i="26" s="1"/>
  <c r="E487" i="26"/>
  <c r="H487" i="26" s="1"/>
  <c r="E448" i="26"/>
  <c r="H448" i="26" s="1"/>
  <c r="E436" i="26"/>
  <c r="H436" i="26" s="1"/>
  <c r="E412" i="26"/>
  <c r="H412" i="26" s="1"/>
  <c r="E374" i="26"/>
  <c r="H374" i="26" s="1"/>
  <c r="C12" i="26"/>
  <c r="E456" i="26"/>
  <c r="H456" i="26" s="1"/>
  <c r="E433" i="26"/>
  <c r="E390" i="26"/>
  <c r="H390" i="26" s="1"/>
  <c r="E378" i="26"/>
  <c r="E362" i="26"/>
  <c r="H362" i="26" s="1"/>
  <c r="E339" i="26"/>
  <c r="H339" i="26" s="1"/>
  <c r="E520" i="26"/>
  <c r="H520" i="26" s="1"/>
  <c r="E329" i="26"/>
  <c r="E515" i="26"/>
  <c r="H515" i="26" s="1"/>
  <c r="E494" i="26"/>
  <c r="H494" i="26" s="1"/>
  <c r="E343" i="26"/>
  <c r="H343" i="26" s="1"/>
  <c r="E477" i="26"/>
  <c r="H477" i="26" s="1"/>
  <c r="E455" i="26"/>
  <c r="H455" i="26" s="1"/>
  <c r="E425" i="26"/>
  <c r="H425" i="26" s="1"/>
  <c r="E368" i="26"/>
  <c r="H368" i="26" s="1"/>
  <c r="E340" i="26"/>
  <c r="H340" i="26" s="1"/>
  <c r="E330" i="26"/>
  <c r="H330" i="26" s="1"/>
  <c r="E463" i="26"/>
  <c r="H463" i="26" s="1"/>
  <c r="E438" i="26"/>
  <c r="H438" i="26" s="1"/>
  <c r="E349" i="26"/>
  <c r="H349" i="26" s="1"/>
  <c r="E519" i="26"/>
  <c r="H519" i="26" s="1"/>
  <c r="E458" i="26"/>
  <c r="H458" i="26" s="1"/>
  <c r="E422" i="26"/>
  <c r="E382" i="26"/>
  <c r="H382" i="26" s="1"/>
  <c r="E367" i="26"/>
  <c r="H367" i="26" s="1"/>
  <c r="E337" i="26"/>
  <c r="E435" i="26"/>
  <c r="E531" i="26"/>
  <c r="H531" i="26" s="1"/>
  <c r="E513" i="26"/>
  <c r="H513" i="26" s="1"/>
  <c r="E486" i="26"/>
  <c r="H486" i="26" s="1"/>
  <c r="E437" i="26"/>
  <c r="H437" i="26" s="1"/>
  <c r="E506" i="26"/>
  <c r="H506" i="26" s="1"/>
  <c r="E474" i="26"/>
  <c r="H474" i="26" s="1"/>
  <c r="E453" i="26"/>
  <c r="H453" i="26" s="1"/>
  <c r="E410" i="26"/>
  <c r="H410" i="26" s="1"/>
  <c r="E361" i="26"/>
  <c r="H361" i="26" s="1"/>
  <c r="E338" i="26"/>
  <c r="H338" i="26" s="1"/>
  <c r="E540" i="26"/>
  <c r="H540" i="26" s="1"/>
  <c r="E512" i="26"/>
  <c r="H512" i="26" s="1"/>
  <c r="E459" i="26"/>
  <c r="H459" i="26" s="1"/>
  <c r="E431" i="26"/>
  <c r="H431" i="26" s="1"/>
  <c r="E393" i="26"/>
  <c r="H393" i="26" s="1"/>
  <c r="E342" i="26"/>
  <c r="H342" i="26" s="1"/>
  <c r="E454" i="26"/>
  <c r="H454" i="26" s="1"/>
  <c r="E409" i="26"/>
  <c r="H409" i="26" s="1"/>
  <c r="E380" i="26"/>
  <c r="H380" i="26" s="1"/>
  <c r="E355" i="26"/>
  <c r="H355" i="26" s="1"/>
  <c r="E500" i="26"/>
  <c r="H500" i="26" s="1"/>
  <c r="E430" i="26"/>
  <c r="H430" i="26" s="1"/>
  <c r="E434" i="26"/>
  <c r="H434" i="26" s="1"/>
  <c r="E345" i="26"/>
  <c r="H345" i="26" s="1"/>
  <c r="E530" i="26"/>
  <c r="E446" i="26"/>
  <c r="H446" i="26" s="1"/>
  <c r="E524" i="26"/>
  <c r="H524" i="26" s="1"/>
  <c r="E452" i="26"/>
  <c r="H452" i="26" s="1"/>
  <c r="E529" i="26"/>
  <c r="H529" i="26" s="1"/>
  <c r="E462" i="26"/>
  <c r="H462" i="26" s="1"/>
  <c r="E428" i="26"/>
  <c r="H428" i="26" s="1"/>
  <c r="E491" i="26"/>
  <c r="H491" i="26" s="1"/>
  <c r="E432" i="26"/>
  <c r="H432" i="26" s="1"/>
  <c r="E381" i="26"/>
  <c r="H381" i="26" s="1"/>
  <c r="E333" i="26"/>
  <c r="H333" i="26" s="1"/>
  <c r="E442" i="26"/>
  <c r="H442" i="26" s="1"/>
  <c r="E376" i="26"/>
  <c r="E450" i="26"/>
  <c r="H450" i="26" s="1"/>
  <c r="E369" i="26"/>
  <c r="E341" i="28"/>
  <c r="E329" i="28"/>
  <c r="E344" i="28"/>
  <c r="H344" i="28" s="1"/>
  <c r="C12" i="28"/>
  <c r="E473" i="28"/>
  <c r="H473" i="28" s="1"/>
  <c r="E447" i="28"/>
  <c r="H447" i="28" s="1"/>
  <c r="E375" i="28"/>
  <c r="H375" i="28" s="1"/>
  <c r="E426" i="28"/>
  <c r="E367" i="28"/>
  <c r="H367" i="28" s="1"/>
  <c r="E463" i="28"/>
  <c r="H463" i="28" s="1"/>
  <c r="E479" i="28"/>
  <c r="H479" i="28" s="1"/>
  <c r="E425" i="28"/>
  <c r="H425" i="28" s="1"/>
  <c r="E542" i="28"/>
  <c r="E526" i="28"/>
  <c r="H526" i="28" s="1"/>
  <c r="E520" i="28"/>
  <c r="E515" i="28"/>
  <c r="H515" i="28" s="1"/>
  <c r="E511" i="28"/>
  <c r="H511" i="28" s="1"/>
  <c r="E507" i="28"/>
  <c r="H507" i="28" s="1"/>
  <c r="E502" i="28"/>
  <c r="H502" i="28" s="1"/>
  <c r="E493" i="28"/>
  <c r="E484" i="28"/>
  <c r="H484" i="28" s="1"/>
  <c r="E476" i="28"/>
  <c r="H476" i="28" s="1"/>
  <c r="E445" i="28"/>
  <c r="H445" i="28" s="1"/>
  <c r="E471" i="28"/>
  <c r="H471" i="28" s="1"/>
  <c r="E402" i="28"/>
  <c r="H402" i="28" s="1"/>
  <c r="E441" i="28"/>
  <c r="H441" i="28" s="1"/>
  <c r="E488" i="28"/>
  <c r="H488" i="28" s="1"/>
  <c r="E433" i="28"/>
  <c r="H433" i="28" s="1"/>
  <c r="E374" i="28"/>
  <c r="H374" i="28" s="1"/>
  <c r="E440" i="28"/>
  <c r="H440" i="28" s="1"/>
  <c r="E541" i="28"/>
  <c r="H541" i="28" s="1"/>
  <c r="E531" i="28"/>
  <c r="H531" i="28" s="1"/>
  <c r="E524" i="28"/>
  <c r="H524" i="28" s="1"/>
  <c r="E516" i="28"/>
  <c r="H516" i="28" s="1"/>
  <c r="E510" i="28"/>
  <c r="H510" i="28" s="1"/>
  <c r="E504" i="28"/>
  <c r="E499" i="28"/>
  <c r="H499" i="28" s="1"/>
  <c r="E483" i="28"/>
  <c r="E468" i="28"/>
  <c r="H468" i="28" s="1"/>
  <c r="E460" i="28"/>
  <c r="H460" i="28" s="1"/>
  <c r="E452" i="28"/>
  <c r="H452" i="28" s="1"/>
  <c r="E422" i="28"/>
  <c r="E409" i="28"/>
  <c r="E395" i="28"/>
  <c r="H395" i="28" s="1"/>
  <c r="E379" i="28"/>
  <c r="H379" i="28" s="1"/>
  <c r="E371" i="28"/>
  <c r="H371" i="28" s="1"/>
  <c r="E363" i="28"/>
  <c r="H363" i="28" s="1"/>
  <c r="E356" i="28"/>
  <c r="H356" i="28" s="1"/>
  <c r="E352" i="28"/>
  <c r="H352" i="28" s="1"/>
  <c r="E347" i="28"/>
  <c r="H347" i="28" s="1"/>
  <c r="E342" i="28"/>
  <c r="H342" i="28" s="1"/>
  <c r="E337" i="28"/>
  <c r="H337" i="28" s="1"/>
  <c r="E333" i="28"/>
  <c r="H333" i="28" s="1"/>
  <c r="E474" i="28"/>
  <c r="H474" i="28" s="1"/>
  <c r="E450" i="28"/>
  <c r="H450" i="28" s="1"/>
  <c r="E486" i="28"/>
  <c r="E454" i="28"/>
  <c r="H454" i="28" s="1"/>
  <c r="E423" i="28"/>
  <c r="H423" i="28" s="1"/>
  <c r="E373" i="28"/>
  <c r="H373" i="28" s="1"/>
  <c r="E495" i="28"/>
  <c r="H495" i="28" s="1"/>
  <c r="E464" i="28"/>
  <c r="H464" i="28" s="1"/>
  <c r="E392" i="28"/>
  <c r="H392" i="28" s="1"/>
  <c r="E424" i="28"/>
  <c r="H424" i="28" s="1"/>
  <c r="E393" i="28"/>
  <c r="H393" i="28" s="1"/>
  <c r="E481" i="28"/>
  <c r="H481" i="28" s="1"/>
  <c r="E545" i="28"/>
  <c r="H545" i="28" s="1"/>
  <c r="E540" i="28"/>
  <c r="H540" i="28" s="1"/>
  <c r="E530" i="28"/>
  <c r="E521" i="28"/>
  <c r="H521" i="28" s="1"/>
  <c r="E514" i="28"/>
  <c r="H514" i="28" s="1"/>
  <c r="E509" i="28"/>
  <c r="H509" i="28" s="1"/>
  <c r="E503" i="28"/>
  <c r="H503" i="28" s="1"/>
  <c r="E492" i="28"/>
  <c r="H492" i="28" s="1"/>
  <c r="E467" i="28"/>
  <c r="H467" i="28" s="1"/>
  <c r="E459" i="28"/>
  <c r="H459" i="28" s="1"/>
  <c r="E451" i="28"/>
  <c r="H451" i="28" s="1"/>
  <c r="E437" i="28"/>
  <c r="H437" i="28" s="1"/>
  <c r="E430" i="28"/>
  <c r="E421" i="28"/>
  <c r="H421" i="28" s="1"/>
  <c r="E378" i="28"/>
  <c r="E370" i="28"/>
  <c r="E362" i="28"/>
  <c r="H362" i="28" s="1"/>
  <c r="E355" i="28"/>
  <c r="H355" i="28" s="1"/>
  <c r="E351" i="28"/>
  <c r="H351" i="28" s="1"/>
  <c r="E346" i="28"/>
  <c r="H346" i="28" s="1"/>
  <c r="E449" i="28"/>
  <c r="H449" i="28" s="1"/>
  <c r="E412" i="28"/>
  <c r="H412" i="28" s="1"/>
  <c r="E448" i="28"/>
  <c r="H448" i="28" s="1"/>
  <c r="E455" i="28"/>
  <c r="H455" i="28" s="1"/>
  <c r="E517" i="28"/>
  <c r="H517" i="28" s="1"/>
  <c r="E506" i="28"/>
  <c r="H506" i="28" s="1"/>
  <c r="E444" i="28"/>
  <c r="H444" i="28" s="1"/>
  <c r="E420" i="28"/>
  <c r="H420" i="28" s="1"/>
  <c r="E361" i="28"/>
  <c r="H361" i="28" s="1"/>
  <c r="E350" i="28"/>
  <c r="H350" i="28" s="1"/>
  <c r="E340" i="28"/>
  <c r="H340" i="28" s="1"/>
  <c r="E335" i="28"/>
  <c r="H335" i="28" s="1"/>
  <c r="E330" i="28"/>
  <c r="H330" i="28" s="1"/>
  <c r="E427" i="28"/>
  <c r="H427" i="28" s="1"/>
  <c r="E494" i="28"/>
  <c r="H494" i="28" s="1"/>
  <c r="E470" i="28"/>
  <c r="H470" i="28" s="1"/>
  <c r="E446" i="28"/>
  <c r="E343" i="30"/>
  <c r="H343" i="30" s="1"/>
  <c r="E431" i="30"/>
  <c r="H431" i="30" s="1"/>
  <c r="E435" i="30"/>
  <c r="E521" i="30"/>
  <c r="H521" i="30" s="1"/>
  <c r="E338" i="30"/>
  <c r="H338" i="30" s="1"/>
  <c r="E408" i="30"/>
  <c r="E486" i="30"/>
  <c r="H486" i="30" s="1"/>
  <c r="E360" i="30"/>
  <c r="H360" i="30" s="1"/>
  <c r="E363" i="30"/>
  <c r="H363" i="30" s="1"/>
  <c r="E464" i="30"/>
  <c r="E507" i="30"/>
  <c r="H507" i="30" s="1"/>
  <c r="E430" i="30"/>
  <c r="H430" i="30" s="1"/>
  <c r="E433" i="30"/>
  <c r="E530" i="30"/>
  <c r="E513" i="30"/>
  <c r="E390" i="30"/>
  <c r="H390" i="30" s="1"/>
  <c r="E379" i="30"/>
  <c r="H379" i="30" s="1"/>
  <c r="E339" i="30"/>
  <c r="H339" i="30" s="1"/>
  <c r="E330" i="30"/>
  <c r="H330" i="30" s="1"/>
  <c r="E369" i="30"/>
  <c r="H369" i="30" s="1"/>
  <c r="E540" i="30"/>
  <c r="H540" i="30" s="1"/>
  <c r="E349" i="30"/>
  <c r="H349" i="30" s="1"/>
  <c r="E370" i="30"/>
  <c r="H370" i="30" s="1"/>
  <c r="E361" i="30"/>
  <c r="H361" i="30" s="1"/>
  <c r="H453" i="23"/>
  <c r="H506" i="23"/>
  <c r="E520" i="10"/>
  <c r="H520" i="10" s="1"/>
  <c r="E495" i="10"/>
  <c r="H495" i="10" s="1"/>
  <c r="H342" i="32"/>
  <c r="H423" i="32"/>
  <c r="E386" i="2"/>
  <c r="E519" i="4"/>
  <c r="H519" i="4" s="1"/>
  <c r="H514" i="10"/>
  <c r="H386" i="33"/>
  <c r="H390" i="33"/>
  <c r="H401" i="33"/>
  <c r="H424" i="31"/>
  <c r="H432" i="31"/>
  <c r="H436" i="31"/>
  <c r="H483" i="24"/>
  <c r="H483" i="23"/>
  <c r="H499" i="3"/>
  <c r="H521" i="3"/>
  <c r="H529" i="3"/>
  <c r="H500" i="19"/>
  <c r="H510" i="19"/>
  <c r="H375" i="13"/>
  <c r="H372" i="13"/>
  <c r="H342" i="13"/>
  <c r="H354" i="13"/>
  <c r="H531" i="11"/>
  <c r="H480" i="10"/>
  <c r="H499" i="33"/>
  <c r="H350" i="29"/>
  <c r="H331" i="29"/>
  <c r="H347" i="29"/>
  <c r="H356" i="29"/>
  <c r="H333" i="27"/>
  <c r="H463" i="27"/>
  <c r="H467" i="27"/>
  <c r="H436" i="24"/>
  <c r="H483" i="21"/>
  <c r="H503" i="21"/>
  <c r="E379" i="17"/>
  <c r="H446" i="27"/>
  <c r="H515" i="27"/>
  <c r="H391" i="26"/>
  <c r="H517" i="26"/>
  <c r="H378" i="25"/>
  <c r="H508" i="25"/>
  <c r="H430" i="24"/>
  <c r="H380" i="23"/>
  <c r="H446" i="23"/>
  <c r="H465" i="23"/>
  <c r="H351" i="22"/>
  <c r="H519" i="22"/>
  <c r="H451" i="21"/>
  <c r="H487" i="21"/>
  <c r="H510" i="21"/>
  <c r="H542" i="21"/>
  <c r="E431" i="3"/>
  <c r="H431" i="3" s="1"/>
  <c r="E363" i="3"/>
  <c r="H363" i="3" s="1"/>
  <c r="E405" i="3"/>
  <c r="H405" i="3" s="1"/>
  <c r="E507" i="5"/>
  <c r="H507" i="5" s="1"/>
  <c r="E536" i="5"/>
  <c r="H536" i="5" s="1"/>
  <c r="E354" i="9"/>
  <c r="H354" i="9" s="1"/>
  <c r="E487" i="9"/>
  <c r="H487" i="9" s="1"/>
  <c r="E358" i="9"/>
  <c r="H358" i="9" s="1"/>
  <c r="E375" i="9"/>
  <c r="H375" i="9" s="1"/>
  <c r="E358" i="11"/>
  <c r="E472" i="11"/>
  <c r="H472" i="11" s="1"/>
  <c r="E405" i="11"/>
  <c r="H405" i="11" s="1"/>
  <c r="E508" i="11"/>
  <c r="H508" i="11" s="1"/>
  <c r="E511" i="11"/>
  <c r="E536" i="11"/>
  <c r="E330" i="13"/>
  <c r="H330" i="13" s="1"/>
  <c r="E408" i="13"/>
  <c r="H408" i="13" s="1"/>
  <c r="E340" i="15"/>
  <c r="H340" i="15" s="1"/>
  <c r="E425" i="15"/>
  <c r="E524" i="15"/>
  <c r="H524" i="15" s="1"/>
  <c r="E394" i="17"/>
  <c r="H394" i="17" s="1"/>
  <c r="E363" i="17"/>
  <c r="H363" i="17" s="1"/>
  <c r="E450" i="17"/>
  <c r="H450" i="17" s="1"/>
  <c r="E447" i="19"/>
  <c r="E519" i="19"/>
  <c r="H519" i="19" s="1"/>
  <c r="E384" i="19"/>
  <c r="E392" i="19"/>
  <c r="H392" i="19" s="1"/>
  <c r="E488" i="19"/>
  <c r="H488" i="19" s="1"/>
  <c r="E525" i="19"/>
  <c r="H525" i="19" s="1"/>
  <c r="E330" i="21"/>
  <c r="E442" i="21"/>
  <c r="E357" i="21"/>
  <c r="H357" i="21" s="1"/>
  <c r="E393" i="21"/>
  <c r="H393" i="21" s="1"/>
  <c r="E440" i="23"/>
  <c r="H440" i="23" s="1"/>
  <c r="E386" i="23"/>
  <c r="E401" i="23"/>
  <c r="H401" i="23" s="1"/>
  <c r="E512" i="23"/>
  <c r="H512" i="23" s="1"/>
  <c r="E535" i="23"/>
  <c r="E431" i="23"/>
  <c r="E520" i="23"/>
  <c r="H520" i="23" s="1"/>
  <c r="E376" i="25"/>
  <c r="H376" i="25" s="1"/>
  <c r="E517" i="25"/>
  <c r="E416" i="27"/>
  <c r="H416" i="27" s="1"/>
  <c r="E470" i="27"/>
  <c r="E475" i="27"/>
  <c r="H475" i="27" s="1"/>
  <c r="E536" i="27"/>
  <c r="E545" i="27"/>
  <c r="H545" i="27" s="1"/>
  <c r="E387" i="29"/>
  <c r="H387" i="29" s="1"/>
  <c r="E357" i="29"/>
  <c r="H357" i="29" s="1"/>
  <c r="E386" i="29"/>
  <c r="H386" i="29" s="1"/>
  <c r="E404" i="31"/>
  <c r="H404" i="31" s="1"/>
  <c r="E405" i="31"/>
  <c r="H405" i="31" s="1"/>
  <c r="E469" i="31"/>
  <c r="H469" i="31" s="1"/>
  <c r="E463" i="31"/>
  <c r="H463" i="31" s="1"/>
  <c r="E495" i="3"/>
  <c r="H495" i="3" s="1"/>
  <c r="E442" i="3"/>
  <c r="H442" i="3" s="1"/>
  <c r="E389" i="3"/>
  <c r="H389" i="3" s="1"/>
  <c r="E384" i="3"/>
  <c r="H480" i="4"/>
  <c r="H470" i="5"/>
  <c r="H542" i="6"/>
  <c r="E439" i="7"/>
  <c r="E334" i="7"/>
  <c r="H334" i="7" s="1"/>
  <c r="H508" i="8"/>
  <c r="E490" i="11"/>
  <c r="H490" i="11" s="1"/>
  <c r="E439" i="11"/>
  <c r="H439" i="11" s="1"/>
  <c r="E410" i="15"/>
  <c r="E364" i="15"/>
  <c r="E359" i="15"/>
  <c r="H359" i="15" s="1"/>
  <c r="E533" i="17"/>
  <c r="E375" i="17"/>
  <c r="H375" i="17" s="1"/>
  <c r="E356" i="19"/>
  <c r="H356" i="19" s="1"/>
  <c r="E387" i="23"/>
  <c r="H387" i="23" s="1"/>
  <c r="H341" i="16"/>
  <c r="E452" i="32"/>
  <c r="E346" i="32"/>
  <c r="E424" i="32"/>
  <c r="H424" i="32" s="1"/>
  <c r="E236" i="22"/>
  <c r="H236" i="22" s="1"/>
  <c r="E312" i="22"/>
  <c r="H312" i="22" s="1"/>
  <c r="E286" i="22"/>
  <c r="H286" i="22" s="1"/>
  <c r="E305" i="22"/>
  <c r="H305" i="22" s="1"/>
  <c r="E272" i="22"/>
  <c r="H272" i="22" s="1"/>
  <c r="E169" i="22"/>
  <c r="H169" i="22" s="1"/>
  <c r="E168" i="22"/>
  <c r="E174" i="22"/>
  <c r="H174" i="22" s="1"/>
  <c r="E167" i="4"/>
  <c r="E164" i="2"/>
  <c r="H164" i="2" s="1"/>
  <c r="E179" i="2"/>
  <c r="H179" i="2" s="1"/>
  <c r="E202" i="2"/>
  <c r="H202" i="2" s="1"/>
  <c r="E230" i="2"/>
  <c r="H291" i="2"/>
  <c r="E315" i="2"/>
  <c r="H315" i="2" s="1"/>
  <c r="E212" i="34"/>
  <c r="H212" i="34" s="1"/>
  <c r="H218" i="33"/>
  <c r="H226" i="33"/>
  <c r="H261" i="31"/>
  <c r="H247" i="31"/>
  <c r="H297" i="31"/>
  <c r="H189" i="30"/>
  <c r="H287" i="30"/>
  <c r="H227" i="26"/>
  <c r="H224" i="24"/>
  <c r="E198" i="34"/>
  <c r="E232" i="4"/>
  <c r="H232" i="4" s="1"/>
  <c r="E313" i="20"/>
  <c r="H313" i="20" s="1"/>
  <c r="E190" i="20"/>
  <c r="H190" i="20" s="1"/>
  <c r="E318" i="20"/>
  <c r="H318" i="20" s="1"/>
  <c r="E182" i="20"/>
  <c r="H182" i="20" s="1"/>
  <c r="E212" i="20"/>
  <c r="E167" i="20"/>
  <c r="E248" i="20"/>
  <c r="H248" i="20" s="1"/>
  <c r="E191" i="20"/>
  <c r="E202" i="20"/>
  <c r="E317" i="2"/>
  <c r="H317" i="2" s="1"/>
  <c r="E204" i="4"/>
  <c r="H204" i="4" s="1"/>
  <c r="H276" i="9"/>
  <c r="H177" i="7"/>
  <c r="E192" i="4"/>
  <c r="E269" i="4"/>
  <c r="H269" i="4" s="1"/>
  <c r="E272" i="4"/>
  <c r="H242" i="3"/>
  <c r="E168" i="2"/>
  <c r="H168" i="2" s="1"/>
  <c r="E174" i="2"/>
  <c r="E188" i="2"/>
  <c r="E192" i="2"/>
  <c r="H192" i="2" s="1"/>
  <c r="E197" i="2"/>
  <c r="H197" i="2" s="1"/>
  <c r="E212" i="2"/>
  <c r="E217" i="2"/>
  <c r="H217" i="2" s="1"/>
  <c r="E224" i="2"/>
  <c r="H224" i="2" s="1"/>
  <c r="E236" i="2"/>
  <c r="H236" i="2" s="1"/>
  <c r="E245" i="2"/>
  <c r="E253" i="2"/>
  <c r="H253" i="2" s="1"/>
  <c r="E263" i="2"/>
  <c r="H263" i="2" s="1"/>
  <c r="E271" i="2"/>
  <c r="H271" i="2" s="1"/>
  <c r="E284" i="2"/>
  <c r="H284" i="2" s="1"/>
  <c r="E301" i="2"/>
  <c r="H301" i="2" s="1"/>
  <c r="E307" i="2"/>
  <c r="H307" i="2" s="1"/>
  <c r="H264" i="13"/>
  <c r="H263" i="8"/>
  <c r="H166" i="6"/>
  <c r="E169" i="4"/>
  <c r="H169" i="4" s="1"/>
  <c r="E201" i="4"/>
  <c r="H201" i="4" s="1"/>
  <c r="E165" i="2"/>
  <c r="H165" i="2" s="1"/>
  <c r="E169" i="2"/>
  <c r="H169" i="2" s="1"/>
  <c r="E176" i="2"/>
  <c r="H176" i="2" s="1"/>
  <c r="E182" i="2"/>
  <c r="H182" i="2" s="1"/>
  <c r="E189" i="2"/>
  <c r="E193" i="2"/>
  <c r="H193" i="2" s="1"/>
  <c r="E198" i="2"/>
  <c r="H198" i="2" s="1"/>
  <c r="E203" i="2"/>
  <c r="H203" i="2" s="1"/>
  <c r="E214" i="2"/>
  <c r="H214" i="2" s="1"/>
  <c r="E225" i="2"/>
  <c r="E238" i="2"/>
  <c r="H238" i="2" s="1"/>
  <c r="E247" i="2"/>
  <c r="H254" i="2"/>
  <c r="E264" i="2"/>
  <c r="E272" i="2"/>
  <c r="E285" i="2"/>
  <c r="H285" i="2" s="1"/>
  <c r="E295" i="2"/>
  <c r="E304" i="2"/>
  <c r="H304" i="2" s="1"/>
  <c r="E312" i="2"/>
  <c r="H312" i="2" s="1"/>
  <c r="H225" i="17"/>
  <c r="H198" i="16"/>
  <c r="H287" i="16"/>
  <c r="H168" i="13"/>
  <c r="H186" i="13"/>
  <c r="H269" i="28"/>
  <c r="H294" i="28"/>
  <c r="E276" i="22"/>
  <c r="H276" i="22" s="1"/>
  <c r="H231" i="20"/>
  <c r="E176" i="20"/>
  <c r="H176" i="20" s="1"/>
  <c r="E253" i="20"/>
  <c r="E188" i="20"/>
  <c r="E200" i="7"/>
  <c r="H200" i="7" s="1"/>
  <c r="E235" i="7"/>
  <c r="H235" i="7" s="1"/>
  <c r="E303" i="7"/>
  <c r="E310" i="7"/>
  <c r="H310" i="7" s="1"/>
  <c r="E226" i="7"/>
  <c r="H226" i="7" s="1"/>
  <c r="E317" i="7"/>
  <c r="H317" i="7" s="1"/>
  <c r="E264" i="9"/>
  <c r="E161" i="9"/>
  <c r="E269" i="9"/>
  <c r="H269" i="9" s="1"/>
  <c r="E287" i="9"/>
  <c r="H287" i="9" s="1"/>
  <c r="E301" i="9"/>
  <c r="E174" i="9"/>
  <c r="H174" i="9" s="1"/>
  <c r="E203" i="9"/>
  <c r="H203" i="9" s="1"/>
  <c r="E286" i="11"/>
  <c r="C11" i="11"/>
  <c r="E304" i="11"/>
  <c r="H304" i="11" s="1"/>
  <c r="E293" i="11"/>
  <c r="H293" i="11" s="1"/>
  <c r="E284" i="11"/>
  <c r="H284" i="11" s="1"/>
  <c r="E271" i="11"/>
  <c r="E263" i="11"/>
  <c r="H263" i="11" s="1"/>
  <c r="E248" i="11"/>
  <c r="H248" i="11" s="1"/>
  <c r="E239" i="11"/>
  <c r="H239" i="11" s="1"/>
  <c r="E232" i="11"/>
  <c r="H232" i="11" s="1"/>
  <c r="E215" i="11"/>
  <c r="H215" i="11" s="1"/>
  <c r="E198" i="11"/>
  <c r="E191" i="11"/>
  <c r="E186" i="11"/>
  <c r="E281" i="13"/>
  <c r="H281" i="13" s="1"/>
  <c r="E207" i="13"/>
  <c r="H207" i="13" s="1"/>
  <c r="E285" i="13"/>
  <c r="E194" i="15"/>
  <c r="H194" i="15" s="1"/>
  <c r="E264" i="15"/>
  <c r="H264" i="15" s="1"/>
  <c r="E185" i="15"/>
  <c r="E272" i="17"/>
  <c r="E169" i="17"/>
  <c r="H169" i="17" s="1"/>
  <c r="E217" i="17"/>
  <c r="H217" i="17" s="1"/>
  <c r="E196" i="19"/>
  <c r="H196" i="19" s="1"/>
  <c r="E312" i="19"/>
  <c r="H312" i="19" s="1"/>
  <c r="E213" i="19"/>
  <c r="E232" i="21"/>
  <c r="H232" i="21" s="1"/>
  <c r="E182" i="21"/>
  <c r="H182" i="21" s="1"/>
  <c r="E202" i="21"/>
  <c r="H202" i="21" s="1"/>
  <c r="E247" i="21"/>
  <c r="H247" i="21" s="1"/>
  <c r="E183" i="23"/>
  <c r="H183" i="23" s="1"/>
  <c r="E209" i="23"/>
  <c r="H209" i="23" s="1"/>
  <c r="E238" i="23"/>
  <c r="H238" i="23" s="1"/>
  <c r="E315" i="23"/>
  <c r="H315" i="23" s="1"/>
  <c r="E282" i="23"/>
  <c r="H282" i="23" s="1"/>
  <c r="E166" i="23"/>
  <c r="H166" i="23" s="1"/>
  <c r="E295" i="23"/>
  <c r="E211" i="23"/>
  <c r="H211" i="23" s="1"/>
  <c r="E238" i="22"/>
  <c r="H238" i="22" s="1"/>
  <c r="E298" i="23"/>
  <c r="H298" i="23" s="1"/>
  <c r="H295" i="25"/>
  <c r="E232" i="34"/>
  <c r="H232" i="34" s="1"/>
  <c r="E272" i="34"/>
  <c r="H272" i="34" s="1"/>
  <c r="E161" i="2"/>
  <c r="E316" i="2"/>
  <c r="E319" i="2"/>
  <c r="E211" i="4"/>
  <c r="H211" i="4" s="1"/>
  <c r="E301" i="4"/>
  <c r="H301" i="4" s="1"/>
  <c r="E252" i="4"/>
  <c r="H252" i="4" s="1"/>
  <c r="E286" i="34"/>
  <c r="H203" i="12"/>
  <c r="H227" i="12"/>
  <c r="H287" i="12"/>
  <c r="H221" i="11"/>
  <c r="H198" i="10"/>
  <c r="H218" i="10"/>
  <c r="H245" i="10"/>
  <c r="H318" i="10"/>
  <c r="H167" i="31"/>
  <c r="H236" i="31"/>
  <c r="H198" i="30"/>
  <c r="H182" i="30"/>
  <c r="H245" i="29"/>
  <c r="H298" i="28"/>
  <c r="H197" i="28"/>
  <c r="H213" i="28"/>
  <c r="H201" i="28"/>
  <c r="H191" i="25"/>
  <c r="E186" i="24"/>
  <c r="H186" i="24" s="1"/>
  <c r="E237" i="24"/>
  <c r="E271" i="24"/>
  <c r="H271" i="24" s="1"/>
  <c r="E161" i="24"/>
  <c r="E270" i="24"/>
  <c r="H270" i="24" s="1"/>
  <c r="E272" i="24"/>
  <c r="E248" i="24"/>
  <c r="H248" i="24" s="1"/>
  <c r="E262" i="24"/>
  <c r="H262" i="24" s="1"/>
  <c r="E164" i="30"/>
  <c r="H164" i="30" s="1"/>
  <c r="E165" i="30"/>
  <c r="E214" i="30"/>
  <c r="H214" i="30" s="1"/>
  <c r="E300" i="33"/>
  <c r="E226" i="3"/>
  <c r="E267" i="5"/>
  <c r="E194" i="5"/>
  <c r="H194" i="5" s="1"/>
  <c r="H239" i="19"/>
  <c r="H316" i="21"/>
  <c r="H228" i="23"/>
  <c r="E217" i="24"/>
  <c r="H217" i="24" s="1"/>
  <c r="H209" i="24"/>
  <c r="E303" i="30"/>
  <c r="H303" i="30" s="1"/>
  <c r="H267" i="32"/>
  <c r="H179" i="34"/>
  <c r="H252" i="20"/>
  <c r="H226" i="20"/>
  <c r="H241" i="24"/>
  <c r="E268" i="28"/>
  <c r="H268" i="28" s="1"/>
  <c r="E194" i="32"/>
  <c r="H194" i="32" s="1"/>
  <c r="H270" i="20"/>
  <c r="H315" i="1"/>
  <c r="H302" i="1"/>
  <c r="E196" i="6"/>
  <c r="H196" i="6" s="1"/>
  <c r="E302" i="10"/>
  <c r="H183" i="11"/>
  <c r="E301" i="16"/>
  <c r="H291" i="16"/>
  <c r="E215" i="16"/>
  <c r="H319" i="20"/>
  <c r="H236" i="21"/>
  <c r="H288" i="22"/>
  <c r="H206" i="22"/>
  <c r="E204" i="27"/>
  <c r="H204" i="27" s="1"/>
  <c r="E228" i="31"/>
  <c r="H150" i="8"/>
  <c r="H94" i="8"/>
  <c r="H133" i="14"/>
  <c r="E137" i="34"/>
  <c r="E83" i="34"/>
  <c r="H83" i="34" s="1"/>
  <c r="E91" i="34"/>
  <c r="H91" i="34" s="1"/>
  <c r="E140" i="34"/>
  <c r="H140" i="34" s="1"/>
  <c r="E106" i="34"/>
  <c r="E79" i="2"/>
  <c r="C10" i="2"/>
  <c r="E143" i="2"/>
  <c r="H143" i="2" s="1"/>
  <c r="E137" i="2"/>
  <c r="E132" i="2"/>
  <c r="H132" i="2" s="1"/>
  <c r="E126" i="2"/>
  <c r="H126" i="2" s="1"/>
  <c r="E120" i="2"/>
  <c r="E115" i="2"/>
  <c r="H115" i="2" s="1"/>
  <c r="E108" i="2"/>
  <c r="E102" i="2"/>
  <c r="H102" i="2" s="1"/>
  <c r="E94" i="2"/>
  <c r="E85" i="2"/>
  <c r="H85" i="2" s="1"/>
  <c r="E75" i="2"/>
  <c r="H75" i="2" s="1"/>
  <c r="E72" i="2"/>
  <c r="H72" i="2" s="1"/>
  <c r="E147" i="2"/>
  <c r="H147" i="2" s="1"/>
  <c r="E135" i="2"/>
  <c r="H135" i="2" s="1"/>
  <c r="E131" i="2"/>
  <c r="H131" i="2" s="1"/>
  <c r="E125" i="2"/>
  <c r="H125" i="2" s="1"/>
  <c r="E119" i="2"/>
  <c r="E112" i="2"/>
  <c r="H112" i="2" s="1"/>
  <c r="E107" i="2"/>
  <c r="H107" i="2" s="1"/>
  <c r="E100" i="2"/>
  <c r="H100" i="2" s="1"/>
  <c r="E90" i="2"/>
  <c r="H90" i="2" s="1"/>
  <c r="E83" i="2"/>
  <c r="H83" i="2" s="1"/>
  <c r="E131" i="4"/>
  <c r="E122" i="4"/>
  <c r="H122" i="4" s="1"/>
  <c r="E110" i="4"/>
  <c r="H110" i="4" s="1"/>
  <c r="E88" i="4"/>
  <c r="H88" i="4" s="1"/>
  <c r="E76" i="4"/>
  <c r="H76" i="4" s="1"/>
  <c r="E145" i="4"/>
  <c r="H145" i="4" s="1"/>
  <c r="C10" i="4"/>
  <c r="E137" i="4"/>
  <c r="H137" i="4" s="1"/>
  <c r="E126" i="4"/>
  <c r="H126" i="4" s="1"/>
  <c r="E109" i="4"/>
  <c r="H109" i="4" s="1"/>
  <c r="E85" i="4"/>
  <c r="H85" i="4" s="1"/>
  <c r="E75" i="4"/>
  <c r="H75" i="4" s="1"/>
  <c r="E80" i="6"/>
  <c r="H80" i="6" s="1"/>
  <c r="E143" i="6"/>
  <c r="H143" i="6" s="1"/>
  <c r="E146" i="6"/>
  <c r="H146" i="6" s="1"/>
  <c r="E147" i="6"/>
  <c r="H147" i="6" s="1"/>
  <c r="E149" i="6"/>
  <c r="H149" i="6" s="1"/>
  <c r="E125" i="6"/>
  <c r="H125" i="6" s="1"/>
  <c r="E72" i="6"/>
  <c r="H72" i="6" s="1"/>
  <c r="E136" i="6"/>
  <c r="H136" i="6" s="1"/>
  <c r="E119" i="6"/>
  <c r="H119" i="6" s="1"/>
  <c r="E109" i="6"/>
  <c r="H109" i="6" s="1"/>
  <c r="E120" i="6"/>
  <c r="H120" i="6" s="1"/>
  <c r="E91" i="8"/>
  <c r="H91" i="8" s="1"/>
  <c r="E72" i="8"/>
  <c r="E139" i="8"/>
  <c r="H139" i="8" s="1"/>
  <c r="E127" i="8"/>
  <c r="H127" i="8" s="1"/>
  <c r="E120" i="8"/>
  <c r="H120" i="8" s="1"/>
  <c r="E114" i="8"/>
  <c r="H114" i="8" s="1"/>
  <c r="E109" i="8"/>
  <c r="H109" i="8" s="1"/>
  <c r="E99" i="8"/>
  <c r="H99" i="8" s="1"/>
  <c r="E85" i="8"/>
  <c r="H85" i="8" s="1"/>
  <c r="E146" i="8"/>
  <c r="H146" i="8" s="1"/>
  <c r="E131" i="8"/>
  <c r="H131" i="8" s="1"/>
  <c r="E126" i="8"/>
  <c r="E119" i="8"/>
  <c r="H119" i="8" s="1"/>
  <c r="E112" i="8"/>
  <c r="H112" i="8" s="1"/>
  <c r="E107" i="8"/>
  <c r="H107" i="8" s="1"/>
  <c r="E98" i="8"/>
  <c r="E83" i="8"/>
  <c r="H83" i="8" s="1"/>
  <c r="E138" i="10"/>
  <c r="E80" i="10"/>
  <c r="H80" i="10" s="1"/>
  <c r="E76" i="10"/>
  <c r="H76" i="10" s="1"/>
  <c r="E146" i="10"/>
  <c r="H146" i="10" s="1"/>
  <c r="E139" i="10"/>
  <c r="E127" i="10"/>
  <c r="H127" i="10" s="1"/>
  <c r="E123" i="10"/>
  <c r="E118" i="10"/>
  <c r="H118" i="10" s="1"/>
  <c r="E114" i="10"/>
  <c r="E109" i="10"/>
  <c r="H109" i="10" s="1"/>
  <c r="E105" i="10"/>
  <c r="H105" i="10" s="1"/>
  <c r="E96" i="10"/>
  <c r="H96" i="10" s="1"/>
  <c r="E89" i="10"/>
  <c r="E84" i="10"/>
  <c r="H84" i="10" s="1"/>
  <c r="E144" i="10"/>
  <c r="H144" i="10" s="1"/>
  <c r="E129" i="10"/>
  <c r="H129" i="10" s="1"/>
  <c r="E117" i="10"/>
  <c r="H117" i="10" s="1"/>
  <c r="E111" i="10"/>
  <c r="H111" i="10" s="1"/>
  <c r="E106" i="10"/>
  <c r="H106" i="10" s="1"/>
  <c r="E94" i="10"/>
  <c r="H94" i="10" s="1"/>
  <c r="E87" i="10"/>
  <c r="H87" i="10" s="1"/>
  <c r="E71" i="10"/>
  <c r="E149" i="10"/>
  <c r="H149" i="10" s="1"/>
  <c r="E135" i="10"/>
  <c r="H135" i="10" s="1"/>
  <c r="E128" i="10"/>
  <c r="H128" i="10" s="1"/>
  <c r="E122" i="10"/>
  <c r="H122" i="10" s="1"/>
  <c r="E116" i="10"/>
  <c r="E110" i="10"/>
  <c r="H110" i="10" s="1"/>
  <c r="E100" i="10"/>
  <c r="E85" i="10"/>
  <c r="H85" i="10" s="1"/>
  <c r="E95" i="12"/>
  <c r="H95" i="12" s="1"/>
  <c r="E138" i="12"/>
  <c r="E144" i="12"/>
  <c r="H144" i="12" s="1"/>
  <c r="E84" i="12"/>
  <c r="H84" i="12" s="1"/>
  <c r="E72" i="12"/>
  <c r="H72" i="12" s="1"/>
  <c r="E127" i="12"/>
  <c r="H127" i="12" s="1"/>
  <c r="E99" i="12"/>
  <c r="H99" i="12" s="1"/>
  <c r="E119" i="14"/>
  <c r="H119" i="14" s="1"/>
  <c r="E146" i="14"/>
  <c r="H146" i="14" s="1"/>
  <c r="E108" i="14"/>
  <c r="E81" i="14"/>
  <c r="H81" i="14" s="1"/>
  <c r="E150" i="14"/>
  <c r="H150" i="14" s="1"/>
  <c r="E139" i="14"/>
  <c r="H139" i="14" s="1"/>
  <c r="E77" i="14"/>
  <c r="E146" i="16"/>
  <c r="H146" i="16" s="1"/>
  <c r="E84" i="16"/>
  <c r="E132" i="16"/>
  <c r="E110" i="16"/>
  <c r="E129" i="16"/>
  <c r="H129" i="16" s="1"/>
  <c r="E151" i="16"/>
  <c r="H151" i="16" s="1"/>
  <c r="E99" i="16"/>
  <c r="E88" i="16"/>
  <c r="H88" i="16" s="1"/>
  <c r="E127" i="16"/>
  <c r="H127" i="16" s="1"/>
  <c r="E112" i="16"/>
  <c r="H112" i="16" s="1"/>
  <c r="E100" i="16"/>
  <c r="H100" i="16" s="1"/>
  <c r="E98" i="16"/>
  <c r="H98" i="16" s="1"/>
  <c r="E87" i="16"/>
  <c r="H87" i="16" s="1"/>
  <c r="E76" i="16"/>
  <c r="H76" i="16" s="1"/>
  <c r="E136" i="16"/>
  <c r="E126" i="16"/>
  <c r="H126" i="16" s="1"/>
  <c r="E75" i="16"/>
  <c r="H75" i="16" s="1"/>
  <c r="E79" i="18"/>
  <c r="E82" i="18"/>
  <c r="H82" i="18" s="1"/>
  <c r="E117" i="18"/>
  <c r="H117" i="18" s="1"/>
  <c r="E140" i="18"/>
  <c r="H140" i="18" s="1"/>
  <c r="E115" i="18"/>
  <c r="E98" i="18"/>
  <c r="H98" i="18" s="1"/>
  <c r="E80" i="18"/>
  <c r="E128" i="18"/>
  <c r="H128" i="18" s="1"/>
  <c r="E112" i="18"/>
  <c r="H112" i="18" s="1"/>
  <c r="E102" i="18"/>
  <c r="H102" i="18" s="1"/>
  <c r="E132" i="18"/>
  <c r="H132" i="18" s="1"/>
  <c r="E114" i="18"/>
  <c r="H114" i="18" s="1"/>
  <c r="E89" i="18"/>
  <c r="E77" i="18"/>
  <c r="H77" i="18" s="1"/>
  <c r="E126" i="18"/>
  <c r="H126" i="18" s="1"/>
  <c r="E111" i="18"/>
  <c r="H111" i="18" s="1"/>
  <c r="E94" i="18"/>
  <c r="H94" i="18" s="1"/>
  <c r="E118" i="20"/>
  <c r="E106" i="20"/>
  <c r="H106" i="20" s="1"/>
  <c r="E84" i="20"/>
  <c r="H84" i="20" s="1"/>
  <c r="E114" i="20"/>
  <c r="E139" i="20"/>
  <c r="E85" i="20"/>
  <c r="H85" i="20" s="1"/>
  <c r="E72" i="22"/>
  <c r="H72" i="22" s="1"/>
  <c r="E132" i="22"/>
  <c r="H132" i="22" s="1"/>
  <c r="E117" i="22"/>
  <c r="H117" i="22" s="1"/>
  <c r="E104" i="22"/>
  <c r="H104" i="22" s="1"/>
  <c r="E131" i="22"/>
  <c r="H131" i="22" s="1"/>
  <c r="E108" i="22"/>
  <c r="E85" i="22"/>
  <c r="H85" i="22" s="1"/>
  <c r="E125" i="22"/>
  <c r="H125" i="22" s="1"/>
  <c r="E105" i="22"/>
  <c r="H105" i="22" s="1"/>
  <c r="E119" i="24"/>
  <c r="H119" i="24" s="1"/>
  <c r="E147" i="24"/>
  <c r="H147" i="24" s="1"/>
  <c r="E131" i="24"/>
  <c r="H131" i="24" s="1"/>
  <c r="E105" i="24"/>
  <c r="E126" i="24"/>
  <c r="E140" i="24"/>
  <c r="H140" i="24" s="1"/>
  <c r="E137" i="24"/>
  <c r="H137" i="24" s="1"/>
  <c r="E122" i="24"/>
  <c r="H122" i="24" s="1"/>
  <c r="E135" i="24"/>
  <c r="H135" i="24" s="1"/>
  <c r="E132" i="34"/>
  <c r="E133" i="6"/>
  <c r="H133" i="6" s="1"/>
  <c r="E107" i="6"/>
  <c r="E81" i="24"/>
  <c r="H81" i="24" s="1"/>
  <c r="E117" i="6"/>
  <c r="H117" i="6" s="1"/>
  <c r="E96" i="6"/>
  <c r="H96" i="6" s="1"/>
  <c r="E84" i="6"/>
  <c r="H84" i="6" s="1"/>
  <c r="E113" i="10"/>
  <c r="H113" i="10" s="1"/>
  <c r="E97" i="10"/>
  <c r="H97" i="10" s="1"/>
  <c r="E147" i="18"/>
  <c r="E106" i="22"/>
  <c r="H106" i="22" s="1"/>
  <c r="E151" i="24"/>
  <c r="H151" i="24" s="1"/>
  <c r="H112" i="7"/>
  <c r="H116" i="5"/>
  <c r="H95" i="16"/>
  <c r="H77" i="15"/>
  <c r="H108" i="11"/>
  <c r="H135" i="11"/>
  <c r="H119" i="30"/>
  <c r="E105" i="26"/>
  <c r="E145" i="26"/>
  <c r="E128" i="26"/>
  <c r="H128" i="26" s="1"/>
  <c r="E83" i="26"/>
  <c r="H83" i="26" s="1"/>
  <c r="E100" i="26"/>
  <c r="E124" i="26"/>
  <c r="E107" i="26"/>
  <c r="H107" i="26" s="1"/>
  <c r="E114" i="28"/>
  <c r="H114" i="28" s="1"/>
  <c r="E151" i="28"/>
  <c r="E136" i="28"/>
  <c r="H136" i="28" s="1"/>
  <c r="E109" i="28"/>
  <c r="H109" i="28" s="1"/>
  <c r="E102" i="28"/>
  <c r="H102" i="28" s="1"/>
  <c r="E88" i="28"/>
  <c r="E81" i="28"/>
  <c r="H81" i="28" s="1"/>
  <c r="E73" i="28"/>
  <c r="H73" i="28" s="1"/>
  <c r="E127" i="28"/>
  <c r="H127" i="28" s="1"/>
  <c r="E148" i="28"/>
  <c r="E125" i="28"/>
  <c r="H125" i="28" s="1"/>
  <c r="E133" i="28"/>
  <c r="H133" i="28" s="1"/>
  <c r="E116" i="28"/>
  <c r="H116" i="28" s="1"/>
  <c r="E90" i="30"/>
  <c r="E126" i="30"/>
  <c r="H126" i="30" s="1"/>
  <c r="E76" i="30"/>
  <c r="H76" i="30" s="1"/>
  <c r="E125" i="32"/>
  <c r="H125" i="32" s="1"/>
  <c r="E85" i="32"/>
  <c r="H85" i="32" s="1"/>
  <c r="E83" i="32"/>
  <c r="H83" i="32" s="1"/>
  <c r="E126" i="32"/>
  <c r="H126" i="32" s="1"/>
  <c r="E87" i="32"/>
  <c r="H87" i="32" s="1"/>
  <c r="E129" i="1"/>
  <c r="E141" i="28"/>
  <c r="E80" i="30"/>
  <c r="H80" i="30" s="1"/>
  <c r="E119" i="32"/>
  <c r="H119" i="32" s="1"/>
  <c r="H126" i="5"/>
  <c r="H89" i="15"/>
  <c r="E71" i="33"/>
  <c r="E147" i="33"/>
  <c r="H147" i="33" s="1"/>
  <c r="E139" i="33"/>
  <c r="H139" i="33" s="1"/>
  <c r="E135" i="33"/>
  <c r="H135" i="33" s="1"/>
  <c r="E131" i="33"/>
  <c r="H131" i="33" s="1"/>
  <c r="E126" i="33"/>
  <c r="H126" i="33" s="1"/>
  <c r="E122" i="33"/>
  <c r="H122" i="33" s="1"/>
  <c r="E117" i="33"/>
  <c r="H117" i="33" s="1"/>
  <c r="E113" i="33"/>
  <c r="E109" i="33"/>
  <c r="H109" i="33" s="1"/>
  <c r="E105" i="33"/>
  <c r="H105" i="33" s="1"/>
  <c r="E100" i="33"/>
  <c r="E96" i="33"/>
  <c r="H96" i="33" s="1"/>
  <c r="E90" i="33"/>
  <c r="H90" i="33" s="1"/>
  <c r="E85" i="33"/>
  <c r="H85" i="33" s="1"/>
  <c r="E81" i="33"/>
  <c r="H81" i="33" s="1"/>
  <c r="E76" i="33"/>
  <c r="H76" i="33" s="1"/>
  <c r="E104" i="7"/>
  <c r="H104" i="7" s="1"/>
  <c r="E147" i="7"/>
  <c r="H147" i="7" s="1"/>
  <c r="E145" i="11"/>
  <c r="E111" i="11"/>
  <c r="H111" i="11" s="1"/>
  <c r="E122" i="11"/>
  <c r="H122" i="11" s="1"/>
  <c r="E85" i="11"/>
  <c r="H85" i="11" s="1"/>
  <c r="E111" i="13"/>
  <c r="E104" i="13"/>
  <c r="H104" i="13" s="1"/>
  <c r="E112" i="13"/>
  <c r="H112" i="13" s="1"/>
  <c r="E98" i="15"/>
  <c r="E100" i="15"/>
  <c r="E73" i="25"/>
  <c r="H73" i="25" s="1"/>
  <c r="E102" i="25"/>
  <c r="H102" i="25" s="1"/>
  <c r="E143" i="3"/>
  <c r="H143" i="3" s="1"/>
  <c r="E102" i="7"/>
  <c r="E97" i="7"/>
  <c r="H97" i="7" s="1"/>
  <c r="E124" i="9"/>
  <c r="H124" i="9" s="1"/>
  <c r="E151" i="17"/>
  <c r="H151" i="17" s="1"/>
  <c r="E127" i="17"/>
  <c r="E124" i="17"/>
  <c r="H124" i="17" s="1"/>
  <c r="E142" i="26"/>
  <c r="H142" i="26" s="1"/>
  <c r="E139" i="30"/>
  <c r="H139" i="30" s="1"/>
  <c r="E111" i="32"/>
  <c r="H102" i="30"/>
  <c r="H117" i="29"/>
  <c r="H128" i="27"/>
  <c r="H104" i="17"/>
  <c r="H133" i="24"/>
  <c r="E141" i="31"/>
  <c r="H141" i="31" s="1"/>
  <c r="E18" i="18"/>
  <c r="E63" i="18"/>
  <c r="E37" i="18"/>
  <c r="H37" i="18" s="1"/>
  <c r="E50" i="18"/>
  <c r="H50" i="18" s="1"/>
  <c r="E49" i="18"/>
  <c r="H49" i="18" s="1"/>
  <c r="E28" i="18"/>
  <c r="H28" i="18" s="1"/>
  <c r="E61" i="32"/>
  <c r="H61" i="32" s="1"/>
  <c r="E18" i="32"/>
  <c r="E29" i="18"/>
  <c r="E51" i="18"/>
  <c r="H51" i="18" s="1"/>
  <c r="E63" i="16"/>
  <c r="H63" i="16" s="1"/>
  <c r="E23" i="28"/>
  <c r="E36" i="28"/>
  <c r="E58" i="28"/>
  <c r="H58" i="28" s="1"/>
  <c r="E23" i="8"/>
  <c r="E29" i="8"/>
  <c r="H29" i="8" s="1"/>
  <c r="E18" i="8"/>
  <c r="E31" i="8"/>
  <c r="H31" i="8" s="1"/>
  <c r="E43" i="12"/>
  <c r="H43" i="12" s="1"/>
  <c r="E61" i="12"/>
  <c r="E29" i="12"/>
  <c r="E38" i="12"/>
  <c r="H38" i="12" s="1"/>
  <c r="E31" i="15"/>
  <c r="H31" i="15" s="1"/>
  <c r="E42" i="15"/>
  <c r="H42" i="15" s="1"/>
  <c r="E60" i="15"/>
  <c r="E18" i="19"/>
  <c r="E41" i="19"/>
  <c r="H41" i="19" s="1"/>
  <c r="C9" i="19"/>
  <c r="E43" i="21"/>
  <c r="E59" i="21"/>
  <c r="H59" i="21" s="1"/>
  <c r="E46" i="26"/>
  <c r="H46" i="26" s="1"/>
  <c r="E64" i="26"/>
  <c r="H64" i="26" s="1"/>
  <c r="E63" i="26"/>
  <c r="E50" i="31"/>
  <c r="H50" i="31" s="1"/>
  <c r="E48" i="31"/>
  <c r="H48" i="31" s="1"/>
  <c r="H45" i="34"/>
  <c r="H63" i="8"/>
  <c r="E49" i="8"/>
  <c r="H49" i="8" s="1"/>
  <c r="H50" i="7"/>
  <c r="H21" i="5"/>
  <c r="H51" i="2"/>
  <c r="E38" i="19"/>
  <c r="E51" i="19"/>
  <c r="H51" i="19" s="1"/>
  <c r="E37" i="19"/>
  <c r="E27" i="18"/>
  <c r="H27" i="18" s="1"/>
  <c r="E61" i="18"/>
  <c r="E52" i="18"/>
  <c r="E24" i="18"/>
  <c r="E41" i="17"/>
  <c r="H41" i="17" s="1"/>
  <c r="E18" i="15"/>
  <c r="H22" i="14"/>
  <c r="E63" i="12"/>
  <c r="E18" i="10"/>
  <c r="E49" i="10"/>
  <c r="E63" i="10"/>
  <c r="H63" i="10" s="1"/>
  <c r="E41" i="32"/>
  <c r="E59" i="31"/>
  <c r="H59" i="31" s="1"/>
  <c r="E24" i="31"/>
  <c r="H24" i="31" s="1"/>
  <c r="E20" i="28"/>
  <c r="E35" i="28"/>
  <c r="E48" i="28"/>
  <c r="H48" i="28" s="1"/>
  <c r="E61" i="28"/>
  <c r="H61" i="28" s="1"/>
  <c r="E40" i="27"/>
  <c r="E49" i="27"/>
  <c r="E58" i="26"/>
  <c r="H58" i="26" s="1"/>
  <c r="H19" i="9"/>
  <c r="E48" i="3"/>
  <c r="H48" i="3" s="1"/>
  <c r="E46" i="3"/>
  <c r="E58" i="3"/>
  <c r="H58" i="3" s="1"/>
  <c r="E41" i="3"/>
  <c r="E27" i="3"/>
  <c r="H27" i="3" s="1"/>
  <c r="E56" i="5"/>
  <c r="E23" i="5"/>
  <c r="H23" i="5" s="1"/>
  <c r="E43" i="5"/>
  <c r="H43" i="5" s="1"/>
  <c r="E27" i="5"/>
  <c r="H27" i="5" s="1"/>
  <c r="E49" i="5"/>
  <c r="H49" i="5" s="1"/>
  <c r="E29" i="5"/>
  <c r="H29" i="5" s="1"/>
  <c r="E37" i="7"/>
  <c r="H37" i="7" s="1"/>
  <c r="E27" i="7"/>
  <c r="E21" i="14"/>
  <c r="E23" i="14"/>
  <c r="H23" i="14" s="1"/>
  <c r="E62" i="14"/>
  <c r="E29" i="14"/>
  <c r="E37" i="6"/>
  <c r="E20" i="7"/>
  <c r="H20" i="7" s="1"/>
  <c r="E60" i="10"/>
  <c r="H60" i="10" s="1"/>
  <c r="H55" i="13"/>
  <c r="E52" i="14"/>
  <c r="H52" i="14" s="1"/>
  <c r="H42" i="14"/>
  <c r="H40" i="14"/>
  <c r="E43" i="15"/>
  <c r="H36" i="19"/>
  <c r="E50" i="21"/>
  <c r="H50" i="21" s="1"/>
  <c r="E37" i="21"/>
  <c r="E37" i="22"/>
  <c r="E31" i="22"/>
  <c r="H31" i="22" s="1"/>
  <c r="E36" i="26"/>
  <c r="H36" i="26" s="1"/>
  <c r="E65" i="29"/>
  <c r="E38" i="16"/>
  <c r="H38" i="16" s="1"/>
  <c r="E59" i="16"/>
  <c r="H59" i="16" s="1"/>
  <c r="E31" i="16"/>
  <c r="H31" i="16" s="1"/>
  <c r="E29" i="16"/>
  <c r="H29" i="16" s="1"/>
  <c r="E18" i="28"/>
  <c r="E62" i="28"/>
  <c r="E34" i="28"/>
  <c r="H34" i="28" s="1"/>
  <c r="E64" i="28"/>
  <c r="E32" i="28"/>
  <c r="E28" i="28"/>
  <c r="E24" i="28"/>
  <c r="H24" i="28" s="1"/>
  <c r="E35" i="8"/>
  <c r="H35" i="8" s="1"/>
  <c r="E61" i="8"/>
  <c r="H61" i="8" s="1"/>
  <c r="H26" i="5"/>
  <c r="H42" i="5"/>
  <c r="H63" i="5"/>
  <c r="H44" i="5"/>
  <c r="H37" i="2"/>
  <c r="E53" i="19"/>
  <c r="E64" i="18"/>
  <c r="H64" i="18" s="1"/>
  <c r="E35" i="18"/>
  <c r="H35" i="18" s="1"/>
  <c r="E41" i="18"/>
  <c r="H41" i="18" s="1"/>
  <c r="E49" i="16"/>
  <c r="C9" i="16"/>
  <c r="E27" i="12"/>
  <c r="H27" i="12" s="1"/>
  <c r="E41" i="12"/>
  <c r="H41" i="12" s="1"/>
  <c r="E20" i="31"/>
  <c r="E28" i="31"/>
  <c r="E22" i="28"/>
  <c r="E37" i="28"/>
  <c r="H37" i="28" s="1"/>
  <c r="E50" i="28"/>
  <c r="H19" i="7"/>
  <c r="E53" i="2"/>
  <c r="H53" i="2" s="1"/>
  <c r="E64" i="2"/>
  <c r="H64" i="2" s="1"/>
  <c r="E38" i="2"/>
  <c r="E61" i="2"/>
  <c r="E29" i="24"/>
  <c r="H29" i="24" s="1"/>
  <c r="E31" i="24"/>
  <c r="H31" i="24" s="1"/>
  <c r="E51" i="24"/>
  <c r="E60" i="24"/>
  <c r="C9" i="24"/>
  <c r="E58" i="27"/>
  <c r="H58" i="27" s="1"/>
  <c r="E42" i="27"/>
  <c r="E63" i="27"/>
  <c r="E20" i="2"/>
  <c r="H20" i="2" s="1"/>
  <c r="H56" i="3"/>
  <c r="E48" i="17"/>
  <c r="E54" i="18"/>
  <c r="H54" i="18" s="1"/>
  <c r="E47" i="18"/>
  <c r="E36" i="18"/>
  <c r="H36" i="18" s="1"/>
  <c r="E63" i="20"/>
  <c r="E34" i="22"/>
  <c r="H34" i="22" s="1"/>
  <c r="E46" i="24"/>
  <c r="E54" i="26"/>
  <c r="H54" i="26" s="1"/>
  <c r="E58" i="29"/>
  <c r="E52" i="30"/>
  <c r="E35" i="30"/>
  <c r="E53" i="30"/>
  <c r="H53" i="30" s="1"/>
  <c r="E53" i="18"/>
  <c r="H53" i="18" s="1"/>
  <c r="E44" i="16"/>
  <c r="H44" i="16" s="1"/>
  <c r="E49" i="28"/>
  <c r="H49" i="28" s="1"/>
  <c r="E22" i="10"/>
  <c r="E34" i="10"/>
  <c r="H34" i="10" s="1"/>
  <c r="E27" i="10"/>
  <c r="H27" i="10" s="1"/>
  <c r="E59" i="23"/>
  <c r="H59" i="23" s="1"/>
  <c r="E28" i="23"/>
  <c r="H45" i="3"/>
  <c r="H42" i="4"/>
  <c r="H34" i="4"/>
  <c r="H31" i="6"/>
  <c r="H37" i="8"/>
  <c r="H30" i="9"/>
  <c r="H59" i="15"/>
  <c r="H51" i="15"/>
  <c r="E48" i="16"/>
  <c r="H48" i="16" s="1"/>
  <c r="E22" i="16"/>
  <c r="H22" i="16" s="1"/>
  <c r="H22" i="17"/>
  <c r="E43" i="23"/>
  <c r="E40" i="28"/>
  <c r="H40" i="28" s="1"/>
  <c r="E20" i="29"/>
  <c r="H30" i="8"/>
  <c r="H20" i="18"/>
  <c r="H62" i="16"/>
  <c r="H22" i="4"/>
  <c r="H39" i="10"/>
  <c r="E20" i="11"/>
  <c r="E58" i="13"/>
  <c r="H58" i="13" s="1"/>
  <c r="H55" i="32"/>
  <c r="G11" i="6"/>
  <c r="H63" i="2"/>
  <c r="E109" i="17"/>
  <c r="H109" i="17" s="1"/>
  <c r="E76" i="17"/>
  <c r="H76" i="17" s="1"/>
  <c r="F140" i="13"/>
  <c r="F127" i="13"/>
  <c r="F115" i="11"/>
  <c r="F81" i="11"/>
  <c r="F144" i="11"/>
  <c r="E64" i="33"/>
  <c r="E55" i="33"/>
  <c r="H55" i="33" s="1"/>
  <c r="E33" i="33"/>
  <c r="H33" i="33" s="1"/>
  <c r="E23" i="33"/>
  <c r="H23" i="33" s="1"/>
  <c r="E65" i="33"/>
  <c r="E52" i="33"/>
  <c r="H52" i="33" s="1"/>
  <c r="E41" i="33"/>
  <c r="E30" i="33"/>
  <c r="H30" i="33" s="1"/>
  <c r="E20" i="33"/>
  <c r="E61" i="33"/>
  <c r="H61" i="33" s="1"/>
  <c r="E46" i="33"/>
  <c r="H46" i="33" s="1"/>
  <c r="E39" i="33"/>
  <c r="H39" i="33" s="1"/>
  <c r="E29" i="33"/>
  <c r="E43" i="7"/>
  <c r="H43" i="7" s="1"/>
  <c r="E40" i="7"/>
  <c r="H40" i="7" s="1"/>
  <c r="E33" i="7"/>
  <c r="H33" i="7" s="1"/>
  <c r="E39" i="7"/>
  <c r="E63" i="23"/>
  <c r="H63" i="23" s="1"/>
  <c r="E62" i="23"/>
  <c r="E26" i="23"/>
  <c r="H26" i="23" s="1"/>
  <c r="E47" i="26"/>
  <c r="E26" i="26"/>
  <c r="H26" i="26" s="1"/>
  <c r="E20" i="26"/>
  <c r="H20" i="26" s="1"/>
  <c r="E49" i="26"/>
  <c r="H49" i="26" s="1"/>
  <c r="E43" i="26"/>
  <c r="E38" i="26"/>
  <c r="H38" i="26" s="1"/>
  <c r="E35" i="26"/>
  <c r="E21" i="31"/>
  <c r="H21" i="31" s="1"/>
  <c r="E41" i="31"/>
  <c r="E23" i="31"/>
  <c r="H23" i="31" s="1"/>
  <c r="E44" i="31"/>
  <c r="H44" i="31" s="1"/>
  <c r="E53" i="31"/>
  <c r="H53" i="31" s="1"/>
  <c r="E37" i="31"/>
  <c r="E62" i="31"/>
  <c r="H62" i="31" s="1"/>
  <c r="E35" i="31"/>
  <c r="H35" i="31" s="1"/>
  <c r="E60" i="31"/>
  <c r="H60" i="31" s="1"/>
  <c r="E38" i="31"/>
  <c r="E64" i="31"/>
  <c r="H64" i="31" s="1"/>
  <c r="E49" i="31"/>
  <c r="H49" i="31" s="1"/>
  <c r="E31" i="31"/>
  <c r="H31" i="31" s="1"/>
  <c r="E61" i="31"/>
  <c r="E29" i="31"/>
  <c r="H29" i="31" s="1"/>
  <c r="E34" i="31"/>
  <c r="H34" i="31" s="1"/>
  <c r="E63" i="31"/>
  <c r="H63" i="31" s="1"/>
  <c r="E27" i="31"/>
  <c r="E26" i="31"/>
  <c r="H26" i="31" s="1"/>
  <c r="E128" i="17"/>
  <c r="E132" i="17"/>
  <c r="H132" i="17" s="1"/>
  <c r="E127" i="21"/>
  <c r="H127" i="21" s="1"/>
  <c r="E120" i="21"/>
  <c r="H120" i="21" s="1"/>
  <c r="E105" i="21"/>
  <c r="H105" i="21" s="1"/>
  <c r="E126" i="21"/>
  <c r="H126" i="21" s="1"/>
  <c r="E100" i="21"/>
  <c r="E109" i="21"/>
  <c r="H109" i="21" s="1"/>
  <c r="E84" i="21"/>
  <c r="E116" i="23"/>
  <c r="H116" i="23" s="1"/>
  <c r="E71" i="23"/>
  <c r="E76" i="23"/>
  <c r="H76" i="23" s="1"/>
  <c r="E129" i="25"/>
  <c r="H129" i="25" s="1"/>
  <c r="E91" i="25"/>
  <c r="H91" i="25" s="1"/>
  <c r="E131" i="25"/>
  <c r="H131" i="25" s="1"/>
  <c r="E87" i="25"/>
  <c r="H87" i="25" s="1"/>
  <c r="E135" i="25"/>
  <c r="H135" i="25" s="1"/>
  <c r="E89" i="25"/>
  <c r="H89" i="25" s="1"/>
  <c r="E98" i="25"/>
  <c r="H98" i="25" s="1"/>
  <c r="E120" i="25"/>
  <c r="H120" i="25" s="1"/>
  <c r="E75" i="25"/>
  <c r="H75" i="25" s="1"/>
  <c r="E126" i="25"/>
  <c r="H126" i="25" s="1"/>
  <c r="F116" i="30"/>
  <c r="F129" i="30"/>
  <c r="F88" i="32"/>
  <c r="F77" i="32"/>
  <c r="F75" i="32"/>
  <c r="F297" i="11"/>
  <c r="F276" i="11"/>
  <c r="F253" i="11"/>
  <c r="F289" i="11"/>
  <c r="F271" i="11"/>
  <c r="F244" i="11"/>
  <c r="F215" i="11"/>
  <c r="F182" i="11"/>
  <c r="E161" i="21"/>
  <c r="E282" i="21"/>
  <c r="H282" i="21" s="1"/>
  <c r="E186" i="21"/>
  <c r="H186" i="21" s="1"/>
  <c r="E178" i="21"/>
  <c r="H178" i="21" s="1"/>
  <c r="E285" i="21"/>
  <c r="H285" i="21" s="1"/>
  <c r="E253" i="21"/>
  <c r="H253" i="21" s="1"/>
  <c r="E167" i="21"/>
  <c r="H167" i="21" s="1"/>
  <c r="E198" i="21"/>
  <c r="H198" i="21" s="1"/>
  <c r="E262" i="21"/>
  <c r="H262" i="21" s="1"/>
  <c r="E227" i="21"/>
  <c r="H227" i="21" s="1"/>
  <c r="E297" i="21"/>
  <c r="H297" i="21" s="1"/>
  <c r="E264" i="21"/>
  <c r="H264" i="21" s="1"/>
  <c r="E190" i="21"/>
  <c r="E169" i="21"/>
  <c r="H169" i="21" s="1"/>
  <c r="E188" i="21"/>
  <c r="H188" i="21" s="1"/>
  <c r="E229" i="23"/>
  <c r="H229" i="23" s="1"/>
  <c r="E176" i="23"/>
  <c r="H176" i="23" s="1"/>
  <c r="E164" i="23"/>
  <c r="E245" i="23"/>
  <c r="H245" i="23" s="1"/>
  <c r="C11" i="23"/>
  <c r="E276" i="23"/>
  <c r="H276" i="23" s="1"/>
  <c r="E224" i="23"/>
  <c r="H224" i="23" s="1"/>
  <c r="E262" i="23"/>
  <c r="H262" i="23" s="1"/>
  <c r="E284" i="23"/>
  <c r="H284" i="23" s="1"/>
  <c r="E227" i="23"/>
  <c r="H227" i="23" s="1"/>
  <c r="E167" i="23"/>
  <c r="E297" i="23"/>
  <c r="H297" i="23" s="1"/>
  <c r="E272" i="23"/>
  <c r="F177" i="24"/>
  <c r="F212" i="24"/>
  <c r="F248" i="24"/>
  <c r="F242" i="24"/>
  <c r="F287" i="24"/>
  <c r="F182" i="24"/>
  <c r="F270" i="24"/>
  <c r="F253" i="24"/>
  <c r="F271" i="26"/>
  <c r="F318" i="26"/>
  <c r="F299" i="26"/>
  <c r="F276" i="26"/>
  <c r="F190" i="26"/>
  <c r="F197" i="26"/>
  <c r="F186" i="26"/>
  <c r="F269" i="26"/>
  <c r="F229" i="26"/>
  <c r="F201" i="26"/>
  <c r="F164" i="26"/>
  <c r="F196" i="26"/>
  <c r="F290" i="26"/>
  <c r="F262" i="26"/>
  <c r="F198" i="26"/>
  <c r="F166" i="26"/>
  <c r="F289" i="28"/>
  <c r="F245" i="28"/>
  <c r="F177" i="28"/>
  <c r="F253" i="28"/>
  <c r="F192" i="28"/>
  <c r="F293" i="28"/>
  <c r="F229" i="28"/>
  <c r="F297" i="28"/>
  <c r="F183" i="28"/>
  <c r="F309" i="28"/>
  <c r="F282" i="28"/>
  <c r="F237" i="28"/>
  <c r="F188" i="28"/>
  <c r="F169" i="30"/>
  <c r="F227" i="30"/>
  <c r="F176" i="30"/>
  <c r="F190" i="30"/>
  <c r="F224" i="30"/>
  <c r="F188" i="32"/>
  <c r="F192" i="32"/>
  <c r="F191" i="32"/>
  <c r="F273" i="32"/>
  <c r="F225" i="32"/>
  <c r="F73" i="33"/>
  <c r="F145" i="33"/>
  <c r="F117" i="33"/>
  <c r="F89" i="33"/>
  <c r="F113" i="33"/>
  <c r="F83" i="33"/>
  <c r="F133" i="33"/>
  <c r="F104" i="33"/>
  <c r="H88" i="28"/>
  <c r="H107" i="27"/>
  <c r="H30" i="2"/>
  <c r="H56" i="4"/>
  <c r="E27" i="6"/>
  <c r="H22" i="8"/>
  <c r="H31" i="9"/>
  <c r="H132" i="16"/>
  <c r="H494" i="23"/>
  <c r="H565" i="3"/>
  <c r="H75" i="32"/>
  <c r="H62" i="34"/>
  <c r="H50" i="34"/>
  <c r="E46" i="34"/>
  <c r="H46" i="34" s="1"/>
  <c r="H40" i="4"/>
  <c r="H47" i="6"/>
  <c r="H21" i="6"/>
  <c r="H21" i="9"/>
  <c r="H52" i="17"/>
  <c r="H47" i="17"/>
  <c r="H54" i="32"/>
  <c r="H132" i="3"/>
  <c r="H149" i="4"/>
  <c r="H141" i="13"/>
  <c r="H101" i="14"/>
  <c r="H143" i="21"/>
  <c r="H228" i="34"/>
  <c r="H312" i="1"/>
  <c r="H307" i="1"/>
  <c r="H291" i="1"/>
  <c r="H314" i="21"/>
  <c r="H171" i="22"/>
  <c r="H317" i="23"/>
  <c r="H222" i="24"/>
  <c r="H403" i="4"/>
  <c r="H376" i="4"/>
  <c r="H341" i="6"/>
  <c r="H449" i="16"/>
  <c r="H344" i="23"/>
  <c r="H140" i="28"/>
  <c r="H132" i="25"/>
  <c r="H55" i="34"/>
  <c r="E44" i="34"/>
  <c r="H44" i="34" s="1"/>
  <c r="H54" i="5"/>
  <c r="H55" i="6"/>
  <c r="H42" i="6"/>
  <c r="H39" i="12"/>
  <c r="H39" i="16"/>
  <c r="H104" i="3"/>
  <c r="H150" i="4"/>
  <c r="H178" i="34"/>
  <c r="H228" i="3"/>
  <c r="H194" i="3"/>
  <c r="H185" i="10"/>
  <c r="H184" i="18"/>
  <c r="H292" i="20"/>
  <c r="H320" i="21"/>
  <c r="H277" i="21"/>
  <c r="H220" i="23"/>
  <c r="E354" i="34"/>
  <c r="H354" i="34" s="1"/>
  <c r="H404" i="4"/>
  <c r="H546" i="6"/>
  <c r="F562" i="30"/>
  <c r="F189" i="22"/>
  <c r="F192" i="22"/>
  <c r="F360" i="30"/>
  <c r="F507" i="30"/>
  <c r="F464" i="30"/>
  <c r="F165" i="30"/>
  <c r="F204" i="30"/>
  <c r="F200" i="30"/>
  <c r="F128" i="30"/>
  <c r="F99" i="30"/>
  <c r="F149" i="30"/>
  <c r="F125" i="30"/>
  <c r="F52" i="30"/>
  <c r="F31" i="30"/>
  <c r="F61" i="16"/>
  <c r="F24" i="10"/>
  <c r="F52" i="33"/>
  <c r="F49" i="6"/>
  <c r="H41" i="6"/>
  <c r="H38" i="5"/>
  <c r="H48" i="5"/>
  <c r="F44" i="3"/>
  <c r="F49" i="3"/>
  <c r="F26" i="3"/>
  <c r="F58" i="3"/>
  <c r="H28" i="2"/>
  <c r="H64" i="19"/>
  <c r="F49" i="17"/>
  <c r="F109" i="17"/>
  <c r="F119" i="17"/>
  <c r="F76" i="17"/>
  <c r="F137" i="17"/>
  <c r="F115" i="17"/>
  <c r="F75" i="16"/>
  <c r="F119" i="16"/>
  <c r="F126" i="16"/>
  <c r="F144" i="16"/>
  <c r="F129" i="16"/>
  <c r="F108" i="16"/>
  <c r="F18" i="15"/>
  <c r="H41" i="15"/>
  <c r="H28" i="14"/>
  <c r="F88" i="14"/>
  <c r="F114" i="14"/>
  <c r="F139" i="14"/>
  <c r="F73" i="14"/>
  <c r="F120" i="14"/>
  <c r="F144" i="14"/>
  <c r="H64" i="13"/>
  <c r="F87" i="13"/>
  <c r="F106" i="13"/>
  <c r="F107" i="13"/>
  <c r="F99" i="13"/>
  <c r="F94" i="13"/>
  <c r="F90" i="11"/>
  <c r="F116" i="11"/>
  <c r="F135" i="11"/>
  <c r="F136" i="11"/>
  <c r="F75" i="11"/>
  <c r="F87" i="11"/>
  <c r="H88" i="10"/>
  <c r="H91" i="10"/>
  <c r="F117" i="10"/>
  <c r="F79" i="33"/>
  <c r="F95" i="33"/>
  <c r="F108" i="33"/>
  <c r="F123" i="33"/>
  <c r="F137" i="33"/>
  <c r="F149" i="33"/>
  <c r="F163" i="22"/>
  <c r="F182" i="22"/>
  <c r="F183" i="22"/>
  <c r="E303" i="2"/>
  <c r="H303" i="2" s="1"/>
  <c r="H310" i="5"/>
  <c r="E227" i="6"/>
  <c r="H227" i="6" s="1"/>
  <c r="E177" i="6"/>
  <c r="H290" i="8"/>
  <c r="H184" i="8"/>
  <c r="H206" i="11"/>
  <c r="H237" i="16"/>
  <c r="H281" i="32"/>
  <c r="H222" i="32"/>
  <c r="E293" i="6"/>
  <c r="E232" i="6"/>
  <c r="E208" i="6"/>
  <c r="H208" i="6" s="1"/>
  <c r="E182" i="6"/>
  <c r="H182" i="6" s="1"/>
  <c r="E172" i="6"/>
  <c r="E286" i="2"/>
  <c r="H286" i="2" s="1"/>
  <c r="E302" i="6"/>
  <c r="H302" i="6" s="1"/>
  <c r="E209" i="6"/>
  <c r="H209" i="6" s="1"/>
  <c r="H173" i="20"/>
  <c r="H302" i="32"/>
  <c r="H211" i="32"/>
  <c r="F530" i="34"/>
  <c r="F478" i="34"/>
  <c r="F389" i="34"/>
  <c r="F432" i="34"/>
  <c r="F412" i="34"/>
  <c r="F426" i="34"/>
  <c r="F340" i="34"/>
  <c r="F284" i="34"/>
  <c r="F225" i="34"/>
  <c r="D11" i="34"/>
  <c r="F232" i="34"/>
  <c r="F198" i="34"/>
  <c r="F286" i="34"/>
  <c r="F212" i="34"/>
  <c r="F272" i="34"/>
  <c r="F140" i="34"/>
  <c r="F132" i="34"/>
  <c r="F107" i="34"/>
  <c r="F83" i="34"/>
  <c r="F73" i="34"/>
  <c r="F129" i="34"/>
  <c r="F91" i="34"/>
  <c r="F48" i="11"/>
  <c r="F28" i="11"/>
  <c r="F149" i="11"/>
  <c r="D10" i="11"/>
  <c r="F146" i="11"/>
  <c r="F131" i="11"/>
  <c r="F112" i="11"/>
  <c r="F85" i="11"/>
  <c r="F77" i="11"/>
  <c r="F111" i="11"/>
  <c r="F94" i="11"/>
  <c r="F73" i="11"/>
  <c r="F126" i="11"/>
  <c r="F110" i="11"/>
  <c r="F91" i="11"/>
  <c r="F80" i="11"/>
  <c r="F123" i="11"/>
  <c r="F224" i="1"/>
  <c r="F185" i="1"/>
  <c r="F170" i="11"/>
  <c r="F303" i="11"/>
  <c r="F272" i="11"/>
  <c r="F264" i="11"/>
  <c r="F247" i="11"/>
  <c r="F232" i="11"/>
  <c r="F219" i="11"/>
  <c r="F211" i="11"/>
  <c r="F190" i="11"/>
  <c r="F176" i="11"/>
  <c r="F196" i="25"/>
  <c r="F262" i="25"/>
  <c r="F232" i="25"/>
  <c r="F190" i="25"/>
  <c r="F176" i="25"/>
  <c r="F166" i="25"/>
  <c r="F165" i="28"/>
  <c r="F306" i="28"/>
  <c r="F202" i="28"/>
  <c r="F193" i="28"/>
  <c r="F314" i="28"/>
  <c r="F262" i="28"/>
  <c r="F212" i="28"/>
  <c r="F197" i="28"/>
  <c r="F168" i="28"/>
  <c r="F169" i="31"/>
  <c r="F214" i="31"/>
  <c r="F225" i="31"/>
  <c r="F190" i="31"/>
  <c r="F294" i="31"/>
  <c r="H162" i="18"/>
  <c r="H61" i="15"/>
  <c r="F63" i="14"/>
  <c r="F41" i="14"/>
  <c r="F26" i="13"/>
  <c r="F31" i="13"/>
  <c r="F28" i="13"/>
  <c r="H37" i="12"/>
  <c r="H21" i="11"/>
  <c r="H24" i="11"/>
  <c r="H140" i="11"/>
  <c r="H174" i="11"/>
  <c r="H182" i="11"/>
  <c r="H292" i="10"/>
  <c r="F137" i="32"/>
  <c r="H110" i="30"/>
  <c r="F116" i="29"/>
  <c r="F140" i="29"/>
  <c r="H91" i="27"/>
  <c r="F104" i="26"/>
  <c r="F150" i="26"/>
  <c r="H230" i="26"/>
  <c r="H236" i="25"/>
  <c r="H269" i="25"/>
  <c r="H189" i="24"/>
  <c r="F423" i="1"/>
  <c r="F346" i="1"/>
  <c r="F506" i="1"/>
  <c r="F129" i="1"/>
  <c r="H61" i="10"/>
  <c r="F124" i="26"/>
  <c r="F319" i="2"/>
  <c r="F165" i="2"/>
  <c r="F461" i="2"/>
  <c r="F386" i="2"/>
  <c r="F546" i="2"/>
  <c r="F525" i="2"/>
  <c r="F480" i="2"/>
  <c r="F528" i="2"/>
  <c r="F405" i="2"/>
  <c r="F348" i="2"/>
  <c r="H306" i="2"/>
  <c r="F317" i="2"/>
  <c r="F316" i="2"/>
  <c r="F309" i="2"/>
  <c r="H221" i="2"/>
  <c r="F75" i="2"/>
  <c r="F80" i="2"/>
  <c r="F87" i="2"/>
  <c r="F90" i="2"/>
  <c r="F95" i="2"/>
  <c r="F100" i="2"/>
  <c r="F106" i="2"/>
  <c r="F109" i="2"/>
  <c r="F112" i="2"/>
  <c r="F116" i="2"/>
  <c r="F119" i="2"/>
  <c r="F123" i="2"/>
  <c r="F126" i="2"/>
  <c r="F129" i="2"/>
  <c r="F135" i="2"/>
  <c r="F138" i="2"/>
  <c r="F145" i="2"/>
  <c r="F149" i="2"/>
  <c r="H98" i="2"/>
  <c r="H108" i="2"/>
  <c r="F73" i="2"/>
  <c r="F77" i="2"/>
  <c r="F85" i="2"/>
  <c r="F89" i="2"/>
  <c r="F94" i="2"/>
  <c r="F99" i="2"/>
  <c r="F105" i="2"/>
  <c r="F108" i="2"/>
  <c r="F111" i="2"/>
  <c r="F115" i="2"/>
  <c r="F118" i="2"/>
  <c r="F122" i="2"/>
  <c r="F125" i="2"/>
  <c r="F128" i="2"/>
  <c r="F137" i="2"/>
  <c r="F140" i="2"/>
  <c r="F144" i="2"/>
  <c r="D10" i="2"/>
  <c r="F46" i="2"/>
  <c r="F20" i="2"/>
  <c r="F577" i="3"/>
  <c r="F561" i="3"/>
  <c r="F565" i="3"/>
  <c r="F558" i="3"/>
  <c r="H575" i="3"/>
  <c r="F574" i="3"/>
  <c r="F405" i="3"/>
  <c r="F495" i="3"/>
  <c r="F389" i="3"/>
  <c r="F536" i="3"/>
  <c r="F442" i="3"/>
  <c r="F384" i="3"/>
  <c r="F373" i="3"/>
  <c r="F363" i="3"/>
  <c r="F300" i="3"/>
  <c r="F296" i="3"/>
  <c r="F244" i="3"/>
  <c r="F166" i="3"/>
  <c r="F170" i="3"/>
  <c r="F177" i="3"/>
  <c r="F189" i="3"/>
  <c r="F201" i="3"/>
  <c r="F212" i="3"/>
  <c r="F224" i="3"/>
  <c r="F247" i="3"/>
  <c r="F261" i="3"/>
  <c r="F272" i="3"/>
  <c r="F282" i="3"/>
  <c r="F297" i="3"/>
  <c r="F211" i="3"/>
  <c r="F167" i="3"/>
  <c r="F182" i="3"/>
  <c r="F190" i="3"/>
  <c r="F197" i="3"/>
  <c r="F202" i="3"/>
  <c r="F225" i="3"/>
  <c r="F248" i="3"/>
  <c r="F262" i="3"/>
  <c r="F273" i="3"/>
  <c r="F284" i="3"/>
  <c r="F298" i="3"/>
  <c r="F304" i="3"/>
  <c r="H201" i="3"/>
  <c r="H302" i="3"/>
  <c r="F162" i="3"/>
  <c r="F226" i="3"/>
  <c r="H77" i="3"/>
  <c r="H98" i="3"/>
  <c r="F143" i="3"/>
  <c r="F101" i="3"/>
  <c r="F42" i="3"/>
  <c r="F34" i="3"/>
  <c r="F56" i="3"/>
  <c r="F46" i="3"/>
  <c r="F39" i="3"/>
  <c r="F575" i="4"/>
  <c r="F574" i="4"/>
  <c r="F566" i="4"/>
  <c r="F565" i="4"/>
  <c r="F579" i="4"/>
  <c r="F562" i="4"/>
  <c r="F536" i="4"/>
  <c r="F339" i="4"/>
  <c r="F336" i="4"/>
  <c r="F430" i="4"/>
  <c r="H332" i="4"/>
  <c r="F345" i="4"/>
  <c r="F369" i="4"/>
  <c r="F423" i="4"/>
  <c r="H390" i="4"/>
  <c r="F454" i="4"/>
  <c r="F408" i="4"/>
  <c r="F409" i="4"/>
  <c r="F438" i="4"/>
  <c r="H380" i="4"/>
  <c r="F370" i="4"/>
  <c r="F529" i="4"/>
  <c r="F509" i="4"/>
  <c r="F519" i="4"/>
  <c r="F373" i="4"/>
  <c r="F301" i="4"/>
  <c r="F232" i="4"/>
  <c r="F252" i="4"/>
  <c r="F211" i="4"/>
  <c r="F169" i="4"/>
  <c r="F204" i="4"/>
  <c r="F164" i="4"/>
  <c r="F88" i="4"/>
  <c r="F122" i="4"/>
  <c r="H94" i="4"/>
  <c r="H125" i="4"/>
  <c r="F72" i="4"/>
  <c r="F145" i="4"/>
  <c r="F89" i="4"/>
  <c r="F99" i="4"/>
  <c r="F115" i="4"/>
  <c r="F123" i="4"/>
  <c r="F26" i="4"/>
  <c r="F63" i="4"/>
  <c r="F49" i="4"/>
  <c r="F534" i="5"/>
  <c r="F490" i="5"/>
  <c r="F485" i="5"/>
  <c r="F386" i="5"/>
  <c r="F536" i="5"/>
  <c r="F497" i="5"/>
  <c r="F473" i="5"/>
  <c r="F396" i="5"/>
  <c r="F389" i="5"/>
  <c r="F384" i="5"/>
  <c r="F320" i="5"/>
  <c r="F204" i="5"/>
  <c r="F286" i="5"/>
  <c r="D11" i="5"/>
  <c r="F317" i="5"/>
  <c r="F179" i="5"/>
  <c r="F166" i="5"/>
  <c r="F188" i="5"/>
  <c r="F203" i="5"/>
  <c r="F215" i="5"/>
  <c r="F242" i="5"/>
  <c r="F262" i="5"/>
  <c r="F301" i="5"/>
  <c r="F170" i="5"/>
  <c r="F192" i="5"/>
  <c r="F208" i="5"/>
  <c r="F225" i="5"/>
  <c r="F235" i="5"/>
  <c r="F270" i="5"/>
  <c r="H263" i="5"/>
  <c r="F268" i="5"/>
  <c r="F267" i="5"/>
  <c r="F194" i="5"/>
  <c r="F79" i="5"/>
  <c r="F54" i="5"/>
  <c r="F21" i="5"/>
  <c r="H72" i="8"/>
  <c r="F52" i="7"/>
  <c r="F37" i="7"/>
  <c r="F53" i="7"/>
  <c r="F75" i="18"/>
  <c r="F29" i="17"/>
  <c r="H136" i="16"/>
  <c r="H84" i="15"/>
  <c r="H104" i="15"/>
  <c r="H53" i="14"/>
  <c r="H51" i="14"/>
  <c r="F89" i="14"/>
  <c r="F108" i="14"/>
  <c r="F122" i="14"/>
  <c r="F100" i="14"/>
  <c r="F125" i="14"/>
  <c r="F91" i="14"/>
  <c r="F104" i="14"/>
  <c r="F118" i="14"/>
  <c r="F128" i="14"/>
  <c r="F85" i="14"/>
  <c r="H106" i="12"/>
  <c r="F88" i="11"/>
  <c r="F107" i="11"/>
  <c r="F89" i="11"/>
  <c r="F99" i="11"/>
  <c r="F109" i="11"/>
  <c r="F117" i="11"/>
  <c r="F133" i="11"/>
  <c r="F72" i="11"/>
  <c r="F102" i="11"/>
  <c r="F119" i="11"/>
  <c r="F76" i="11"/>
  <c r="F106" i="11"/>
  <c r="F114" i="11"/>
  <c r="F122" i="11"/>
  <c r="F139" i="11"/>
  <c r="F48" i="31"/>
  <c r="F40" i="28"/>
  <c r="F42" i="28"/>
  <c r="F200" i="8"/>
  <c r="F199" i="8"/>
  <c r="F572" i="6"/>
  <c r="F330" i="6"/>
  <c r="F336" i="6"/>
  <c r="F343" i="6"/>
  <c r="F349" i="6"/>
  <c r="F361" i="6"/>
  <c r="F368" i="6"/>
  <c r="F373" i="6"/>
  <c r="F379" i="6"/>
  <c r="F390" i="6"/>
  <c r="F433" i="6"/>
  <c r="F529" i="6"/>
  <c r="F444" i="6"/>
  <c r="F363" i="6"/>
  <c r="F355" i="6"/>
  <c r="F467" i="6"/>
  <c r="F458" i="6"/>
  <c r="H349" i="6"/>
  <c r="H374" i="6"/>
  <c r="H537" i="6"/>
  <c r="F332" i="6"/>
  <c r="F339" i="6"/>
  <c r="F345" i="6"/>
  <c r="F350" i="6"/>
  <c r="F362" i="6"/>
  <c r="F369" i="6"/>
  <c r="F374" i="6"/>
  <c r="F380" i="6"/>
  <c r="F449" i="6"/>
  <c r="F536" i="6"/>
  <c r="F442" i="6"/>
  <c r="F426" i="6"/>
  <c r="F422" i="6"/>
  <c r="F410" i="6"/>
  <c r="F453" i="6"/>
  <c r="F338" i="6"/>
  <c r="F301" i="6"/>
  <c r="F196" i="6"/>
  <c r="F297" i="6"/>
  <c r="F288" i="6"/>
  <c r="F287" i="6"/>
  <c r="F284" i="6"/>
  <c r="F169" i="6"/>
  <c r="F218" i="6"/>
  <c r="F133" i="6"/>
  <c r="F128" i="6"/>
  <c r="F112" i="6"/>
  <c r="F107" i="6"/>
  <c r="F96" i="6"/>
  <c r="F143" i="6"/>
  <c r="F84" i="6"/>
  <c r="F136" i="6"/>
  <c r="F52" i="6"/>
  <c r="F51" i="6"/>
  <c r="F37" i="6"/>
  <c r="F49" i="14"/>
  <c r="F61" i="14"/>
  <c r="F53" i="13"/>
  <c r="F58" i="11"/>
  <c r="F43" i="11"/>
  <c r="H123" i="10"/>
  <c r="F85" i="10"/>
  <c r="F98" i="10"/>
  <c r="F108" i="10"/>
  <c r="F150" i="10"/>
  <c r="F144" i="30"/>
  <c r="F293" i="22"/>
  <c r="F304" i="22"/>
  <c r="F497" i="7"/>
  <c r="F348" i="7"/>
  <c r="F514" i="7"/>
  <c r="F507" i="7"/>
  <c r="F439" i="7"/>
  <c r="F371" i="7"/>
  <c r="F444" i="7"/>
  <c r="F334" i="7"/>
  <c r="F310" i="7"/>
  <c r="F235" i="7"/>
  <c r="F319" i="7"/>
  <c r="F317" i="7"/>
  <c r="F306" i="7"/>
  <c r="F303" i="7"/>
  <c r="F226" i="7"/>
  <c r="F200" i="7"/>
  <c r="F147" i="7"/>
  <c r="F140" i="7"/>
  <c r="F102" i="7"/>
  <c r="F97" i="7"/>
  <c r="F48" i="7"/>
  <c r="F20" i="7"/>
  <c r="F303" i="8"/>
  <c r="F295" i="8"/>
  <c r="F574" i="8"/>
  <c r="F553" i="8"/>
  <c r="F557" i="8"/>
  <c r="F568" i="8"/>
  <c r="F555" i="8"/>
  <c r="F563" i="8"/>
  <c r="F573" i="8"/>
  <c r="F552" i="8"/>
  <c r="F558" i="8"/>
  <c r="F560" i="8"/>
  <c r="F575" i="8"/>
  <c r="F578" i="8"/>
  <c r="F488" i="8"/>
  <c r="F360" i="8"/>
  <c r="F373" i="8"/>
  <c r="F366" i="8"/>
  <c r="F480" i="8"/>
  <c r="F455" i="8"/>
  <c r="F407" i="8"/>
  <c r="F357" i="8"/>
  <c r="H182" i="8"/>
  <c r="H281" i="8"/>
  <c r="F246" i="8"/>
  <c r="F232" i="8"/>
  <c r="H202" i="8"/>
  <c r="H249" i="8"/>
  <c r="F305" i="8"/>
  <c r="F269" i="8"/>
  <c r="F204" i="8"/>
  <c r="F139" i="8"/>
  <c r="F141" i="8"/>
  <c r="F133" i="8"/>
  <c r="F117" i="8"/>
  <c r="F22" i="8"/>
  <c r="F27" i="10"/>
  <c r="F561" i="9"/>
  <c r="F412" i="9"/>
  <c r="F487" i="9"/>
  <c r="F456" i="9"/>
  <c r="F410" i="9"/>
  <c r="F375" i="9"/>
  <c r="F358" i="9"/>
  <c r="F478" i="9"/>
  <c r="F269" i="9"/>
  <c r="F264" i="9"/>
  <c r="F174" i="9"/>
  <c r="F301" i="9"/>
  <c r="F287" i="9"/>
  <c r="F211" i="9"/>
  <c r="F203" i="9"/>
  <c r="F202" i="9"/>
  <c r="F124" i="9"/>
  <c r="F81" i="9"/>
  <c r="F61" i="9"/>
  <c r="F463" i="10"/>
  <c r="H138" i="10"/>
  <c r="F113" i="10"/>
  <c r="F302" i="10"/>
  <c r="F265" i="10"/>
  <c r="F561" i="10"/>
  <c r="F536" i="10"/>
  <c r="F520" i="10"/>
  <c r="F404" i="10"/>
  <c r="F348" i="10"/>
  <c r="F527" i="10"/>
  <c r="F495" i="10"/>
  <c r="F491" i="10"/>
  <c r="F469" i="10"/>
  <c r="F411" i="10"/>
  <c r="F317" i="10"/>
  <c r="F207" i="10"/>
  <c r="F185" i="10"/>
  <c r="H81" i="10"/>
  <c r="F46" i="10"/>
  <c r="F60" i="10"/>
  <c r="F34" i="10"/>
  <c r="F136" i="22"/>
  <c r="F23" i="21"/>
  <c r="F490" i="11"/>
  <c r="F405" i="11"/>
  <c r="F536" i="11"/>
  <c r="F508" i="11"/>
  <c r="F458" i="11"/>
  <c r="F439" i="11"/>
  <c r="F511" i="11"/>
  <c r="F472" i="11"/>
  <c r="H285" i="11"/>
  <c r="F238" i="11"/>
  <c r="H165" i="11"/>
  <c r="H197" i="11"/>
  <c r="H227" i="11"/>
  <c r="H237" i="11"/>
  <c r="H298" i="11"/>
  <c r="H307" i="11"/>
  <c r="F298" i="11"/>
  <c r="F286" i="11"/>
  <c r="F151" i="11"/>
  <c r="F47" i="11"/>
  <c r="F29" i="19"/>
  <c r="F51" i="19"/>
  <c r="F43" i="19"/>
  <c r="F28" i="19"/>
  <c r="F44" i="19"/>
  <c r="F122" i="18"/>
  <c r="F136" i="18"/>
  <c r="H63" i="14"/>
  <c r="F87" i="14"/>
  <c r="F98" i="14"/>
  <c r="F107" i="14"/>
  <c r="F115" i="14"/>
  <c r="F123" i="14"/>
  <c r="F90" i="14"/>
  <c r="F109" i="14"/>
  <c r="F83" i="14"/>
  <c r="F111" i="14"/>
  <c r="F119" i="14"/>
  <c r="F127" i="14"/>
  <c r="F137" i="14"/>
  <c r="F149" i="14"/>
  <c r="F76" i="14"/>
  <c r="F72" i="14"/>
  <c r="H105" i="13"/>
  <c r="H144" i="13"/>
  <c r="F72" i="31"/>
  <c r="F166" i="30"/>
  <c r="F177" i="30"/>
  <c r="H124" i="28"/>
  <c r="H94" i="27"/>
  <c r="F174" i="27"/>
  <c r="F212" i="27"/>
  <c r="F262" i="27"/>
  <c r="F293" i="27"/>
  <c r="F169" i="27"/>
  <c r="F302" i="27"/>
  <c r="F192" i="27"/>
  <c r="F208" i="27"/>
  <c r="F276" i="27"/>
  <c r="H108" i="26"/>
  <c r="H95" i="26"/>
  <c r="H81" i="25"/>
  <c r="F192" i="24"/>
  <c r="F224" i="24"/>
  <c r="F191" i="23"/>
  <c r="F276" i="23"/>
  <c r="F297" i="23"/>
  <c r="F284" i="23"/>
  <c r="F190" i="23"/>
  <c r="F262" i="23"/>
  <c r="F555" i="12"/>
  <c r="F573" i="12"/>
  <c r="D13" i="12"/>
  <c r="G13" i="12" s="1"/>
  <c r="F567" i="12"/>
  <c r="F553" i="12"/>
  <c r="F570" i="12"/>
  <c r="G552" i="12"/>
  <c r="H552" i="12" s="1"/>
  <c r="F574" i="12"/>
  <c r="F565" i="12"/>
  <c r="F563" i="12"/>
  <c r="F572" i="12"/>
  <c r="F579" i="12"/>
  <c r="F556" i="12"/>
  <c r="H571" i="12"/>
  <c r="H579" i="12"/>
  <c r="F557" i="12"/>
  <c r="F575" i="12"/>
  <c r="F578" i="12"/>
  <c r="F404" i="12"/>
  <c r="F493" i="12"/>
  <c r="F435" i="12"/>
  <c r="F420" i="12"/>
  <c r="F389" i="12"/>
  <c r="F351" i="12"/>
  <c r="F479" i="12"/>
  <c r="F200" i="12"/>
  <c r="F288" i="12"/>
  <c r="F73" i="12"/>
  <c r="F137" i="12"/>
  <c r="F105" i="12"/>
  <c r="F129" i="12"/>
  <c r="F80" i="12"/>
  <c r="F114" i="12"/>
  <c r="F132" i="12"/>
  <c r="F138" i="12"/>
  <c r="F83" i="12"/>
  <c r="F118" i="12"/>
  <c r="F97" i="12"/>
  <c r="F122" i="12"/>
  <c r="F139" i="12"/>
  <c r="F146" i="12"/>
  <c r="F54" i="12"/>
  <c r="F112" i="13"/>
  <c r="F526" i="13"/>
  <c r="F493" i="13"/>
  <c r="F408" i="13"/>
  <c r="F338" i="13"/>
  <c r="F404" i="13"/>
  <c r="F285" i="13"/>
  <c r="F207" i="13"/>
  <c r="F213" i="13"/>
  <c r="F238" i="13"/>
  <c r="F104" i="13"/>
  <c r="F58" i="13"/>
  <c r="F37" i="13"/>
  <c r="F59" i="13"/>
  <c r="F132" i="22"/>
  <c r="F558" i="14"/>
  <c r="F536" i="14"/>
  <c r="F519" i="14"/>
  <c r="F501" i="14"/>
  <c r="F499" i="14"/>
  <c r="F541" i="14"/>
  <c r="F464" i="14"/>
  <c r="F459" i="14"/>
  <c r="F492" i="14"/>
  <c r="F429" i="14"/>
  <c r="F408" i="14"/>
  <c r="F373" i="14"/>
  <c r="F298" i="14"/>
  <c r="F295" i="14"/>
  <c r="F315" i="14"/>
  <c r="F151" i="14"/>
  <c r="F133" i="14"/>
  <c r="F81" i="14"/>
  <c r="F62" i="14"/>
  <c r="F52" i="14"/>
  <c r="F36" i="14"/>
  <c r="F301" i="16"/>
  <c r="F43" i="30"/>
  <c r="F263" i="16"/>
  <c r="F185" i="16"/>
  <c r="F364" i="15"/>
  <c r="F359" i="15"/>
  <c r="F572" i="15"/>
  <c r="H367" i="15"/>
  <c r="H370" i="15"/>
  <c r="H380" i="15"/>
  <c r="F536" i="15"/>
  <c r="F529" i="15"/>
  <c r="F524" i="15"/>
  <c r="F425" i="15"/>
  <c r="F410" i="15"/>
  <c r="F264" i="15"/>
  <c r="F202" i="15"/>
  <c r="F194" i="15"/>
  <c r="F185" i="15"/>
  <c r="F129" i="15"/>
  <c r="F145" i="15"/>
  <c r="F100" i="15"/>
  <c r="F60" i="15"/>
  <c r="F43" i="15"/>
  <c r="F42" i="15"/>
  <c r="F84" i="16"/>
  <c r="F151" i="16"/>
  <c r="F215" i="16"/>
  <c r="F534" i="16"/>
  <c r="F435" i="16"/>
  <c r="H350" i="16"/>
  <c r="H368" i="16"/>
  <c r="F530" i="16"/>
  <c r="F525" i="16"/>
  <c r="F373" i="16"/>
  <c r="F536" i="16"/>
  <c r="F401" i="16"/>
  <c r="F393" i="16"/>
  <c r="F360" i="16"/>
  <c r="F235" i="16"/>
  <c r="H191" i="16"/>
  <c r="F270" i="16"/>
  <c r="F211" i="16"/>
  <c r="H96" i="16"/>
  <c r="H80" i="16"/>
  <c r="F132" i="16"/>
  <c r="F59" i="16"/>
  <c r="F48" i="16"/>
  <c r="F22" i="16"/>
  <c r="F31" i="16"/>
  <c r="F48" i="27"/>
  <c r="F567" i="17"/>
  <c r="F342" i="17"/>
  <c r="F361" i="17"/>
  <c r="F438" i="17"/>
  <c r="F509" i="17"/>
  <c r="H339" i="17"/>
  <c r="F330" i="17"/>
  <c r="F329" i="17"/>
  <c r="F375" i="17"/>
  <c r="F350" i="17"/>
  <c r="F336" i="17"/>
  <c r="F345" i="17"/>
  <c r="F362" i="17"/>
  <c r="F535" i="17"/>
  <c r="H458" i="17"/>
  <c r="F533" i="17"/>
  <c r="F450" i="17"/>
  <c r="F346" i="17"/>
  <c r="F379" i="17"/>
  <c r="F363" i="17"/>
  <c r="F273" i="17"/>
  <c r="F272" i="17"/>
  <c r="F169" i="17"/>
  <c r="F217" i="17"/>
  <c r="F127" i="17"/>
  <c r="F105" i="17"/>
  <c r="F101" i="17"/>
  <c r="F134" i="17"/>
  <c r="F151" i="17"/>
  <c r="F124" i="17"/>
  <c r="F28" i="17"/>
  <c r="F42" i="17"/>
  <c r="F63" i="17"/>
  <c r="F60" i="17"/>
  <c r="F27" i="17"/>
  <c r="F48" i="17"/>
  <c r="F65" i="18"/>
  <c r="F52" i="31"/>
  <c r="F136" i="31"/>
  <c r="F85" i="31"/>
  <c r="F107" i="31"/>
  <c r="F116" i="31"/>
  <c r="F141" i="28"/>
  <c r="H133" i="27"/>
  <c r="F176" i="24"/>
  <c r="F164" i="23"/>
  <c r="F253" i="23"/>
  <c r="F167" i="23"/>
  <c r="F197" i="23"/>
  <c r="F248" i="23"/>
  <c r="F104" i="22"/>
  <c r="H312" i="20"/>
  <c r="F488" i="18"/>
  <c r="F537" i="18"/>
  <c r="F525" i="18"/>
  <c r="F484" i="18"/>
  <c r="F396" i="18"/>
  <c r="F351" i="18"/>
  <c r="F389" i="18"/>
  <c r="F388" i="18"/>
  <c r="F387" i="18"/>
  <c r="F386" i="18"/>
  <c r="F385" i="18"/>
  <c r="F306" i="18"/>
  <c r="F310" i="18"/>
  <c r="F268" i="18"/>
  <c r="F267" i="18"/>
  <c r="F207" i="18"/>
  <c r="F172" i="18"/>
  <c r="H170" i="18"/>
  <c r="H198" i="18"/>
  <c r="H214" i="18"/>
  <c r="H219" i="18"/>
  <c r="H245" i="18"/>
  <c r="H287" i="18"/>
  <c r="F170" i="18"/>
  <c r="F192" i="18"/>
  <c r="F215" i="18"/>
  <c r="F227" i="18"/>
  <c r="F269" i="18"/>
  <c r="F220" i="18"/>
  <c r="H188" i="18"/>
  <c r="H191" i="18"/>
  <c r="H224" i="18"/>
  <c r="H253" i="18"/>
  <c r="H263" i="18"/>
  <c r="H270" i="18"/>
  <c r="H284" i="18"/>
  <c r="F177" i="18"/>
  <c r="F203" i="18"/>
  <c r="F231" i="18"/>
  <c r="F287" i="18"/>
  <c r="F223" i="18"/>
  <c r="F82" i="18"/>
  <c r="F147" i="18"/>
  <c r="F54" i="18"/>
  <c r="F47" i="18"/>
  <c r="F36" i="18"/>
  <c r="F566" i="19"/>
  <c r="F519" i="19"/>
  <c r="F468" i="19"/>
  <c r="F431" i="19"/>
  <c r="F408" i="19"/>
  <c r="F405" i="19"/>
  <c r="F392" i="19"/>
  <c r="F384" i="19"/>
  <c r="F375" i="19"/>
  <c r="F525" i="19"/>
  <c r="F488" i="19"/>
  <c r="F481" i="19"/>
  <c r="F289" i="19"/>
  <c r="F203" i="19"/>
  <c r="F281" i="19"/>
  <c r="F238" i="19"/>
  <c r="F312" i="19"/>
  <c r="F295" i="19"/>
  <c r="F247" i="19"/>
  <c r="F213" i="19"/>
  <c r="F90" i="19"/>
  <c r="F109" i="19"/>
  <c r="F126" i="19"/>
  <c r="F83" i="19"/>
  <c r="F119" i="19"/>
  <c r="F105" i="19"/>
  <c r="F131" i="19"/>
  <c r="H96" i="19"/>
  <c r="G71" i="19"/>
  <c r="H71" i="19" s="1"/>
  <c r="F99" i="19"/>
  <c r="H125" i="19"/>
  <c r="F114" i="19"/>
  <c r="F128" i="19"/>
  <c r="F88" i="19"/>
  <c r="F107" i="19"/>
  <c r="H128" i="19"/>
  <c r="H137" i="19"/>
  <c r="F41" i="19"/>
  <c r="F34" i="19"/>
  <c r="F48" i="19"/>
  <c r="F106" i="20"/>
  <c r="F105" i="20"/>
  <c r="F578" i="20"/>
  <c r="F536" i="20"/>
  <c r="F511" i="20"/>
  <c r="F507" i="20"/>
  <c r="F363" i="20"/>
  <c r="F522" i="20"/>
  <c r="F190" i="20"/>
  <c r="F318" i="20"/>
  <c r="F139" i="20"/>
  <c r="F84" i="20"/>
  <c r="F63" i="20"/>
  <c r="F565" i="21"/>
  <c r="F525" i="21"/>
  <c r="F483" i="21"/>
  <c r="F459" i="21"/>
  <c r="F443" i="21"/>
  <c r="F407" i="21"/>
  <c r="F385" i="21"/>
  <c r="F358" i="21"/>
  <c r="F512" i="21"/>
  <c r="F442" i="21"/>
  <c r="F393" i="21"/>
  <c r="F357" i="21"/>
  <c r="F318" i="21"/>
  <c r="F281" i="21"/>
  <c r="F219" i="21"/>
  <c r="F185" i="21"/>
  <c r="F292" i="21"/>
  <c r="F106" i="21"/>
  <c r="F136" i="21"/>
  <c r="F37" i="21"/>
  <c r="F50" i="21"/>
  <c r="F565" i="22"/>
  <c r="F492" i="22"/>
  <c r="F475" i="22"/>
  <c r="F338" i="22"/>
  <c r="F522" i="22"/>
  <c r="F495" i="22"/>
  <c r="F462" i="22"/>
  <c r="F403" i="22"/>
  <c r="F444" i="22"/>
  <c r="F407" i="22"/>
  <c r="F312" i="22"/>
  <c r="F305" i="22"/>
  <c r="F286" i="22"/>
  <c r="F238" i="22"/>
  <c r="F236" i="22"/>
  <c r="F170" i="22"/>
  <c r="F168" i="22"/>
  <c r="F106" i="22"/>
  <c r="F95" i="22"/>
  <c r="F37" i="22"/>
  <c r="F34" i="22"/>
  <c r="F31" i="22"/>
  <c r="F140" i="24"/>
  <c r="F26" i="24"/>
  <c r="F151" i="24"/>
  <c r="F295" i="23"/>
  <c r="F565" i="23"/>
  <c r="F576" i="23"/>
  <c r="F333" i="23"/>
  <c r="F353" i="23"/>
  <c r="F358" i="23"/>
  <c r="F375" i="23"/>
  <c r="F420" i="23"/>
  <c r="F452" i="23"/>
  <c r="F456" i="23"/>
  <c r="F477" i="23"/>
  <c r="F330" i="23"/>
  <c r="H336" i="23"/>
  <c r="H430" i="23"/>
  <c r="H507" i="23"/>
  <c r="H529" i="23"/>
  <c r="D12" i="23"/>
  <c r="G12" i="23" s="1"/>
  <c r="F535" i="23"/>
  <c r="F536" i="23"/>
  <c r="F520" i="23"/>
  <c r="F512" i="23"/>
  <c r="F387" i="23"/>
  <c r="F386" i="23"/>
  <c r="F349" i="23"/>
  <c r="F356" i="23"/>
  <c r="F370" i="23"/>
  <c r="F382" i="23"/>
  <c r="F408" i="23"/>
  <c r="F434" i="23"/>
  <c r="F446" i="23"/>
  <c r="F461" i="23"/>
  <c r="F530" i="23"/>
  <c r="H343" i="23"/>
  <c r="H367" i="23"/>
  <c r="H370" i="23"/>
  <c r="H422" i="23"/>
  <c r="H434" i="23"/>
  <c r="H457" i="23"/>
  <c r="H510" i="23"/>
  <c r="F507" i="23"/>
  <c r="F431" i="23"/>
  <c r="F401" i="23"/>
  <c r="F315" i="23"/>
  <c r="F298" i="23"/>
  <c r="F238" i="23"/>
  <c r="F183" i="23"/>
  <c r="F230" i="23"/>
  <c r="F211" i="23"/>
  <c r="F209" i="23"/>
  <c r="F84" i="23"/>
  <c r="F95" i="23"/>
  <c r="F43" i="23"/>
  <c r="F59" i="23"/>
  <c r="F575" i="24"/>
  <c r="F566" i="24"/>
  <c r="F332" i="24"/>
  <c r="F342" i="24"/>
  <c r="F349" i="24"/>
  <c r="F362" i="24"/>
  <c r="F457" i="24"/>
  <c r="F538" i="24"/>
  <c r="F385" i="24"/>
  <c r="F384" i="24"/>
  <c r="F499" i="24"/>
  <c r="F411" i="24"/>
  <c r="F396" i="24"/>
  <c r="F345" i="24"/>
  <c r="F369" i="24"/>
  <c r="F382" i="24"/>
  <c r="F394" i="24"/>
  <c r="F446" i="24"/>
  <c r="F454" i="24"/>
  <c r="F467" i="24"/>
  <c r="F513" i="24"/>
  <c r="F535" i="24"/>
  <c r="F490" i="24"/>
  <c r="F462" i="24"/>
  <c r="F445" i="24"/>
  <c r="F217" i="24"/>
  <c r="F288" i="24"/>
  <c r="F284" i="24"/>
  <c r="F277" i="24"/>
  <c r="F271" i="24"/>
  <c r="F219" i="24"/>
  <c r="F237" i="24"/>
  <c r="F171" i="24"/>
  <c r="F147" i="24"/>
  <c r="F81" i="24"/>
  <c r="F60" i="24"/>
  <c r="F51" i="24"/>
  <c r="F48" i="24"/>
  <c r="F46" i="24"/>
  <c r="F35" i="24"/>
  <c r="F31" i="24"/>
  <c r="F20" i="24"/>
  <c r="F28" i="24"/>
  <c r="F315" i="25"/>
  <c r="F517" i="25"/>
  <c r="F491" i="25"/>
  <c r="F375" i="25"/>
  <c r="H299" i="25"/>
  <c r="F305" i="25"/>
  <c r="F295" i="25"/>
  <c r="F235" i="25"/>
  <c r="F229" i="25"/>
  <c r="F168" i="25"/>
  <c r="F227" i="25"/>
  <c r="F102" i="25"/>
  <c r="F520" i="26"/>
  <c r="F472" i="26"/>
  <c r="F458" i="26"/>
  <c r="F435" i="26"/>
  <c r="F416" i="26"/>
  <c r="F366" i="26"/>
  <c r="F499" i="26"/>
  <c r="F494" i="26"/>
  <c r="F292" i="26"/>
  <c r="F286" i="26"/>
  <c r="F172" i="26"/>
  <c r="F267" i="26"/>
  <c r="F145" i="26"/>
  <c r="F142" i="26"/>
  <c r="F46" i="26"/>
  <c r="F36" i="26"/>
  <c r="F58" i="26"/>
  <c r="F56" i="26"/>
  <c r="F54" i="26"/>
  <c r="F102" i="27"/>
  <c r="F565" i="27"/>
  <c r="F332" i="27"/>
  <c r="F337" i="27"/>
  <c r="F340" i="27"/>
  <c r="F347" i="27"/>
  <c r="F354" i="27"/>
  <c r="F361" i="27"/>
  <c r="F367" i="27"/>
  <c r="F378" i="27"/>
  <c r="F425" i="27"/>
  <c r="F430" i="27"/>
  <c r="F436" i="27"/>
  <c r="F453" i="27"/>
  <c r="F459" i="27"/>
  <c r="F464" i="27"/>
  <c r="F498" i="27"/>
  <c r="F506" i="27"/>
  <c r="F519" i="27"/>
  <c r="F530" i="27"/>
  <c r="F537" i="27"/>
  <c r="F330" i="27"/>
  <c r="F536" i="27"/>
  <c r="F470" i="27"/>
  <c r="F469" i="27"/>
  <c r="F373" i="27"/>
  <c r="F336" i="27"/>
  <c r="F339" i="27"/>
  <c r="F345" i="27"/>
  <c r="F353" i="27"/>
  <c r="F360" i="27"/>
  <c r="F364" i="27"/>
  <c r="F374" i="27"/>
  <c r="F382" i="27"/>
  <c r="F395" i="27"/>
  <c r="F423" i="27"/>
  <c r="F428" i="27"/>
  <c r="F434" i="27"/>
  <c r="F442" i="27"/>
  <c r="F451" i="27"/>
  <c r="F463" i="27"/>
  <c r="F477" i="27"/>
  <c r="F501" i="27"/>
  <c r="F521" i="27"/>
  <c r="F529" i="27"/>
  <c r="F534" i="27"/>
  <c r="F545" i="27"/>
  <c r="F475" i="27"/>
  <c r="F363" i="27"/>
  <c r="F348" i="27"/>
  <c r="F305" i="27"/>
  <c r="F281" i="27"/>
  <c r="F277" i="27"/>
  <c r="F210" i="27"/>
  <c r="F298" i="27"/>
  <c r="F285" i="27"/>
  <c r="F249" i="27"/>
  <c r="F178" i="27"/>
  <c r="F237" i="27"/>
  <c r="F219" i="27"/>
  <c r="F204" i="27"/>
  <c r="F203" i="27"/>
  <c r="F149" i="27"/>
  <c r="F134" i="27"/>
  <c r="F57" i="27"/>
  <c r="F38" i="27"/>
  <c r="F42" i="27"/>
  <c r="F244" i="28"/>
  <c r="F268" i="28"/>
  <c r="F82" i="28"/>
  <c r="F386" i="29"/>
  <c r="F357" i="29"/>
  <c r="F496" i="29"/>
  <c r="F473" i="29"/>
  <c r="H194" i="29"/>
  <c r="F294" i="29"/>
  <c r="F276" i="29"/>
  <c r="F202" i="29"/>
  <c r="H249" i="29"/>
  <c r="H276" i="29"/>
  <c r="F245" i="29"/>
  <c r="F318" i="29"/>
  <c r="H191" i="29"/>
  <c r="F104" i="29"/>
  <c r="F58" i="29"/>
  <c r="F65" i="29"/>
  <c r="F20" i="29"/>
  <c r="H37" i="32"/>
  <c r="F576" i="30"/>
  <c r="F569" i="30"/>
  <c r="F565" i="30"/>
  <c r="F561" i="30"/>
  <c r="F340" i="30"/>
  <c r="F544" i="30"/>
  <c r="F495" i="30"/>
  <c r="F494" i="30"/>
  <c r="F486" i="30"/>
  <c r="F459" i="30"/>
  <c r="F458" i="30"/>
  <c r="F389" i="30"/>
  <c r="F386" i="30"/>
  <c r="F347" i="30"/>
  <c r="F338" i="30"/>
  <c r="F541" i="30"/>
  <c r="F535" i="30"/>
  <c r="F522" i="30"/>
  <c r="F521" i="30"/>
  <c r="F512" i="30"/>
  <c r="F511" i="30"/>
  <c r="F504" i="30"/>
  <c r="F467" i="30"/>
  <c r="F448" i="30"/>
  <c r="F442" i="30"/>
  <c r="F435" i="30"/>
  <c r="F433" i="30"/>
  <c r="F409" i="30"/>
  <c r="F408" i="30"/>
  <c r="F407" i="30"/>
  <c r="F375" i="30"/>
  <c r="F372" i="30"/>
  <c r="F363" i="30"/>
  <c r="F539" i="30"/>
  <c r="F530" i="30"/>
  <c r="F436" i="30"/>
  <c r="F431" i="30"/>
  <c r="F430" i="30"/>
  <c r="F428" i="30"/>
  <c r="F404" i="30"/>
  <c r="F401" i="30"/>
  <c r="F392" i="30"/>
  <c r="F376" i="30"/>
  <c r="F373" i="30"/>
  <c r="F178" i="30"/>
  <c r="F298" i="30"/>
  <c r="F297" i="30"/>
  <c r="F244" i="30"/>
  <c r="F237" i="30"/>
  <c r="F235" i="30"/>
  <c r="F230" i="30"/>
  <c r="F196" i="30"/>
  <c r="F179" i="30"/>
  <c r="F292" i="30"/>
  <c r="F249" i="30"/>
  <c r="F214" i="30"/>
  <c r="F173" i="30"/>
  <c r="F303" i="30"/>
  <c r="F301" i="30"/>
  <c r="F289" i="30"/>
  <c r="F268" i="30"/>
  <c r="F247" i="30"/>
  <c r="F234" i="30"/>
  <c r="F211" i="30"/>
  <c r="F209" i="30"/>
  <c r="F183" i="30"/>
  <c r="F171" i="30"/>
  <c r="F170" i="30"/>
  <c r="F135" i="30"/>
  <c r="F101" i="30"/>
  <c r="F97" i="30"/>
  <c r="F139" i="30"/>
  <c r="F138" i="30"/>
  <c r="F126" i="30"/>
  <c r="F81" i="30"/>
  <c r="F80" i="30"/>
  <c r="F146" i="30"/>
  <c r="F141" i="30"/>
  <c r="F140" i="30"/>
  <c r="F51" i="30"/>
  <c r="F32" i="30"/>
  <c r="F30" i="30"/>
  <c r="F23" i="30"/>
  <c r="F20" i="30"/>
  <c r="F59" i="30"/>
  <c r="F48" i="30"/>
  <c r="F39" i="30"/>
  <c r="F38" i="30"/>
  <c r="F37" i="30"/>
  <c r="F65" i="30"/>
  <c r="F120" i="32"/>
  <c r="F98" i="32"/>
  <c r="F276" i="32"/>
  <c r="F253" i="32"/>
  <c r="F83" i="31"/>
  <c r="F122" i="31"/>
  <c r="F198" i="31"/>
  <c r="F215" i="31"/>
  <c r="F249" i="31"/>
  <c r="F297" i="31"/>
  <c r="F307" i="31"/>
  <c r="F211" i="31"/>
  <c r="F196" i="31"/>
  <c r="F238" i="31"/>
  <c r="F271" i="31"/>
  <c r="F301" i="31"/>
  <c r="F533" i="31"/>
  <c r="F463" i="31"/>
  <c r="F388" i="31"/>
  <c r="F469" i="31"/>
  <c r="F405" i="31"/>
  <c r="F391" i="31"/>
  <c r="F311" i="31"/>
  <c r="F254" i="31"/>
  <c r="F210" i="31"/>
  <c r="F178" i="31"/>
  <c r="F189" i="31"/>
  <c r="H221" i="31"/>
  <c r="F239" i="31"/>
  <c r="F286" i="31"/>
  <c r="F163" i="31"/>
  <c r="F170" i="31"/>
  <c r="F182" i="31"/>
  <c r="F191" i="31"/>
  <c r="F200" i="31"/>
  <c r="F217" i="31"/>
  <c r="F264" i="31"/>
  <c r="F276" i="31"/>
  <c r="F288" i="31"/>
  <c r="F295" i="31"/>
  <c r="F305" i="31"/>
  <c r="F312" i="31"/>
  <c r="F315" i="31"/>
  <c r="H183" i="31"/>
  <c r="F219" i="31"/>
  <c r="F227" i="31"/>
  <c r="F166" i="31"/>
  <c r="F177" i="31"/>
  <c r="F188" i="31"/>
  <c r="F197" i="31"/>
  <c r="F212" i="31"/>
  <c r="F220" i="31"/>
  <c r="F230" i="31"/>
  <c r="F245" i="31"/>
  <c r="F261" i="31"/>
  <c r="F269" i="31"/>
  <c r="F282" i="31"/>
  <c r="D11" i="31"/>
  <c r="F252" i="31"/>
  <c r="F228" i="31"/>
  <c r="F208" i="31"/>
  <c r="F231" i="31"/>
  <c r="H245" i="31"/>
  <c r="F272" i="31"/>
  <c r="F164" i="31"/>
  <c r="F172" i="31"/>
  <c r="F183" i="31"/>
  <c r="F192" i="31"/>
  <c r="F201" i="31"/>
  <c r="F224" i="31"/>
  <c r="F232" i="31"/>
  <c r="F248" i="31"/>
  <c r="F289" i="31"/>
  <c r="F296" i="31"/>
  <c r="F303" i="31"/>
  <c r="F306" i="31"/>
  <c r="F313" i="31"/>
  <c r="F318" i="31"/>
  <c r="F173" i="31"/>
  <c r="F193" i="31"/>
  <c r="F253" i="31"/>
  <c r="F281" i="31"/>
  <c r="F162" i="31"/>
  <c r="F167" i="31"/>
  <c r="F174" i="31"/>
  <c r="F185" i="31"/>
  <c r="F194" i="31"/>
  <c r="F222" i="31"/>
  <c r="F236" i="31"/>
  <c r="F246" i="31"/>
  <c r="F262" i="31"/>
  <c r="F270" i="31"/>
  <c r="F284" i="31"/>
  <c r="F299" i="31"/>
  <c r="F317" i="31"/>
  <c r="F244" i="31"/>
  <c r="F209" i="31"/>
  <c r="F141" i="31"/>
  <c r="F65" i="31"/>
  <c r="F19" i="31"/>
  <c r="F126" i="32"/>
  <c r="F83" i="32"/>
  <c r="F573" i="32"/>
  <c r="F569" i="32"/>
  <c r="F457" i="32"/>
  <c r="F424" i="32"/>
  <c r="F490" i="32"/>
  <c r="F483" i="32"/>
  <c r="F452" i="32"/>
  <c r="F346" i="32"/>
  <c r="F522" i="32"/>
  <c r="F520" i="32"/>
  <c r="F426" i="32"/>
  <c r="F343" i="32"/>
  <c r="F261" i="32"/>
  <c r="F293" i="32"/>
  <c r="F194" i="32"/>
  <c r="F182" i="32"/>
  <c r="F234" i="32"/>
  <c r="F232" i="32"/>
  <c r="H124" i="32"/>
  <c r="H146" i="32"/>
  <c r="F119" i="32"/>
  <c r="F111" i="32"/>
  <c r="F85" i="32"/>
  <c r="H361" i="33"/>
  <c r="H367" i="33"/>
  <c r="H379" i="33"/>
  <c r="H500" i="33"/>
  <c r="H513" i="33"/>
  <c r="H516" i="33"/>
  <c r="H519" i="33"/>
  <c r="H525" i="33"/>
  <c r="H331" i="33"/>
  <c r="H334" i="33"/>
  <c r="H340" i="33"/>
  <c r="H408" i="33"/>
  <c r="H411" i="33"/>
  <c r="H416" i="33"/>
  <c r="H431" i="33"/>
  <c r="H437" i="33"/>
  <c r="H443" i="33"/>
  <c r="H455" i="33"/>
  <c r="H458" i="33"/>
  <c r="H461" i="33"/>
  <c r="H467" i="33"/>
  <c r="H470" i="33"/>
  <c r="H482" i="33"/>
  <c r="H485" i="33"/>
  <c r="F300" i="33"/>
  <c r="H75" i="33"/>
  <c r="H82" i="33"/>
  <c r="H110" i="33"/>
  <c r="F75" i="33"/>
  <c r="F80" i="33"/>
  <c r="F85" i="33"/>
  <c r="F90" i="33"/>
  <c r="F97" i="33"/>
  <c r="F100" i="33"/>
  <c r="F105" i="33"/>
  <c r="F110" i="33"/>
  <c r="F114" i="33"/>
  <c r="F119" i="33"/>
  <c r="F124" i="33"/>
  <c r="F129" i="33"/>
  <c r="F134" i="33"/>
  <c r="F139" i="33"/>
  <c r="F142" i="33"/>
  <c r="F147" i="33"/>
  <c r="F150" i="33"/>
  <c r="F71" i="33"/>
  <c r="F76" i="33"/>
  <c r="F82" i="33"/>
  <c r="F87" i="33"/>
  <c r="F94" i="33"/>
  <c r="F98" i="33"/>
  <c r="F101" i="33"/>
  <c r="F107" i="33"/>
  <c r="F111" i="33"/>
  <c r="F116" i="33"/>
  <c r="F120" i="33"/>
  <c r="F126" i="33"/>
  <c r="F131" i="33"/>
  <c r="F136" i="33"/>
  <c r="F140" i="33"/>
  <c r="F144" i="33"/>
  <c r="F148" i="33"/>
  <c r="F72" i="33"/>
  <c r="F29" i="33"/>
  <c r="F42" i="33"/>
  <c r="F54" i="33"/>
  <c r="F35" i="33"/>
  <c r="F46" i="33"/>
  <c r="G329" i="30"/>
  <c r="D11" i="33"/>
  <c r="H225" i="33"/>
  <c r="H284" i="33"/>
  <c r="H294" i="33"/>
  <c r="H301" i="33"/>
  <c r="H306" i="33"/>
  <c r="G161" i="33"/>
  <c r="D9" i="12"/>
  <c r="E554" i="34"/>
  <c r="E577" i="11"/>
  <c r="H577" i="11" s="1"/>
  <c r="E574" i="11"/>
  <c r="H574" i="11" s="1"/>
  <c r="E576" i="14"/>
  <c r="E574" i="14"/>
  <c r="H574" i="14" s="1"/>
  <c r="E579" i="17"/>
  <c r="H579" i="17" s="1"/>
  <c r="E561" i="25"/>
  <c r="H561" i="25" s="1"/>
  <c r="E576" i="26"/>
  <c r="E572" i="30"/>
  <c r="H572" i="30" s="1"/>
  <c r="E566" i="30"/>
  <c r="H566" i="30" s="1"/>
  <c r="E554" i="30"/>
  <c r="H554" i="30" s="1"/>
  <c r="E572" i="32"/>
  <c r="E579" i="6"/>
  <c r="H579" i="6" s="1"/>
  <c r="E575" i="6"/>
  <c r="H575" i="6" s="1"/>
  <c r="E565" i="8"/>
  <c r="H565" i="8" s="1"/>
  <c r="E576" i="12"/>
  <c r="H576" i="12" s="1"/>
  <c r="E579" i="15"/>
  <c r="H579" i="15" s="1"/>
  <c r="E571" i="17"/>
  <c r="H571" i="17" s="1"/>
  <c r="E563" i="17"/>
  <c r="H563" i="17" s="1"/>
  <c r="E573" i="20"/>
  <c r="E569" i="21"/>
  <c r="H569" i="21" s="1"/>
  <c r="E562" i="21"/>
  <c r="H562" i="21" s="1"/>
  <c r="E569" i="24"/>
  <c r="H569" i="24" s="1"/>
  <c r="H569" i="25"/>
  <c r="E566" i="25"/>
  <c r="H566" i="25" s="1"/>
  <c r="E565" i="32"/>
  <c r="H565" i="32" s="1"/>
  <c r="E571" i="34"/>
  <c r="H571" i="34" s="1"/>
  <c r="E561" i="34"/>
  <c r="H561" i="34" s="1"/>
  <c r="E576" i="3"/>
  <c r="E565" i="5"/>
  <c r="H565" i="5" s="1"/>
  <c r="E566" i="6"/>
  <c r="E569" i="8"/>
  <c r="H569" i="8" s="1"/>
  <c r="E561" i="16"/>
  <c r="H561" i="16" s="1"/>
  <c r="E566" i="22"/>
  <c r="H566" i="22" s="1"/>
  <c r="E577" i="29"/>
  <c r="H577" i="29" s="1"/>
  <c r="E563" i="30"/>
  <c r="H563" i="30" s="1"/>
  <c r="E579" i="32"/>
  <c r="H579" i="32" s="1"/>
  <c r="E567" i="32"/>
  <c r="E376" i="1"/>
  <c r="H376" i="1" s="1"/>
  <c r="E412" i="1"/>
  <c r="E410" i="1"/>
  <c r="E339" i="4"/>
  <c r="H339" i="4" s="1"/>
  <c r="E477" i="4"/>
  <c r="H477" i="4" s="1"/>
  <c r="E509" i="4"/>
  <c r="H509" i="4" s="1"/>
  <c r="E530" i="4"/>
  <c r="H530" i="4" s="1"/>
  <c r="E360" i="4"/>
  <c r="H360" i="4" s="1"/>
  <c r="E394" i="4"/>
  <c r="H394" i="4" s="1"/>
  <c r="E510" i="4"/>
  <c r="H510" i="4" s="1"/>
  <c r="E521" i="4"/>
  <c r="H521" i="4" s="1"/>
  <c r="E335" i="7"/>
  <c r="H335" i="7" s="1"/>
  <c r="E386" i="7"/>
  <c r="H386" i="7" s="1"/>
  <c r="E389" i="7"/>
  <c r="H389" i="7" s="1"/>
  <c r="E329" i="7"/>
  <c r="E366" i="7"/>
  <c r="H366" i="7" s="1"/>
  <c r="E405" i="7"/>
  <c r="H405" i="7" s="1"/>
  <c r="E462" i="7"/>
  <c r="H462" i="7" s="1"/>
  <c r="E468" i="7"/>
  <c r="H468" i="7" s="1"/>
  <c r="E490" i="7"/>
  <c r="H490" i="7" s="1"/>
  <c r="E360" i="10"/>
  <c r="E444" i="10"/>
  <c r="H444" i="10" s="1"/>
  <c r="E525" i="10"/>
  <c r="E522" i="10"/>
  <c r="H522" i="10" s="1"/>
  <c r="E512" i="3"/>
  <c r="H512" i="3" s="1"/>
  <c r="E488" i="3"/>
  <c r="H488" i="3" s="1"/>
  <c r="E392" i="3"/>
  <c r="H392" i="3" s="1"/>
  <c r="E545" i="6"/>
  <c r="H545" i="6" s="1"/>
  <c r="E385" i="6"/>
  <c r="E511" i="8"/>
  <c r="E495" i="8"/>
  <c r="H495" i="8" s="1"/>
  <c r="E489" i="8"/>
  <c r="H489" i="8" s="1"/>
  <c r="E481" i="8"/>
  <c r="H481" i="8" s="1"/>
  <c r="E348" i="8"/>
  <c r="H348" i="8" s="1"/>
  <c r="E541" i="9"/>
  <c r="E539" i="9"/>
  <c r="H539" i="9" s="1"/>
  <c r="E499" i="9"/>
  <c r="E482" i="9"/>
  <c r="H482" i="9" s="1"/>
  <c r="E437" i="9"/>
  <c r="H437" i="9" s="1"/>
  <c r="E525" i="11"/>
  <c r="E517" i="11"/>
  <c r="H517" i="11" s="1"/>
  <c r="E489" i="11"/>
  <c r="H489" i="11" s="1"/>
  <c r="E460" i="11"/>
  <c r="E499" i="12"/>
  <c r="H499" i="12" s="1"/>
  <c r="E490" i="12"/>
  <c r="H490" i="12" s="1"/>
  <c r="E440" i="12"/>
  <c r="E386" i="13"/>
  <c r="H386" i="13" s="1"/>
  <c r="E435" i="14"/>
  <c r="H435" i="14" s="1"/>
  <c r="E512" i="15"/>
  <c r="H512" i="15" s="1"/>
  <c r="E430" i="15"/>
  <c r="H430" i="15" s="1"/>
  <c r="E354" i="15"/>
  <c r="E483" i="16"/>
  <c r="H483" i="16" s="1"/>
  <c r="E475" i="16"/>
  <c r="H475" i="16" s="1"/>
  <c r="E409" i="16"/>
  <c r="H409" i="16" s="1"/>
  <c r="E396" i="16"/>
  <c r="E467" i="17"/>
  <c r="H467" i="17" s="1"/>
  <c r="E457" i="17"/>
  <c r="H457" i="17" s="1"/>
  <c r="E412" i="17"/>
  <c r="H412" i="17" s="1"/>
  <c r="E382" i="17"/>
  <c r="E535" i="18"/>
  <c r="H535" i="18" s="1"/>
  <c r="E441" i="18"/>
  <c r="H441" i="18" s="1"/>
  <c r="E348" i="18"/>
  <c r="E508" i="19"/>
  <c r="E480" i="19"/>
  <c r="H480" i="19" s="1"/>
  <c r="E346" i="20"/>
  <c r="H346" i="20" s="1"/>
  <c r="E356" i="21"/>
  <c r="E351" i="21"/>
  <c r="E541" i="22"/>
  <c r="H541" i="22" s="1"/>
  <c r="E539" i="22"/>
  <c r="H539" i="22" s="1"/>
  <c r="E493" i="22"/>
  <c r="H493" i="22" s="1"/>
  <c r="E462" i="23"/>
  <c r="H462" i="23" s="1"/>
  <c r="E427" i="23"/>
  <c r="H427" i="23" s="1"/>
  <c r="E404" i="23"/>
  <c r="H404" i="23" s="1"/>
  <c r="E494" i="25"/>
  <c r="H494" i="25" s="1"/>
  <c r="E385" i="25"/>
  <c r="E362" i="25"/>
  <c r="H362" i="25" s="1"/>
  <c r="E404" i="27"/>
  <c r="H404" i="27" s="1"/>
  <c r="E385" i="27"/>
  <c r="E523" i="28"/>
  <c r="H523" i="28" s="1"/>
  <c r="E518" i="28"/>
  <c r="H518" i="28" s="1"/>
  <c r="E480" i="29"/>
  <c r="E439" i="29"/>
  <c r="H439" i="29" s="1"/>
  <c r="E371" i="29"/>
  <c r="E455" i="30"/>
  <c r="H455" i="30" s="1"/>
  <c r="E450" i="30"/>
  <c r="H450" i="30" s="1"/>
  <c r="E381" i="30"/>
  <c r="H381" i="30" s="1"/>
  <c r="E385" i="31"/>
  <c r="H385" i="31" s="1"/>
  <c r="E509" i="32"/>
  <c r="H509" i="32" s="1"/>
  <c r="E482" i="32"/>
  <c r="E462" i="32"/>
  <c r="H462" i="32" s="1"/>
  <c r="E363" i="32"/>
  <c r="H363" i="32" s="1"/>
  <c r="E340" i="32"/>
  <c r="H340" i="32" s="1"/>
  <c r="E520" i="2"/>
  <c r="E473" i="2"/>
  <c r="H473" i="2" s="1"/>
  <c r="E344" i="2"/>
  <c r="H344" i="2" s="1"/>
  <c r="E479" i="3"/>
  <c r="H479" i="3" s="1"/>
  <c r="E357" i="3"/>
  <c r="H357" i="3" s="1"/>
  <c r="E348" i="5"/>
  <c r="H348" i="5" s="1"/>
  <c r="E519" i="6"/>
  <c r="E517" i="6"/>
  <c r="H517" i="6" s="1"/>
  <c r="E513" i="6"/>
  <c r="H513" i="6" s="1"/>
  <c r="E478" i="6"/>
  <c r="E457" i="6"/>
  <c r="H457" i="6" s="1"/>
  <c r="E455" i="6"/>
  <c r="H455" i="6" s="1"/>
  <c r="E448" i="6"/>
  <c r="H448" i="6" s="1"/>
  <c r="E377" i="6"/>
  <c r="E358" i="6"/>
  <c r="H358" i="6" s="1"/>
  <c r="E541" i="8"/>
  <c r="E459" i="8"/>
  <c r="H459" i="8" s="1"/>
  <c r="E359" i="8"/>
  <c r="H359" i="8" s="1"/>
  <c r="E335" i="8"/>
  <c r="H335" i="8" s="1"/>
  <c r="E395" i="9"/>
  <c r="H395" i="9" s="1"/>
  <c r="E537" i="11"/>
  <c r="H537" i="11" s="1"/>
  <c r="E491" i="11"/>
  <c r="H491" i="11" s="1"/>
  <c r="E481" i="11"/>
  <c r="H481" i="11" s="1"/>
  <c r="E471" i="11"/>
  <c r="H471" i="11" s="1"/>
  <c r="E545" i="12"/>
  <c r="H545" i="12" s="1"/>
  <c r="E517" i="12"/>
  <c r="H517" i="12" s="1"/>
  <c r="E371" i="12"/>
  <c r="E360" i="12"/>
  <c r="H360" i="12" s="1"/>
  <c r="E495" i="13"/>
  <c r="H495" i="13" s="1"/>
  <c r="E508" i="14"/>
  <c r="H508" i="14" s="1"/>
  <c r="E392" i="14"/>
  <c r="E387" i="14"/>
  <c r="E378" i="15"/>
  <c r="H378" i="15" s="1"/>
  <c r="E343" i="15"/>
  <c r="E337" i="15"/>
  <c r="E473" i="16"/>
  <c r="H473" i="16" s="1"/>
  <c r="E429" i="16"/>
  <c r="H429" i="16" s="1"/>
  <c r="E426" i="16"/>
  <c r="E335" i="16"/>
  <c r="H335" i="16" s="1"/>
  <c r="E506" i="17"/>
  <c r="H506" i="17" s="1"/>
  <c r="E482" i="17"/>
  <c r="H482" i="17" s="1"/>
  <c r="E420" i="17"/>
  <c r="E546" i="18"/>
  <c r="H546" i="18" s="1"/>
  <c r="E442" i="18"/>
  <c r="H442" i="18" s="1"/>
  <c r="E435" i="18"/>
  <c r="H435" i="18" s="1"/>
  <c r="E405" i="18"/>
  <c r="E371" i="19"/>
  <c r="E436" i="20"/>
  <c r="H436" i="20" s="1"/>
  <c r="E462" i="21"/>
  <c r="H462" i="21" s="1"/>
  <c r="E494" i="22"/>
  <c r="H494" i="22" s="1"/>
  <c r="E402" i="22"/>
  <c r="E392" i="22"/>
  <c r="H392" i="22" s="1"/>
  <c r="E519" i="23"/>
  <c r="H519" i="23" s="1"/>
  <c r="E439" i="23"/>
  <c r="H439" i="23" s="1"/>
  <c r="E456" i="24"/>
  <c r="E377" i="24"/>
  <c r="E492" i="26"/>
  <c r="H492" i="26" s="1"/>
  <c r="E488" i="26"/>
  <c r="H488" i="26" s="1"/>
  <c r="E407" i="26"/>
  <c r="H407" i="26" s="1"/>
  <c r="E341" i="26"/>
  <c r="E493" i="27"/>
  <c r="H493" i="27" s="1"/>
  <c r="E413" i="27"/>
  <c r="H413" i="27" s="1"/>
  <c r="E405" i="27"/>
  <c r="E377" i="27"/>
  <c r="H377" i="27" s="1"/>
  <c r="E528" i="28"/>
  <c r="H528" i="28" s="1"/>
  <c r="E469" i="28"/>
  <c r="H469" i="28" s="1"/>
  <c r="E546" i="29"/>
  <c r="H546" i="29" s="1"/>
  <c r="E517" i="29"/>
  <c r="H517" i="29" s="1"/>
  <c r="E411" i="29"/>
  <c r="H411" i="29" s="1"/>
  <c r="H341" i="29"/>
  <c r="H426" i="30"/>
  <c r="E534" i="31"/>
  <c r="H534" i="31" s="1"/>
  <c r="E440" i="32"/>
  <c r="H440" i="32" s="1"/>
  <c r="E425" i="32"/>
  <c r="H425" i="32" s="1"/>
  <c r="E341" i="33"/>
  <c r="E539" i="2"/>
  <c r="H539" i="2" s="1"/>
  <c r="E358" i="3"/>
  <c r="H358" i="3" s="1"/>
  <c r="E546" i="5"/>
  <c r="H546" i="5" s="1"/>
  <c r="E504" i="5"/>
  <c r="H504" i="5" s="1"/>
  <c r="E388" i="5"/>
  <c r="H388" i="5" s="1"/>
  <c r="E385" i="5"/>
  <c r="H385" i="5" s="1"/>
  <c r="E493" i="6"/>
  <c r="H493" i="6" s="1"/>
  <c r="E490" i="6"/>
  <c r="H490" i="6" s="1"/>
  <c r="E459" i="6"/>
  <c r="H459" i="6" s="1"/>
  <c r="E427" i="6"/>
  <c r="E355" i="8"/>
  <c r="H355" i="8" s="1"/>
  <c r="E530" i="9"/>
  <c r="H530" i="9" s="1"/>
  <c r="E409" i="9"/>
  <c r="H409" i="9" s="1"/>
  <c r="E404" i="9"/>
  <c r="H404" i="9" s="1"/>
  <c r="E374" i="9"/>
  <c r="E493" i="11"/>
  <c r="E475" i="12"/>
  <c r="E459" i="12"/>
  <c r="H459" i="12" s="1"/>
  <c r="E491" i="14"/>
  <c r="E482" i="15"/>
  <c r="H482" i="15" s="1"/>
  <c r="E467" i="15"/>
  <c r="H467" i="15" s="1"/>
  <c r="E390" i="15"/>
  <c r="H390" i="15" s="1"/>
  <c r="E345" i="15"/>
  <c r="E482" i="16"/>
  <c r="E459" i="16"/>
  <c r="H459" i="16" s="1"/>
  <c r="E395" i="16"/>
  <c r="H395" i="16" s="1"/>
  <c r="E538" i="17"/>
  <c r="H538" i="17" s="1"/>
  <c r="E498" i="17"/>
  <c r="E482" i="20"/>
  <c r="H482" i="20" s="1"/>
  <c r="E474" i="20"/>
  <c r="H474" i="20" s="1"/>
  <c r="E448" i="20"/>
  <c r="E430" i="20"/>
  <c r="E499" i="22"/>
  <c r="H499" i="22" s="1"/>
  <c r="E464" i="22"/>
  <c r="H464" i="22" s="1"/>
  <c r="E358" i="22"/>
  <c r="H358" i="22" s="1"/>
  <c r="E508" i="23"/>
  <c r="H508" i="23" s="1"/>
  <c r="E427" i="24"/>
  <c r="H427" i="24" s="1"/>
  <c r="E537" i="25"/>
  <c r="H537" i="25" s="1"/>
  <c r="E463" i="25"/>
  <c r="H463" i="25" s="1"/>
  <c r="E525" i="26"/>
  <c r="H525" i="26" s="1"/>
  <c r="E518" i="26"/>
  <c r="H518" i="26" s="1"/>
  <c r="E392" i="29"/>
  <c r="H392" i="29" s="1"/>
  <c r="E497" i="30"/>
  <c r="E453" i="30"/>
  <c r="E447" i="30"/>
  <c r="H447" i="30" s="1"/>
  <c r="E443" i="30"/>
  <c r="H443" i="30" s="1"/>
  <c r="E411" i="30"/>
  <c r="H411" i="30" s="1"/>
  <c r="E405" i="30"/>
  <c r="H405" i="30" s="1"/>
  <c r="E535" i="31"/>
  <c r="H535" i="31" s="1"/>
  <c r="E520" i="31"/>
  <c r="H520" i="31" s="1"/>
  <c r="E442" i="32"/>
  <c r="E436" i="32"/>
  <c r="H436" i="32" s="1"/>
  <c r="E410" i="32"/>
  <c r="H410" i="32" s="1"/>
  <c r="E354" i="32"/>
  <c r="H354" i="32" s="1"/>
  <c r="E331" i="32"/>
  <c r="E192" i="34"/>
  <c r="H192" i="34" s="1"/>
  <c r="E233" i="34"/>
  <c r="H233" i="34" s="1"/>
  <c r="E161" i="34"/>
  <c r="E239" i="3"/>
  <c r="H239" i="3" s="1"/>
  <c r="E184" i="3"/>
  <c r="H184" i="3" s="1"/>
  <c r="E292" i="3"/>
  <c r="H292" i="3" s="1"/>
  <c r="E199" i="3"/>
  <c r="E234" i="3"/>
  <c r="H234" i="3" s="1"/>
  <c r="E290" i="3"/>
  <c r="H290" i="3" s="1"/>
  <c r="E315" i="3"/>
  <c r="H315" i="3" s="1"/>
  <c r="E170" i="8"/>
  <c r="H170" i="8" s="1"/>
  <c r="E213" i="8"/>
  <c r="H213" i="8" s="1"/>
  <c r="E277" i="8"/>
  <c r="H277" i="8" s="1"/>
  <c r="E243" i="11"/>
  <c r="H243" i="11" s="1"/>
  <c r="E218" i="11"/>
  <c r="H218" i="11" s="1"/>
  <c r="E220" i="11"/>
  <c r="H220" i="11" s="1"/>
  <c r="E290" i="11"/>
  <c r="H290" i="11" s="1"/>
  <c r="E204" i="11"/>
  <c r="H204" i="11" s="1"/>
  <c r="E209" i="11"/>
  <c r="H209" i="11" s="1"/>
  <c r="E317" i="11"/>
  <c r="H317" i="11" s="1"/>
  <c r="E168" i="14"/>
  <c r="H168" i="14" s="1"/>
  <c r="E183" i="14"/>
  <c r="H183" i="14" s="1"/>
  <c r="E204" i="14"/>
  <c r="H204" i="14" s="1"/>
  <c r="E223" i="14"/>
  <c r="E236" i="14"/>
  <c r="E222" i="14"/>
  <c r="H222" i="14" s="1"/>
  <c r="E235" i="14"/>
  <c r="E318" i="14"/>
  <c r="E229" i="14"/>
  <c r="H229" i="14" s="1"/>
  <c r="E289" i="14"/>
  <c r="H289" i="14" s="1"/>
  <c r="E182" i="17"/>
  <c r="H182" i="17" s="1"/>
  <c r="E186" i="17"/>
  <c r="H186" i="17" s="1"/>
  <c r="E190" i="17"/>
  <c r="H190" i="17" s="1"/>
  <c r="E238" i="17"/>
  <c r="H238" i="17" s="1"/>
  <c r="E174" i="17"/>
  <c r="H174" i="17" s="1"/>
  <c r="E245" i="17"/>
  <c r="H245" i="17" s="1"/>
  <c r="E177" i="21"/>
  <c r="E261" i="21"/>
  <c r="H261" i="21" s="1"/>
  <c r="E212" i="21"/>
  <c r="H212" i="21" s="1"/>
  <c r="E176" i="21"/>
  <c r="E201" i="21"/>
  <c r="H201" i="21" s="1"/>
  <c r="E276" i="21"/>
  <c r="H276" i="21" s="1"/>
  <c r="E248" i="21"/>
  <c r="H248" i="21" s="1"/>
  <c r="E189" i="21"/>
  <c r="H189" i="21" s="1"/>
  <c r="E293" i="21"/>
  <c r="H293" i="21" s="1"/>
  <c r="E222" i="21"/>
  <c r="H222" i="21" s="1"/>
  <c r="E164" i="21"/>
  <c r="H164" i="21" s="1"/>
  <c r="E215" i="21"/>
  <c r="E243" i="25"/>
  <c r="E228" i="25"/>
  <c r="H228" i="25" s="1"/>
  <c r="E162" i="25"/>
  <c r="H162" i="25" s="1"/>
  <c r="E248" i="25"/>
  <c r="E230" i="25"/>
  <c r="H230" i="25" s="1"/>
  <c r="E212" i="25"/>
  <c r="H212" i="25" s="1"/>
  <c r="E200" i="25"/>
  <c r="H200" i="25" s="1"/>
  <c r="E190" i="25"/>
  <c r="E182" i="25"/>
  <c r="H182" i="25" s="1"/>
  <c r="E170" i="25"/>
  <c r="H170" i="25" s="1"/>
  <c r="E218" i="25"/>
  <c r="E221" i="25"/>
  <c r="E199" i="25"/>
  <c r="H199" i="25" s="1"/>
  <c r="E288" i="25"/>
  <c r="H288" i="25" s="1"/>
  <c r="E165" i="28"/>
  <c r="H165" i="28" s="1"/>
  <c r="E314" i="28"/>
  <c r="E303" i="28"/>
  <c r="H303" i="28" s="1"/>
  <c r="E295" i="28"/>
  <c r="H295" i="28" s="1"/>
  <c r="E265" i="28"/>
  <c r="H265" i="28" s="1"/>
  <c r="E252" i="28"/>
  <c r="H252" i="28" s="1"/>
  <c r="E226" i="28"/>
  <c r="H226" i="28" s="1"/>
  <c r="E218" i="28"/>
  <c r="E190" i="28"/>
  <c r="H190" i="28" s="1"/>
  <c r="E179" i="28"/>
  <c r="E164" i="28"/>
  <c r="H164" i="28" s="1"/>
  <c r="E162" i="28"/>
  <c r="H162" i="28" s="1"/>
  <c r="E272" i="28"/>
  <c r="H272" i="28" s="1"/>
  <c r="E247" i="28"/>
  <c r="E207" i="28"/>
  <c r="H207" i="28" s="1"/>
  <c r="E189" i="28"/>
  <c r="H189" i="28" s="1"/>
  <c r="E169" i="28"/>
  <c r="H169" i="28" s="1"/>
  <c r="E299" i="28"/>
  <c r="H299" i="28" s="1"/>
  <c r="E285" i="28"/>
  <c r="H285" i="28" s="1"/>
  <c r="E271" i="28"/>
  <c r="H271" i="28" s="1"/>
  <c r="E262" i="28"/>
  <c r="H262" i="28" s="1"/>
  <c r="E246" i="28"/>
  <c r="H246" i="28" s="1"/>
  <c r="E227" i="32"/>
  <c r="H227" i="32" s="1"/>
  <c r="E188" i="32"/>
  <c r="H188" i="32" s="1"/>
  <c r="E190" i="32"/>
  <c r="H190" i="32" s="1"/>
  <c r="E202" i="32"/>
  <c r="H202" i="32" s="1"/>
  <c r="E269" i="32"/>
  <c r="H269" i="32" s="1"/>
  <c r="E299" i="32"/>
  <c r="H299" i="32" s="1"/>
  <c r="E190" i="34"/>
  <c r="H190" i="34" s="1"/>
  <c r="E193" i="4"/>
  <c r="H193" i="4" s="1"/>
  <c r="E208" i="4"/>
  <c r="E286" i="4"/>
  <c r="H286" i="4" s="1"/>
  <c r="E282" i="4"/>
  <c r="H282" i="4" s="1"/>
  <c r="E270" i="4"/>
  <c r="E172" i="9"/>
  <c r="H172" i="9" s="1"/>
  <c r="E238" i="9"/>
  <c r="H238" i="9" s="1"/>
  <c r="E290" i="9"/>
  <c r="H290" i="9" s="1"/>
  <c r="E235" i="12"/>
  <c r="E211" i="12"/>
  <c r="H211" i="12" s="1"/>
  <c r="E285" i="15"/>
  <c r="H285" i="15" s="1"/>
  <c r="E297" i="15"/>
  <c r="H297" i="15" s="1"/>
  <c r="E318" i="15"/>
  <c r="E189" i="15"/>
  <c r="H189" i="15" s="1"/>
  <c r="E233" i="15"/>
  <c r="H233" i="15" s="1"/>
  <c r="E284" i="15"/>
  <c r="H284" i="15" s="1"/>
  <c r="E226" i="15"/>
  <c r="E171" i="18"/>
  <c r="E209" i="18"/>
  <c r="H209" i="18" s="1"/>
  <c r="E199" i="18"/>
  <c r="H199" i="18" s="1"/>
  <c r="E213" i="18"/>
  <c r="E290" i="18"/>
  <c r="H290" i="18" s="1"/>
  <c r="E320" i="18"/>
  <c r="H320" i="18" s="1"/>
  <c r="E277" i="18"/>
  <c r="H277" i="18" s="1"/>
  <c r="E303" i="22"/>
  <c r="H303" i="22" s="1"/>
  <c r="E284" i="22"/>
  <c r="H284" i="22" s="1"/>
  <c r="E212" i="22"/>
  <c r="E176" i="22"/>
  <c r="H176" i="22" s="1"/>
  <c r="E207" i="22"/>
  <c r="H207" i="22" s="1"/>
  <c r="E203" i="22"/>
  <c r="E230" i="22"/>
  <c r="H230" i="22" s="1"/>
  <c r="E273" i="22"/>
  <c r="H273" i="22" s="1"/>
  <c r="E236" i="26"/>
  <c r="E289" i="26"/>
  <c r="H289" i="26" s="1"/>
  <c r="E249" i="26"/>
  <c r="H249" i="26" s="1"/>
  <c r="E203" i="26"/>
  <c r="H203" i="26" s="1"/>
  <c r="E244" i="26"/>
  <c r="E207" i="29"/>
  <c r="H207" i="29" s="1"/>
  <c r="E233" i="29"/>
  <c r="H233" i="29" s="1"/>
  <c r="E306" i="29"/>
  <c r="E161" i="29"/>
  <c r="E206" i="29"/>
  <c r="H206" i="29" s="1"/>
  <c r="E235" i="29"/>
  <c r="H235" i="29" s="1"/>
  <c r="E211" i="34"/>
  <c r="H211" i="34" s="1"/>
  <c r="E172" i="10"/>
  <c r="E294" i="16"/>
  <c r="H294" i="16" s="1"/>
  <c r="E285" i="16"/>
  <c r="H285" i="16" s="1"/>
  <c r="E209" i="16"/>
  <c r="H209" i="16" s="1"/>
  <c r="E179" i="16"/>
  <c r="E311" i="19"/>
  <c r="E285" i="20"/>
  <c r="H285" i="20" s="1"/>
  <c r="E264" i="23"/>
  <c r="H264" i="23" s="1"/>
  <c r="E214" i="23"/>
  <c r="H214" i="23" s="1"/>
  <c r="E207" i="23"/>
  <c r="E293" i="24"/>
  <c r="H293" i="24" s="1"/>
  <c r="E273" i="24"/>
  <c r="H273" i="24" s="1"/>
  <c r="E229" i="24"/>
  <c r="E239" i="27"/>
  <c r="E233" i="27"/>
  <c r="H233" i="27" s="1"/>
  <c r="E238" i="30"/>
  <c r="H238" i="30" s="1"/>
  <c r="E319" i="31"/>
  <c r="H319" i="31" s="1"/>
  <c r="E309" i="31"/>
  <c r="H309" i="31" s="1"/>
  <c r="E303" i="19"/>
  <c r="H303" i="19" s="1"/>
  <c r="E318" i="23"/>
  <c r="H318" i="23" s="1"/>
  <c r="E269" i="23"/>
  <c r="E229" i="27"/>
  <c r="H229" i="27" s="1"/>
  <c r="E222" i="27"/>
  <c r="H222" i="27" s="1"/>
  <c r="E269" i="30"/>
  <c r="H269" i="30" s="1"/>
  <c r="E226" i="30"/>
  <c r="E233" i="2"/>
  <c r="H233" i="2" s="1"/>
  <c r="E318" i="16"/>
  <c r="H318" i="16" s="1"/>
  <c r="E293" i="16"/>
  <c r="H293" i="16" s="1"/>
  <c r="E303" i="27"/>
  <c r="E285" i="30"/>
  <c r="H285" i="30" s="1"/>
  <c r="E144" i="34"/>
  <c r="H144" i="34" s="1"/>
  <c r="E138" i="6"/>
  <c r="H138" i="6" s="1"/>
  <c r="E84" i="8"/>
  <c r="E149" i="17"/>
  <c r="H149" i="17" s="1"/>
  <c r="E129" i="17"/>
  <c r="H129" i="17" s="1"/>
  <c r="E123" i="17"/>
  <c r="H123" i="17" s="1"/>
  <c r="E100" i="17"/>
  <c r="H100" i="17" s="1"/>
  <c r="E77" i="17"/>
  <c r="H77" i="17" s="1"/>
  <c r="E148" i="18"/>
  <c r="H148" i="18" s="1"/>
  <c r="E133" i="20"/>
  <c r="H133" i="20" s="1"/>
  <c r="E150" i="23"/>
  <c r="H150" i="23" s="1"/>
  <c r="E117" i="24"/>
  <c r="H117" i="24" s="1"/>
  <c r="E145" i="25"/>
  <c r="H145" i="25" s="1"/>
  <c r="E110" i="25"/>
  <c r="H110" i="25" s="1"/>
  <c r="E132" i="27"/>
  <c r="H132" i="27" s="1"/>
  <c r="E101" i="27"/>
  <c r="E116" i="30"/>
  <c r="H116" i="30" s="1"/>
  <c r="E106" i="30"/>
  <c r="H106" i="30" s="1"/>
  <c r="E127" i="34"/>
  <c r="H127" i="34" s="1"/>
  <c r="E114" i="34"/>
  <c r="H114" i="34" s="1"/>
  <c r="E108" i="34"/>
  <c r="H108" i="34" s="1"/>
  <c r="E87" i="34"/>
  <c r="H87" i="34" s="1"/>
  <c r="E77" i="34"/>
  <c r="H77" i="34" s="1"/>
  <c r="E151" i="3"/>
  <c r="H151" i="3" s="1"/>
  <c r="E139" i="3"/>
  <c r="H139" i="3" s="1"/>
  <c r="E148" i="6"/>
  <c r="H148" i="6" s="1"/>
  <c r="E145" i="6"/>
  <c r="H145" i="6" s="1"/>
  <c r="E111" i="6"/>
  <c r="E73" i="6"/>
  <c r="H73" i="6" s="1"/>
  <c r="E123" i="9"/>
  <c r="H123" i="9" s="1"/>
  <c r="E97" i="9"/>
  <c r="E148" i="11"/>
  <c r="H148" i="11" s="1"/>
  <c r="E151" i="12"/>
  <c r="H151" i="12" s="1"/>
  <c r="E148" i="15"/>
  <c r="H148" i="15" s="1"/>
  <c r="H105" i="15"/>
  <c r="E144" i="17"/>
  <c r="E114" i="17"/>
  <c r="H114" i="17" s="1"/>
  <c r="E145" i="20"/>
  <c r="H145" i="20" s="1"/>
  <c r="E95" i="21"/>
  <c r="H82" i="22"/>
  <c r="E139" i="24"/>
  <c r="H139" i="24" s="1"/>
  <c r="H150" i="25"/>
  <c r="E95" i="25"/>
  <c r="H95" i="25" s="1"/>
  <c r="H79" i="25"/>
  <c r="E148" i="26"/>
  <c r="H148" i="26" s="1"/>
  <c r="H143" i="27"/>
  <c r="E97" i="29"/>
  <c r="H97" i="29" s="1"/>
  <c r="E145" i="30"/>
  <c r="H145" i="30" s="1"/>
  <c r="E109" i="32"/>
  <c r="H109" i="32" s="1"/>
  <c r="E71" i="25"/>
  <c r="E150" i="34"/>
  <c r="E124" i="34"/>
  <c r="H124" i="34" s="1"/>
  <c r="E106" i="3"/>
  <c r="H106" i="3" s="1"/>
  <c r="E151" i="6"/>
  <c r="E137" i="6"/>
  <c r="H137" i="6" s="1"/>
  <c r="E151" i="15"/>
  <c r="H151" i="15" s="1"/>
  <c r="E140" i="17"/>
  <c r="H140" i="17" s="1"/>
  <c r="E133" i="17"/>
  <c r="H133" i="17" s="1"/>
  <c r="E145" i="21"/>
  <c r="H145" i="21" s="1"/>
  <c r="E139" i="23"/>
  <c r="H139" i="23" s="1"/>
  <c r="E134" i="23"/>
  <c r="H134" i="23" s="1"/>
  <c r="E124" i="27"/>
  <c r="H124" i="27" s="1"/>
  <c r="E100" i="30"/>
  <c r="H100" i="30" s="1"/>
  <c r="E143" i="31"/>
  <c r="H143" i="31" s="1"/>
  <c r="E145" i="32"/>
  <c r="H145" i="32" s="1"/>
  <c r="E91" i="32"/>
  <c r="H91" i="32" s="1"/>
  <c r="E36" i="2"/>
  <c r="H36" i="2" s="1"/>
  <c r="E59" i="8"/>
  <c r="H59" i="8" s="1"/>
  <c r="E34" i="8"/>
  <c r="H34" i="8" s="1"/>
  <c r="E53" i="9"/>
  <c r="E36" i="10"/>
  <c r="E33" i="10"/>
  <c r="H33" i="10" s="1"/>
  <c r="E48" i="11"/>
  <c r="H48" i="11" s="1"/>
  <c r="E65" i="14"/>
  <c r="E30" i="14"/>
  <c r="H30" i="14" s="1"/>
  <c r="E52" i="15"/>
  <c r="H52" i="15" s="1"/>
  <c r="E44" i="15"/>
  <c r="H44" i="15" s="1"/>
  <c r="E41" i="16"/>
  <c r="E46" i="18"/>
  <c r="E65" i="19"/>
  <c r="H65" i="19" s="1"/>
  <c r="E41" i="20"/>
  <c r="E22" i="24"/>
  <c r="E30" i="25"/>
  <c r="H30" i="25" s="1"/>
  <c r="E50" i="26"/>
  <c r="H50" i="26" s="1"/>
  <c r="E56" i="28"/>
  <c r="H56" i="28" s="1"/>
  <c r="E58" i="31"/>
  <c r="E40" i="31"/>
  <c r="H40" i="31" s="1"/>
  <c r="E48" i="1"/>
  <c r="H48" i="1" s="1"/>
  <c r="E23" i="10"/>
  <c r="H23" i="10" s="1"/>
  <c r="E50" i="14"/>
  <c r="E57" i="15"/>
  <c r="H57" i="15" s="1"/>
  <c r="E53" i="15"/>
  <c r="H53" i="15" s="1"/>
  <c r="E44" i="17"/>
  <c r="E28" i="22"/>
  <c r="E21" i="25"/>
  <c r="H21" i="25" s="1"/>
  <c r="E57" i="26"/>
  <c r="H57" i="26" s="1"/>
  <c r="E62" i="27"/>
  <c r="H62" i="27" s="1"/>
  <c r="E57" i="30"/>
  <c r="E51" i="31"/>
  <c r="H51" i="31" s="1"/>
  <c r="E36" i="31"/>
  <c r="H36" i="31" s="1"/>
  <c r="E32" i="32"/>
  <c r="H32" i="32" s="1"/>
  <c r="E53" i="10"/>
  <c r="E22" i="33"/>
  <c r="H22" i="33" s="1"/>
  <c r="E27" i="33"/>
  <c r="H27" i="33" s="1"/>
  <c r="E32" i="33"/>
  <c r="H32" i="33" s="1"/>
  <c r="E36" i="33"/>
  <c r="E50" i="33"/>
  <c r="H50" i="33" s="1"/>
  <c r="E56" i="33"/>
  <c r="H56" i="33" s="1"/>
  <c r="E29" i="32"/>
  <c r="H29" i="32" s="1"/>
  <c r="C9" i="29"/>
  <c r="E19" i="5"/>
  <c r="H19" i="5" s="1"/>
  <c r="E24" i="3"/>
  <c r="H24" i="3" s="1"/>
  <c r="E22" i="3"/>
  <c r="H22" i="3" s="1"/>
  <c r="E36" i="6"/>
  <c r="E22" i="6"/>
  <c r="H22" i="6" s="1"/>
  <c r="E46" i="12"/>
  <c r="H46" i="12" s="1"/>
  <c r="E56" i="14"/>
  <c r="H56" i="14" s="1"/>
  <c r="E51" i="16"/>
  <c r="E64" i="23"/>
  <c r="H64" i="23" s="1"/>
  <c r="E36" i="27"/>
  <c r="H36" i="27" s="1"/>
  <c r="E34" i="27"/>
  <c r="H34" i="27" s="1"/>
  <c r="E33" i="31"/>
  <c r="E52" i="32"/>
  <c r="H52" i="32" s="1"/>
  <c r="E43" i="32"/>
  <c r="H43" i="32" s="1"/>
  <c r="E19" i="33"/>
  <c r="H19" i="33" s="1"/>
  <c r="E62" i="33"/>
  <c r="E58" i="33"/>
  <c r="E53" i="33"/>
  <c r="H53" i="33" s="1"/>
  <c r="E49" i="33"/>
  <c r="H49" i="33" s="1"/>
  <c r="E38" i="33"/>
  <c r="E20" i="13"/>
  <c r="H20" i="13" s="1"/>
  <c r="E18" i="13"/>
  <c r="E50" i="25"/>
  <c r="H50" i="25" s="1"/>
  <c r="E44" i="25"/>
  <c r="F62" i="33"/>
  <c r="F58" i="33"/>
  <c r="F48" i="33"/>
  <c r="F41" i="33"/>
  <c r="F31" i="33"/>
  <c r="F22" i="33"/>
  <c r="H213" i="1"/>
  <c r="E143" i="33"/>
  <c r="H143" i="33" s="1"/>
  <c r="F131" i="32"/>
  <c r="H38" i="31"/>
  <c r="E89" i="31"/>
  <c r="H89" i="31" s="1"/>
  <c r="E126" i="31"/>
  <c r="H126" i="31" s="1"/>
  <c r="E148" i="31"/>
  <c r="H148" i="31" s="1"/>
  <c r="E83" i="31"/>
  <c r="H83" i="31" s="1"/>
  <c r="E119" i="31"/>
  <c r="H119" i="31" s="1"/>
  <c r="F119" i="30"/>
  <c r="F114" i="30"/>
  <c r="E101" i="29"/>
  <c r="E94" i="29"/>
  <c r="H94" i="29" s="1"/>
  <c r="E85" i="29"/>
  <c r="H85" i="29" s="1"/>
  <c r="E114" i="29"/>
  <c r="H114" i="29" s="1"/>
  <c r="E125" i="29"/>
  <c r="H125" i="29" s="1"/>
  <c r="E115" i="28"/>
  <c r="H115" i="28" s="1"/>
  <c r="E123" i="28"/>
  <c r="H123" i="28" s="1"/>
  <c r="E132" i="28"/>
  <c r="H132" i="28" s="1"/>
  <c r="E117" i="28"/>
  <c r="H117" i="28" s="1"/>
  <c r="E139" i="28"/>
  <c r="H139" i="28" s="1"/>
  <c r="E147" i="28"/>
  <c r="H147" i="28" s="1"/>
  <c r="E118" i="28"/>
  <c r="H118" i="28" s="1"/>
  <c r="E126" i="28"/>
  <c r="H126" i="28" s="1"/>
  <c r="E135" i="28"/>
  <c r="H135" i="28" s="1"/>
  <c r="E72" i="28"/>
  <c r="H72" i="28" s="1"/>
  <c r="E76" i="28"/>
  <c r="H76" i="28" s="1"/>
  <c r="E80" i="28"/>
  <c r="H80" i="28" s="1"/>
  <c r="E83" i="28"/>
  <c r="H83" i="28" s="1"/>
  <c r="E87" i="28"/>
  <c r="H87" i="28" s="1"/>
  <c r="E90" i="28"/>
  <c r="E95" i="28"/>
  <c r="H95" i="28" s="1"/>
  <c r="E98" i="28"/>
  <c r="H98" i="28" s="1"/>
  <c r="E101" i="28"/>
  <c r="H101" i="28" s="1"/>
  <c r="E105" i="28"/>
  <c r="H105" i="28" s="1"/>
  <c r="E108" i="28"/>
  <c r="H108" i="28" s="1"/>
  <c r="E111" i="28"/>
  <c r="H111" i="28" s="1"/>
  <c r="E129" i="28"/>
  <c r="H129" i="28" s="1"/>
  <c r="E143" i="28"/>
  <c r="H143" i="28" s="1"/>
  <c r="E150" i="28"/>
  <c r="H150" i="28" s="1"/>
  <c r="E87" i="26"/>
  <c r="H87" i="26" s="1"/>
  <c r="E99" i="26"/>
  <c r="H99" i="26" s="1"/>
  <c r="E115" i="26"/>
  <c r="H115" i="26" s="1"/>
  <c r="E146" i="26"/>
  <c r="H146" i="26" s="1"/>
  <c r="E73" i="26"/>
  <c r="H73" i="26" s="1"/>
  <c r="E94" i="26"/>
  <c r="E120" i="26"/>
  <c r="H120" i="26" s="1"/>
  <c r="E149" i="26"/>
  <c r="H149" i="26" s="1"/>
  <c r="E107" i="25"/>
  <c r="H107" i="25" s="1"/>
  <c r="E109" i="25"/>
  <c r="H109" i="25" s="1"/>
  <c r="E136" i="25"/>
  <c r="H136" i="25" s="1"/>
  <c r="E77" i="22"/>
  <c r="H77" i="22" s="1"/>
  <c r="E87" i="22"/>
  <c r="H87" i="22" s="1"/>
  <c r="E109" i="22"/>
  <c r="E118" i="22"/>
  <c r="H118" i="22" s="1"/>
  <c r="E128" i="22"/>
  <c r="H128" i="22" s="1"/>
  <c r="E133" i="22"/>
  <c r="H133" i="22" s="1"/>
  <c r="E94" i="21"/>
  <c r="E27" i="23"/>
  <c r="E49" i="23"/>
  <c r="E18" i="24"/>
  <c r="E49" i="24"/>
  <c r="H49" i="24" s="1"/>
  <c r="E91" i="22"/>
  <c r="E150" i="22"/>
  <c r="E144" i="22"/>
  <c r="H144" i="22" s="1"/>
  <c r="E139" i="22"/>
  <c r="E127" i="22"/>
  <c r="E123" i="22"/>
  <c r="H123" i="22" s="1"/>
  <c r="E119" i="22"/>
  <c r="H119" i="22" s="1"/>
  <c r="E115" i="22"/>
  <c r="E110" i="22"/>
  <c r="H110" i="22" s="1"/>
  <c r="E107" i="22"/>
  <c r="H107" i="22" s="1"/>
  <c r="E100" i="22"/>
  <c r="H100" i="22" s="1"/>
  <c r="E94" i="22"/>
  <c r="H94" i="22" s="1"/>
  <c r="E88" i="22"/>
  <c r="H88" i="22" s="1"/>
  <c r="E84" i="22"/>
  <c r="H84" i="22" s="1"/>
  <c r="E80" i="22"/>
  <c r="H80" i="22" s="1"/>
  <c r="C10" i="25"/>
  <c r="E139" i="25"/>
  <c r="H139" i="25" s="1"/>
  <c r="E128" i="25"/>
  <c r="E114" i="25"/>
  <c r="H114" i="25" s="1"/>
  <c r="E76" i="25"/>
  <c r="E119" i="25"/>
  <c r="H119" i="25" s="1"/>
  <c r="E72" i="25"/>
  <c r="E118" i="25"/>
  <c r="H118" i="25" s="1"/>
  <c r="E100" i="25"/>
  <c r="E90" i="25"/>
  <c r="H90" i="25" s="1"/>
  <c r="E115" i="25"/>
  <c r="E102" i="26"/>
  <c r="H102" i="26" s="1"/>
  <c r="E129" i="26"/>
  <c r="E96" i="26"/>
  <c r="H96" i="26" s="1"/>
  <c r="E137" i="26"/>
  <c r="H137" i="26" s="1"/>
  <c r="E127" i="26"/>
  <c r="H127" i="26" s="1"/>
  <c r="E119" i="26"/>
  <c r="H119" i="26" s="1"/>
  <c r="E110" i="26"/>
  <c r="H110" i="26" s="1"/>
  <c r="E29" i="4"/>
  <c r="H29" i="4" s="1"/>
  <c r="C9" i="4"/>
  <c r="E24" i="12"/>
  <c r="H24" i="12" s="1"/>
  <c r="C9" i="12"/>
  <c r="E88" i="21"/>
  <c r="H88" i="21" s="1"/>
  <c r="E76" i="21"/>
  <c r="H76" i="21" s="1"/>
  <c r="E72" i="21"/>
  <c r="H72" i="21" s="1"/>
  <c r="E108" i="24"/>
  <c r="C10" i="24"/>
  <c r="E85" i="24"/>
  <c r="H85" i="24" s="1"/>
  <c r="E110" i="24"/>
  <c r="H110" i="24" s="1"/>
  <c r="H82" i="6"/>
  <c r="H147" i="9"/>
  <c r="E26" i="12"/>
  <c r="H26" i="12" s="1"/>
  <c r="E31" i="12"/>
  <c r="E51" i="12"/>
  <c r="H51" i="12" s="1"/>
  <c r="E28" i="12"/>
  <c r="H28" i="12" s="1"/>
  <c r="E64" i="12"/>
  <c r="H64" i="12" s="1"/>
  <c r="E33" i="12"/>
  <c r="E49" i="12"/>
  <c r="H49" i="12" s="1"/>
  <c r="F23" i="10"/>
  <c r="F37" i="10"/>
  <c r="E26" i="10"/>
  <c r="E29" i="10"/>
  <c r="E38" i="10"/>
  <c r="H38" i="10" s="1"/>
  <c r="E44" i="10"/>
  <c r="H44" i="10" s="1"/>
  <c r="E51" i="10"/>
  <c r="E58" i="10"/>
  <c r="E64" i="10"/>
  <c r="H64" i="10" s="1"/>
  <c r="F19" i="33"/>
  <c r="E21" i="33"/>
  <c r="H21" i="33" s="1"/>
  <c r="E24" i="33"/>
  <c r="E28" i="33"/>
  <c r="H28" i="33" s="1"/>
  <c r="E31" i="33"/>
  <c r="H31" i="33" s="1"/>
  <c r="E34" i="33"/>
  <c r="H34" i="33" s="1"/>
  <c r="E37" i="33"/>
  <c r="E40" i="33"/>
  <c r="H40" i="33" s="1"/>
  <c r="E43" i="33"/>
  <c r="H43" i="33" s="1"/>
  <c r="E48" i="33"/>
  <c r="E51" i="33"/>
  <c r="E54" i="33"/>
  <c r="H54" i="33" s="1"/>
  <c r="E57" i="33"/>
  <c r="E60" i="33"/>
  <c r="E63" i="33"/>
  <c r="F20" i="33"/>
  <c r="F27" i="33"/>
  <c r="F33" i="33"/>
  <c r="F39" i="33"/>
  <c r="F43" i="33"/>
  <c r="F50" i="33"/>
  <c r="F56" i="33"/>
  <c r="C9" i="32"/>
  <c r="C9" i="30"/>
  <c r="E63" i="29"/>
  <c r="H63" i="29" s="1"/>
  <c r="F140" i="27"/>
  <c r="E80" i="26"/>
  <c r="H80" i="26" s="1"/>
  <c r="E89" i="26"/>
  <c r="H89" i="26" s="1"/>
  <c r="E106" i="26"/>
  <c r="H106" i="26" s="1"/>
  <c r="E114" i="26"/>
  <c r="H114" i="26" s="1"/>
  <c r="E122" i="26"/>
  <c r="E131" i="26"/>
  <c r="H131" i="26" s="1"/>
  <c r="E140" i="26"/>
  <c r="H140" i="26" s="1"/>
  <c r="E90" i="26"/>
  <c r="H90" i="26" s="1"/>
  <c r="E109" i="26"/>
  <c r="E72" i="26"/>
  <c r="H72" i="26" s="1"/>
  <c r="E75" i="26"/>
  <c r="H75" i="26" s="1"/>
  <c r="E91" i="26"/>
  <c r="E111" i="26"/>
  <c r="H111" i="26" s="1"/>
  <c r="E126" i="26"/>
  <c r="H126" i="26" s="1"/>
  <c r="E144" i="26"/>
  <c r="H144" i="26" s="1"/>
  <c r="E76" i="26"/>
  <c r="H76" i="26" s="1"/>
  <c r="E123" i="25"/>
  <c r="H123" i="25" s="1"/>
  <c r="E99" i="25"/>
  <c r="H99" i="25" s="1"/>
  <c r="E125" i="25"/>
  <c r="H125" i="25" s="1"/>
  <c r="E94" i="25"/>
  <c r="H94" i="25" s="1"/>
  <c r="E77" i="25"/>
  <c r="E105" i="25"/>
  <c r="H105" i="25" s="1"/>
  <c r="E122" i="25"/>
  <c r="H122" i="25" s="1"/>
  <c r="E144" i="25"/>
  <c r="H144" i="25" s="1"/>
  <c r="E62" i="24"/>
  <c r="H62" i="24" s="1"/>
  <c r="E75" i="24"/>
  <c r="H75" i="24" s="1"/>
  <c r="E87" i="24"/>
  <c r="H87" i="24" s="1"/>
  <c r="E61" i="23"/>
  <c r="H61" i="23" s="1"/>
  <c r="E76" i="22"/>
  <c r="H76" i="22" s="1"/>
  <c r="E83" i="22"/>
  <c r="H83" i="22" s="1"/>
  <c r="E89" i="22"/>
  <c r="H89" i="22" s="1"/>
  <c r="E99" i="22"/>
  <c r="E114" i="22"/>
  <c r="E120" i="22"/>
  <c r="H120" i="22" s="1"/>
  <c r="E126" i="22"/>
  <c r="H126" i="22" s="1"/>
  <c r="E149" i="22"/>
  <c r="H149" i="22" s="1"/>
  <c r="E117" i="21"/>
  <c r="E135" i="21"/>
  <c r="H135" i="21" s="1"/>
  <c r="C9" i="10"/>
  <c r="E71" i="22"/>
  <c r="H141" i="16"/>
  <c r="H113" i="32"/>
  <c r="H112" i="32"/>
  <c r="H79" i="32"/>
  <c r="H241" i="33"/>
  <c r="H200" i="34"/>
  <c r="H199" i="34"/>
  <c r="H174" i="34"/>
  <c r="H267" i="8"/>
  <c r="H233" i="11"/>
  <c r="H179" i="11"/>
  <c r="H295" i="12"/>
  <c r="H268" i="13"/>
  <c r="H267" i="13"/>
  <c r="H172" i="13"/>
  <c r="H312" i="14"/>
  <c r="H292" i="14"/>
  <c r="H228" i="14"/>
  <c r="H179" i="14"/>
  <c r="H228" i="15"/>
  <c r="H185" i="15"/>
  <c r="H233" i="16"/>
  <c r="H312" i="17"/>
  <c r="H200" i="19"/>
  <c r="H311" i="20"/>
  <c r="H309" i="20"/>
  <c r="H306" i="20"/>
  <c r="H265" i="20"/>
  <c r="H220" i="20"/>
  <c r="H185" i="20"/>
  <c r="H203" i="21"/>
  <c r="H302" i="22"/>
  <c r="H289" i="22"/>
  <c r="H277" i="22"/>
  <c r="H267" i="22"/>
  <c r="H220" i="22"/>
  <c r="H464" i="9"/>
  <c r="H534" i="14"/>
  <c r="H357" i="14"/>
  <c r="H420" i="24"/>
  <c r="H416" i="24"/>
  <c r="H413" i="24"/>
  <c r="H408" i="24"/>
  <c r="H407" i="24"/>
  <c r="H45" i="11"/>
  <c r="H36" i="11"/>
  <c r="H36" i="15"/>
  <c r="H21" i="19"/>
  <c r="H33" i="26"/>
  <c r="H55" i="27"/>
  <c r="H45" i="28"/>
  <c r="H116" i="34"/>
  <c r="H113" i="1"/>
  <c r="H112" i="1"/>
  <c r="H121" i="14"/>
  <c r="H134" i="20"/>
  <c r="H79" i="20"/>
  <c r="H143" i="25"/>
  <c r="H151" i="30"/>
  <c r="H134" i="32"/>
  <c r="H316" i="3"/>
  <c r="H316" i="4"/>
  <c r="H267" i="4"/>
  <c r="H171" i="5"/>
  <c r="H295" i="6"/>
  <c r="H292" i="6"/>
  <c r="H285" i="6"/>
  <c r="H252" i="6"/>
  <c r="H171" i="6"/>
  <c r="H254" i="7"/>
  <c r="H240" i="7"/>
  <c r="H207" i="7"/>
  <c r="H306" i="10"/>
  <c r="H302" i="19"/>
  <c r="H178" i="19"/>
  <c r="H485" i="14"/>
  <c r="H481" i="14"/>
  <c r="H391" i="14"/>
  <c r="E62" i="2"/>
  <c r="H62" i="2" s="1"/>
  <c r="E60" i="2"/>
  <c r="H60" i="2" s="1"/>
  <c r="E36" i="5"/>
  <c r="H36" i="5" s="1"/>
  <c r="E34" i="5"/>
  <c r="H34" i="5" s="1"/>
  <c r="H29" i="6"/>
  <c r="E115" i="6"/>
  <c r="H115" i="6" s="1"/>
  <c r="E320" i="2"/>
  <c r="E273" i="2"/>
  <c r="E183" i="2"/>
  <c r="H183" i="2" s="1"/>
  <c r="E236" i="8"/>
  <c r="H236" i="8" s="1"/>
  <c r="E234" i="8"/>
  <c r="E318" i="11"/>
  <c r="H318" i="11" s="1"/>
  <c r="E371" i="2"/>
  <c r="H371" i="2" s="1"/>
  <c r="E377" i="2"/>
  <c r="H377" i="2" s="1"/>
  <c r="E391" i="2"/>
  <c r="E522" i="2"/>
  <c r="H522" i="2" s="1"/>
  <c r="E49" i="30"/>
  <c r="H49" i="30" s="1"/>
  <c r="E29" i="28"/>
  <c r="H29" i="28" s="1"/>
  <c r="E27" i="28"/>
  <c r="H27" i="28" s="1"/>
  <c r="E31" i="28"/>
  <c r="H31" i="28" s="1"/>
  <c r="E43" i="28"/>
  <c r="H43" i="28" s="1"/>
  <c r="E63" i="28"/>
  <c r="H63" i="28" s="1"/>
  <c r="E44" i="28"/>
  <c r="E60" i="28"/>
  <c r="H60" i="28" s="1"/>
  <c r="E41" i="28"/>
  <c r="H41" i="28" s="1"/>
  <c r="E53" i="28"/>
  <c r="H53" i="28" s="1"/>
  <c r="E38" i="28"/>
  <c r="E54" i="28"/>
  <c r="E27" i="27"/>
  <c r="H27" i="27" s="1"/>
  <c r="E43" i="27"/>
  <c r="H43" i="27" s="1"/>
  <c r="E64" i="27"/>
  <c r="H64" i="27" s="1"/>
  <c r="E29" i="27"/>
  <c r="H29" i="27" s="1"/>
  <c r="E61" i="27"/>
  <c r="H61" i="27" s="1"/>
  <c r="E29" i="26"/>
  <c r="H29" i="26" s="1"/>
  <c r="E61" i="26"/>
  <c r="E51" i="26"/>
  <c r="H51" i="26" s="1"/>
  <c r="E41" i="26"/>
  <c r="H41" i="26" s="1"/>
  <c r="E28" i="26"/>
  <c r="H28" i="26" s="1"/>
  <c r="E26" i="25"/>
  <c r="E63" i="25"/>
  <c r="E27" i="24"/>
  <c r="H27" i="24" s="1"/>
  <c r="E61" i="24"/>
  <c r="E29" i="23"/>
  <c r="E64" i="21"/>
  <c r="H64" i="21" s="1"/>
  <c r="E38" i="20"/>
  <c r="H38" i="20" s="1"/>
  <c r="H55" i="11"/>
  <c r="H50" i="13"/>
  <c r="H57" i="22"/>
  <c r="H46" i="22"/>
  <c r="H33" i="22"/>
  <c r="H58" i="24"/>
  <c r="H30" i="24"/>
  <c r="H39" i="25"/>
  <c r="H39" i="32"/>
  <c r="H21" i="32"/>
  <c r="H108" i="1"/>
  <c r="E127" i="6"/>
  <c r="H127" i="6" s="1"/>
  <c r="H101" i="11"/>
  <c r="H121" i="23"/>
  <c r="H148" i="25"/>
  <c r="H138" i="30"/>
  <c r="H81" i="30"/>
  <c r="H95" i="32"/>
  <c r="H90" i="32"/>
  <c r="E282" i="2"/>
  <c r="H282" i="2" s="1"/>
  <c r="E289" i="8"/>
  <c r="H289" i="8" s="1"/>
  <c r="H183" i="9"/>
  <c r="H314" i="12"/>
  <c r="H268" i="19"/>
  <c r="H223" i="27"/>
  <c r="G329" i="20"/>
  <c r="E397" i="2"/>
  <c r="E535" i="5"/>
  <c r="H535" i="5" s="1"/>
  <c r="E460" i="5"/>
  <c r="H460" i="5" s="1"/>
  <c r="H19" i="34"/>
  <c r="H19" i="12"/>
  <c r="E59" i="2"/>
  <c r="H59" i="2" s="1"/>
  <c r="E62" i="5"/>
  <c r="E73" i="27"/>
  <c r="H73" i="27" s="1"/>
  <c r="E129" i="3"/>
  <c r="H129" i="3" s="1"/>
  <c r="E124" i="3"/>
  <c r="H124" i="3" s="1"/>
  <c r="H122" i="19"/>
  <c r="H106" i="19"/>
  <c r="E310" i="2"/>
  <c r="H310" i="2" s="1"/>
  <c r="E292" i="8"/>
  <c r="H292" i="8" s="1"/>
  <c r="E222" i="8"/>
  <c r="H222" i="8" s="1"/>
  <c r="E218" i="8"/>
  <c r="H289" i="23"/>
  <c r="H254" i="23"/>
  <c r="H223" i="23"/>
  <c r="H213" i="23"/>
  <c r="H199" i="23"/>
  <c r="H289" i="24"/>
  <c r="H233" i="24"/>
  <c r="H226" i="24"/>
  <c r="H213" i="24"/>
  <c r="H184" i="26"/>
  <c r="H311" i="27"/>
  <c r="H310" i="27"/>
  <c r="H199" i="29"/>
  <c r="H319" i="30"/>
  <c r="H298" i="30"/>
  <c r="H297" i="30"/>
  <c r="H294" i="30"/>
  <c r="E480" i="5"/>
  <c r="H480" i="5" s="1"/>
  <c r="H252" i="30"/>
  <c r="H230" i="30"/>
  <c r="H223" i="30"/>
  <c r="H210" i="30"/>
  <c r="H184" i="30"/>
  <c r="H183" i="30"/>
  <c r="H320" i="32"/>
  <c r="H319" i="32"/>
  <c r="H307" i="32"/>
  <c r="H306" i="32"/>
  <c r="H305" i="32"/>
  <c r="H298" i="32"/>
  <c r="H297" i="32"/>
  <c r="H292" i="32"/>
  <c r="H252" i="32"/>
  <c r="H214" i="32"/>
  <c r="H178" i="32"/>
  <c r="H540" i="4"/>
  <c r="H533" i="4"/>
  <c r="H476" i="4"/>
  <c r="H472" i="4"/>
  <c r="H445" i="4"/>
  <c r="H444" i="4"/>
  <c r="H420" i="4"/>
  <c r="H371" i="4"/>
  <c r="H358" i="4"/>
  <c r="H348" i="4"/>
  <c r="H347" i="4"/>
  <c r="H528" i="5"/>
  <c r="H490" i="5"/>
  <c r="H351" i="7"/>
  <c r="H516" i="8"/>
  <c r="H484" i="8"/>
  <c r="H476" i="8"/>
  <c r="H460" i="8"/>
  <c r="H441" i="8"/>
  <c r="H351" i="8"/>
  <c r="H515" i="9"/>
  <c r="H484" i="9"/>
  <c r="H455" i="9"/>
  <c r="H447" i="9"/>
  <c r="H425" i="9"/>
  <c r="H420" i="9"/>
  <c r="H413" i="9"/>
  <c r="H397" i="9"/>
  <c r="H373" i="9"/>
  <c r="H341" i="9"/>
  <c r="H535" i="10"/>
  <c r="H528" i="10"/>
  <c r="H473" i="10"/>
  <c r="H347" i="15"/>
  <c r="H499" i="20"/>
  <c r="H492" i="20"/>
  <c r="H487" i="20"/>
  <c r="H472" i="20"/>
  <c r="H469" i="20"/>
  <c r="H454" i="20"/>
  <c r="H395" i="20"/>
  <c r="H371" i="20"/>
  <c r="H535" i="22"/>
  <c r="H498" i="22"/>
  <c r="H469" i="22"/>
  <c r="H388" i="22"/>
  <c r="H426" i="24"/>
  <c r="H405" i="29"/>
  <c r="H494" i="30"/>
  <c r="H463" i="30"/>
  <c r="H442" i="30"/>
  <c r="H397" i="30"/>
  <c r="H344" i="31"/>
  <c r="H524" i="32"/>
  <c r="H523" i="32"/>
  <c r="H427" i="32"/>
  <c r="H569" i="6"/>
  <c r="H518" i="14"/>
  <c r="H527" i="28"/>
  <c r="F332" i="21"/>
  <c r="F343" i="21"/>
  <c r="F350" i="21"/>
  <c r="F368" i="21"/>
  <c r="F374" i="21"/>
  <c r="F378" i="21"/>
  <c r="F390" i="21"/>
  <c r="F410" i="21"/>
  <c r="F425" i="21"/>
  <c r="F432" i="21"/>
  <c r="F438" i="21"/>
  <c r="F450" i="21"/>
  <c r="F529" i="21"/>
  <c r="F330" i="21"/>
  <c r="F342" i="20"/>
  <c r="F355" i="20"/>
  <c r="F369" i="20"/>
  <c r="F390" i="20"/>
  <c r="F425" i="20"/>
  <c r="F531" i="20"/>
  <c r="G329" i="23"/>
  <c r="F172" i="28"/>
  <c r="F201" i="28"/>
  <c r="F224" i="28"/>
  <c r="F249" i="28"/>
  <c r="F267" i="28"/>
  <c r="F304" i="28"/>
  <c r="F219" i="28"/>
  <c r="F290" i="28"/>
  <c r="F174" i="26"/>
  <c r="F170" i="26"/>
  <c r="F232" i="26"/>
  <c r="F261" i="26"/>
  <c r="F167" i="25"/>
  <c r="F173" i="25"/>
  <c r="F186" i="25"/>
  <c r="F191" i="25"/>
  <c r="F212" i="25"/>
  <c r="F248" i="25"/>
  <c r="F264" i="25"/>
  <c r="F301" i="25"/>
  <c r="F272" i="22"/>
  <c r="F150" i="34"/>
  <c r="F143" i="31"/>
  <c r="F109" i="31"/>
  <c r="F115" i="31"/>
  <c r="F151" i="31"/>
  <c r="F131" i="31"/>
  <c r="F105" i="31"/>
  <c r="F169" i="22"/>
  <c r="F297" i="22"/>
  <c r="F253" i="22"/>
  <c r="F202" i="22"/>
  <c r="D11" i="22"/>
  <c r="F191" i="22"/>
  <c r="F264" i="22"/>
  <c r="F232" i="22"/>
  <c r="F215" i="22"/>
  <c r="F198" i="22"/>
  <c r="F188" i="22"/>
  <c r="F284" i="22"/>
  <c r="F162" i="22"/>
  <c r="F193" i="22"/>
  <c r="F263" i="22"/>
  <c r="F197" i="22"/>
  <c r="F219" i="26"/>
  <c r="F304" i="26"/>
  <c r="F297" i="26"/>
  <c r="F293" i="26"/>
  <c r="F285" i="26"/>
  <c r="F301" i="26"/>
  <c r="F284" i="26"/>
  <c r="F273" i="26"/>
  <c r="F270" i="26"/>
  <c r="F263" i="26"/>
  <c r="F253" i="26"/>
  <c r="F245" i="26"/>
  <c r="F234" i="26"/>
  <c r="F224" i="26"/>
  <c r="F212" i="26"/>
  <c r="F192" i="26"/>
  <c r="F183" i="26"/>
  <c r="F189" i="26"/>
  <c r="F162" i="26"/>
  <c r="F177" i="26"/>
  <c r="D11" i="26"/>
  <c r="F202" i="26"/>
  <c r="F172" i="29"/>
  <c r="F270" i="29"/>
  <c r="F176" i="29"/>
  <c r="F264" i="29"/>
  <c r="F225" i="29"/>
  <c r="F164" i="30"/>
  <c r="F262" i="30"/>
  <c r="F167" i="30"/>
  <c r="F332" i="7"/>
  <c r="G329" i="7"/>
  <c r="H329" i="7" s="1"/>
  <c r="F376" i="10"/>
  <c r="F510" i="10"/>
  <c r="F501" i="10"/>
  <c r="F481" i="10"/>
  <c r="F330" i="10"/>
  <c r="F529" i="10"/>
  <c r="F338" i="19"/>
  <c r="G329" i="19"/>
  <c r="H329" i="19" s="1"/>
  <c r="F450" i="22"/>
  <c r="F330" i="22"/>
  <c r="F538" i="22"/>
  <c r="F530" i="22"/>
  <c r="F524" i="22"/>
  <c r="F513" i="22"/>
  <c r="F509" i="22"/>
  <c r="F503" i="22"/>
  <c r="F487" i="22"/>
  <c r="F457" i="22"/>
  <c r="F453" i="22"/>
  <c r="F432" i="22"/>
  <c r="F424" i="22"/>
  <c r="F396" i="22"/>
  <c r="F393" i="22"/>
  <c r="F381" i="22"/>
  <c r="F536" i="22"/>
  <c r="F506" i="22"/>
  <c r="F478" i="22"/>
  <c r="F465" i="22"/>
  <c r="F430" i="22"/>
  <c r="F422" i="22"/>
  <c r="F410" i="22"/>
  <c r="F390" i="22"/>
  <c r="F379" i="22"/>
  <c r="F373" i="22"/>
  <c r="F368" i="22"/>
  <c r="F362" i="22"/>
  <c r="F354" i="22"/>
  <c r="F350" i="22"/>
  <c r="F337" i="22"/>
  <c r="F332" i="22"/>
  <c r="F531" i="22"/>
  <c r="F446" i="22"/>
  <c r="F438" i="22"/>
  <c r="F434" i="22"/>
  <c r="F423" i="22"/>
  <c r="F395" i="22"/>
  <c r="F380" i="22"/>
  <c r="F370" i="22"/>
  <c r="F365" i="22"/>
  <c r="F353" i="22"/>
  <c r="F345" i="22"/>
  <c r="F339" i="22"/>
  <c r="F331" i="25"/>
  <c r="F330" i="25"/>
  <c r="F531" i="25"/>
  <c r="F519" i="25"/>
  <c r="F492" i="25"/>
  <c r="F477" i="25"/>
  <c r="F462" i="25"/>
  <c r="F451" i="25"/>
  <c r="F428" i="25"/>
  <c r="F423" i="25"/>
  <c r="F364" i="25"/>
  <c r="F355" i="25"/>
  <c r="F338" i="25"/>
  <c r="F542" i="25"/>
  <c r="F521" i="25"/>
  <c r="F482" i="25"/>
  <c r="F474" i="25"/>
  <c r="F464" i="25"/>
  <c r="F443" i="25"/>
  <c r="F425" i="25"/>
  <c r="F343" i="25"/>
  <c r="F348" i="28"/>
  <c r="F494" i="28"/>
  <c r="F446" i="28"/>
  <c r="F423" i="28"/>
  <c r="F381" i="28"/>
  <c r="F545" i="28"/>
  <c r="F542" i="28"/>
  <c r="F539" i="28"/>
  <c r="F531" i="28"/>
  <c r="F526" i="28"/>
  <c r="F522" i="28"/>
  <c r="F519" i="28"/>
  <c r="F515" i="28"/>
  <c r="F512" i="28"/>
  <c r="F509" i="28"/>
  <c r="F506" i="28"/>
  <c r="F502" i="28"/>
  <c r="F499" i="28"/>
  <c r="F491" i="28"/>
  <c r="F483" i="28"/>
  <c r="F476" i="28"/>
  <c r="F468" i="28"/>
  <c r="F461" i="28"/>
  <c r="F451" i="28"/>
  <c r="F444" i="28"/>
  <c r="F437" i="28"/>
  <c r="F428" i="28"/>
  <c r="F421" i="28"/>
  <c r="F387" i="28"/>
  <c r="F379" i="28"/>
  <c r="F372" i="28"/>
  <c r="F362" i="28"/>
  <c r="F358" i="28"/>
  <c r="F355" i="28"/>
  <c r="F352" i="28"/>
  <c r="F347" i="28"/>
  <c r="F343" i="28"/>
  <c r="F339" i="28"/>
  <c r="F336" i="28"/>
  <c r="F333" i="28"/>
  <c r="F482" i="28"/>
  <c r="F458" i="28"/>
  <c r="F434" i="28"/>
  <c r="F497" i="28"/>
  <c r="F489" i="28"/>
  <c r="F479" i="28"/>
  <c r="F472" i="28"/>
  <c r="F465" i="28"/>
  <c r="F455" i="28"/>
  <c r="F448" i="28"/>
  <c r="F441" i="28"/>
  <c r="F424" i="28"/>
  <c r="F411" i="28"/>
  <c r="F403" i="28"/>
  <c r="F393" i="28"/>
  <c r="F385" i="28"/>
  <c r="F376" i="28"/>
  <c r="F49" i="18"/>
  <c r="H36" i="33"/>
  <c r="H42" i="33"/>
  <c r="F201" i="9"/>
  <c r="F245" i="9"/>
  <c r="F26" i="8"/>
  <c r="H35" i="7"/>
  <c r="F38" i="7"/>
  <c r="F75" i="7"/>
  <c r="F83" i="7"/>
  <c r="F91" i="7"/>
  <c r="F107" i="7"/>
  <c r="F116" i="7"/>
  <c r="F125" i="7"/>
  <c r="F136" i="7"/>
  <c r="F144" i="7"/>
  <c r="F149" i="7"/>
  <c r="H52" i="6"/>
  <c r="F186" i="6"/>
  <c r="F192" i="6"/>
  <c r="F262" i="6"/>
  <c r="H123" i="6"/>
  <c r="H112" i="6"/>
  <c r="H61" i="5"/>
  <c r="H227" i="5"/>
  <c r="F98" i="4"/>
  <c r="F110" i="4"/>
  <c r="F119" i="4"/>
  <c r="F189" i="4"/>
  <c r="F198" i="4"/>
  <c r="F215" i="4"/>
  <c r="F245" i="4"/>
  <c r="F262" i="4"/>
  <c r="F276" i="4"/>
  <c r="F299" i="4"/>
  <c r="F31" i="3"/>
  <c r="F59" i="3"/>
  <c r="F48" i="3"/>
  <c r="F64" i="3"/>
  <c r="F41" i="3"/>
  <c r="H61" i="3"/>
  <c r="H88" i="3"/>
  <c r="H96" i="3"/>
  <c r="H144" i="3"/>
  <c r="H270" i="3"/>
  <c r="H24" i="2"/>
  <c r="H38" i="2"/>
  <c r="H94" i="2"/>
  <c r="H128" i="2"/>
  <c r="H215" i="2"/>
  <c r="H232" i="2"/>
  <c r="H281" i="2"/>
  <c r="H295" i="2"/>
  <c r="F87" i="1"/>
  <c r="F98" i="1"/>
  <c r="F122" i="1"/>
  <c r="F63" i="18"/>
  <c r="H24" i="18"/>
  <c r="H107" i="18"/>
  <c r="F166" i="18"/>
  <c r="F183" i="18"/>
  <c r="F198" i="18"/>
  <c r="F226" i="18"/>
  <c r="F247" i="18"/>
  <c r="F276" i="18"/>
  <c r="F302" i="18"/>
  <c r="F136" i="17"/>
  <c r="F85" i="17"/>
  <c r="F120" i="17"/>
  <c r="D10" i="17"/>
  <c r="F91" i="16"/>
  <c r="F112" i="16"/>
  <c r="F128" i="16"/>
  <c r="F85" i="16"/>
  <c r="H143" i="16"/>
  <c r="F89" i="16"/>
  <c r="F99" i="16"/>
  <c r="F114" i="16"/>
  <c r="F125" i="16"/>
  <c r="H189" i="16"/>
  <c r="H20" i="15"/>
  <c r="H26" i="15"/>
  <c r="F182" i="15"/>
  <c r="G161" i="15"/>
  <c r="H174" i="14"/>
  <c r="H284" i="14"/>
  <c r="H102" i="13"/>
  <c r="F98" i="13"/>
  <c r="F80" i="13"/>
  <c r="F126" i="13"/>
  <c r="H201" i="13"/>
  <c r="H245" i="13"/>
  <c r="H297" i="13"/>
  <c r="H186" i="12"/>
  <c r="H190" i="12"/>
  <c r="H221" i="12"/>
  <c r="H282" i="12"/>
  <c r="F163" i="12"/>
  <c r="F167" i="12"/>
  <c r="F177" i="12"/>
  <c r="F186" i="12"/>
  <c r="F190" i="12"/>
  <c r="F193" i="12"/>
  <c r="F201" i="12"/>
  <c r="F215" i="12"/>
  <c r="F226" i="12"/>
  <c r="F230" i="12"/>
  <c r="F249" i="12"/>
  <c r="F262" i="12"/>
  <c r="F269" i="12"/>
  <c r="F272" i="12"/>
  <c r="F282" i="12"/>
  <c r="F287" i="12"/>
  <c r="F297" i="12"/>
  <c r="F29" i="11"/>
  <c r="H104" i="11"/>
  <c r="H253" i="11"/>
  <c r="H147" i="10"/>
  <c r="F94" i="10"/>
  <c r="F110" i="10"/>
  <c r="F122" i="10"/>
  <c r="F129" i="10"/>
  <c r="F149" i="10"/>
  <c r="H230" i="10"/>
  <c r="H276" i="10"/>
  <c r="H221" i="33"/>
  <c r="H230" i="33"/>
  <c r="H276" i="33"/>
  <c r="H88" i="32"/>
  <c r="F144" i="31"/>
  <c r="F125" i="31"/>
  <c r="F142" i="31"/>
  <c r="F164" i="29"/>
  <c r="F179" i="29"/>
  <c r="F168" i="29"/>
  <c r="H145" i="28"/>
  <c r="H148" i="28"/>
  <c r="H309" i="28"/>
  <c r="H302" i="28"/>
  <c r="H312" i="28"/>
  <c r="F167" i="26"/>
  <c r="F176" i="26"/>
  <c r="F169" i="26"/>
  <c r="F163" i="26"/>
  <c r="F182" i="26"/>
  <c r="F214" i="26"/>
  <c r="F217" i="26"/>
  <c r="F238" i="26"/>
  <c r="F248" i="26"/>
  <c r="F264" i="26"/>
  <c r="F272" i="26"/>
  <c r="F287" i="26"/>
  <c r="F295" i="26"/>
  <c r="F317" i="26"/>
  <c r="H128" i="25"/>
  <c r="H193" i="25"/>
  <c r="H198" i="25"/>
  <c r="H224" i="25"/>
  <c r="H288" i="24"/>
  <c r="F261" i="22"/>
  <c r="H212" i="22"/>
  <c r="F262" i="22"/>
  <c r="F212" i="22"/>
  <c r="H336" i="33"/>
  <c r="H339" i="33"/>
  <c r="H350" i="33"/>
  <c r="H353" i="33"/>
  <c r="H356" i="33"/>
  <c r="H504" i="33"/>
  <c r="H511" i="33"/>
  <c r="H517" i="33"/>
  <c r="H132" i="31"/>
  <c r="H294" i="31"/>
  <c r="H226" i="31"/>
  <c r="H253" i="31"/>
  <c r="H209" i="30"/>
  <c r="H188" i="29"/>
  <c r="H315" i="28"/>
  <c r="H261" i="28"/>
  <c r="H318" i="28"/>
  <c r="H178" i="28"/>
  <c r="H286" i="28"/>
  <c r="H171" i="28"/>
  <c r="H217" i="28"/>
  <c r="H122" i="27"/>
  <c r="H137" i="27"/>
  <c r="H100" i="27"/>
  <c r="H91" i="26"/>
  <c r="H221" i="26"/>
  <c r="H173" i="26"/>
  <c r="H263" i="23"/>
  <c r="H229" i="22"/>
  <c r="H163" i="21"/>
  <c r="H216" i="21"/>
  <c r="F570" i="34"/>
  <c r="G552" i="34"/>
  <c r="H552" i="34" s="1"/>
  <c r="F554" i="7"/>
  <c r="F552" i="7"/>
  <c r="F570" i="19"/>
  <c r="F552" i="19"/>
  <c r="F552" i="22"/>
  <c r="F554" i="22"/>
  <c r="H190" i="25"/>
  <c r="H264" i="24"/>
  <c r="H165" i="23"/>
  <c r="H226" i="22"/>
  <c r="H176" i="21"/>
  <c r="F214" i="20"/>
  <c r="F276" i="20"/>
  <c r="H520" i="22"/>
  <c r="H343" i="21"/>
  <c r="H367" i="21"/>
  <c r="H430" i="21"/>
  <c r="H522" i="21"/>
  <c r="H245" i="20"/>
  <c r="F571" i="34"/>
  <c r="F561" i="34"/>
  <c r="F556" i="34"/>
  <c r="F554" i="34"/>
  <c r="F354" i="34"/>
  <c r="F330" i="34"/>
  <c r="F190" i="34"/>
  <c r="F192" i="34"/>
  <c r="F233" i="34"/>
  <c r="F211" i="34"/>
  <c r="F127" i="34"/>
  <c r="F108" i="34"/>
  <c r="F87" i="34"/>
  <c r="F124" i="34"/>
  <c r="F114" i="34"/>
  <c r="F77" i="34"/>
  <c r="F72" i="34"/>
  <c r="F46" i="34"/>
  <c r="F44" i="34"/>
  <c r="F26" i="19"/>
  <c r="F27" i="19"/>
  <c r="F53" i="19"/>
  <c r="F63" i="19"/>
  <c r="F20" i="18"/>
  <c r="H162" i="16"/>
  <c r="F27" i="14"/>
  <c r="H27" i="14"/>
  <c r="H48" i="14"/>
  <c r="H60" i="14"/>
  <c r="H26" i="13"/>
  <c r="F43" i="12"/>
  <c r="H20" i="10"/>
  <c r="F73" i="10"/>
  <c r="F88" i="10"/>
  <c r="F96" i="10"/>
  <c r="F100" i="10"/>
  <c r="F106" i="10"/>
  <c r="F112" i="10"/>
  <c r="F119" i="10"/>
  <c r="F126" i="10"/>
  <c r="F131" i="10"/>
  <c r="F139" i="10"/>
  <c r="F122" i="32"/>
  <c r="F102" i="31"/>
  <c r="F77" i="31"/>
  <c r="F95" i="31"/>
  <c r="F106" i="31"/>
  <c r="F129" i="31"/>
  <c r="F139" i="31"/>
  <c r="F80" i="31"/>
  <c r="F99" i="31"/>
  <c r="F124" i="31"/>
  <c r="F133" i="31"/>
  <c r="F106" i="29"/>
  <c r="F71" i="2"/>
  <c r="F412" i="1"/>
  <c r="F410" i="1"/>
  <c r="F261" i="1"/>
  <c r="F89" i="1"/>
  <c r="F48" i="1"/>
  <c r="F545" i="2"/>
  <c r="F539" i="2"/>
  <c r="F485" i="2"/>
  <c r="F484" i="2"/>
  <c r="F344" i="2"/>
  <c r="F520" i="2"/>
  <c r="F473" i="2"/>
  <c r="F458" i="2"/>
  <c r="F233" i="2"/>
  <c r="F210" i="2"/>
  <c r="F286" i="2"/>
  <c r="F221" i="2"/>
  <c r="F132" i="2"/>
  <c r="F79" i="2"/>
  <c r="F36" i="2"/>
  <c r="F35" i="14"/>
  <c r="F24" i="13"/>
  <c r="F49" i="13"/>
  <c r="H36" i="30"/>
  <c r="F569" i="3"/>
  <c r="F576" i="3"/>
  <c r="F512" i="3"/>
  <c r="F511" i="3"/>
  <c r="F479" i="3"/>
  <c r="F402" i="3"/>
  <c r="F488" i="3"/>
  <c r="F392" i="3"/>
  <c r="F371" i="3"/>
  <c r="F544" i="3"/>
  <c r="F507" i="3"/>
  <c r="F489" i="3"/>
  <c r="F358" i="3"/>
  <c r="F357" i="3"/>
  <c r="F315" i="3"/>
  <c r="F292" i="3"/>
  <c r="F290" i="3"/>
  <c r="F239" i="3"/>
  <c r="F199" i="3"/>
  <c r="F302" i="3"/>
  <c r="F178" i="3"/>
  <c r="F234" i="3"/>
  <c r="F184" i="3"/>
  <c r="F140" i="3"/>
  <c r="F135" i="3"/>
  <c r="F151" i="3"/>
  <c r="F150" i="3"/>
  <c r="F139" i="3"/>
  <c r="F22" i="3"/>
  <c r="F43" i="3"/>
  <c r="F24" i="3"/>
  <c r="F163" i="4"/>
  <c r="F530" i="4"/>
  <c r="F510" i="4"/>
  <c r="F477" i="4"/>
  <c r="F521" i="4"/>
  <c r="F394" i="4"/>
  <c r="F366" i="4"/>
  <c r="F360" i="4"/>
  <c r="F208" i="4"/>
  <c r="F202" i="4"/>
  <c r="F176" i="4"/>
  <c r="F286" i="4"/>
  <c r="F282" i="4"/>
  <c r="F270" i="4"/>
  <c r="F269" i="4"/>
  <c r="F193" i="4"/>
  <c r="F146" i="4"/>
  <c r="F137" i="4"/>
  <c r="F29" i="4"/>
  <c r="F24" i="4"/>
  <c r="F59" i="4"/>
  <c r="F26" i="16"/>
  <c r="F44" i="15"/>
  <c r="F49" i="11"/>
  <c r="F61" i="10"/>
  <c r="F565" i="5"/>
  <c r="F504" i="5"/>
  <c r="F385" i="5"/>
  <c r="F546" i="5"/>
  <c r="F375" i="5"/>
  <c r="F348" i="5"/>
  <c r="F476" i="5"/>
  <c r="F444" i="5"/>
  <c r="F388" i="5"/>
  <c r="F227" i="5"/>
  <c r="F132" i="5"/>
  <c r="F20" i="5"/>
  <c r="F58" i="5"/>
  <c r="F48" i="5"/>
  <c r="F19" i="5"/>
  <c r="F579" i="6"/>
  <c r="F566" i="6"/>
  <c r="F575" i="6"/>
  <c r="F545" i="6"/>
  <c r="F540" i="6"/>
  <c r="F537" i="6"/>
  <c r="F513" i="6"/>
  <c r="F490" i="6"/>
  <c r="F478" i="6"/>
  <c r="F455" i="6"/>
  <c r="F434" i="6"/>
  <c r="F377" i="6"/>
  <c r="F519" i="6"/>
  <c r="F448" i="6"/>
  <c r="F436" i="6"/>
  <c r="F385" i="6"/>
  <c r="F358" i="6"/>
  <c r="F517" i="6"/>
  <c r="F493" i="6"/>
  <c r="F459" i="6"/>
  <c r="F457" i="6"/>
  <c r="F427" i="6"/>
  <c r="F302" i="6"/>
  <c r="F182" i="6"/>
  <c r="F177" i="6"/>
  <c r="F163" i="6"/>
  <c r="F232" i="6"/>
  <c r="F227" i="6"/>
  <c r="F226" i="6"/>
  <c r="F209" i="6"/>
  <c r="F208" i="6"/>
  <c r="F164" i="6"/>
  <c r="F293" i="6"/>
  <c r="F271" i="6"/>
  <c r="F172" i="6"/>
  <c r="F138" i="6"/>
  <c r="F137" i="6"/>
  <c r="F73" i="6"/>
  <c r="F151" i="6"/>
  <c r="F148" i="6"/>
  <c r="F145" i="6"/>
  <c r="F111" i="6"/>
  <c r="F60" i="6"/>
  <c r="F36" i="6"/>
  <c r="F27" i="6"/>
  <c r="F22" i="6"/>
  <c r="F65" i="6"/>
  <c r="F28" i="6"/>
  <c r="F521" i="7"/>
  <c r="F462" i="7"/>
  <c r="F389" i="7"/>
  <c r="F508" i="7"/>
  <c r="F490" i="7"/>
  <c r="F405" i="7"/>
  <c r="F386" i="7"/>
  <c r="F366" i="7"/>
  <c r="F468" i="7"/>
  <c r="F104" i="7"/>
  <c r="F143" i="7"/>
  <c r="F40" i="7"/>
  <c r="F39" i="7"/>
  <c r="F33" i="7"/>
  <c r="H162" i="12"/>
  <c r="F52" i="10"/>
  <c r="H40" i="10"/>
  <c r="H52" i="10"/>
  <c r="F84" i="26"/>
  <c r="F145" i="23"/>
  <c r="F569" i="8"/>
  <c r="F565" i="8"/>
  <c r="F495" i="8"/>
  <c r="F359" i="8"/>
  <c r="F348" i="8"/>
  <c r="F489" i="8"/>
  <c r="F459" i="8"/>
  <c r="F458" i="8"/>
  <c r="F519" i="8"/>
  <c r="F511" i="8"/>
  <c r="F481" i="8"/>
  <c r="F335" i="8"/>
  <c r="F277" i="8"/>
  <c r="F247" i="8"/>
  <c r="F213" i="8"/>
  <c r="F281" i="8"/>
  <c r="F84" i="8"/>
  <c r="F91" i="8"/>
  <c r="F59" i="8"/>
  <c r="F34" i="8"/>
  <c r="F31" i="8"/>
  <c r="F541" i="9"/>
  <c r="F338" i="9"/>
  <c r="F539" i="9"/>
  <c r="F530" i="9"/>
  <c r="F513" i="9"/>
  <c r="F499" i="9"/>
  <c r="F437" i="9"/>
  <c r="F409" i="9"/>
  <c r="F482" i="9"/>
  <c r="F451" i="9"/>
  <c r="F404" i="9"/>
  <c r="F395" i="9"/>
  <c r="F378" i="9"/>
  <c r="F374" i="9"/>
  <c r="F172" i="9"/>
  <c r="F238" i="9"/>
  <c r="F290" i="9"/>
  <c r="F123" i="9"/>
  <c r="F97" i="9"/>
  <c r="F83" i="9"/>
  <c r="F53" i="9"/>
  <c r="F50" i="10"/>
  <c r="F99" i="21"/>
  <c r="F161" i="12"/>
  <c r="F464" i="10"/>
  <c r="F444" i="10"/>
  <c r="F421" i="10"/>
  <c r="F407" i="10"/>
  <c r="F545" i="10"/>
  <c r="F335" i="10"/>
  <c r="F539" i="10"/>
  <c r="F525" i="10"/>
  <c r="F522" i="10"/>
  <c r="F461" i="10"/>
  <c r="F298" i="10"/>
  <c r="F234" i="10"/>
  <c r="F231" i="10"/>
  <c r="F172" i="10"/>
  <c r="F170" i="10"/>
  <c r="F168" i="10"/>
  <c r="F138" i="10"/>
  <c r="F36" i="10"/>
  <c r="F33" i="10"/>
  <c r="F577" i="11"/>
  <c r="F574" i="11"/>
  <c r="F517" i="11"/>
  <c r="F493" i="11"/>
  <c r="F481" i="11"/>
  <c r="F461" i="11"/>
  <c r="F537" i="11"/>
  <c r="F525" i="11"/>
  <c r="F489" i="11"/>
  <c r="F471" i="11"/>
  <c r="F218" i="11"/>
  <c r="F209" i="11"/>
  <c r="F290" i="11"/>
  <c r="F285" i="11"/>
  <c r="F235" i="11"/>
  <c r="F204" i="11"/>
  <c r="F317" i="11"/>
  <c r="F225" i="11"/>
  <c r="F220" i="11"/>
  <c r="F145" i="11"/>
  <c r="F140" i="11"/>
  <c r="F148" i="11"/>
  <c r="F104" i="11"/>
  <c r="F576" i="12"/>
  <c r="F545" i="12"/>
  <c r="F442" i="12"/>
  <c r="F371" i="12"/>
  <c r="F517" i="12"/>
  <c r="F499" i="12"/>
  <c r="F462" i="12"/>
  <c r="F459" i="12"/>
  <c r="F440" i="12"/>
  <c r="F366" i="12"/>
  <c r="F490" i="12"/>
  <c r="F475" i="12"/>
  <c r="F360" i="12"/>
  <c r="F235" i="12"/>
  <c r="F224" i="12"/>
  <c r="F203" i="12"/>
  <c r="F211" i="12"/>
  <c r="F151" i="12"/>
  <c r="F46" i="12"/>
  <c r="F36" i="28"/>
  <c r="F116" i="27"/>
  <c r="F111" i="26"/>
  <c r="F135" i="26"/>
  <c r="H21" i="14"/>
  <c r="F565" i="13"/>
  <c r="F545" i="13"/>
  <c r="F501" i="13"/>
  <c r="F483" i="13"/>
  <c r="F355" i="13"/>
  <c r="F495" i="13"/>
  <c r="F522" i="13"/>
  <c r="F386" i="13"/>
  <c r="F281" i="13"/>
  <c r="F111" i="13"/>
  <c r="F65" i="13"/>
  <c r="F52" i="13"/>
  <c r="H35" i="14"/>
  <c r="F85" i="27"/>
  <c r="F99" i="27"/>
  <c r="F38" i="21"/>
  <c r="F576" i="14"/>
  <c r="F574" i="14"/>
  <c r="F336" i="14"/>
  <c r="F343" i="14"/>
  <c r="F354" i="14"/>
  <c r="F362" i="14"/>
  <c r="F367" i="14"/>
  <c r="F375" i="14"/>
  <c r="F380" i="14"/>
  <c r="F410" i="14"/>
  <c r="F450" i="14"/>
  <c r="F456" i="14"/>
  <c r="F482" i="14"/>
  <c r="F511" i="14"/>
  <c r="F524" i="14"/>
  <c r="F538" i="14"/>
  <c r="H336" i="14"/>
  <c r="H356" i="14"/>
  <c r="H364" i="14"/>
  <c r="H390" i="14"/>
  <c r="H427" i="14"/>
  <c r="H440" i="14"/>
  <c r="H462" i="14"/>
  <c r="F330" i="14"/>
  <c r="F435" i="14"/>
  <c r="F404" i="14"/>
  <c r="F392" i="14"/>
  <c r="F508" i="14"/>
  <c r="F338" i="14"/>
  <c r="F349" i="14"/>
  <c r="F363" i="14"/>
  <c r="F369" i="14"/>
  <c r="F382" i="14"/>
  <c r="F396" i="14"/>
  <c r="F431" i="14"/>
  <c r="F438" i="14"/>
  <c r="F467" i="14"/>
  <c r="F478" i="14"/>
  <c r="F486" i="14"/>
  <c r="F521" i="14"/>
  <c r="F531" i="14"/>
  <c r="F540" i="14"/>
  <c r="H343" i="14"/>
  <c r="H361" i="14"/>
  <c r="H403" i="14"/>
  <c r="H438" i="14"/>
  <c r="H540" i="14"/>
  <c r="F329" i="14"/>
  <c r="F491" i="14"/>
  <c r="F387" i="14"/>
  <c r="F290" i="14"/>
  <c r="F223" i="14"/>
  <c r="F222" i="14"/>
  <c r="F183" i="14"/>
  <c r="F318" i="14"/>
  <c r="F289" i="14"/>
  <c r="F236" i="14"/>
  <c r="F235" i="14"/>
  <c r="F229" i="14"/>
  <c r="F227" i="14"/>
  <c r="F204" i="14"/>
  <c r="F143" i="14"/>
  <c r="F65" i="14"/>
  <c r="F23" i="14"/>
  <c r="F56" i="14"/>
  <c r="F50" i="14"/>
  <c r="F30" i="14"/>
  <c r="F60" i="14"/>
  <c r="F63" i="22"/>
  <c r="F579" i="15"/>
  <c r="F535" i="15"/>
  <c r="F512" i="15"/>
  <c r="F506" i="15"/>
  <c r="F352" i="15"/>
  <c r="F345" i="15"/>
  <c r="F343" i="15"/>
  <c r="F482" i="15"/>
  <c r="F430" i="15"/>
  <c r="F428" i="15"/>
  <c r="F337" i="15"/>
  <c r="F467" i="15"/>
  <c r="F390" i="15"/>
  <c r="F378" i="15"/>
  <c r="F354" i="15"/>
  <c r="F297" i="15"/>
  <c r="F285" i="15"/>
  <c r="F284" i="15"/>
  <c r="F189" i="15"/>
  <c r="F166" i="15"/>
  <c r="F318" i="15"/>
  <c r="F233" i="15"/>
  <c r="F226" i="15"/>
  <c r="F104" i="15"/>
  <c r="F151" i="15"/>
  <c r="F148" i="15"/>
  <c r="F53" i="15"/>
  <c r="F52" i="15"/>
  <c r="F57" i="15"/>
  <c r="F23" i="29"/>
  <c r="F60" i="29"/>
  <c r="F85" i="21"/>
  <c r="H112" i="20"/>
  <c r="H554" i="16"/>
  <c r="H571" i="16"/>
  <c r="F576" i="16"/>
  <c r="F561" i="16"/>
  <c r="F560" i="16"/>
  <c r="F473" i="16"/>
  <c r="F426" i="16"/>
  <c r="F409" i="16"/>
  <c r="F483" i="16"/>
  <c r="F482" i="16"/>
  <c r="F479" i="16"/>
  <c r="F475" i="16"/>
  <c r="F396" i="16"/>
  <c r="F395" i="16"/>
  <c r="F335" i="16"/>
  <c r="F459" i="16"/>
  <c r="F429" i="16"/>
  <c r="F318" i="16"/>
  <c r="F179" i="16"/>
  <c r="F168" i="16"/>
  <c r="F285" i="16"/>
  <c r="F294" i="16"/>
  <c r="F293" i="16"/>
  <c r="F209" i="16"/>
  <c r="F140" i="16"/>
  <c r="F137" i="16"/>
  <c r="F83" i="16"/>
  <c r="F146" i="16"/>
  <c r="F63" i="16"/>
  <c r="F41" i="16"/>
  <c r="F51" i="16"/>
  <c r="F108" i="22"/>
  <c r="F137" i="22"/>
  <c r="F60" i="21"/>
  <c r="F81" i="21"/>
  <c r="F571" i="17"/>
  <c r="F579" i="17"/>
  <c r="F563" i="17"/>
  <c r="F538" i="17"/>
  <c r="F506" i="17"/>
  <c r="F382" i="17"/>
  <c r="F457" i="17"/>
  <c r="F423" i="17"/>
  <c r="F420" i="17"/>
  <c r="F412" i="17"/>
  <c r="F394" i="17"/>
  <c r="F498" i="17"/>
  <c r="F482" i="17"/>
  <c r="F467" i="17"/>
  <c r="F458" i="17"/>
  <c r="F339" i="17"/>
  <c r="F245" i="17"/>
  <c r="F238" i="17"/>
  <c r="F208" i="17"/>
  <c r="F186" i="17"/>
  <c r="F190" i="17"/>
  <c r="F174" i="17"/>
  <c r="F167" i="17"/>
  <c r="F149" i="17"/>
  <c r="F114" i="17"/>
  <c r="F91" i="17"/>
  <c r="F77" i="17"/>
  <c r="F140" i="17"/>
  <c r="F123" i="17"/>
  <c r="F110" i="17"/>
  <c r="F100" i="17"/>
  <c r="F75" i="17"/>
  <c r="F144" i="17"/>
  <c r="F133" i="17"/>
  <c r="F132" i="17"/>
  <c r="F129" i="17"/>
  <c r="F128" i="17"/>
  <c r="F38" i="17"/>
  <c r="F44" i="17"/>
  <c r="F41" i="17"/>
  <c r="F35" i="27"/>
  <c r="F37" i="27"/>
  <c r="F99" i="25"/>
  <c r="F94" i="21"/>
  <c r="F133" i="21"/>
  <c r="F80" i="21"/>
  <c r="F138" i="20"/>
  <c r="F403" i="18"/>
  <c r="F348" i="18"/>
  <c r="F546" i="18"/>
  <c r="F535" i="18"/>
  <c r="F435" i="18"/>
  <c r="F490" i="18"/>
  <c r="F444" i="18"/>
  <c r="F442" i="18"/>
  <c r="F441" i="18"/>
  <c r="F405" i="18"/>
  <c r="F320" i="18"/>
  <c r="F290" i="18"/>
  <c r="F277" i="18"/>
  <c r="F213" i="18"/>
  <c r="F171" i="18"/>
  <c r="F219" i="18"/>
  <c r="F199" i="18"/>
  <c r="F148" i="18"/>
  <c r="F132" i="18"/>
  <c r="F79" i="18"/>
  <c r="F46" i="18"/>
  <c r="F31" i="18"/>
  <c r="F59" i="18"/>
  <c r="F30" i="28"/>
  <c r="F46" i="28"/>
  <c r="F135" i="25"/>
  <c r="F111" i="25"/>
  <c r="F99" i="22"/>
  <c r="F84" i="21"/>
  <c r="F139" i="21"/>
  <c r="F474" i="19"/>
  <c r="F371" i="19"/>
  <c r="F480" i="19"/>
  <c r="F360" i="19"/>
  <c r="F508" i="19"/>
  <c r="F500" i="19"/>
  <c r="F447" i="19"/>
  <c r="F420" i="19"/>
  <c r="F303" i="19"/>
  <c r="F311" i="19"/>
  <c r="F196" i="19"/>
  <c r="F102" i="19"/>
  <c r="F65" i="19"/>
  <c r="F557" i="20"/>
  <c r="F573" i="20"/>
  <c r="F482" i="20"/>
  <c r="F346" i="20"/>
  <c r="F340" i="20"/>
  <c r="F474" i="20"/>
  <c r="F448" i="20"/>
  <c r="F446" i="20"/>
  <c r="F430" i="20"/>
  <c r="F456" i="20"/>
  <c r="F453" i="20"/>
  <c r="F436" i="20"/>
  <c r="F313" i="20"/>
  <c r="F285" i="20"/>
  <c r="F145" i="20"/>
  <c r="F133" i="20"/>
  <c r="F118" i="20"/>
  <c r="F112" i="20"/>
  <c r="F107" i="20"/>
  <c r="F85" i="20"/>
  <c r="F41" i="20"/>
  <c r="F95" i="26"/>
  <c r="F99" i="26"/>
  <c r="F62" i="23"/>
  <c r="F569" i="21"/>
  <c r="F562" i="21"/>
  <c r="F462" i="21"/>
  <c r="F387" i="21"/>
  <c r="F494" i="21"/>
  <c r="F356" i="21"/>
  <c r="F351" i="21"/>
  <c r="F215" i="21"/>
  <c r="F168" i="21"/>
  <c r="F285" i="21"/>
  <c r="F164" i="21"/>
  <c r="F145" i="21"/>
  <c r="F95" i="21"/>
  <c r="F31" i="21"/>
  <c r="F566" i="22"/>
  <c r="F539" i="22"/>
  <c r="F499" i="22"/>
  <c r="F494" i="22"/>
  <c r="F493" i="22"/>
  <c r="F464" i="22"/>
  <c r="F340" i="22"/>
  <c r="F420" i="22"/>
  <c r="F402" i="22"/>
  <c r="F358" i="22"/>
  <c r="F541" i="22"/>
  <c r="F392" i="22"/>
  <c r="F355" i="22"/>
  <c r="F273" i="22"/>
  <c r="F207" i="22"/>
  <c r="F203" i="22"/>
  <c r="F230" i="22"/>
  <c r="F140" i="22"/>
  <c r="F64" i="22"/>
  <c r="F28" i="22"/>
  <c r="F508" i="23"/>
  <c r="F404" i="23"/>
  <c r="F519" i="23"/>
  <c r="F462" i="23"/>
  <c r="F440" i="23"/>
  <c r="F439" i="23"/>
  <c r="F427" i="23"/>
  <c r="F373" i="23"/>
  <c r="F318" i="23"/>
  <c r="F229" i="23"/>
  <c r="F227" i="23"/>
  <c r="F269" i="23"/>
  <c r="F264" i="23"/>
  <c r="F214" i="23"/>
  <c r="F207" i="23"/>
  <c r="F150" i="23"/>
  <c r="F139" i="23"/>
  <c r="F134" i="23"/>
  <c r="F64" i="23"/>
  <c r="H84" i="26"/>
  <c r="H108" i="24"/>
  <c r="F24" i="24"/>
  <c r="F569" i="24"/>
  <c r="F456" i="24"/>
  <c r="F443" i="24"/>
  <c r="F427" i="24"/>
  <c r="F377" i="24"/>
  <c r="F229" i="24"/>
  <c r="F202" i="24"/>
  <c r="F293" i="24"/>
  <c r="F263" i="24"/>
  <c r="F232" i="24"/>
  <c r="F186" i="24"/>
  <c r="F273" i="24"/>
  <c r="F264" i="24"/>
  <c r="F174" i="24"/>
  <c r="F80" i="24"/>
  <c r="F139" i="24"/>
  <c r="F117" i="24"/>
  <c r="F59" i="24"/>
  <c r="F22" i="24"/>
  <c r="F107" i="28"/>
  <c r="F136" i="28"/>
  <c r="H85" i="26"/>
  <c r="F566" i="25"/>
  <c r="F561" i="25"/>
  <c r="F574" i="25"/>
  <c r="F494" i="25"/>
  <c r="F463" i="25"/>
  <c r="F385" i="25"/>
  <c r="F376" i="25"/>
  <c r="F537" i="25"/>
  <c r="F335" i="25"/>
  <c r="F395" i="25"/>
  <c r="F362" i="25"/>
  <c r="F230" i="25"/>
  <c r="F218" i="25"/>
  <c r="F199" i="25"/>
  <c r="F288" i="25"/>
  <c r="F228" i="25"/>
  <c r="F221" i="25"/>
  <c r="F164" i="25"/>
  <c r="F110" i="25"/>
  <c r="F145" i="25"/>
  <c r="F95" i="25"/>
  <c r="F30" i="25"/>
  <c r="F22" i="25"/>
  <c r="F21" i="25"/>
  <c r="F576" i="26"/>
  <c r="F492" i="26"/>
  <c r="F484" i="26"/>
  <c r="F407" i="26"/>
  <c r="F525" i="26"/>
  <c r="F488" i="26"/>
  <c r="F371" i="26"/>
  <c r="F518" i="26"/>
  <c r="F517" i="26"/>
  <c r="F341" i="26"/>
  <c r="F289" i="26"/>
  <c r="F203" i="26"/>
  <c r="F173" i="26"/>
  <c r="F246" i="26"/>
  <c r="F244" i="26"/>
  <c r="F236" i="26"/>
  <c r="F31" i="26"/>
  <c r="F57" i="26"/>
  <c r="F50" i="26"/>
  <c r="F59" i="27"/>
  <c r="F28" i="27"/>
  <c r="H83" i="27"/>
  <c r="H85" i="27"/>
  <c r="H117" i="27"/>
  <c r="F31" i="27"/>
  <c r="F63" i="27"/>
  <c r="F515" i="27"/>
  <c r="F493" i="27"/>
  <c r="F476" i="27"/>
  <c r="F455" i="27"/>
  <c r="F409" i="27"/>
  <c r="F405" i="27"/>
  <c r="F404" i="27"/>
  <c r="F377" i="27"/>
  <c r="F416" i="27"/>
  <c r="F413" i="27"/>
  <c r="F385" i="27"/>
  <c r="F335" i="27"/>
  <c r="F313" i="27"/>
  <c r="F229" i="27"/>
  <c r="F199" i="27"/>
  <c r="F235" i="27"/>
  <c r="F233" i="27"/>
  <c r="F222" i="27"/>
  <c r="F185" i="27"/>
  <c r="F303" i="27"/>
  <c r="F247" i="27"/>
  <c r="F239" i="27"/>
  <c r="F101" i="27"/>
  <c r="F132" i="27"/>
  <c r="F124" i="27"/>
  <c r="F62" i="27"/>
  <c r="F34" i="27"/>
  <c r="F44" i="27"/>
  <c r="F20" i="27"/>
  <c r="F51" i="27"/>
  <c r="F40" i="27"/>
  <c r="F36" i="27"/>
  <c r="F528" i="28"/>
  <c r="F523" i="28"/>
  <c r="F469" i="28"/>
  <c r="F518" i="28"/>
  <c r="F341" i="28"/>
  <c r="F207" i="28"/>
  <c r="F184" i="28"/>
  <c r="F56" i="28"/>
  <c r="F19" i="28"/>
  <c r="F72" i="32"/>
  <c r="D10" i="32"/>
  <c r="H20" i="31"/>
  <c r="F57" i="31"/>
  <c r="F85" i="29"/>
  <c r="F112" i="29"/>
  <c r="F135" i="29"/>
  <c r="F146" i="29"/>
  <c r="H128" i="29"/>
  <c r="F99" i="29"/>
  <c r="D10" i="29"/>
  <c r="H556" i="29"/>
  <c r="F83" i="29"/>
  <c r="F115" i="29"/>
  <c r="F125" i="29"/>
  <c r="F107" i="29"/>
  <c r="H132" i="29"/>
  <c r="F89" i="29"/>
  <c r="F109" i="29"/>
  <c r="F577" i="29"/>
  <c r="F534" i="29"/>
  <c r="F517" i="29"/>
  <c r="F480" i="29"/>
  <c r="F392" i="29"/>
  <c r="F371" i="29"/>
  <c r="F546" i="29"/>
  <c r="F471" i="29"/>
  <c r="F411" i="29"/>
  <c r="F387" i="29"/>
  <c r="F439" i="29"/>
  <c r="F290" i="29"/>
  <c r="F306" i="29"/>
  <c r="F242" i="29"/>
  <c r="F207" i="29"/>
  <c r="F206" i="29"/>
  <c r="F204" i="29"/>
  <c r="F307" i="29"/>
  <c r="F235" i="29"/>
  <c r="F233" i="29"/>
  <c r="F215" i="29"/>
  <c r="F97" i="29"/>
  <c r="F572" i="30"/>
  <c r="F566" i="30"/>
  <c r="F563" i="30"/>
  <c r="F560" i="30"/>
  <c r="F554" i="30"/>
  <c r="F513" i="30"/>
  <c r="F455" i="30"/>
  <c r="F453" i="30"/>
  <c r="F443" i="30"/>
  <c r="F497" i="30"/>
  <c r="F411" i="30"/>
  <c r="F381" i="30"/>
  <c r="F343" i="30"/>
  <c r="F510" i="30"/>
  <c r="F450" i="30"/>
  <c r="F447" i="30"/>
  <c r="F405" i="30"/>
  <c r="F226" i="30"/>
  <c r="F285" i="30"/>
  <c r="F269" i="30"/>
  <c r="F238" i="30"/>
  <c r="F111" i="30"/>
  <c r="F106" i="30"/>
  <c r="F100" i="30"/>
  <c r="F145" i="30"/>
  <c r="F57" i="30"/>
  <c r="F520" i="31"/>
  <c r="F535" i="31"/>
  <c r="F534" i="31"/>
  <c r="F385" i="31"/>
  <c r="F319" i="31"/>
  <c r="F309" i="31"/>
  <c r="F290" i="31"/>
  <c r="F233" i="31"/>
  <c r="F221" i="31"/>
  <c r="F199" i="31"/>
  <c r="F41" i="31"/>
  <c r="F51" i="31"/>
  <c r="F58" i="31"/>
  <c r="F36" i="31"/>
  <c r="F33" i="31"/>
  <c r="F20" i="31"/>
  <c r="F40" i="31"/>
  <c r="F34" i="31"/>
  <c r="F21" i="31"/>
  <c r="F572" i="32"/>
  <c r="F567" i="32"/>
  <c r="F565" i="32"/>
  <c r="F579" i="32"/>
  <c r="F509" i="32"/>
  <c r="F410" i="32"/>
  <c r="F482" i="32"/>
  <c r="F436" i="32"/>
  <c r="F425" i="32"/>
  <c r="F340" i="32"/>
  <c r="F462" i="32"/>
  <c r="F442" i="32"/>
  <c r="F440" i="32"/>
  <c r="F363" i="32"/>
  <c r="F299" i="32"/>
  <c r="F198" i="32"/>
  <c r="F304" i="32"/>
  <c r="F269" i="32"/>
  <c r="F190" i="32"/>
  <c r="F202" i="32"/>
  <c r="F145" i="32"/>
  <c r="F91" i="32"/>
  <c r="F140" i="32"/>
  <c r="F109" i="32"/>
  <c r="F52" i="32"/>
  <c r="F43" i="32"/>
  <c r="F341" i="33"/>
  <c r="F228" i="33"/>
  <c r="D13" i="24"/>
  <c r="F552" i="24"/>
  <c r="G552" i="18"/>
  <c r="H552" i="18" s="1"/>
  <c r="G552" i="9"/>
  <c r="H552" i="9" s="1"/>
  <c r="F329" i="19"/>
  <c r="F329" i="10"/>
  <c r="F329" i="6"/>
  <c r="H199" i="33"/>
  <c r="H298" i="33"/>
  <c r="D11" i="28"/>
  <c r="G11" i="28" s="1"/>
  <c r="G161" i="12"/>
  <c r="H161" i="12" s="1"/>
  <c r="F161" i="2"/>
  <c r="E553" i="20"/>
  <c r="H553" i="20" s="1"/>
  <c r="E572" i="4"/>
  <c r="H572" i="4" s="1"/>
  <c r="E576" i="7"/>
  <c r="H576" i="7" s="1"/>
  <c r="E569" i="11"/>
  <c r="H569" i="11" s="1"/>
  <c r="E574" i="13"/>
  <c r="H574" i="13" s="1"/>
  <c r="E579" i="16"/>
  <c r="H579" i="16" s="1"/>
  <c r="E578" i="17"/>
  <c r="H578" i="17" s="1"/>
  <c r="H577" i="22"/>
  <c r="E560" i="23"/>
  <c r="E561" i="27"/>
  <c r="H561" i="27" s="1"/>
  <c r="E565" i="28"/>
  <c r="H565" i="28" s="1"/>
  <c r="E557" i="30"/>
  <c r="E571" i="32"/>
  <c r="H571" i="32" s="1"/>
  <c r="E578" i="34"/>
  <c r="E577" i="2"/>
  <c r="H577" i="2" s="1"/>
  <c r="E569" i="5"/>
  <c r="H569" i="5" s="1"/>
  <c r="E568" i="9"/>
  <c r="E562" i="9"/>
  <c r="E578" i="15"/>
  <c r="H578" i="15" s="1"/>
  <c r="E563" i="16"/>
  <c r="H563" i="16" s="1"/>
  <c r="E557" i="16"/>
  <c r="H557" i="16" s="1"/>
  <c r="E556" i="17"/>
  <c r="H556" i="17" s="1"/>
  <c r="E576" i="25"/>
  <c r="E572" i="25"/>
  <c r="E565" i="25"/>
  <c r="H565" i="25" s="1"/>
  <c r="E576" i="27"/>
  <c r="E567" i="27"/>
  <c r="H567" i="27" s="1"/>
  <c r="E568" i="32"/>
  <c r="H568" i="32" s="1"/>
  <c r="E578" i="16"/>
  <c r="H578" i="16" s="1"/>
  <c r="E573" i="22"/>
  <c r="E562" i="23"/>
  <c r="E574" i="24"/>
  <c r="H574" i="24" s="1"/>
  <c r="E560" i="25"/>
  <c r="H560" i="25" s="1"/>
  <c r="E558" i="29"/>
  <c r="E574" i="30"/>
  <c r="H574" i="30" s="1"/>
  <c r="E570" i="32"/>
  <c r="H570" i="32" s="1"/>
  <c r="E336" i="24"/>
  <c r="E342" i="24"/>
  <c r="H342" i="24" s="1"/>
  <c r="E350" i="24"/>
  <c r="H350" i="24" s="1"/>
  <c r="E354" i="24"/>
  <c r="E367" i="24"/>
  <c r="H367" i="24" s="1"/>
  <c r="E370" i="24"/>
  <c r="E380" i="24"/>
  <c r="H380" i="24" s="1"/>
  <c r="E390" i="24"/>
  <c r="H390" i="24" s="1"/>
  <c r="E402" i="24"/>
  <c r="H402" i="24" s="1"/>
  <c r="E453" i="24"/>
  <c r="H453" i="24" s="1"/>
  <c r="E457" i="24"/>
  <c r="H457" i="24" s="1"/>
  <c r="E506" i="24"/>
  <c r="H506" i="24" s="1"/>
  <c r="E529" i="24"/>
  <c r="H529" i="24" s="1"/>
  <c r="E336" i="21"/>
  <c r="H336" i="21" s="1"/>
  <c r="E340" i="21"/>
  <c r="H340" i="21" s="1"/>
  <c r="E345" i="21"/>
  <c r="E352" i="21"/>
  <c r="H352" i="21" s="1"/>
  <c r="E361" i="21"/>
  <c r="H361" i="21" s="1"/>
  <c r="E368" i="21"/>
  <c r="H368" i="21" s="1"/>
  <c r="E373" i="21"/>
  <c r="H373" i="21" s="1"/>
  <c r="E379" i="21"/>
  <c r="H379" i="21" s="1"/>
  <c r="E382" i="21"/>
  <c r="E401" i="21"/>
  <c r="H401" i="21" s="1"/>
  <c r="E410" i="21"/>
  <c r="H410" i="21" s="1"/>
  <c r="E423" i="21"/>
  <c r="H423" i="21" s="1"/>
  <c r="E428" i="21"/>
  <c r="H428" i="21" s="1"/>
  <c r="E434" i="21"/>
  <c r="H434" i="21" s="1"/>
  <c r="E450" i="21"/>
  <c r="E453" i="21"/>
  <c r="H453" i="21" s="1"/>
  <c r="E457" i="21"/>
  <c r="H457" i="21" s="1"/>
  <c r="E509" i="21"/>
  <c r="H509" i="21" s="1"/>
  <c r="E527" i="21"/>
  <c r="H527" i="21" s="1"/>
  <c r="E531" i="21"/>
  <c r="H531" i="21" s="1"/>
  <c r="E541" i="21"/>
  <c r="H541" i="21" s="1"/>
  <c r="G329" i="13"/>
  <c r="E329" i="16"/>
  <c r="E329" i="12"/>
  <c r="E329" i="4"/>
  <c r="E405" i="14"/>
  <c r="H405" i="14" s="1"/>
  <c r="E458" i="14"/>
  <c r="E479" i="14"/>
  <c r="H479" i="14" s="1"/>
  <c r="E500" i="14"/>
  <c r="E525" i="14"/>
  <c r="H525" i="14" s="1"/>
  <c r="E338" i="17"/>
  <c r="E369" i="17"/>
  <c r="H369" i="17" s="1"/>
  <c r="E422" i="17"/>
  <c r="E453" i="17"/>
  <c r="H453" i="17" s="1"/>
  <c r="E484" i="20"/>
  <c r="H484" i="20" s="1"/>
  <c r="E509" i="20"/>
  <c r="H509" i="20" s="1"/>
  <c r="E520" i="20"/>
  <c r="E475" i="20"/>
  <c r="H475" i="20" s="1"/>
  <c r="E330" i="23"/>
  <c r="E360" i="23"/>
  <c r="H360" i="23" s="1"/>
  <c r="E411" i="23"/>
  <c r="E458" i="23"/>
  <c r="H458" i="23" s="1"/>
  <c r="E359" i="23"/>
  <c r="H359" i="23" s="1"/>
  <c r="E377" i="23"/>
  <c r="E410" i="23"/>
  <c r="E435" i="23"/>
  <c r="H435" i="23" s="1"/>
  <c r="E463" i="23"/>
  <c r="E496" i="23"/>
  <c r="H496" i="23" s="1"/>
  <c r="E503" i="23"/>
  <c r="E517" i="23"/>
  <c r="E539" i="23"/>
  <c r="H539" i="23" s="1"/>
  <c r="E479" i="26"/>
  <c r="H479" i="26" s="1"/>
  <c r="E504" i="26"/>
  <c r="H504" i="26" s="1"/>
  <c r="E351" i="26"/>
  <c r="H351" i="26" s="1"/>
  <c r="E363" i="26"/>
  <c r="H363" i="26" s="1"/>
  <c r="E401" i="29"/>
  <c r="H401" i="29" s="1"/>
  <c r="E404" i="29"/>
  <c r="H404" i="29" s="1"/>
  <c r="E485" i="29"/>
  <c r="H485" i="29" s="1"/>
  <c r="E508" i="29"/>
  <c r="H508" i="29" s="1"/>
  <c r="E427" i="29"/>
  <c r="H427" i="29" s="1"/>
  <c r="E492" i="29"/>
  <c r="E384" i="33"/>
  <c r="H384" i="33" s="1"/>
  <c r="E423" i="34"/>
  <c r="H423" i="34" s="1"/>
  <c r="E379" i="34"/>
  <c r="H379" i="34" s="1"/>
  <c r="E370" i="34"/>
  <c r="H370" i="34" s="1"/>
  <c r="E527" i="2"/>
  <c r="H527" i="2" s="1"/>
  <c r="E495" i="2"/>
  <c r="E411" i="2"/>
  <c r="H411" i="2" s="1"/>
  <c r="E474" i="3"/>
  <c r="E441" i="3"/>
  <c r="H441" i="3" s="1"/>
  <c r="E429" i="3"/>
  <c r="H429" i="3" s="1"/>
  <c r="E524" i="4"/>
  <c r="H524" i="4" s="1"/>
  <c r="H498" i="4"/>
  <c r="E465" i="4"/>
  <c r="H465" i="4" s="1"/>
  <c r="H442" i="4"/>
  <c r="E428" i="4"/>
  <c r="H428" i="4" s="1"/>
  <c r="E424" i="4"/>
  <c r="E409" i="4"/>
  <c r="H409" i="4" s="1"/>
  <c r="E516" i="5"/>
  <c r="H516" i="5" s="1"/>
  <c r="E514" i="5"/>
  <c r="H514" i="5" s="1"/>
  <c r="E429" i="5"/>
  <c r="H429" i="5" s="1"/>
  <c r="E413" i="5"/>
  <c r="H413" i="5" s="1"/>
  <c r="E401" i="5"/>
  <c r="E446" i="6"/>
  <c r="E517" i="7"/>
  <c r="E435" i="7"/>
  <c r="E413" i="7"/>
  <c r="H413" i="7" s="1"/>
  <c r="E408" i="7"/>
  <c r="H408" i="7" s="1"/>
  <c r="E401" i="7"/>
  <c r="E392" i="7"/>
  <c r="H392" i="7" s="1"/>
  <c r="E542" i="8"/>
  <c r="H542" i="8" s="1"/>
  <c r="E473" i="8"/>
  <c r="H473" i="8" s="1"/>
  <c r="E440" i="8"/>
  <c r="H440" i="8" s="1"/>
  <c r="E467" i="9"/>
  <c r="H467" i="9" s="1"/>
  <c r="H426" i="9"/>
  <c r="E379" i="9"/>
  <c r="E360" i="9"/>
  <c r="H360" i="9" s="1"/>
  <c r="E519" i="10"/>
  <c r="H519" i="10" s="1"/>
  <c r="E516" i="10"/>
  <c r="H516" i="10" s="1"/>
  <c r="E409" i="10"/>
  <c r="H409" i="10" s="1"/>
  <c r="E539" i="11"/>
  <c r="E462" i="11"/>
  <c r="H462" i="11" s="1"/>
  <c r="E494" i="12"/>
  <c r="H494" i="12" s="1"/>
  <c r="E489" i="12"/>
  <c r="E461" i="12"/>
  <c r="E431" i="12"/>
  <c r="E377" i="12"/>
  <c r="H377" i="12" s="1"/>
  <c r="E518" i="13"/>
  <c r="H518" i="13" s="1"/>
  <c r="E459" i="13"/>
  <c r="H459" i="13" s="1"/>
  <c r="E392" i="13"/>
  <c r="E387" i="13"/>
  <c r="H387" i="13" s="1"/>
  <c r="E351" i="13"/>
  <c r="E335" i="13"/>
  <c r="H527" i="14"/>
  <c r="E376" i="15"/>
  <c r="H376" i="15" s="1"/>
  <c r="E358" i="15"/>
  <c r="E454" i="16"/>
  <c r="H454" i="16" s="1"/>
  <c r="E434" i="16"/>
  <c r="E410" i="16"/>
  <c r="H410" i="16" s="1"/>
  <c r="E352" i="17"/>
  <c r="E366" i="19"/>
  <c r="H366" i="19" s="1"/>
  <c r="E355" i="19"/>
  <c r="H355" i="19" s="1"/>
  <c r="E411" i="19"/>
  <c r="E421" i="19"/>
  <c r="H421" i="19" s="1"/>
  <c r="E517" i="19"/>
  <c r="E510" i="22"/>
  <c r="H510" i="22" s="1"/>
  <c r="E359" i="22"/>
  <c r="H359" i="22" s="1"/>
  <c r="E486" i="22"/>
  <c r="E488" i="22"/>
  <c r="H488" i="22" s="1"/>
  <c r="E372" i="22"/>
  <c r="E408" i="22"/>
  <c r="E458" i="22"/>
  <c r="E479" i="22"/>
  <c r="H479" i="22" s="1"/>
  <c r="E407" i="25"/>
  <c r="E440" i="25"/>
  <c r="H440" i="25" s="1"/>
  <c r="E442" i="25"/>
  <c r="H442" i="25" s="1"/>
  <c r="E444" i="25"/>
  <c r="H444" i="25" s="1"/>
  <c r="E461" i="25"/>
  <c r="H461" i="25" s="1"/>
  <c r="E525" i="25"/>
  <c r="H525" i="25" s="1"/>
  <c r="E536" i="25"/>
  <c r="H536" i="25" s="1"/>
  <c r="E539" i="25"/>
  <c r="E469" i="25"/>
  <c r="H469" i="25" s="1"/>
  <c r="E472" i="25"/>
  <c r="H472" i="25" s="1"/>
  <c r="E480" i="25"/>
  <c r="H480" i="25" s="1"/>
  <c r="E358" i="25"/>
  <c r="E445" i="25"/>
  <c r="H445" i="25" s="1"/>
  <c r="E447" i="25"/>
  <c r="E516" i="25"/>
  <c r="H516" i="25" s="1"/>
  <c r="E396" i="28"/>
  <c r="H396" i="28" s="1"/>
  <c r="E535" i="28"/>
  <c r="H535" i="28" s="1"/>
  <c r="E537" i="28"/>
  <c r="H537" i="28" s="1"/>
  <c r="E506" i="34"/>
  <c r="H506" i="34" s="1"/>
  <c r="E428" i="34"/>
  <c r="H428" i="34" s="1"/>
  <c r="E393" i="34"/>
  <c r="H393" i="34" s="1"/>
  <c r="E353" i="34"/>
  <c r="H353" i="34" s="1"/>
  <c r="E464" i="3"/>
  <c r="E344" i="3"/>
  <c r="H344" i="3" s="1"/>
  <c r="E526" i="4"/>
  <c r="H526" i="4" s="1"/>
  <c r="E481" i="4"/>
  <c r="H481" i="4" s="1"/>
  <c r="E456" i="4"/>
  <c r="H456" i="4" s="1"/>
  <c r="E425" i="4"/>
  <c r="H425" i="4" s="1"/>
  <c r="E396" i="4"/>
  <c r="H396" i="4" s="1"/>
  <c r="E545" i="5"/>
  <c r="H545" i="5" s="1"/>
  <c r="E533" i="5"/>
  <c r="H533" i="5" s="1"/>
  <c r="E511" i="5"/>
  <c r="H511" i="5" s="1"/>
  <c r="E525" i="6"/>
  <c r="H525" i="6" s="1"/>
  <c r="E522" i="6"/>
  <c r="H522" i="6" s="1"/>
  <c r="E516" i="6"/>
  <c r="E486" i="6"/>
  <c r="E452" i="6"/>
  <c r="H452" i="6" s="1"/>
  <c r="E440" i="6"/>
  <c r="E340" i="6"/>
  <c r="E543" i="7"/>
  <c r="H543" i="7" s="1"/>
  <c r="E495" i="7"/>
  <c r="E474" i="7"/>
  <c r="E442" i="7"/>
  <c r="H442" i="7" s="1"/>
  <c r="E409" i="7"/>
  <c r="H409" i="7" s="1"/>
  <c r="E543" i="8"/>
  <c r="H543" i="8" s="1"/>
  <c r="E525" i="8"/>
  <c r="H525" i="8" s="1"/>
  <c r="E502" i="8"/>
  <c r="H502" i="8" s="1"/>
  <c r="E467" i="8"/>
  <c r="H467" i="8" s="1"/>
  <c r="E442" i="8"/>
  <c r="H442" i="8" s="1"/>
  <c r="E434" i="9"/>
  <c r="E411" i="9"/>
  <c r="H411" i="9" s="1"/>
  <c r="E385" i="11"/>
  <c r="H385" i="11" s="1"/>
  <c r="E544" i="12"/>
  <c r="H544" i="12" s="1"/>
  <c r="E464" i="12"/>
  <c r="E508" i="13"/>
  <c r="H508" i="13" s="1"/>
  <c r="E461" i="13"/>
  <c r="H461" i="13" s="1"/>
  <c r="E444" i="13"/>
  <c r="H444" i="13" s="1"/>
  <c r="E435" i="13"/>
  <c r="H435" i="13" s="1"/>
  <c r="E358" i="13"/>
  <c r="H358" i="13" s="1"/>
  <c r="E495" i="14"/>
  <c r="E493" i="14"/>
  <c r="H493" i="14" s="1"/>
  <c r="E376" i="14"/>
  <c r="H376" i="14" s="1"/>
  <c r="E366" i="14"/>
  <c r="H366" i="14" s="1"/>
  <c r="E392" i="15"/>
  <c r="H392" i="15" s="1"/>
  <c r="E544" i="16"/>
  <c r="E467" i="16"/>
  <c r="H467" i="16" s="1"/>
  <c r="E462" i="16"/>
  <c r="H462" i="16" s="1"/>
  <c r="E439" i="16"/>
  <c r="E393" i="17"/>
  <c r="H393" i="17" s="1"/>
  <c r="E380" i="17"/>
  <c r="E332" i="17"/>
  <c r="E539" i="18"/>
  <c r="H539" i="18" s="1"/>
  <c r="E480" i="18"/>
  <c r="H480" i="18" s="1"/>
  <c r="E469" i="18"/>
  <c r="E445" i="18"/>
  <c r="H445" i="18" s="1"/>
  <c r="E429" i="18"/>
  <c r="H429" i="18" s="1"/>
  <c r="H330" i="32"/>
  <c r="E339" i="15"/>
  <c r="E348" i="15"/>
  <c r="H348" i="15" s="1"/>
  <c r="E365" i="15"/>
  <c r="H365" i="15" s="1"/>
  <c r="E432" i="15"/>
  <c r="H432" i="15" s="1"/>
  <c r="E443" i="15"/>
  <c r="E509" i="15"/>
  <c r="E530" i="15"/>
  <c r="H530" i="15" s="1"/>
  <c r="E384" i="18"/>
  <c r="H384" i="18" s="1"/>
  <c r="E470" i="18"/>
  <c r="E424" i="21"/>
  <c r="E360" i="21"/>
  <c r="H360" i="21" s="1"/>
  <c r="E404" i="21"/>
  <c r="H404" i="21" s="1"/>
  <c r="E489" i="21"/>
  <c r="E539" i="21"/>
  <c r="H539" i="21" s="1"/>
  <c r="E372" i="21"/>
  <c r="H372" i="21" s="1"/>
  <c r="E377" i="21"/>
  <c r="H377" i="21" s="1"/>
  <c r="E433" i="21"/>
  <c r="E435" i="21"/>
  <c r="H435" i="21" s="1"/>
  <c r="E444" i="21"/>
  <c r="H444" i="21" s="1"/>
  <c r="E465" i="21"/>
  <c r="H465" i="21" s="1"/>
  <c r="E495" i="21"/>
  <c r="H495" i="21" s="1"/>
  <c r="E357" i="24"/>
  <c r="E372" i="24"/>
  <c r="H372" i="24" s="1"/>
  <c r="E425" i="24"/>
  <c r="E424" i="24"/>
  <c r="H424" i="24" s="1"/>
  <c r="E358" i="24"/>
  <c r="E373" i="24"/>
  <c r="H373" i="24" s="1"/>
  <c r="E524" i="24"/>
  <c r="E359" i="27"/>
  <c r="E499" i="27"/>
  <c r="H499" i="27" s="1"/>
  <c r="E350" i="27"/>
  <c r="H350" i="27" s="1"/>
  <c r="E366" i="27"/>
  <c r="H366" i="27" s="1"/>
  <c r="E401" i="27"/>
  <c r="E403" i="27"/>
  <c r="H403" i="27" s="1"/>
  <c r="E412" i="27"/>
  <c r="H412" i="27" s="1"/>
  <c r="E473" i="27"/>
  <c r="E504" i="27"/>
  <c r="H504" i="27" s="1"/>
  <c r="E507" i="27"/>
  <c r="H507" i="27" s="1"/>
  <c r="E351" i="30"/>
  <c r="H351" i="30" s="1"/>
  <c r="E359" i="30"/>
  <c r="H359" i="30" s="1"/>
  <c r="E424" i="30"/>
  <c r="H424" i="30" s="1"/>
  <c r="E478" i="30"/>
  <c r="H478" i="30" s="1"/>
  <c r="E519" i="30"/>
  <c r="E354" i="30"/>
  <c r="H354" i="30" s="1"/>
  <c r="E358" i="30"/>
  <c r="H358" i="30" s="1"/>
  <c r="E364" i="30"/>
  <c r="H364" i="30" s="1"/>
  <c r="E378" i="30"/>
  <c r="E427" i="30"/>
  <c r="H427" i="30" s="1"/>
  <c r="E477" i="30"/>
  <c r="H477" i="30" s="1"/>
  <c r="E425" i="30"/>
  <c r="H425" i="30" s="1"/>
  <c r="E524" i="30"/>
  <c r="H524" i="30" s="1"/>
  <c r="E356" i="32"/>
  <c r="H356" i="32" s="1"/>
  <c r="E390" i="32"/>
  <c r="H390" i="32" s="1"/>
  <c r="E408" i="32"/>
  <c r="H408" i="32" s="1"/>
  <c r="E438" i="32"/>
  <c r="H438" i="32" s="1"/>
  <c r="E491" i="32"/>
  <c r="H491" i="32" s="1"/>
  <c r="E513" i="32"/>
  <c r="E358" i="32"/>
  <c r="E394" i="32"/>
  <c r="H394" i="32" s="1"/>
  <c r="E428" i="32"/>
  <c r="H428" i="32" s="1"/>
  <c r="E334" i="32"/>
  <c r="H334" i="32" s="1"/>
  <c r="E393" i="32"/>
  <c r="E477" i="32"/>
  <c r="H477" i="32" s="1"/>
  <c r="E531" i="34"/>
  <c r="H531" i="34" s="1"/>
  <c r="E509" i="34"/>
  <c r="H509" i="34" s="1"/>
  <c r="E422" i="34"/>
  <c r="E470" i="3"/>
  <c r="H470" i="3" s="1"/>
  <c r="E459" i="3"/>
  <c r="H459" i="3" s="1"/>
  <c r="E360" i="3"/>
  <c r="E334" i="3"/>
  <c r="E464" i="4"/>
  <c r="H464" i="4" s="1"/>
  <c r="E427" i="4"/>
  <c r="H427" i="4" s="1"/>
  <c r="E402" i="4"/>
  <c r="H402" i="4" s="1"/>
  <c r="E340" i="4"/>
  <c r="H340" i="4" s="1"/>
  <c r="E334" i="4"/>
  <c r="E449" i="5"/>
  <c r="H449" i="5" s="1"/>
  <c r="E335" i="5"/>
  <c r="H335" i="5" s="1"/>
  <c r="E535" i="6"/>
  <c r="E492" i="6"/>
  <c r="H492" i="6" s="1"/>
  <c r="E465" i="6"/>
  <c r="H465" i="6" s="1"/>
  <c r="E456" i="6"/>
  <c r="E412" i="6"/>
  <c r="E387" i="6"/>
  <c r="H387" i="6" s="1"/>
  <c r="E537" i="7"/>
  <c r="H537" i="7" s="1"/>
  <c r="E502" i="7"/>
  <c r="H502" i="7" s="1"/>
  <c r="E470" i="7"/>
  <c r="E494" i="8"/>
  <c r="H494" i="8" s="1"/>
  <c r="E396" i="8"/>
  <c r="H396" i="8" s="1"/>
  <c r="E497" i="9"/>
  <c r="H497" i="9" s="1"/>
  <c r="E405" i="10"/>
  <c r="H405" i="10" s="1"/>
  <c r="E519" i="11"/>
  <c r="H519" i="11" s="1"/>
  <c r="E501" i="11"/>
  <c r="E536" i="12"/>
  <c r="H461" i="12"/>
  <c r="E407" i="12"/>
  <c r="H407" i="12" s="1"/>
  <c r="E475" i="13"/>
  <c r="H475" i="13" s="1"/>
  <c r="E484" i="14"/>
  <c r="H484" i="14" s="1"/>
  <c r="E442" i="14"/>
  <c r="H442" i="14" s="1"/>
  <c r="E426" i="14"/>
  <c r="H426" i="14" s="1"/>
  <c r="E358" i="16"/>
  <c r="E529" i="17"/>
  <c r="E456" i="17"/>
  <c r="H456" i="17" s="1"/>
  <c r="E434" i="17"/>
  <c r="H434" i="17" s="1"/>
  <c r="E334" i="18"/>
  <c r="H334" i="18" s="1"/>
  <c r="E544" i="19"/>
  <c r="H544" i="19" s="1"/>
  <c r="E520" i="19"/>
  <c r="H520" i="19" s="1"/>
  <c r="H404" i="19"/>
  <c r="H395" i="21"/>
  <c r="H500" i="22"/>
  <c r="H416" i="28"/>
  <c r="H440" i="30"/>
  <c r="H521" i="32"/>
  <c r="H519" i="32"/>
  <c r="H518" i="32"/>
  <c r="H430" i="32"/>
  <c r="H407" i="27"/>
  <c r="E212" i="1"/>
  <c r="H212" i="1" s="1"/>
  <c r="E239" i="1"/>
  <c r="E190" i="4"/>
  <c r="E230" i="4"/>
  <c r="H230" i="4" s="1"/>
  <c r="E273" i="4"/>
  <c r="H273" i="4" s="1"/>
  <c r="E185" i="5"/>
  <c r="E277" i="5"/>
  <c r="H277" i="5" s="1"/>
  <c r="E292" i="5"/>
  <c r="H292" i="5" s="1"/>
  <c r="E245" i="6"/>
  <c r="H245" i="6" s="1"/>
  <c r="E168" i="6"/>
  <c r="E194" i="6"/>
  <c r="E273" i="6"/>
  <c r="H273" i="6" s="1"/>
  <c r="E203" i="6"/>
  <c r="H203" i="6" s="1"/>
  <c r="E161" i="6"/>
  <c r="E198" i="7"/>
  <c r="H198" i="7" s="1"/>
  <c r="E199" i="7"/>
  <c r="H199" i="7" s="1"/>
  <c r="E222" i="7"/>
  <c r="H222" i="7" s="1"/>
  <c r="E203" i="7"/>
  <c r="E242" i="7"/>
  <c r="H242" i="7" s="1"/>
  <c r="E277" i="7"/>
  <c r="E288" i="7"/>
  <c r="H288" i="7" s="1"/>
  <c r="E290" i="7"/>
  <c r="E320" i="7"/>
  <c r="H320" i="7" s="1"/>
  <c r="E294" i="7"/>
  <c r="H294" i="7" s="1"/>
  <c r="E211" i="10"/>
  <c r="H211" i="10" s="1"/>
  <c r="E238" i="10"/>
  <c r="E222" i="10"/>
  <c r="H222" i="10" s="1"/>
  <c r="E303" i="10"/>
  <c r="H303" i="10" s="1"/>
  <c r="E163" i="13"/>
  <c r="H163" i="13" s="1"/>
  <c r="E235" i="13"/>
  <c r="E303" i="13"/>
  <c r="H303" i="13" s="1"/>
  <c r="E164" i="13"/>
  <c r="H164" i="13" s="1"/>
  <c r="E178" i="13"/>
  <c r="H178" i="13" s="1"/>
  <c r="E216" i="13"/>
  <c r="E221" i="13"/>
  <c r="H221" i="13" s="1"/>
  <c r="E282" i="13"/>
  <c r="E161" i="13"/>
  <c r="E216" i="16"/>
  <c r="H216" i="16" s="1"/>
  <c r="E273" i="16"/>
  <c r="H273" i="16" s="1"/>
  <c r="E214" i="16"/>
  <c r="H214" i="16" s="1"/>
  <c r="E230" i="16"/>
  <c r="H230" i="16" s="1"/>
  <c r="E238" i="16"/>
  <c r="E284" i="16"/>
  <c r="H284" i="16" s="1"/>
  <c r="E290" i="16"/>
  <c r="H290" i="16" s="1"/>
  <c r="E193" i="19"/>
  <c r="H193" i="19" s="1"/>
  <c r="E301" i="19"/>
  <c r="H301" i="19" s="1"/>
  <c r="E218" i="19"/>
  <c r="H218" i="19" s="1"/>
  <c r="E221" i="19"/>
  <c r="E231" i="19"/>
  <c r="H231" i="19" s="1"/>
  <c r="E271" i="19"/>
  <c r="H271" i="19" s="1"/>
  <c r="E162" i="20"/>
  <c r="H162" i="20" s="1"/>
  <c r="E263" i="20"/>
  <c r="H263" i="20" s="1"/>
  <c r="E299" i="20"/>
  <c r="H299" i="20" s="1"/>
  <c r="E213" i="20"/>
  <c r="E230" i="20"/>
  <c r="H230" i="20" s="1"/>
  <c r="E264" i="20"/>
  <c r="H264" i="20" s="1"/>
  <c r="E282" i="20"/>
  <c r="H282" i="20" s="1"/>
  <c r="E284" i="20"/>
  <c r="E261" i="20"/>
  <c r="H261" i="20" s="1"/>
  <c r="E192" i="20"/>
  <c r="H192" i="20" s="1"/>
  <c r="C11" i="20"/>
  <c r="E276" i="20"/>
  <c r="H276" i="20" s="1"/>
  <c r="E224" i="20"/>
  <c r="E198" i="20"/>
  <c r="H198" i="20" s="1"/>
  <c r="E270" i="23"/>
  <c r="H270" i="23" s="1"/>
  <c r="E185" i="23"/>
  <c r="E203" i="23"/>
  <c r="H203" i="23" s="1"/>
  <c r="E247" i="23"/>
  <c r="H247" i="23" s="1"/>
  <c r="E271" i="23"/>
  <c r="H271" i="23" s="1"/>
  <c r="E238" i="24"/>
  <c r="E234" i="24"/>
  <c r="H234" i="24" s="1"/>
  <c r="E197" i="24"/>
  <c r="H197" i="24" s="1"/>
  <c r="E301" i="24"/>
  <c r="H301" i="24" s="1"/>
  <c r="E216" i="27"/>
  <c r="E242" i="27"/>
  <c r="H242" i="27" s="1"/>
  <c r="E226" i="27"/>
  <c r="H226" i="27" s="1"/>
  <c r="E238" i="27"/>
  <c r="H238" i="27" s="1"/>
  <c r="E286" i="27"/>
  <c r="H286" i="27" s="1"/>
  <c r="E289" i="27"/>
  <c r="H289" i="27" s="1"/>
  <c r="E168" i="27"/>
  <c r="H168" i="27" s="1"/>
  <c r="E311" i="5"/>
  <c r="H311" i="5" s="1"/>
  <c r="E306" i="5"/>
  <c r="E172" i="34"/>
  <c r="H172" i="34" s="1"/>
  <c r="E186" i="34"/>
  <c r="E203" i="3"/>
  <c r="H203" i="3" s="1"/>
  <c r="E173" i="3"/>
  <c r="E185" i="3"/>
  <c r="H185" i="3" s="1"/>
  <c r="E196" i="9"/>
  <c r="E215" i="9"/>
  <c r="H215" i="9" s="1"/>
  <c r="E245" i="9"/>
  <c r="E261" i="9"/>
  <c r="H261" i="9" s="1"/>
  <c r="E318" i="9"/>
  <c r="E163" i="9"/>
  <c r="H163" i="9" s="1"/>
  <c r="E230" i="9"/>
  <c r="H230" i="9" s="1"/>
  <c r="E247" i="9"/>
  <c r="H247" i="9" s="1"/>
  <c r="E303" i="9"/>
  <c r="E185" i="12"/>
  <c r="H185" i="12" s="1"/>
  <c r="E216" i="12"/>
  <c r="H216" i="12" s="1"/>
  <c r="E286" i="12"/>
  <c r="H286" i="12" s="1"/>
  <c r="E313" i="12"/>
  <c r="H313" i="12" s="1"/>
  <c r="E219" i="12"/>
  <c r="H219" i="12" s="1"/>
  <c r="E247" i="12"/>
  <c r="E303" i="12"/>
  <c r="H303" i="12" s="1"/>
  <c r="E164" i="15"/>
  <c r="H164" i="15" s="1"/>
  <c r="E245" i="15"/>
  <c r="H245" i="15" s="1"/>
  <c r="E299" i="15"/>
  <c r="E169" i="15"/>
  <c r="H169" i="15" s="1"/>
  <c r="E190" i="15"/>
  <c r="E192" i="15"/>
  <c r="H192" i="15" s="1"/>
  <c r="E163" i="18"/>
  <c r="E236" i="18"/>
  <c r="H236" i="18" s="1"/>
  <c r="E222" i="18"/>
  <c r="E235" i="18"/>
  <c r="H235" i="18" s="1"/>
  <c r="E239" i="18"/>
  <c r="E179" i="18"/>
  <c r="H179" i="18" s="1"/>
  <c r="E234" i="18"/>
  <c r="H234" i="18" s="1"/>
  <c r="E173" i="22"/>
  <c r="H173" i="22" s="1"/>
  <c r="E196" i="22"/>
  <c r="E235" i="22"/>
  <c r="H235" i="22" s="1"/>
  <c r="E242" i="22"/>
  <c r="H242" i="22" s="1"/>
  <c r="E315" i="22"/>
  <c r="H315" i="22" s="1"/>
  <c r="E211" i="22"/>
  <c r="H211" i="22" s="1"/>
  <c r="E227" i="22"/>
  <c r="H227" i="22" s="1"/>
  <c r="E247" i="22"/>
  <c r="H247" i="22" s="1"/>
  <c r="E271" i="22"/>
  <c r="H271" i="22" s="1"/>
  <c r="E314" i="22"/>
  <c r="E224" i="22"/>
  <c r="H224" i="22" s="1"/>
  <c r="E171" i="26"/>
  <c r="E296" i="26"/>
  <c r="H296" i="26" s="1"/>
  <c r="E185" i="26"/>
  <c r="E209" i="26"/>
  <c r="H209" i="26" s="1"/>
  <c r="E218" i="26"/>
  <c r="E268" i="26"/>
  <c r="H268" i="26" s="1"/>
  <c r="E288" i="26"/>
  <c r="E303" i="26"/>
  <c r="H303" i="26" s="1"/>
  <c r="E312" i="26"/>
  <c r="E168" i="26"/>
  <c r="H168" i="26" s="1"/>
  <c r="E222" i="26"/>
  <c r="H222" i="26" s="1"/>
  <c r="E252" i="29"/>
  <c r="H252" i="29" s="1"/>
  <c r="E216" i="29"/>
  <c r="H216" i="29" s="1"/>
  <c r="E218" i="29"/>
  <c r="H218" i="29" s="1"/>
  <c r="E277" i="29"/>
  <c r="E292" i="29"/>
  <c r="H292" i="29" s="1"/>
  <c r="E162" i="30"/>
  <c r="H162" i="30" s="1"/>
  <c r="E197" i="30"/>
  <c r="H197" i="30" s="1"/>
  <c r="E282" i="30"/>
  <c r="E163" i="30"/>
  <c r="H163" i="30" s="1"/>
  <c r="E229" i="30"/>
  <c r="H229" i="30" s="1"/>
  <c r="E273" i="30"/>
  <c r="H273" i="30" s="1"/>
  <c r="E281" i="30"/>
  <c r="H281" i="30" s="1"/>
  <c r="E290" i="30"/>
  <c r="H290" i="30" s="1"/>
  <c r="E216" i="31"/>
  <c r="H216" i="31" s="1"/>
  <c r="E218" i="31"/>
  <c r="H218" i="31" s="1"/>
  <c r="E316" i="31"/>
  <c r="E223" i="31"/>
  <c r="H223" i="31" s="1"/>
  <c r="E237" i="31"/>
  <c r="H237" i="31" s="1"/>
  <c r="E163" i="32"/>
  <c r="H163" i="32" s="1"/>
  <c r="E166" i="32"/>
  <c r="E215" i="32"/>
  <c r="H215" i="32" s="1"/>
  <c r="E287" i="32"/>
  <c r="E189" i="32"/>
  <c r="H189" i="32" s="1"/>
  <c r="E264" i="32"/>
  <c r="E186" i="32"/>
  <c r="H186" i="32" s="1"/>
  <c r="E263" i="32"/>
  <c r="E222" i="3"/>
  <c r="H222" i="3" s="1"/>
  <c r="E209" i="3"/>
  <c r="E216" i="4"/>
  <c r="H216" i="4" s="1"/>
  <c r="E231" i="5"/>
  <c r="E229" i="5"/>
  <c r="H229" i="5" s="1"/>
  <c r="E313" i="3"/>
  <c r="E286" i="3"/>
  <c r="H286" i="3" s="1"/>
  <c r="E238" i="3"/>
  <c r="E318" i="4"/>
  <c r="H318" i="4" s="1"/>
  <c r="E293" i="4"/>
  <c r="H293" i="4" s="1"/>
  <c r="E288" i="5"/>
  <c r="H288" i="5" s="1"/>
  <c r="E265" i="5"/>
  <c r="H265" i="5" s="1"/>
  <c r="E236" i="5"/>
  <c r="H236" i="5" s="1"/>
  <c r="E234" i="5"/>
  <c r="E226" i="5"/>
  <c r="H226" i="5" s="1"/>
  <c r="E218" i="5"/>
  <c r="E172" i="5"/>
  <c r="H172" i="5" s="1"/>
  <c r="H165" i="1"/>
  <c r="E311" i="2"/>
  <c r="H311" i="2" s="1"/>
  <c r="E218" i="2"/>
  <c r="E171" i="2"/>
  <c r="H171" i="2" s="1"/>
  <c r="E288" i="8"/>
  <c r="E273" i="8"/>
  <c r="H273" i="8" s="1"/>
  <c r="E219" i="8"/>
  <c r="E209" i="8"/>
  <c r="H209" i="8" s="1"/>
  <c r="H223" i="10"/>
  <c r="E301" i="11"/>
  <c r="H301" i="11" s="1"/>
  <c r="E234" i="11"/>
  <c r="H234" i="11" s="1"/>
  <c r="E185" i="11"/>
  <c r="H185" i="11" s="1"/>
  <c r="H228" i="12"/>
  <c r="H236" i="14"/>
  <c r="E304" i="17"/>
  <c r="E192" i="17"/>
  <c r="H192" i="17" s="1"/>
  <c r="H281" i="19"/>
  <c r="H277" i="19"/>
  <c r="E215" i="25"/>
  <c r="E320" i="28"/>
  <c r="H320" i="28" s="1"/>
  <c r="E209" i="28"/>
  <c r="H238" i="10"/>
  <c r="E313" i="11"/>
  <c r="E208" i="11"/>
  <c r="H208" i="11" s="1"/>
  <c r="E164" i="17"/>
  <c r="E290" i="21"/>
  <c r="H290" i="21" s="1"/>
  <c r="E224" i="21"/>
  <c r="H224" i="21" s="1"/>
  <c r="E319" i="25"/>
  <c r="H319" i="25" s="1"/>
  <c r="E296" i="25"/>
  <c r="E242" i="25"/>
  <c r="H242" i="25" s="1"/>
  <c r="E174" i="25"/>
  <c r="H174" i="25" s="1"/>
  <c r="E291" i="28"/>
  <c r="H291" i="28" s="1"/>
  <c r="E220" i="28"/>
  <c r="H220" i="28" s="1"/>
  <c r="E252" i="11"/>
  <c r="E199" i="14"/>
  <c r="H199" i="14" s="1"/>
  <c r="E293" i="17"/>
  <c r="H293" i="17" s="1"/>
  <c r="E263" i="17"/>
  <c r="H263" i="17" s="1"/>
  <c r="E214" i="21"/>
  <c r="H214" i="21" s="1"/>
  <c r="E310" i="25"/>
  <c r="H310" i="25" s="1"/>
  <c r="E303" i="25"/>
  <c r="H303" i="25" s="1"/>
  <c r="E282" i="25"/>
  <c r="H243" i="31"/>
  <c r="E71" i="2"/>
  <c r="E141" i="2"/>
  <c r="H141" i="2" s="1"/>
  <c r="E101" i="2"/>
  <c r="H101" i="2" s="1"/>
  <c r="E96" i="2"/>
  <c r="H96" i="2" s="1"/>
  <c r="E134" i="5"/>
  <c r="H134" i="5" s="1"/>
  <c r="E71" i="5"/>
  <c r="E151" i="5"/>
  <c r="H151" i="5" s="1"/>
  <c r="E104" i="8"/>
  <c r="E81" i="8"/>
  <c r="E106" i="11"/>
  <c r="H106" i="11" s="1"/>
  <c r="E143" i="11"/>
  <c r="H143" i="11" s="1"/>
  <c r="E147" i="11"/>
  <c r="H147" i="11" s="1"/>
  <c r="E150" i="11"/>
  <c r="H150" i="11" s="1"/>
  <c r="E126" i="11"/>
  <c r="H126" i="11" s="1"/>
  <c r="E118" i="11"/>
  <c r="H118" i="11" s="1"/>
  <c r="E110" i="11"/>
  <c r="H110" i="11" s="1"/>
  <c r="E72" i="11"/>
  <c r="H72" i="11" s="1"/>
  <c r="E115" i="11"/>
  <c r="H115" i="11" s="1"/>
  <c r="E98" i="11"/>
  <c r="H98" i="11" s="1"/>
  <c r="E137" i="11"/>
  <c r="H137" i="11" s="1"/>
  <c r="E128" i="11"/>
  <c r="H128" i="11" s="1"/>
  <c r="E120" i="11"/>
  <c r="H120" i="11" s="1"/>
  <c r="E84" i="11"/>
  <c r="H84" i="11" s="1"/>
  <c r="C10" i="11"/>
  <c r="E136" i="11"/>
  <c r="H136" i="11" s="1"/>
  <c r="E94" i="11"/>
  <c r="H94" i="11" s="1"/>
  <c r="E73" i="11"/>
  <c r="H73" i="11" s="1"/>
  <c r="E125" i="11"/>
  <c r="H125" i="11" s="1"/>
  <c r="E116" i="11"/>
  <c r="H116" i="11" s="1"/>
  <c r="E109" i="11"/>
  <c r="H109" i="11" s="1"/>
  <c r="E100" i="11"/>
  <c r="H100" i="11" s="1"/>
  <c r="E90" i="11"/>
  <c r="H90" i="11" s="1"/>
  <c r="E80" i="11"/>
  <c r="H80" i="11" s="1"/>
  <c r="E88" i="11"/>
  <c r="H88" i="11" s="1"/>
  <c r="E146" i="11"/>
  <c r="H146" i="11" s="1"/>
  <c r="E131" i="11"/>
  <c r="H131" i="11" s="1"/>
  <c r="E87" i="11"/>
  <c r="H87" i="11" s="1"/>
  <c r="E77" i="11"/>
  <c r="H77" i="11" s="1"/>
  <c r="E71" i="14"/>
  <c r="E124" i="14"/>
  <c r="H124" i="14" s="1"/>
  <c r="E127" i="14"/>
  <c r="H127" i="14" s="1"/>
  <c r="E118" i="14"/>
  <c r="H118" i="14" s="1"/>
  <c r="E102" i="14"/>
  <c r="H102" i="14" s="1"/>
  <c r="E83" i="14"/>
  <c r="H83" i="14" s="1"/>
  <c r="E73" i="14"/>
  <c r="H73" i="14" s="1"/>
  <c r="E117" i="14"/>
  <c r="H117" i="14" s="1"/>
  <c r="E123" i="14"/>
  <c r="H123" i="14" s="1"/>
  <c r="E115" i="14"/>
  <c r="H115" i="14" s="1"/>
  <c r="E89" i="14"/>
  <c r="H89" i="14" s="1"/>
  <c r="E105" i="14"/>
  <c r="H105" i="14" s="1"/>
  <c r="E85" i="14"/>
  <c r="H85" i="14" s="1"/>
  <c r="E144" i="14"/>
  <c r="H144" i="14" s="1"/>
  <c r="E126" i="14"/>
  <c r="H126" i="14" s="1"/>
  <c r="E111" i="14"/>
  <c r="H111" i="14" s="1"/>
  <c r="E91" i="14"/>
  <c r="H91" i="14" s="1"/>
  <c r="E72" i="14"/>
  <c r="H72" i="14" s="1"/>
  <c r="E109" i="14"/>
  <c r="H109" i="14" s="1"/>
  <c r="E131" i="14"/>
  <c r="H131" i="14" s="1"/>
  <c r="E122" i="14"/>
  <c r="H122" i="14" s="1"/>
  <c r="E99" i="14"/>
  <c r="H99" i="14" s="1"/>
  <c r="E87" i="14"/>
  <c r="H87" i="14" s="1"/>
  <c r="E141" i="18"/>
  <c r="E97" i="18"/>
  <c r="H97" i="18" s="1"/>
  <c r="E81" i="18"/>
  <c r="H81" i="18" s="1"/>
  <c r="E72" i="18"/>
  <c r="H72" i="18" s="1"/>
  <c r="E109" i="18"/>
  <c r="H109" i="18" s="1"/>
  <c r="E90" i="18"/>
  <c r="H90" i="18" s="1"/>
  <c r="E146" i="18"/>
  <c r="H146" i="18" s="1"/>
  <c r="E139" i="18"/>
  <c r="H139" i="18" s="1"/>
  <c r="E115" i="21"/>
  <c r="H115" i="21" s="1"/>
  <c r="E104" i="21"/>
  <c r="H104" i="21" s="1"/>
  <c r="C10" i="21"/>
  <c r="E122" i="21"/>
  <c r="H122" i="21" s="1"/>
  <c r="E111" i="21"/>
  <c r="H111" i="21" s="1"/>
  <c r="E108" i="21"/>
  <c r="H108" i="21" s="1"/>
  <c r="E96" i="21"/>
  <c r="E90" i="21"/>
  <c r="H90" i="21" s="1"/>
  <c r="E87" i="21"/>
  <c r="H87" i="21" s="1"/>
  <c r="E83" i="21"/>
  <c r="H83" i="21" s="1"/>
  <c r="E79" i="21"/>
  <c r="E124" i="21"/>
  <c r="H124" i="21" s="1"/>
  <c r="E138" i="21"/>
  <c r="H138" i="21" s="1"/>
  <c r="E71" i="21"/>
  <c r="E144" i="21"/>
  <c r="H144" i="21" s="1"/>
  <c r="E131" i="21"/>
  <c r="H131" i="21" s="1"/>
  <c r="E114" i="21"/>
  <c r="H114" i="21" s="1"/>
  <c r="E119" i="21"/>
  <c r="H119" i="21" s="1"/>
  <c r="E99" i="21"/>
  <c r="H99" i="21" s="1"/>
  <c r="E91" i="21"/>
  <c r="H91" i="21" s="1"/>
  <c r="E85" i="21"/>
  <c r="H85" i="21" s="1"/>
  <c r="E80" i="21"/>
  <c r="E75" i="21"/>
  <c r="E125" i="21"/>
  <c r="H125" i="21" s="1"/>
  <c r="E116" i="21"/>
  <c r="H116" i="21" s="1"/>
  <c r="E137" i="21"/>
  <c r="E128" i="21"/>
  <c r="H128" i="21" s="1"/>
  <c r="E98" i="21"/>
  <c r="H98" i="21" s="1"/>
  <c r="E89" i="21"/>
  <c r="H89" i="21" s="1"/>
  <c r="E77" i="21"/>
  <c r="H77" i="21" s="1"/>
  <c r="E73" i="21"/>
  <c r="H73" i="21" s="1"/>
  <c r="E133" i="21"/>
  <c r="H133" i="21" s="1"/>
  <c r="E118" i="21"/>
  <c r="H118" i="21" s="1"/>
  <c r="E100" i="24"/>
  <c r="H100" i="24" s="1"/>
  <c r="E91" i="24"/>
  <c r="H91" i="24" s="1"/>
  <c r="E106" i="24"/>
  <c r="E124" i="24"/>
  <c r="H124" i="24" s="1"/>
  <c r="E145" i="24"/>
  <c r="H145" i="24" s="1"/>
  <c r="E71" i="24"/>
  <c r="E90" i="24"/>
  <c r="E115" i="24"/>
  <c r="H115" i="24" s="1"/>
  <c r="E99" i="24"/>
  <c r="H99" i="24" s="1"/>
  <c r="E76" i="24"/>
  <c r="H76" i="24" s="1"/>
  <c r="E136" i="24"/>
  <c r="E118" i="24"/>
  <c r="H118" i="24" s="1"/>
  <c r="E94" i="24"/>
  <c r="H94" i="24" s="1"/>
  <c r="E73" i="24"/>
  <c r="H73" i="24" s="1"/>
  <c r="E125" i="24"/>
  <c r="E123" i="24"/>
  <c r="H123" i="24" s="1"/>
  <c r="E114" i="24"/>
  <c r="H114" i="24" s="1"/>
  <c r="E89" i="24"/>
  <c r="H89" i="24" s="1"/>
  <c r="E77" i="24"/>
  <c r="E144" i="24"/>
  <c r="H144" i="24" s="1"/>
  <c r="E120" i="24"/>
  <c r="H120" i="24" s="1"/>
  <c r="E111" i="24"/>
  <c r="H111" i="24" s="1"/>
  <c r="E83" i="24"/>
  <c r="E72" i="24"/>
  <c r="H72" i="24" s="1"/>
  <c r="E105" i="29"/>
  <c r="H105" i="29" s="1"/>
  <c r="E95" i="29"/>
  <c r="H95" i="29" s="1"/>
  <c r="E151" i="29"/>
  <c r="E150" i="29"/>
  <c r="H150" i="29" s="1"/>
  <c r="E71" i="29"/>
  <c r="E107" i="29"/>
  <c r="H107" i="29" s="1"/>
  <c r="C10" i="29"/>
  <c r="E146" i="29"/>
  <c r="H146" i="29" s="1"/>
  <c r="E135" i="29"/>
  <c r="H135" i="29" s="1"/>
  <c r="E131" i="29"/>
  <c r="H131" i="29" s="1"/>
  <c r="E127" i="29"/>
  <c r="H127" i="29" s="1"/>
  <c r="E123" i="29"/>
  <c r="H123" i="29" s="1"/>
  <c r="E119" i="29"/>
  <c r="H119" i="29" s="1"/>
  <c r="E116" i="29"/>
  <c r="H116" i="29" s="1"/>
  <c r="E77" i="29"/>
  <c r="H77" i="29" s="1"/>
  <c r="E111" i="29"/>
  <c r="H111" i="29" s="1"/>
  <c r="E100" i="29"/>
  <c r="H100" i="29" s="1"/>
  <c r="E90" i="29"/>
  <c r="H90" i="29" s="1"/>
  <c r="E72" i="29"/>
  <c r="E88" i="29"/>
  <c r="H88" i="29" s="1"/>
  <c r="E145" i="29"/>
  <c r="H145" i="29" s="1"/>
  <c r="E137" i="29"/>
  <c r="H137" i="29" s="1"/>
  <c r="E133" i="29"/>
  <c r="H133" i="29" s="1"/>
  <c r="E129" i="29"/>
  <c r="H129" i="29" s="1"/>
  <c r="E126" i="29"/>
  <c r="H126" i="29" s="1"/>
  <c r="E122" i="29"/>
  <c r="H122" i="29" s="1"/>
  <c r="E118" i="29"/>
  <c r="H118" i="29" s="1"/>
  <c r="E115" i="29"/>
  <c r="H115" i="29" s="1"/>
  <c r="E106" i="29"/>
  <c r="H106" i="29" s="1"/>
  <c r="E87" i="29"/>
  <c r="H87" i="29" s="1"/>
  <c r="E76" i="29"/>
  <c r="E83" i="29"/>
  <c r="H83" i="29" s="1"/>
  <c r="E109" i="29"/>
  <c r="H109" i="29" s="1"/>
  <c r="E99" i="29"/>
  <c r="H99" i="29" s="1"/>
  <c r="E89" i="29"/>
  <c r="E73" i="32"/>
  <c r="H73" i="32" s="1"/>
  <c r="E128" i="32"/>
  <c r="H128" i="32" s="1"/>
  <c r="E136" i="32"/>
  <c r="H136" i="32" s="1"/>
  <c r="E71" i="32"/>
  <c r="E84" i="32"/>
  <c r="H84" i="32" s="1"/>
  <c r="E100" i="32"/>
  <c r="H100" i="32" s="1"/>
  <c r="E139" i="32"/>
  <c r="H139" i="32" s="1"/>
  <c r="E137" i="32"/>
  <c r="E76" i="32"/>
  <c r="H76" i="32" s="1"/>
  <c r="E99" i="32"/>
  <c r="H99" i="32" s="1"/>
  <c r="C8" i="32"/>
  <c r="E8" i="32" s="1"/>
  <c r="C10" i="32"/>
  <c r="E123" i="32"/>
  <c r="H123" i="32" s="1"/>
  <c r="H72" i="32"/>
  <c r="E94" i="34"/>
  <c r="E149" i="34"/>
  <c r="H149" i="34" s="1"/>
  <c r="E87" i="4"/>
  <c r="H87" i="4" s="1"/>
  <c r="E104" i="4"/>
  <c r="H104" i="4" s="1"/>
  <c r="E133" i="4"/>
  <c r="H133" i="4" s="1"/>
  <c r="E136" i="4"/>
  <c r="H136" i="4" s="1"/>
  <c r="E113" i="7"/>
  <c r="H113" i="7" s="1"/>
  <c r="E138" i="7"/>
  <c r="H138" i="7" s="1"/>
  <c r="E135" i="7"/>
  <c r="H135" i="7" s="1"/>
  <c r="E141" i="7"/>
  <c r="E145" i="10"/>
  <c r="H145" i="10" s="1"/>
  <c r="E134" i="10"/>
  <c r="E133" i="13"/>
  <c r="E81" i="13"/>
  <c r="H81" i="13" s="1"/>
  <c r="E150" i="13"/>
  <c r="H150" i="13" s="1"/>
  <c r="E101" i="13"/>
  <c r="H101" i="13" s="1"/>
  <c r="E138" i="13"/>
  <c r="E137" i="13"/>
  <c r="H137" i="13" s="1"/>
  <c r="E117" i="16"/>
  <c r="H117" i="16" s="1"/>
  <c r="E144" i="16"/>
  <c r="H144" i="16" s="1"/>
  <c r="C8" i="16"/>
  <c r="E8" i="16" s="1"/>
  <c r="E105" i="16"/>
  <c r="H105" i="16" s="1"/>
  <c r="E104" i="16"/>
  <c r="H104" i="16" s="1"/>
  <c r="E139" i="16"/>
  <c r="H139" i="16" s="1"/>
  <c r="E91" i="17"/>
  <c r="H91" i="17" s="1"/>
  <c r="E135" i="17"/>
  <c r="H135" i="17" s="1"/>
  <c r="E101" i="20"/>
  <c r="H101" i="20" s="1"/>
  <c r="E136" i="20"/>
  <c r="H136" i="20" s="1"/>
  <c r="E144" i="20"/>
  <c r="H144" i="20" s="1"/>
  <c r="E102" i="20"/>
  <c r="H102" i="20" s="1"/>
  <c r="E111" i="20"/>
  <c r="H111" i="20" s="1"/>
  <c r="E137" i="23"/>
  <c r="E112" i="23"/>
  <c r="H112" i="23" s="1"/>
  <c r="E91" i="23"/>
  <c r="H91" i="23" s="1"/>
  <c r="E97" i="23"/>
  <c r="H97" i="23" s="1"/>
  <c r="E73" i="23"/>
  <c r="E118" i="23"/>
  <c r="H118" i="23" s="1"/>
  <c r="G71" i="24"/>
  <c r="E79" i="31"/>
  <c r="H79" i="31" s="1"/>
  <c r="E138" i="31"/>
  <c r="H138" i="31" s="1"/>
  <c r="H72" i="16"/>
  <c r="H72" i="10"/>
  <c r="H124" i="33"/>
  <c r="E122" i="34"/>
  <c r="H122" i="34" s="1"/>
  <c r="E150" i="1"/>
  <c r="H150" i="1" s="1"/>
  <c r="E79" i="1"/>
  <c r="H79" i="1" s="1"/>
  <c r="E106" i="9"/>
  <c r="H106" i="9" s="1"/>
  <c r="E128" i="15"/>
  <c r="H128" i="15" s="1"/>
  <c r="E81" i="15"/>
  <c r="H81" i="15" s="1"/>
  <c r="E151" i="22"/>
  <c r="H151" i="22" s="1"/>
  <c r="E138" i="22"/>
  <c r="H138" i="22" s="1"/>
  <c r="E141" i="25"/>
  <c r="H141" i="25" s="1"/>
  <c r="E112" i="25"/>
  <c r="H112" i="25" s="1"/>
  <c r="E133" i="26"/>
  <c r="H133" i="26" s="1"/>
  <c r="E101" i="26"/>
  <c r="E95" i="27"/>
  <c r="H95" i="27" s="1"/>
  <c r="E81" i="27"/>
  <c r="E107" i="30"/>
  <c r="H107" i="30" s="1"/>
  <c r="E116" i="9"/>
  <c r="H116" i="9" s="1"/>
  <c r="E150" i="12"/>
  <c r="H150" i="12" s="1"/>
  <c r="E150" i="15"/>
  <c r="H150" i="15" s="1"/>
  <c r="H147" i="15"/>
  <c r="E83" i="15"/>
  <c r="H83" i="15" s="1"/>
  <c r="E96" i="27"/>
  <c r="E118" i="30"/>
  <c r="H118" i="30" s="1"/>
  <c r="E108" i="30"/>
  <c r="H108" i="30" s="1"/>
  <c r="H95" i="30"/>
  <c r="E89" i="30"/>
  <c r="H89" i="30" s="1"/>
  <c r="H148" i="32"/>
  <c r="E134" i="3"/>
  <c r="H134" i="3" s="1"/>
  <c r="E126" i="6"/>
  <c r="H126" i="6" s="1"/>
  <c r="E85" i="6"/>
  <c r="H85" i="6" s="1"/>
  <c r="E146" i="9"/>
  <c r="E100" i="9"/>
  <c r="H100" i="9" s="1"/>
  <c r="E91" i="9"/>
  <c r="H82" i="11"/>
  <c r="H138" i="14"/>
  <c r="H143" i="15"/>
  <c r="E127" i="15"/>
  <c r="H127" i="15" s="1"/>
  <c r="E106" i="15"/>
  <c r="H106" i="15" s="1"/>
  <c r="H102" i="15"/>
  <c r="H101" i="15"/>
  <c r="H79" i="15"/>
  <c r="H134" i="16"/>
  <c r="H97" i="17"/>
  <c r="E133" i="19"/>
  <c r="H133" i="19" s="1"/>
  <c r="H141" i="22"/>
  <c r="E134" i="22"/>
  <c r="H96" i="22"/>
  <c r="H91" i="22"/>
  <c r="H137" i="23"/>
  <c r="H82" i="23"/>
  <c r="H73" i="23"/>
  <c r="H116" i="24"/>
  <c r="E140" i="25"/>
  <c r="E137" i="25"/>
  <c r="H137" i="25" s="1"/>
  <c r="H134" i="25"/>
  <c r="H101" i="25"/>
  <c r="H97" i="25"/>
  <c r="E151" i="26"/>
  <c r="H141" i="27"/>
  <c r="H113" i="27"/>
  <c r="H79" i="29"/>
  <c r="E127" i="30"/>
  <c r="H127" i="30" s="1"/>
  <c r="H113" i="30"/>
  <c r="E105" i="30"/>
  <c r="H105" i="30" s="1"/>
  <c r="H138" i="32"/>
  <c r="H121" i="32"/>
  <c r="E49" i="25"/>
  <c r="H49" i="25" s="1"/>
  <c r="E38" i="24"/>
  <c r="E53" i="24"/>
  <c r="E24" i="23"/>
  <c r="H24" i="23" s="1"/>
  <c r="E53" i="23"/>
  <c r="H53" i="23" s="1"/>
  <c r="C9" i="14"/>
  <c r="E18" i="9"/>
  <c r="C9" i="13"/>
  <c r="H19" i="25"/>
  <c r="E29" i="13"/>
  <c r="H29" i="13" s="1"/>
  <c r="E19" i="18"/>
  <c r="E33" i="3"/>
  <c r="H33" i="3" s="1"/>
  <c r="E59" i="5"/>
  <c r="H59" i="5" s="1"/>
  <c r="E55" i="5"/>
  <c r="H55" i="5" s="1"/>
  <c r="E47" i="5"/>
  <c r="E39" i="6"/>
  <c r="H39" i="6" s="1"/>
  <c r="E35" i="6"/>
  <c r="H35" i="6" s="1"/>
  <c r="E38" i="7"/>
  <c r="E60" i="8"/>
  <c r="H60" i="8" s="1"/>
  <c r="E43" i="8"/>
  <c r="H43" i="8" s="1"/>
  <c r="H40" i="11"/>
  <c r="E62" i="12"/>
  <c r="H62" i="12" s="1"/>
  <c r="E57" i="13"/>
  <c r="E44" i="13"/>
  <c r="H44" i="13" s="1"/>
  <c r="E24" i="13"/>
  <c r="H24" i="13" s="1"/>
  <c r="E22" i="13"/>
  <c r="H22" i="13" s="1"/>
  <c r="E23" i="15"/>
  <c r="H23" i="15" s="1"/>
  <c r="H56" i="18"/>
  <c r="E22" i="18"/>
  <c r="H22" i="18" s="1"/>
  <c r="E62" i="19"/>
  <c r="H62" i="19" s="1"/>
  <c r="E60" i="19"/>
  <c r="E57" i="19"/>
  <c r="H57" i="19" s="1"/>
  <c r="H30" i="19"/>
  <c r="E60" i="20"/>
  <c r="H60" i="20" s="1"/>
  <c r="E51" i="20"/>
  <c r="E62" i="22"/>
  <c r="H62" i="22" s="1"/>
  <c r="H20" i="22"/>
  <c r="E60" i="23"/>
  <c r="H44" i="23"/>
  <c r="E65" i="24"/>
  <c r="H65" i="24" s="1"/>
  <c r="H22" i="24"/>
  <c r="H62" i="25"/>
  <c r="E53" i="25"/>
  <c r="H42" i="25"/>
  <c r="E62" i="26"/>
  <c r="E60" i="26"/>
  <c r="H60" i="26" s="1"/>
  <c r="E52" i="27"/>
  <c r="H52" i="27" s="1"/>
  <c r="H47" i="27"/>
  <c r="H45" i="27"/>
  <c r="E33" i="27"/>
  <c r="H33" i="27" s="1"/>
  <c r="H65" i="29"/>
  <c r="H46" i="29"/>
  <c r="H45" i="29"/>
  <c r="H41" i="30"/>
  <c r="H58" i="31"/>
  <c r="H42" i="31"/>
  <c r="E57" i="32"/>
  <c r="H57" i="32" s="1"/>
  <c r="E35" i="32"/>
  <c r="H35" i="32" s="1"/>
  <c r="E28" i="32"/>
  <c r="H28" i="32" s="1"/>
  <c r="E26" i="32"/>
  <c r="H26" i="32" s="1"/>
  <c r="H19" i="17"/>
  <c r="E57" i="3"/>
  <c r="E57" i="6"/>
  <c r="H57" i="6" s="1"/>
  <c r="E22" i="9"/>
  <c r="H22" i="9" s="1"/>
  <c r="E56" i="12"/>
  <c r="H56" i="12" s="1"/>
  <c r="E46" i="13"/>
  <c r="E58" i="14"/>
  <c r="H58" i="14" s="1"/>
  <c r="E37" i="14"/>
  <c r="H37" i="14" s="1"/>
  <c r="E34" i="14"/>
  <c r="H34" i="14" s="1"/>
  <c r="E65" i="23"/>
  <c r="E35" i="23"/>
  <c r="E21" i="23"/>
  <c r="H21" i="23" s="1"/>
  <c r="E28" i="25"/>
  <c r="H28" i="25" s="1"/>
  <c r="E20" i="25"/>
  <c r="E60" i="30"/>
  <c r="H60" i="30" s="1"/>
  <c r="E64" i="32"/>
  <c r="H64" i="32" s="1"/>
  <c r="E51" i="3"/>
  <c r="E40" i="3"/>
  <c r="H40" i="3" s="1"/>
  <c r="E37" i="3"/>
  <c r="H37" i="3" s="1"/>
  <c r="E43" i="4"/>
  <c r="H43" i="4" s="1"/>
  <c r="E24" i="6"/>
  <c r="E20" i="6"/>
  <c r="E32" i="7"/>
  <c r="H32" i="7" s="1"/>
  <c r="E57" i="12"/>
  <c r="H57" i="12" s="1"/>
  <c r="E59" i="14"/>
  <c r="H59" i="14" s="1"/>
  <c r="H33" i="18"/>
  <c r="H64" i="20"/>
  <c r="H26" i="20"/>
  <c r="E32" i="21"/>
  <c r="E32" i="22"/>
  <c r="H32" i="22" s="1"/>
  <c r="E23" i="22"/>
  <c r="H23" i="22" s="1"/>
  <c r="E37" i="23"/>
  <c r="E22" i="23"/>
  <c r="H56" i="24"/>
  <c r="H54" i="24"/>
  <c r="H42" i="24"/>
  <c r="H40" i="24"/>
  <c r="E23" i="24"/>
  <c r="H23" i="24" s="1"/>
  <c r="E59" i="26"/>
  <c r="H59" i="26" s="1"/>
  <c r="H42" i="26"/>
  <c r="H59" i="29"/>
  <c r="E61" i="30"/>
  <c r="H56" i="30"/>
  <c r="E27" i="30"/>
  <c r="H27" i="30" s="1"/>
  <c r="H51" i="32"/>
  <c r="F333" i="21"/>
  <c r="F337" i="21"/>
  <c r="F340" i="21"/>
  <c r="F345" i="21"/>
  <c r="F349" i="21"/>
  <c r="F353" i="21"/>
  <c r="F361" i="21"/>
  <c r="F367" i="21"/>
  <c r="F370" i="21"/>
  <c r="F379" i="21"/>
  <c r="F382" i="21"/>
  <c r="F401" i="21"/>
  <c r="F411" i="21"/>
  <c r="F423" i="21"/>
  <c r="F446" i="21"/>
  <c r="F451" i="21"/>
  <c r="F454" i="21"/>
  <c r="F457" i="21"/>
  <c r="F482" i="21"/>
  <c r="F510" i="21"/>
  <c r="F524" i="21"/>
  <c r="F538" i="21"/>
  <c r="F339" i="20"/>
  <c r="F352" i="20"/>
  <c r="F362" i="20"/>
  <c r="F368" i="20"/>
  <c r="F379" i="20"/>
  <c r="F393" i="20"/>
  <c r="F424" i="20"/>
  <c r="F529" i="20"/>
  <c r="F540" i="20"/>
  <c r="G329" i="24"/>
  <c r="G329" i="15"/>
  <c r="H329" i="15" s="1"/>
  <c r="F329" i="11"/>
  <c r="F276" i="24"/>
  <c r="F299" i="24"/>
  <c r="F261" i="24"/>
  <c r="F215" i="24"/>
  <c r="F262" i="24"/>
  <c r="F166" i="23"/>
  <c r="F212" i="23"/>
  <c r="F299" i="23"/>
  <c r="F186" i="23"/>
  <c r="F169" i="23"/>
  <c r="F188" i="23"/>
  <c r="F222" i="23"/>
  <c r="F287" i="23"/>
  <c r="F191" i="20"/>
  <c r="F161" i="24"/>
  <c r="F18" i="2"/>
  <c r="F81" i="26"/>
  <c r="F139" i="26"/>
  <c r="F116" i="26"/>
  <c r="F83" i="30"/>
  <c r="F123" i="30"/>
  <c r="F98" i="30"/>
  <c r="F62" i="13"/>
  <c r="F35" i="13"/>
  <c r="F23" i="13"/>
  <c r="F64" i="13"/>
  <c r="F91" i="22"/>
  <c r="F18" i="4"/>
  <c r="F133" i="23"/>
  <c r="F99" i="23"/>
  <c r="F71" i="31"/>
  <c r="F149" i="31"/>
  <c r="F117" i="31"/>
  <c r="F108" i="31"/>
  <c r="F89" i="31"/>
  <c r="F147" i="31"/>
  <c r="F88" i="31"/>
  <c r="F146" i="31"/>
  <c r="F128" i="31"/>
  <c r="F114" i="31"/>
  <c r="F84" i="31"/>
  <c r="F76" i="31"/>
  <c r="F127" i="31"/>
  <c r="F111" i="31"/>
  <c r="F94" i="31"/>
  <c r="F227" i="32"/>
  <c r="H145" i="33"/>
  <c r="H27" i="31"/>
  <c r="H61" i="31"/>
  <c r="H144" i="28"/>
  <c r="H151" i="28"/>
  <c r="H119" i="27"/>
  <c r="H123" i="26"/>
  <c r="H117" i="26"/>
  <c r="H115" i="25"/>
  <c r="F162" i="24"/>
  <c r="F245" i="24"/>
  <c r="F167" i="24"/>
  <c r="F182" i="23"/>
  <c r="F304" i="23"/>
  <c r="F192" i="23"/>
  <c r="F202" i="23"/>
  <c r="F282" i="23"/>
  <c r="F162" i="23"/>
  <c r="F176" i="23"/>
  <c r="F261" i="23"/>
  <c r="F189" i="23"/>
  <c r="F198" i="23"/>
  <c r="F263" i="23"/>
  <c r="F293" i="23"/>
  <c r="F176" i="22"/>
  <c r="F245" i="22"/>
  <c r="F177" i="22"/>
  <c r="F190" i="22"/>
  <c r="F248" i="22"/>
  <c r="F287" i="22"/>
  <c r="F276" i="22"/>
  <c r="F164" i="22"/>
  <c r="F201" i="22"/>
  <c r="F299" i="22"/>
  <c r="F201" i="20"/>
  <c r="F293" i="20"/>
  <c r="F287" i="20"/>
  <c r="F161" i="27"/>
  <c r="F161" i="18"/>
  <c r="F161" i="6"/>
  <c r="F41" i="32"/>
  <c r="F87" i="32"/>
  <c r="H220" i="34"/>
  <c r="H216" i="34"/>
  <c r="F332" i="32"/>
  <c r="H558" i="28"/>
  <c r="H565" i="31"/>
  <c r="F556" i="26"/>
  <c r="F563" i="16"/>
  <c r="F431" i="12"/>
  <c r="F431" i="10"/>
  <c r="F431" i="22"/>
  <c r="F242" i="7"/>
  <c r="F242" i="22"/>
  <c r="F242" i="25"/>
  <c r="F242" i="27"/>
  <c r="F242" i="2"/>
  <c r="F242" i="19"/>
  <c r="F242" i="26"/>
  <c r="F242" i="3"/>
  <c r="E201" i="34"/>
  <c r="H312" i="3"/>
  <c r="H300" i="4"/>
  <c r="H267" i="21"/>
  <c r="H237" i="21"/>
  <c r="H236" i="34"/>
  <c r="H235" i="34"/>
  <c r="H231" i="34"/>
  <c r="H227" i="34"/>
  <c r="H210" i="34"/>
  <c r="H184" i="19"/>
  <c r="H165" i="19"/>
  <c r="H301" i="22"/>
  <c r="H300" i="22"/>
  <c r="F239" i="18"/>
  <c r="F239" i="1"/>
  <c r="F163" i="33"/>
  <c r="F319" i="33"/>
  <c r="F223" i="31"/>
  <c r="F41" i="12"/>
  <c r="F52" i="12"/>
  <c r="F59" i="31"/>
  <c r="F27" i="31"/>
  <c r="F26" i="11"/>
  <c r="F51" i="11"/>
  <c r="F54" i="13"/>
  <c r="F27" i="13"/>
  <c r="F38" i="13"/>
  <c r="H38" i="13"/>
  <c r="H27" i="13"/>
  <c r="H35" i="13"/>
  <c r="H41" i="11"/>
  <c r="H53" i="11"/>
  <c r="H35" i="33"/>
  <c r="H38" i="33"/>
  <c r="F77" i="33"/>
  <c r="F81" i="33"/>
  <c r="F84" i="33"/>
  <c r="F88" i="33"/>
  <c r="F91" i="33"/>
  <c r="F96" i="33"/>
  <c r="F102" i="33"/>
  <c r="F106" i="33"/>
  <c r="F109" i="33"/>
  <c r="F112" i="33"/>
  <c r="F115" i="33"/>
  <c r="F118" i="33"/>
  <c r="F122" i="33"/>
  <c r="F125" i="33"/>
  <c r="F128" i="33"/>
  <c r="F132" i="33"/>
  <c r="F135" i="33"/>
  <c r="F138" i="33"/>
  <c r="F141" i="33"/>
  <c r="F143" i="33"/>
  <c r="F146" i="33"/>
  <c r="F151" i="33"/>
  <c r="D10" i="33"/>
  <c r="H48" i="32"/>
  <c r="H55" i="31"/>
  <c r="F119" i="31"/>
  <c r="F150" i="31"/>
  <c r="F75" i="31"/>
  <c r="F87" i="31"/>
  <c r="F104" i="31"/>
  <c r="F112" i="31"/>
  <c r="F120" i="31"/>
  <c r="F137" i="31"/>
  <c r="F145" i="31"/>
  <c r="D10" i="31"/>
  <c r="F98" i="31"/>
  <c r="F140" i="31"/>
  <c r="F81" i="31"/>
  <c r="F90" i="31"/>
  <c r="F100" i="31"/>
  <c r="F110" i="31"/>
  <c r="F118" i="31"/>
  <c r="F126" i="31"/>
  <c r="F135" i="31"/>
  <c r="F88" i="30"/>
  <c r="F109" i="30"/>
  <c r="F148" i="28"/>
  <c r="F117" i="26"/>
  <c r="F72" i="26"/>
  <c r="F89" i="26"/>
  <c r="H90" i="22"/>
  <c r="H99" i="22"/>
  <c r="F76" i="22"/>
  <c r="F149" i="34"/>
  <c r="F578" i="34"/>
  <c r="F555" i="34"/>
  <c r="F509" i="34"/>
  <c r="F438" i="34"/>
  <c r="F379" i="34"/>
  <c r="F531" i="34"/>
  <c r="F467" i="34"/>
  <c r="F428" i="34"/>
  <c r="F423" i="34"/>
  <c r="F422" i="34"/>
  <c r="F370" i="34"/>
  <c r="F361" i="34"/>
  <c r="F353" i="34"/>
  <c r="F333" i="34"/>
  <c r="F186" i="34"/>
  <c r="F165" i="34"/>
  <c r="F137" i="34"/>
  <c r="F122" i="34"/>
  <c r="F26" i="14"/>
  <c r="F31" i="14"/>
  <c r="H553" i="14"/>
  <c r="F22" i="13"/>
  <c r="F43" i="13"/>
  <c r="F29" i="13"/>
  <c r="F57" i="13"/>
  <c r="F29" i="12"/>
  <c r="F49" i="12"/>
  <c r="H49" i="11"/>
  <c r="H553" i="11"/>
  <c r="H26" i="10"/>
  <c r="H50" i="10"/>
  <c r="H53" i="10"/>
  <c r="F44" i="31"/>
  <c r="F50" i="31"/>
  <c r="F60" i="31"/>
  <c r="F32" i="31"/>
  <c r="F110" i="30"/>
  <c r="F87" i="30"/>
  <c r="F131" i="30"/>
  <c r="F117" i="30"/>
  <c r="F27" i="29"/>
  <c r="F44" i="29"/>
  <c r="F95" i="28"/>
  <c r="F115" i="28"/>
  <c r="F137" i="27"/>
  <c r="F118" i="26"/>
  <c r="F137" i="26"/>
  <c r="F149" i="26"/>
  <c r="F76" i="26"/>
  <c r="F85" i="26"/>
  <c r="F77" i="26"/>
  <c r="F107" i="26"/>
  <c r="F106" i="23"/>
  <c r="F125" i="22"/>
  <c r="H100" i="20"/>
  <c r="F18" i="1"/>
  <c r="H566" i="1"/>
  <c r="F376" i="1"/>
  <c r="F330" i="1"/>
  <c r="H88" i="1"/>
  <c r="H144" i="1"/>
  <c r="F79" i="1"/>
  <c r="F150" i="1"/>
  <c r="H565" i="2"/>
  <c r="F49" i="24"/>
  <c r="F543" i="2"/>
  <c r="F502" i="2"/>
  <c r="F495" i="2"/>
  <c r="F449" i="2"/>
  <c r="F440" i="2"/>
  <c r="F427" i="2"/>
  <c r="F411" i="2"/>
  <c r="F377" i="2"/>
  <c r="F371" i="2"/>
  <c r="F357" i="2"/>
  <c r="F355" i="2"/>
  <c r="F469" i="2"/>
  <c r="F375" i="2"/>
  <c r="F366" i="2"/>
  <c r="F358" i="2"/>
  <c r="F527" i="2"/>
  <c r="F522" i="2"/>
  <c r="F516" i="2"/>
  <c r="F439" i="2"/>
  <c r="F397" i="2"/>
  <c r="F396" i="2"/>
  <c r="F391" i="2"/>
  <c r="F334" i="2"/>
  <c r="F310" i="2"/>
  <c r="F234" i="2"/>
  <c r="F218" i="2"/>
  <c r="F183" i="2"/>
  <c r="F171" i="2"/>
  <c r="F289" i="2"/>
  <c r="F216" i="2"/>
  <c r="F185" i="2"/>
  <c r="F179" i="2"/>
  <c r="F320" i="2"/>
  <c r="F290" i="2"/>
  <c r="F203" i="2"/>
  <c r="F141" i="2"/>
  <c r="F134" i="2"/>
  <c r="F146" i="2"/>
  <c r="F101" i="2"/>
  <c r="F96" i="2"/>
  <c r="F147" i="2"/>
  <c r="F72" i="2"/>
  <c r="F62" i="2"/>
  <c r="F24" i="2"/>
  <c r="F63" i="2"/>
  <c r="F60" i="2"/>
  <c r="F59" i="2"/>
  <c r="F31" i="2"/>
  <c r="F29" i="24"/>
  <c r="F61" i="24"/>
  <c r="F53" i="23"/>
  <c r="F441" i="3"/>
  <c r="F440" i="3"/>
  <c r="F375" i="3"/>
  <c r="F360" i="3"/>
  <c r="F334" i="3"/>
  <c r="F494" i="3"/>
  <c r="F476" i="3"/>
  <c r="F474" i="3"/>
  <c r="F470" i="3"/>
  <c r="F468" i="3"/>
  <c r="F459" i="3"/>
  <c r="F344" i="3"/>
  <c r="F464" i="3"/>
  <c r="F429" i="3"/>
  <c r="F355" i="3"/>
  <c r="F222" i="3"/>
  <c r="F217" i="3"/>
  <c r="F209" i="3"/>
  <c r="F173" i="3"/>
  <c r="F318" i="3"/>
  <c r="F293" i="3"/>
  <c r="F286" i="3"/>
  <c r="F285" i="3"/>
  <c r="F238" i="3"/>
  <c r="F185" i="3"/>
  <c r="F183" i="3"/>
  <c r="F313" i="3"/>
  <c r="F232" i="3"/>
  <c r="F227" i="3"/>
  <c r="F216" i="3"/>
  <c r="F193" i="3"/>
  <c r="F134" i="3"/>
  <c r="F105" i="3"/>
  <c r="F57" i="3"/>
  <c r="F37" i="3"/>
  <c r="F40" i="3"/>
  <c r="F33" i="3"/>
  <c r="H38" i="11"/>
  <c r="H22" i="11"/>
  <c r="H59" i="11"/>
  <c r="G18" i="10"/>
  <c r="F26" i="10"/>
  <c r="H29" i="10"/>
  <c r="H51" i="10"/>
  <c r="F126" i="28"/>
  <c r="F87" i="28"/>
  <c r="F111" i="28"/>
  <c r="F122" i="28"/>
  <c r="F311" i="5"/>
  <c r="F571" i="4"/>
  <c r="F524" i="4"/>
  <c r="F424" i="4"/>
  <c r="F402" i="4"/>
  <c r="F396" i="4"/>
  <c r="F456" i="4"/>
  <c r="F428" i="4"/>
  <c r="F427" i="4"/>
  <c r="F340" i="4"/>
  <c r="F481" i="4"/>
  <c r="F465" i="4"/>
  <c r="F381" i="4"/>
  <c r="F346" i="4"/>
  <c r="F334" i="4"/>
  <c r="F318" i="4"/>
  <c r="F253" i="4"/>
  <c r="F216" i="4"/>
  <c r="F293" i="4"/>
  <c r="F190" i="4"/>
  <c r="H298" i="4"/>
  <c r="F284" i="4"/>
  <c r="F273" i="4"/>
  <c r="F248" i="4"/>
  <c r="F230" i="4"/>
  <c r="F227" i="4"/>
  <c r="F191" i="4"/>
  <c r="F133" i="4"/>
  <c r="F117" i="4"/>
  <c r="F104" i="4"/>
  <c r="F80" i="4"/>
  <c r="F126" i="4"/>
  <c r="F83" i="4"/>
  <c r="F136" i="4"/>
  <c r="F85" i="4"/>
  <c r="F61" i="4"/>
  <c r="F35" i="4"/>
  <c r="F43" i="4"/>
  <c r="D9" i="4"/>
  <c r="F35" i="10"/>
  <c r="F134" i="28"/>
  <c r="F81" i="28"/>
  <c r="F97" i="28"/>
  <c r="F108" i="25"/>
  <c r="G71" i="8"/>
  <c r="H316" i="5"/>
  <c r="F569" i="5"/>
  <c r="F558" i="5"/>
  <c r="F331" i="5"/>
  <c r="F511" i="5"/>
  <c r="F480" i="5"/>
  <c r="F459" i="5"/>
  <c r="F421" i="5"/>
  <c r="F364" i="5"/>
  <c r="F535" i="5"/>
  <c r="F533" i="5"/>
  <c r="F520" i="5"/>
  <c r="F514" i="5"/>
  <c r="F413" i="5"/>
  <c r="F545" i="5"/>
  <c r="F516" i="5"/>
  <c r="F515" i="5"/>
  <c r="F495" i="5"/>
  <c r="F449" i="5"/>
  <c r="F440" i="5"/>
  <c r="F429" i="5"/>
  <c r="F401" i="5"/>
  <c r="F363" i="5"/>
  <c r="F358" i="5"/>
  <c r="F335" i="5"/>
  <c r="F334" i="5"/>
  <c r="F234" i="5"/>
  <c r="F231" i="5"/>
  <c r="F226" i="5"/>
  <c r="F288" i="5"/>
  <c r="F277" i="5"/>
  <c r="F265" i="5"/>
  <c r="F229" i="5"/>
  <c r="F218" i="5"/>
  <c r="F312" i="5"/>
  <c r="F306" i="5"/>
  <c r="F292" i="5"/>
  <c r="F236" i="5"/>
  <c r="F172" i="5"/>
  <c r="F47" i="5"/>
  <c r="F46" i="5"/>
  <c r="F32" i="5"/>
  <c r="F36" i="5"/>
  <c r="F55" i="5"/>
  <c r="F34" i="5"/>
  <c r="F522" i="7"/>
  <c r="F489" i="7"/>
  <c r="F408" i="7"/>
  <c r="F404" i="7"/>
  <c r="F543" i="7"/>
  <c r="F442" i="7"/>
  <c r="F435" i="7"/>
  <c r="F426" i="7"/>
  <c r="F18" i="6"/>
  <c r="H567" i="6"/>
  <c r="F516" i="6"/>
  <c r="F492" i="6"/>
  <c r="F486" i="6"/>
  <c r="F482" i="6"/>
  <c r="F465" i="6"/>
  <c r="F440" i="6"/>
  <c r="F424" i="6"/>
  <c r="F412" i="6"/>
  <c r="F340" i="6"/>
  <c r="F535" i="6"/>
  <c r="F525" i="6"/>
  <c r="F456" i="6"/>
  <c r="F452" i="6"/>
  <c r="F446" i="6"/>
  <c r="F432" i="6"/>
  <c r="F430" i="6"/>
  <c r="F387" i="6"/>
  <c r="F364" i="6"/>
  <c r="F522" i="6"/>
  <c r="F509" i="6"/>
  <c r="F423" i="6"/>
  <c r="F354" i="6"/>
  <c r="F273" i="6"/>
  <c r="H265" i="6"/>
  <c r="F203" i="6"/>
  <c r="F194" i="6"/>
  <c r="F191" i="6"/>
  <c r="F168" i="6"/>
  <c r="F299" i="6"/>
  <c r="F188" i="6"/>
  <c r="F176" i="6"/>
  <c r="F129" i="6"/>
  <c r="F115" i="6"/>
  <c r="F85" i="6"/>
  <c r="F127" i="6"/>
  <c r="F48" i="6"/>
  <c r="F29" i="6"/>
  <c r="F24" i="6"/>
  <c r="F23" i="6"/>
  <c r="F35" i="6"/>
  <c r="F26" i="6"/>
  <c r="F57" i="6"/>
  <c r="F53" i="6"/>
  <c r="F43" i="6"/>
  <c r="F39" i="6"/>
  <c r="F38" i="6"/>
  <c r="H23" i="12"/>
  <c r="H62" i="11"/>
  <c r="F29" i="10"/>
  <c r="F44" i="10"/>
  <c r="F53" i="10"/>
  <c r="H24" i="10"/>
  <c r="F28" i="28"/>
  <c r="F135" i="28"/>
  <c r="F76" i="28"/>
  <c r="F91" i="28"/>
  <c r="F102" i="28"/>
  <c r="F144" i="28"/>
  <c r="F138" i="28"/>
  <c r="F145" i="28"/>
  <c r="H22" i="26"/>
  <c r="H27" i="26"/>
  <c r="F90" i="25"/>
  <c r="F116" i="25"/>
  <c r="F119" i="25"/>
  <c r="F127" i="25"/>
  <c r="F77" i="25"/>
  <c r="F120" i="25"/>
  <c r="F494" i="8"/>
  <c r="F543" i="8"/>
  <c r="F462" i="8"/>
  <c r="F442" i="8"/>
  <c r="F440" i="8"/>
  <c r="F396" i="8"/>
  <c r="F388" i="8"/>
  <c r="F354" i="8"/>
  <c r="F576" i="7"/>
  <c r="F537" i="7"/>
  <c r="F517" i="7"/>
  <c r="F502" i="7"/>
  <c r="F474" i="7"/>
  <c r="F473" i="7"/>
  <c r="F470" i="7"/>
  <c r="F467" i="7"/>
  <c r="F413" i="7"/>
  <c r="F401" i="7"/>
  <c r="F396" i="7"/>
  <c r="F494" i="7"/>
  <c r="F481" i="7"/>
  <c r="F392" i="7"/>
  <c r="F335" i="7"/>
  <c r="F320" i="7"/>
  <c r="F294" i="7"/>
  <c r="F288" i="7"/>
  <c r="F282" i="7"/>
  <c r="F203" i="7"/>
  <c r="F224" i="7"/>
  <c r="F290" i="7"/>
  <c r="F277" i="7"/>
  <c r="F216" i="7"/>
  <c r="F199" i="7"/>
  <c r="F178" i="7"/>
  <c r="F135" i="7"/>
  <c r="F117" i="7"/>
  <c r="F112" i="7"/>
  <c r="F110" i="7"/>
  <c r="F141" i="7"/>
  <c r="F138" i="7"/>
  <c r="F100" i="7"/>
  <c r="F44" i="7"/>
  <c r="F59" i="7"/>
  <c r="F28" i="10"/>
  <c r="F63" i="10"/>
  <c r="F49" i="31"/>
  <c r="F44" i="28"/>
  <c r="F109" i="26"/>
  <c r="F75" i="26"/>
  <c r="F126" i="26"/>
  <c r="F115" i="26"/>
  <c r="F146" i="25"/>
  <c r="F98" i="25"/>
  <c r="F107" i="25"/>
  <c r="F72" i="25"/>
  <c r="H49" i="23"/>
  <c r="F111" i="22"/>
  <c r="F521" i="8"/>
  <c r="F572" i="8"/>
  <c r="F510" i="8"/>
  <c r="F473" i="8"/>
  <c r="F525" i="8"/>
  <c r="F502" i="8"/>
  <c r="F467" i="8"/>
  <c r="F292" i="8"/>
  <c r="F289" i="8"/>
  <c r="F288" i="8"/>
  <c r="F249" i="8"/>
  <c r="F234" i="8"/>
  <c r="F222" i="8"/>
  <c r="F219" i="8"/>
  <c r="F218" i="8"/>
  <c r="H208" i="8"/>
  <c r="H207" i="8"/>
  <c r="F198" i="8"/>
  <c r="F273" i="8"/>
  <c r="F236" i="8"/>
  <c r="F209" i="8"/>
  <c r="F81" i="8"/>
  <c r="F60" i="8"/>
  <c r="F43" i="8"/>
  <c r="F43" i="31"/>
  <c r="F53" i="31"/>
  <c r="F23" i="31"/>
  <c r="F35" i="31"/>
  <c r="F61" i="31"/>
  <c r="F26" i="31"/>
  <c r="F63" i="31"/>
  <c r="F54" i="28"/>
  <c r="F53" i="27"/>
  <c r="F26" i="27"/>
  <c r="F50" i="27"/>
  <c r="F105" i="25"/>
  <c r="F131" i="25"/>
  <c r="H59" i="24"/>
  <c r="F107" i="21"/>
  <c r="F72" i="21"/>
  <c r="H577" i="9"/>
  <c r="F568" i="9"/>
  <c r="F562" i="9"/>
  <c r="F510" i="9"/>
  <c r="F434" i="9"/>
  <c r="F360" i="9"/>
  <c r="F354" i="9"/>
  <c r="F467" i="9"/>
  <c r="F411" i="9"/>
  <c r="F352" i="9"/>
  <c r="F497" i="9"/>
  <c r="F402" i="9"/>
  <c r="F379" i="9"/>
  <c r="F303" i="9"/>
  <c r="F230" i="9"/>
  <c r="F318" i="9"/>
  <c r="F222" i="9"/>
  <c r="F215" i="9"/>
  <c r="F163" i="9"/>
  <c r="F262" i="9"/>
  <c r="F247" i="9"/>
  <c r="F196" i="9"/>
  <c r="F193" i="9"/>
  <c r="F188" i="9"/>
  <c r="F106" i="9"/>
  <c r="F91" i="9"/>
  <c r="F146" i="9"/>
  <c r="F26" i="9"/>
  <c r="F22" i="9"/>
  <c r="F565" i="10"/>
  <c r="F576" i="10"/>
  <c r="F554" i="10"/>
  <c r="F516" i="10"/>
  <c r="F409" i="10"/>
  <c r="F405" i="10"/>
  <c r="F474" i="10"/>
  <c r="F546" i="10"/>
  <c r="F521" i="10"/>
  <c r="F488" i="10"/>
  <c r="F377" i="10"/>
  <c r="F360" i="10"/>
  <c r="F238" i="10"/>
  <c r="F222" i="10"/>
  <c r="F216" i="10"/>
  <c r="F307" i="10"/>
  <c r="F295" i="10"/>
  <c r="F282" i="10"/>
  <c r="F318" i="10"/>
  <c r="H309" i="10"/>
  <c r="F303" i="10"/>
  <c r="H210" i="10"/>
  <c r="F147" i="10"/>
  <c r="F134" i="10"/>
  <c r="F58" i="10"/>
  <c r="F150" i="11"/>
  <c r="F554" i="11"/>
  <c r="F105" i="11"/>
  <c r="F573" i="11"/>
  <c r="F561" i="11"/>
  <c r="F569" i="11"/>
  <c r="F435" i="11"/>
  <c r="F429" i="11"/>
  <c r="F420" i="11"/>
  <c r="F385" i="11"/>
  <c r="F376" i="11"/>
  <c r="F358" i="11"/>
  <c r="F539" i="11"/>
  <c r="F519" i="11"/>
  <c r="F474" i="11"/>
  <c r="F462" i="11"/>
  <c r="F293" i="11"/>
  <c r="F243" i="11"/>
  <c r="F168" i="11"/>
  <c r="F318" i="11"/>
  <c r="F313" i="11"/>
  <c r="F301" i="11"/>
  <c r="F165" i="11"/>
  <c r="F252" i="11"/>
  <c r="F234" i="11"/>
  <c r="F216" i="11"/>
  <c r="F208" i="11"/>
  <c r="F185" i="11"/>
  <c r="F147" i="11"/>
  <c r="F143" i="11"/>
  <c r="F59" i="11"/>
  <c r="F30" i="29"/>
  <c r="F65" i="28"/>
  <c r="F62" i="28"/>
  <c r="F43" i="28"/>
  <c r="F51" i="28"/>
  <c r="F59" i="28"/>
  <c r="F106" i="27"/>
  <c r="F145" i="27"/>
  <c r="F91" i="27"/>
  <c r="F72" i="27"/>
  <c r="F90" i="26"/>
  <c r="F94" i="26"/>
  <c r="F112" i="26"/>
  <c r="F119" i="26"/>
  <c r="F128" i="26"/>
  <c r="F105" i="26"/>
  <c r="F129" i="26"/>
  <c r="F87" i="26"/>
  <c r="F108" i="26"/>
  <c r="F123" i="26"/>
  <c r="F131" i="26"/>
  <c r="D10" i="26"/>
  <c r="F80" i="22"/>
  <c r="F120" i="22"/>
  <c r="F133" i="22"/>
  <c r="H147" i="21"/>
  <c r="H75" i="21"/>
  <c r="F18" i="22"/>
  <c r="F71" i="15"/>
  <c r="H22" i="27"/>
  <c r="H331" i="12"/>
  <c r="F561" i="12"/>
  <c r="H511" i="12"/>
  <c r="F478" i="12"/>
  <c r="F464" i="12"/>
  <c r="F461" i="12"/>
  <c r="F347" i="12"/>
  <c r="F544" i="12"/>
  <c r="F536" i="12"/>
  <c r="F521" i="12"/>
  <c r="F512" i="12"/>
  <c r="F495" i="12"/>
  <c r="F377" i="12"/>
  <c r="F541" i="12"/>
  <c r="F491" i="12"/>
  <c r="F426" i="12"/>
  <c r="F407" i="12"/>
  <c r="F219" i="12"/>
  <c r="F185" i="12"/>
  <c r="F303" i="12"/>
  <c r="F247" i="12"/>
  <c r="F246" i="12"/>
  <c r="F232" i="12"/>
  <c r="F225" i="12"/>
  <c r="F313" i="12"/>
  <c r="F289" i="12"/>
  <c r="F286" i="12"/>
  <c r="F216" i="12"/>
  <c r="F150" i="12"/>
  <c r="F106" i="12"/>
  <c r="F95" i="12"/>
  <c r="F62" i="12"/>
  <c r="F57" i="12"/>
  <c r="F56" i="12"/>
  <c r="F33" i="12"/>
  <c r="F24" i="12"/>
  <c r="F23" i="12"/>
  <c r="F37" i="31"/>
  <c r="F28" i="31"/>
  <c r="F38" i="31"/>
  <c r="F24" i="31"/>
  <c r="F31" i="31"/>
  <c r="F64" i="31"/>
  <c r="F29" i="29"/>
  <c r="H44" i="27"/>
  <c r="H39" i="26"/>
  <c r="H52" i="26"/>
  <c r="F91" i="25"/>
  <c r="F100" i="25"/>
  <c r="F109" i="25"/>
  <c r="F73" i="25"/>
  <c r="F94" i="25"/>
  <c r="F136" i="25"/>
  <c r="F87" i="25"/>
  <c r="F114" i="25"/>
  <c r="F122" i="25"/>
  <c r="F139" i="25"/>
  <c r="F115" i="25"/>
  <c r="F123" i="25"/>
  <c r="F147" i="25"/>
  <c r="F97" i="21"/>
  <c r="F108" i="21"/>
  <c r="H134" i="21"/>
  <c r="H80" i="21"/>
  <c r="H84" i="21"/>
  <c r="F114" i="21"/>
  <c r="F128" i="21"/>
  <c r="F96" i="20"/>
  <c r="D9" i="23"/>
  <c r="F71" i="14"/>
  <c r="F161" i="31"/>
  <c r="F574" i="13"/>
  <c r="F553" i="13"/>
  <c r="F475" i="13"/>
  <c r="F465" i="13"/>
  <c r="F444" i="13"/>
  <c r="F387" i="13"/>
  <c r="F335" i="13"/>
  <c r="F508" i="13"/>
  <c r="F461" i="13"/>
  <c r="F459" i="13"/>
  <c r="F442" i="13"/>
  <c r="F440" i="13"/>
  <c r="F430" i="13"/>
  <c r="F518" i="13"/>
  <c r="F434" i="13"/>
  <c r="F427" i="13"/>
  <c r="F392" i="13"/>
  <c r="F358" i="13"/>
  <c r="F351" i="13"/>
  <c r="F303" i="13"/>
  <c r="F178" i="13"/>
  <c r="F170" i="13"/>
  <c r="F290" i="13"/>
  <c r="F235" i="13"/>
  <c r="F221" i="13"/>
  <c r="F295" i="13"/>
  <c r="F282" i="13"/>
  <c r="F216" i="13"/>
  <c r="F174" i="13"/>
  <c r="F163" i="13"/>
  <c r="F150" i="13"/>
  <c r="F81" i="13"/>
  <c r="F148" i="13"/>
  <c r="F138" i="13"/>
  <c r="F137" i="13"/>
  <c r="F136" i="13"/>
  <c r="F46" i="13"/>
  <c r="F20" i="13"/>
  <c r="H387" i="15"/>
  <c r="H386" i="15"/>
  <c r="F565" i="14"/>
  <c r="F561" i="14"/>
  <c r="F557" i="14"/>
  <c r="F525" i="14"/>
  <c r="F493" i="14"/>
  <c r="F405" i="14"/>
  <c r="F366" i="14"/>
  <c r="F442" i="14"/>
  <c r="F495" i="14"/>
  <c r="F484" i="14"/>
  <c r="F462" i="14"/>
  <c r="F458" i="14"/>
  <c r="F426" i="14"/>
  <c r="F411" i="14"/>
  <c r="F376" i="14"/>
  <c r="F304" i="14"/>
  <c r="F285" i="14"/>
  <c r="F199" i="14"/>
  <c r="F174" i="14"/>
  <c r="F294" i="14"/>
  <c r="F168" i="14"/>
  <c r="F129" i="14"/>
  <c r="F124" i="14"/>
  <c r="F102" i="14"/>
  <c r="F84" i="14"/>
  <c r="F77" i="14"/>
  <c r="F97" i="14"/>
  <c r="G18" i="14"/>
  <c r="F37" i="14"/>
  <c r="F34" i="14"/>
  <c r="F21" i="14"/>
  <c r="D9" i="14"/>
  <c r="F59" i="14"/>
  <c r="F58" i="14"/>
  <c r="F28" i="14"/>
  <c r="F53" i="29"/>
  <c r="F38" i="29"/>
  <c r="F49" i="29"/>
  <c r="F64" i="29"/>
  <c r="F26" i="28"/>
  <c r="F22" i="28"/>
  <c r="F24" i="28"/>
  <c r="F52" i="28"/>
  <c r="F35" i="28"/>
  <c r="H31" i="27"/>
  <c r="H34" i="26"/>
  <c r="F100" i="26"/>
  <c r="F125" i="26"/>
  <c r="F73" i="26"/>
  <c r="F83" i="26"/>
  <c r="F91" i="26"/>
  <c r="F110" i="26"/>
  <c r="F120" i="26"/>
  <c r="F127" i="26"/>
  <c r="F136" i="26"/>
  <c r="F144" i="26"/>
  <c r="F96" i="26"/>
  <c r="F80" i="26"/>
  <c r="F88" i="26"/>
  <c r="F98" i="26"/>
  <c r="F106" i="26"/>
  <c r="F114" i="26"/>
  <c r="F122" i="26"/>
  <c r="F140" i="26"/>
  <c r="H63" i="25"/>
  <c r="F110" i="23"/>
  <c r="F88" i="22"/>
  <c r="F115" i="22"/>
  <c r="F149" i="22"/>
  <c r="F61" i="21"/>
  <c r="G71" i="26"/>
  <c r="H71" i="26" s="1"/>
  <c r="F578" i="15"/>
  <c r="F530" i="15"/>
  <c r="F432" i="15"/>
  <c r="F395" i="15"/>
  <c r="F379" i="15"/>
  <c r="F365" i="15"/>
  <c r="F358" i="15"/>
  <c r="F353" i="15"/>
  <c r="F348" i="15"/>
  <c r="F509" i="15"/>
  <c r="F392" i="15"/>
  <c r="F370" i="15"/>
  <c r="F443" i="15"/>
  <c r="F376" i="15"/>
  <c r="F340" i="15"/>
  <c r="F339" i="15"/>
  <c r="F338" i="15"/>
  <c r="F333" i="15"/>
  <c r="F253" i="15"/>
  <c r="F247" i="15"/>
  <c r="F197" i="15"/>
  <c r="F190" i="15"/>
  <c r="F176" i="15"/>
  <c r="F299" i="15"/>
  <c r="F287" i="15"/>
  <c r="F245" i="15"/>
  <c r="F192" i="15"/>
  <c r="F169" i="15"/>
  <c r="F164" i="15"/>
  <c r="F106" i="15"/>
  <c r="F83" i="15"/>
  <c r="F81" i="15"/>
  <c r="F87" i="15"/>
  <c r="F84" i="15"/>
  <c r="H146" i="15"/>
  <c r="F128" i="15"/>
  <c r="F127" i="15"/>
  <c r="F89" i="15"/>
  <c r="F31" i="15"/>
  <c r="F23" i="15"/>
  <c r="F23" i="28"/>
  <c r="F20" i="28"/>
  <c r="F32" i="28"/>
  <c r="F48" i="28"/>
  <c r="F37" i="28"/>
  <c r="F53" i="28"/>
  <c r="F61" i="28"/>
  <c r="F58" i="28"/>
  <c r="F31" i="28"/>
  <c r="F62" i="18"/>
  <c r="F26" i="18"/>
  <c r="F38" i="18"/>
  <c r="F27" i="28"/>
  <c r="F29" i="28"/>
  <c r="F60" i="28"/>
  <c r="F41" i="28"/>
  <c r="F49" i="28"/>
  <c r="F57" i="28"/>
  <c r="F38" i="28"/>
  <c r="F39" i="28"/>
  <c r="F63" i="28"/>
  <c r="F126" i="25"/>
  <c r="F76" i="25"/>
  <c r="F129" i="25"/>
  <c r="F137" i="25"/>
  <c r="H81" i="22"/>
  <c r="F87" i="22"/>
  <c r="F98" i="22"/>
  <c r="F119" i="22"/>
  <c r="F127" i="22"/>
  <c r="H132" i="21"/>
  <c r="F18" i="16"/>
  <c r="F71" i="26"/>
  <c r="F64" i="28"/>
  <c r="F50" i="28"/>
  <c r="D9" i="28"/>
  <c r="F579" i="16"/>
  <c r="F578" i="16"/>
  <c r="F572" i="16"/>
  <c r="F553" i="16"/>
  <c r="F467" i="16"/>
  <c r="F439" i="16"/>
  <c r="F434" i="16"/>
  <c r="F412" i="16"/>
  <c r="F410" i="16"/>
  <c r="F358" i="16"/>
  <c r="F346" i="16"/>
  <c r="F462" i="16"/>
  <c r="F454" i="16"/>
  <c r="H421" i="16"/>
  <c r="F331" i="16"/>
  <c r="F544" i="16"/>
  <c r="H396" i="16"/>
  <c r="F173" i="16"/>
  <c r="F198" i="16"/>
  <c r="F290" i="16"/>
  <c r="F284" i="16"/>
  <c r="F273" i="16"/>
  <c r="F238" i="16"/>
  <c r="F216" i="16"/>
  <c r="F214" i="16"/>
  <c r="F191" i="16"/>
  <c r="F212" i="16"/>
  <c r="F297" i="16"/>
  <c r="F230" i="16"/>
  <c r="F73" i="16"/>
  <c r="F139" i="16"/>
  <c r="F135" i="16"/>
  <c r="F118" i="16"/>
  <c r="F136" i="16"/>
  <c r="F105" i="16"/>
  <c r="F104" i="16"/>
  <c r="F49" i="16"/>
  <c r="F38" i="16"/>
  <c r="F49" i="22"/>
  <c r="F53" i="20"/>
  <c r="F480" i="18"/>
  <c r="F473" i="18"/>
  <c r="F469" i="18"/>
  <c r="F578" i="17"/>
  <c r="F529" i="17"/>
  <c r="F422" i="17"/>
  <c r="F393" i="17"/>
  <c r="F369" i="17"/>
  <c r="F368" i="17"/>
  <c r="F353" i="17"/>
  <c r="F332" i="17"/>
  <c r="F531" i="17"/>
  <c r="F456" i="17"/>
  <c r="F453" i="17"/>
  <c r="F434" i="17"/>
  <c r="F380" i="17"/>
  <c r="F338" i="17"/>
  <c r="F352" i="17"/>
  <c r="F192" i="17"/>
  <c r="F304" i="17"/>
  <c r="F293" i="17"/>
  <c r="F225" i="17"/>
  <c r="F198" i="17"/>
  <c r="F182" i="17"/>
  <c r="F164" i="17"/>
  <c r="F263" i="17"/>
  <c r="F188" i="17"/>
  <c r="F80" i="17"/>
  <c r="F148" i="17"/>
  <c r="H143" i="17"/>
  <c r="H112" i="17"/>
  <c r="F135" i="17"/>
  <c r="H36" i="17"/>
  <c r="F60" i="27"/>
  <c r="F75" i="22"/>
  <c r="F84" i="22"/>
  <c r="F90" i="22"/>
  <c r="F110" i="22"/>
  <c r="F117" i="22"/>
  <c r="F123" i="22"/>
  <c r="F128" i="22"/>
  <c r="H149" i="21"/>
  <c r="F120" i="20"/>
  <c r="H114" i="20"/>
  <c r="F493" i="18"/>
  <c r="F429" i="18"/>
  <c r="F22" i="20"/>
  <c r="H243" i="19"/>
  <c r="F404" i="18"/>
  <c r="F521" i="18"/>
  <c r="F492" i="18"/>
  <c r="F463" i="18"/>
  <c r="F445" i="18"/>
  <c r="F426" i="18"/>
  <c r="F384" i="18"/>
  <c r="F355" i="18"/>
  <c r="F334" i="18"/>
  <c r="F539" i="18"/>
  <c r="F497" i="18"/>
  <c r="F413" i="18"/>
  <c r="F314" i="18"/>
  <c r="F236" i="18"/>
  <c r="F235" i="18"/>
  <c r="F234" i="18"/>
  <c r="F229" i="18"/>
  <c r="F222" i="18"/>
  <c r="F179" i="18"/>
  <c r="F97" i="18"/>
  <c r="F102" i="18"/>
  <c r="F81" i="18"/>
  <c r="F51" i="18"/>
  <c r="F22" i="18"/>
  <c r="F23" i="18"/>
  <c r="F57" i="18"/>
  <c r="F24" i="18"/>
  <c r="F19" i="18"/>
  <c r="H56" i="27"/>
  <c r="F89" i="25"/>
  <c r="F125" i="25"/>
  <c r="F133" i="25"/>
  <c r="F149" i="25"/>
  <c r="F75" i="25"/>
  <c r="F85" i="25"/>
  <c r="F104" i="25"/>
  <c r="F128" i="25"/>
  <c r="F144" i="25"/>
  <c r="F88" i="25"/>
  <c r="F53" i="24"/>
  <c r="H28" i="23"/>
  <c r="F44" i="22"/>
  <c r="H108" i="22"/>
  <c r="H111" i="22"/>
  <c r="F77" i="22"/>
  <c r="F85" i="22"/>
  <c r="F89" i="22"/>
  <c r="F94" i="22"/>
  <c r="F100" i="22"/>
  <c r="F109" i="22"/>
  <c r="F114" i="22"/>
  <c r="F118" i="22"/>
  <c r="F122" i="22"/>
  <c r="F126" i="22"/>
  <c r="F131" i="22"/>
  <c r="F135" i="22"/>
  <c r="F139" i="22"/>
  <c r="F144" i="22"/>
  <c r="F72" i="22"/>
  <c r="F91" i="21"/>
  <c r="F117" i="21"/>
  <c r="F135" i="21"/>
  <c r="F73" i="21"/>
  <c r="H117" i="21"/>
  <c r="H81" i="21"/>
  <c r="H110" i="21"/>
  <c r="F137" i="21"/>
  <c r="F71" i="30"/>
  <c r="F71" i="19"/>
  <c r="F166" i="20"/>
  <c r="H411" i="19"/>
  <c r="H386" i="19"/>
  <c r="F565" i="19"/>
  <c r="F568" i="19"/>
  <c r="F579" i="19"/>
  <c r="F533" i="19"/>
  <c r="F520" i="19"/>
  <c r="F517" i="19"/>
  <c r="F510" i="19"/>
  <c r="F425" i="19"/>
  <c r="F411" i="19"/>
  <c r="F461" i="19"/>
  <c r="F434" i="19"/>
  <c r="F355" i="19"/>
  <c r="F421" i="19"/>
  <c r="F232" i="19"/>
  <c r="F221" i="19"/>
  <c r="F193" i="19"/>
  <c r="F301" i="19"/>
  <c r="F271" i="19"/>
  <c r="F270" i="19"/>
  <c r="F218" i="19"/>
  <c r="F231" i="19"/>
  <c r="F140" i="19"/>
  <c r="F133" i="19"/>
  <c r="F106" i="19"/>
  <c r="F104" i="19"/>
  <c r="F146" i="19"/>
  <c r="F60" i="19"/>
  <c r="F37" i="19"/>
  <c r="F57" i="19"/>
  <c r="F62" i="19"/>
  <c r="F73" i="22"/>
  <c r="F521" i="21"/>
  <c r="F513" i="21"/>
  <c r="G18" i="28"/>
  <c r="D9" i="24"/>
  <c r="G9" i="24" s="1"/>
  <c r="F83" i="22"/>
  <c r="H543" i="20"/>
  <c r="H466" i="20"/>
  <c r="F424" i="21"/>
  <c r="F404" i="21"/>
  <c r="F377" i="21"/>
  <c r="F332" i="20"/>
  <c r="F524" i="20"/>
  <c r="F509" i="20"/>
  <c r="F477" i="20"/>
  <c r="F378" i="20"/>
  <c r="F484" i="20"/>
  <c r="F374" i="20"/>
  <c r="F520" i="20"/>
  <c r="F475" i="20"/>
  <c r="F428" i="20"/>
  <c r="F343" i="20"/>
  <c r="F299" i="20"/>
  <c r="F282" i="20"/>
  <c r="F230" i="20"/>
  <c r="F264" i="20"/>
  <c r="F263" i="20"/>
  <c r="F217" i="20"/>
  <c r="F213" i="20"/>
  <c r="F192" i="20"/>
  <c r="F108" i="20"/>
  <c r="F111" i="20"/>
  <c r="F136" i="20"/>
  <c r="F51" i="20"/>
  <c r="F24" i="20"/>
  <c r="F38" i="20"/>
  <c r="F60" i="20"/>
  <c r="F29" i="20"/>
  <c r="F27" i="27"/>
  <c r="F64" i="27"/>
  <c r="F29" i="27"/>
  <c r="H77" i="24"/>
  <c r="F122" i="23"/>
  <c r="F137" i="23"/>
  <c r="F72" i="23"/>
  <c r="H553" i="23"/>
  <c r="F49" i="21"/>
  <c r="F27" i="21"/>
  <c r="F161" i="26"/>
  <c r="F161" i="22"/>
  <c r="F112" i="22"/>
  <c r="H306" i="22"/>
  <c r="F430" i="21"/>
  <c r="H553" i="21"/>
  <c r="F435" i="21"/>
  <c r="F554" i="21"/>
  <c r="F579" i="21"/>
  <c r="F541" i="21"/>
  <c r="F539" i="21"/>
  <c r="F495" i="21"/>
  <c r="F444" i="21"/>
  <c r="F372" i="21"/>
  <c r="F373" i="21"/>
  <c r="F360" i="21"/>
  <c r="F527" i="21"/>
  <c r="F489" i="21"/>
  <c r="F465" i="21"/>
  <c r="F433" i="21"/>
  <c r="F427" i="21"/>
  <c r="F366" i="21"/>
  <c r="F364" i="21"/>
  <c r="F290" i="21"/>
  <c r="F293" i="21"/>
  <c r="F214" i="21"/>
  <c r="F273" i="21"/>
  <c r="F224" i="21"/>
  <c r="F177" i="21"/>
  <c r="F138" i="21"/>
  <c r="F79" i="21"/>
  <c r="F124" i="21"/>
  <c r="F104" i="21"/>
  <c r="H79" i="21"/>
  <c r="F59" i="21"/>
  <c r="F32" i="21"/>
  <c r="F20" i="21"/>
  <c r="F63" i="21"/>
  <c r="F49" i="27"/>
  <c r="F61" i="27"/>
  <c r="H21" i="26"/>
  <c r="H138" i="24"/>
  <c r="F85" i="23"/>
  <c r="F18" i="30"/>
  <c r="D9" i="31"/>
  <c r="F145" i="22"/>
  <c r="H281" i="24"/>
  <c r="F573" i="22"/>
  <c r="F557" i="22"/>
  <c r="F520" i="22"/>
  <c r="F486" i="22"/>
  <c r="F408" i="22"/>
  <c r="F359" i="22"/>
  <c r="F479" i="22"/>
  <c r="F428" i="22"/>
  <c r="F409" i="22"/>
  <c r="F372" i="22"/>
  <c r="F519" i="22"/>
  <c r="F510" i="22"/>
  <c r="F488" i="22"/>
  <c r="F482" i="22"/>
  <c r="F458" i="22"/>
  <c r="F247" i="22"/>
  <c r="F235" i="22"/>
  <c r="F227" i="22"/>
  <c r="F226" i="22"/>
  <c r="F224" i="22"/>
  <c r="F211" i="22"/>
  <c r="F173" i="22"/>
  <c r="F167" i="22"/>
  <c r="F315" i="22"/>
  <c r="F314" i="22"/>
  <c r="F271" i="22"/>
  <c r="F196" i="22"/>
  <c r="F151" i="22"/>
  <c r="F150" i="22"/>
  <c r="F138" i="22"/>
  <c r="F134" i="22"/>
  <c r="F129" i="22"/>
  <c r="F116" i="22"/>
  <c r="F105" i="22"/>
  <c r="F35" i="22"/>
  <c r="F62" i="22"/>
  <c r="F26" i="22"/>
  <c r="F23" i="22"/>
  <c r="F32" i="22"/>
  <c r="H97" i="24"/>
  <c r="F201" i="24"/>
  <c r="H431" i="23"/>
  <c r="F562" i="23"/>
  <c r="F503" i="23"/>
  <c r="F411" i="23"/>
  <c r="F410" i="23"/>
  <c r="F360" i="23"/>
  <c r="F359" i="23"/>
  <c r="F539" i="23"/>
  <c r="F496" i="23"/>
  <c r="F458" i="23"/>
  <c r="F435" i="23"/>
  <c r="F377" i="23"/>
  <c r="F517" i="23"/>
  <c r="F463" i="23"/>
  <c r="F301" i="23"/>
  <c r="F247" i="23"/>
  <c r="F185" i="23"/>
  <c r="F271" i="23"/>
  <c r="F270" i="23"/>
  <c r="F203" i="23"/>
  <c r="F177" i="23"/>
  <c r="F170" i="23"/>
  <c r="F128" i="23"/>
  <c r="F118" i="23"/>
  <c r="F112" i="23"/>
  <c r="F97" i="23"/>
  <c r="F91" i="23"/>
  <c r="F73" i="23"/>
  <c r="F65" i="23"/>
  <c r="F60" i="23"/>
  <c r="F37" i="23"/>
  <c r="F35" i="23"/>
  <c r="F24" i="23"/>
  <c r="F22" i="23"/>
  <c r="F21" i="23"/>
  <c r="F18" i="31"/>
  <c r="F574" i="24"/>
  <c r="F402" i="24"/>
  <c r="F373" i="24"/>
  <c r="F372" i="24"/>
  <c r="F425" i="24"/>
  <c r="F424" i="24"/>
  <c r="F395" i="24"/>
  <c r="F358" i="24"/>
  <c r="F357" i="24"/>
  <c r="F297" i="24"/>
  <c r="F272" i="24"/>
  <c r="F238" i="24"/>
  <c r="F234" i="24"/>
  <c r="F197" i="24"/>
  <c r="F190" i="24"/>
  <c r="F188" i="24"/>
  <c r="F301" i="24"/>
  <c r="F191" i="24"/>
  <c r="F136" i="24"/>
  <c r="F106" i="24"/>
  <c r="F124" i="24"/>
  <c r="F91" i="24"/>
  <c r="F90" i="24"/>
  <c r="F145" i="24"/>
  <c r="F118" i="24"/>
  <c r="F65" i="24"/>
  <c r="F23" i="24"/>
  <c r="F565" i="25"/>
  <c r="F572" i="25"/>
  <c r="F560" i="25"/>
  <c r="F576" i="25"/>
  <c r="F536" i="25"/>
  <c r="F526" i="25"/>
  <c r="F480" i="25"/>
  <c r="F447" i="25"/>
  <c r="F440" i="25"/>
  <c r="F429" i="25"/>
  <c r="F407" i="25"/>
  <c r="F402" i="25"/>
  <c r="F516" i="25"/>
  <c r="F472" i="25"/>
  <c r="F461" i="25"/>
  <c r="F445" i="25"/>
  <c r="F444" i="25"/>
  <c r="F426" i="25"/>
  <c r="H403" i="25"/>
  <c r="F377" i="25"/>
  <c r="F358" i="25"/>
  <c r="F539" i="25"/>
  <c r="F525" i="25"/>
  <c r="F469" i="25"/>
  <c r="F442" i="25"/>
  <c r="F356" i="25"/>
  <c r="F310" i="25"/>
  <c r="F243" i="25"/>
  <c r="F200" i="25"/>
  <c r="F177" i="25"/>
  <c r="F174" i="25"/>
  <c r="F319" i="25"/>
  <c r="F303" i="25"/>
  <c r="F296" i="25"/>
  <c r="F285" i="25"/>
  <c r="F282" i="25"/>
  <c r="F269" i="25"/>
  <c r="F215" i="25"/>
  <c r="F216" i="25"/>
  <c r="F198" i="25"/>
  <c r="F117" i="25"/>
  <c r="F106" i="25"/>
  <c r="F124" i="25"/>
  <c r="F118" i="25"/>
  <c r="F141" i="25"/>
  <c r="F140" i="25"/>
  <c r="F132" i="25"/>
  <c r="F112" i="25"/>
  <c r="F53" i="25"/>
  <c r="F44" i="25"/>
  <c r="F28" i="25"/>
  <c r="F23" i="25"/>
  <c r="F20" i="25"/>
  <c r="H55" i="26"/>
  <c r="F62" i="26"/>
  <c r="F47" i="26"/>
  <c r="F22" i="26"/>
  <c r="F558" i="26"/>
  <c r="F465" i="26"/>
  <c r="F403" i="26"/>
  <c r="F504" i="26"/>
  <c r="F475" i="26"/>
  <c r="F463" i="26"/>
  <c r="F363" i="26"/>
  <c r="F335" i="26"/>
  <c r="F479" i="26"/>
  <c r="F464" i="26"/>
  <c r="F392" i="26"/>
  <c r="F303" i="26"/>
  <c r="F298" i="26"/>
  <c r="F296" i="26"/>
  <c r="F288" i="26"/>
  <c r="F226" i="26"/>
  <c r="F200" i="26"/>
  <c r="F171" i="26"/>
  <c r="F227" i="26"/>
  <c r="F218" i="26"/>
  <c r="F185" i="26"/>
  <c r="F312" i="26"/>
  <c r="F282" i="26"/>
  <c r="F268" i="26"/>
  <c r="F249" i="26"/>
  <c r="F233" i="26"/>
  <c r="F225" i="26"/>
  <c r="F222" i="26"/>
  <c r="F209" i="26"/>
  <c r="F168" i="26"/>
  <c r="F146" i="26"/>
  <c r="F101" i="26"/>
  <c r="F151" i="26"/>
  <c r="F133" i="26"/>
  <c r="F132" i="26"/>
  <c r="H43" i="26"/>
  <c r="F51" i="26"/>
  <c r="F60" i="26"/>
  <c r="F59" i="26"/>
  <c r="F26" i="29"/>
  <c r="F37" i="29"/>
  <c r="F61" i="29"/>
  <c r="H118" i="27"/>
  <c r="F576" i="27"/>
  <c r="F567" i="27"/>
  <c r="F403" i="27"/>
  <c r="F393" i="27"/>
  <c r="F366" i="27"/>
  <c r="F350" i="27"/>
  <c r="F513" i="27"/>
  <c r="F507" i="27"/>
  <c r="F499" i="27"/>
  <c r="F487" i="27"/>
  <c r="F473" i="27"/>
  <c r="F401" i="27"/>
  <c r="F356" i="27"/>
  <c r="F346" i="27"/>
  <c r="F504" i="27"/>
  <c r="F491" i="27"/>
  <c r="F483" i="27"/>
  <c r="F412" i="27"/>
  <c r="F359" i="27"/>
  <c r="F238" i="27"/>
  <c r="F236" i="27"/>
  <c r="F183" i="27"/>
  <c r="F289" i="27"/>
  <c r="F216" i="27"/>
  <c r="F200" i="27"/>
  <c r="F286" i="27"/>
  <c r="F284" i="27"/>
  <c r="F271" i="27"/>
  <c r="F226" i="27"/>
  <c r="F168" i="27"/>
  <c r="F129" i="27"/>
  <c r="F144" i="27"/>
  <c r="F88" i="27"/>
  <c r="H144" i="27"/>
  <c r="F89" i="27"/>
  <c r="F110" i="27"/>
  <c r="F135" i="27"/>
  <c r="D10" i="27"/>
  <c r="H135" i="27"/>
  <c r="F133" i="27"/>
  <c r="F96" i="27"/>
  <c r="F95" i="27"/>
  <c r="F81" i="27"/>
  <c r="F122" i="27"/>
  <c r="H77" i="27"/>
  <c r="F115" i="27"/>
  <c r="F119" i="27"/>
  <c r="F33" i="27"/>
  <c r="F24" i="27"/>
  <c r="F58" i="27"/>
  <c r="F52" i="27"/>
  <c r="F43" i="27"/>
  <c r="F565" i="28"/>
  <c r="F537" i="28"/>
  <c r="F533" i="28"/>
  <c r="F490" i="28"/>
  <c r="F535" i="28"/>
  <c r="F534" i="28"/>
  <c r="F407" i="28"/>
  <c r="F396" i="28"/>
  <c r="F470" i="28"/>
  <c r="F360" i="28"/>
  <c r="F298" i="28"/>
  <c r="F254" i="28"/>
  <c r="F220" i="28"/>
  <c r="F209" i="28"/>
  <c r="F320" i="28"/>
  <c r="F291" i="28"/>
  <c r="F132" i="28"/>
  <c r="F21" i="28"/>
  <c r="F33" i="28"/>
  <c r="F47" i="28"/>
  <c r="F34" i="28"/>
  <c r="F63" i="32"/>
  <c r="F76" i="29"/>
  <c r="F120" i="29"/>
  <c r="F129" i="29"/>
  <c r="F71" i="29"/>
  <c r="F557" i="29"/>
  <c r="F537" i="29"/>
  <c r="F490" i="29"/>
  <c r="F485" i="29"/>
  <c r="F447" i="29"/>
  <c r="F445" i="29"/>
  <c r="F404" i="29"/>
  <c r="F508" i="29"/>
  <c r="F507" i="29"/>
  <c r="F492" i="29"/>
  <c r="F491" i="29"/>
  <c r="F476" i="29"/>
  <c r="F460" i="29"/>
  <c r="F401" i="29"/>
  <c r="F375" i="29"/>
  <c r="F366" i="29"/>
  <c r="F334" i="29"/>
  <c r="F535" i="29"/>
  <c r="F441" i="29"/>
  <c r="F429" i="29"/>
  <c r="F427" i="29"/>
  <c r="F426" i="29"/>
  <c r="F282" i="29"/>
  <c r="F277" i="29"/>
  <c r="F243" i="29"/>
  <c r="F218" i="29"/>
  <c r="F185" i="29"/>
  <c r="F183" i="29"/>
  <c r="F292" i="29"/>
  <c r="F216" i="29"/>
  <c r="F209" i="29"/>
  <c r="F269" i="29"/>
  <c r="F95" i="29"/>
  <c r="F151" i="29"/>
  <c r="F150" i="29"/>
  <c r="F33" i="29"/>
  <c r="F568" i="30"/>
  <c r="F557" i="30"/>
  <c r="F574" i="30"/>
  <c r="F573" i="30"/>
  <c r="F556" i="30"/>
  <c r="F540" i="30"/>
  <c r="F524" i="30"/>
  <c r="F519" i="30"/>
  <c r="F457" i="30"/>
  <c r="F438" i="30"/>
  <c r="F364" i="30"/>
  <c r="F354" i="30"/>
  <c r="F353" i="30"/>
  <c r="F351" i="30"/>
  <c r="F478" i="30"/>
  <c r="F477" i="30"/>
  <c r="F432" i="30"/>
  <c r="F332" i="30"/>
  <c r="F427" i="30"/>
  <c r="F425" i="30"/>
  <c r="F424" i="30"/>
  <c r="F378" i="30"/>
  <c r="F359" i="30"/>
  <c r="F358" i="30"/>
  <c r="F290" i="30"/>
  <c r="F287" i="30"/>
  <c r="F282" i="30"/>
  <c r="F281" i="30"/>
  <c r="F263" i="30"/>
  <c r="F245" i="30"/>
  <c r="F188" i="30"/>
  <c r="F293" i="30"/>
  <c r="F273" i="30"/>
  <c r="F229" i="30"/>
  <c r="F197" i="30"/>
  <c r="F163" i="30"/>
  <c r="F102" i="30"/>
  <c r="F89" i="30"/>
  <c r="F127" i="30"/>
  <c r="F118" i="30"/>
  <c r="F108" i="30"/>
  <c r="F107" i="30"/>
  <c r="F105" i="30"/>
  <c r="F85" i="30"/>
  <c r="F61" i="30"/>
  <c r="F60" i="30"/>
  <c r="F27" i="30"/>
  <c r="F44" i="30"/>
  <c r="F565" i="31"/>
  <c r="F546" i="31"/>
  <c r="F472" i="31"/>
  <c r="F511" i="31"/>
  <c r="F401" i="31"/>
  <c r="F357" i="31"/>
  <c r="F404" i="31"/>
  <c r="F316" i="31"/>
  <c r="F298" i="31"/>
  <c r="F234" i="31"/>
  <c r="F203" i="31"/>
  <c r="F237" i="31"/>
  <c r="F226" i="31"/>
  <c r="F218" i="31"/>
  <c r="F302" i="31"/>
  <c r="F216" i="31"/>
  <c r="F202" i="31"/>
  <c r="F148" i="31"/>
  <c r="F73" i="31"/>
  <c r="F138" i="31"/>
  <c r="F134" i="31"/>
  <c r="F132" i="31"/>
  <c r="F79" i="31"/>
  <c r="F22" i="31"/>
  <c r="F62" i="31"/>
  <c r="H450" i="32"/>
  <c r="F571" i="32"/>
  <c r="F570" i="32"/>
  <c r="F568" i="32"/>
  <c r="F513" i="32"/>
  <c r="F477" i="32"/>
  <c r="F438" i="32"/>
  <c r="F428" i="32"/>
  <c r="F423" i="32"/>
  <c r="F356" i="32"/>
  <c r="F491" i="32"/>
  <c r="F408" i="32"/>
  <c r="F394" i="32"/>
  <c r="F393" i="32"/>
  <c r="F390" i="32"/>
  <c r="F358" i="32"/>
  <c r="F530" i="32"/>
  <c r="F422" i="32"/>
  <c r="F334" i="32"/>
  <c r="F287" i="32"/>
  <c r="F264" i="32"/>
  <c r="F263" i="32"/>
  <c r="F215" i="32"/>
  <c r="F189" i="32"/>
  <c r="F186" i="32"/>
  <c r="F166" i="32"/>
  <c r="F163" i="32"/>
  <c r="F128" i="32"/>
  <c r="F123" i="32"/>
  <c r="F84" i="32"/>
  <c r="F73" i="32"/>
  <c r="F136" i="32"/>
  <c r="F133" i="32"/>
  <c r="F139" i="32"/>
  <c r="F115" i="32"/>
  <c r="F100" i="32"/>
  <c r="F61" i="32"/>
  <c r="F57" i="32"/>
  <c r="F28" i="32"/>
  <c r="F35" i="32"/>
  <c r="F29" i="32"/>
  <c r="F26" i="32"/>
  <c r="F64" i="32"/>
  <c r="F469" i="33"/>
  <c r="F384" i="33"/>
  <c r="F485" i="33"/>
  <c r="F397" i="33"/>
  <c r="E52" i="21"/>
  <c r="H52" i="21" s="1"/>
  <c r="E53" i="21"/>
  <c r="H53" i="21" s="1"/>
  <c r="F18" i="27"/>
  <c r="G18" i="5"/>
  <c r="H18" i="5" s="1"/>
  <c r="D9" i="27"/>
  <c r="D9" i="13"/>
  <c r="G18" i="13"/>
  <c r="E48" i="34"/>
  <c r="E141" i="33"/>
  <c r="H141" i="33" s="1"/>
  <c r="E121" i="33"/>
  <c r="H121" i="33" s="1"/>
  <c r="E84" i="2"/>
  <c r="H84" i="2" s="1"/>
  <c r="H133" i="7"/>
  <c r="H132" i="7"/>
  <c r="H143" i="10"/>
  <c r="H142" i="10"/>
  <c r="H101" i="10"/>
  <c r="H141" i="11"/>
  <c r="H138" i="11"/>
  <c r="H132" i="13"/>
  <c r="H84" i="13"/>
  <c r="H142" i="14"/>
  <c r="H142" i="15"/>
  <c r="H100" i="15"/>
  <c r="H91" i="15"/>
  <c r="H150" i="16"/>
  <c r="H142" i="16"/>
  <c r="H138" i="16"/>
  <c r="H82" i="16"/>
  <c r="H95" i="21"/>
  <c r="H96" i="24"/>
  <c r="H121" i="29"/>
  <c r="H146" i="30"/>
  <c r="G161" i="24"/>
  <c r="E176" i="34"/>
  <c r="H176" i="34" s="1"/>
  <c r="E170" i="34"/>
  <c r="E163" i="34"/>
  <c r="H218" i="8"/>
  <c r="H269" i="15"/>
  <c r="H234" i="16"/>
  <c r="H320" i="17"/>
  <c r="H319" i="17"/>
  <c r="H318" i="17"/>
  <c r="H317" i="17"/>
  <c r="H316" i="17"/>
  <c r="H311" i="17"/>
  <c r="H310" i="17"/>
  <c r="H309" i="17"/>
  <c r="H307" i="17"/>
  <c r="H306" i="17"/>
  <c r="F372" i="19"/>
  <c r="D12" i="19"/>
  <c r="G12" i="19" s="1"/>
  <c r="H45" i="19"/>
  <c r="H52" i="22"/>
  <c r="H50" i="22"/>
  <c r="H30" i="22"/>
  <c r="H50" i="23"/>
  <c r="H56" i="29"/>
  <c r="H50" i="32"/>
  <c r="H47" i="32"/>
  <c r="H45" i="32"/>
  <c r="G71" i="5"/>
  <c r="E73" i="10"/>
  <c r="H73" i="10" s="1"/>
  <c r="H143" i="34"/>
  <c r="H142" i="34"/>
  <c r="H104" i="34"/>
  <c r="H101" i="34"/>
  <c r="H146" i="1"/>
  <c r="H113" i="3"/>
  <c r="E97" i="3"/>
  <c r="H97" i="3" s="1"/>
  <c r="E95" i="3"/>
  <c r="H95" i="3" s="1"/>
  <c r="E91" i="3"/>
  <c r="H91" i="3" s="1"/>
  <c r="H139" i="4"/>
  <c r="H134" i="4"/>
  <c r="H96" i="4"/>
  <c r="H95" i="4"/>
  <c r="H113" i="5"/>
  <c r="H141" i="7"/>
  <c r="H102" i="7"/>
  <c r="H82" i="8"/>
  <c r="H81" i="8"/>
  <c r="H105" i="9"/>
  <c r="H101" i="9"/>
  <c r="H132" i="10"/>
  <c r="H121" i="10"/>
  <c r="H96" i="11"/>
  <c r="H147" i="12"/>
  <c r="H143" i="12"/>
  <c r="H121" i="12"/>
  <c r="H142" i="13"/>
  <c r="H95" i="13"/>
  <c r="H97" i="15"/>
  <c r="H96" i="15"/>
  <c r="H95" i="15"/>
  <c r="H94" i="17"/>
  <c r="H143" i="18"/>
  <c r="H141" i="20"/>
  <c r="H121" i="22"/>
  <c r="H141" i="24"/>
  <c r="H82" i="26"/>
  <c r="H104" i="27"/>
  <c r="H143" i="29"/>
  <c r="E319" i="33"/>
  <c r="H300" i="33"/>
  <c r="H247" i="34"/>
  <c r="H246" i="34"/>
  <c r="E207" i="34"/>
  <c r="H194" i="34"/>
  <c r="E168" i="34"/>
  <c r="H190" i="1"/>
  <c r="H173" i="3"/>
  <c r="H281" i="4"/>
  <c r="H179" i="4"/>
  <c r="H174" i="4"/>
  <c r="H173" i="4"/>
  <c r="H172" i="4"/>
  <c r="E349" i="34"/>
  <c r="H349" i="34" s="1"/>
  <c r="E374" i="34"/>
  <c r="E519" i="34"/>
  <c r="H519" i="34" s="1"/>
  <c r="E346" i="34"/>
  <c r="E350" i="34"/>
  <c r="H350" i="34" s="1"/>
  <c r="E345" i="34"/>
  <c r="H345" i="34" s="1"/>
  <c r="E524" i="34"/>
  <c r="H524" i="34" s="1"/>
  <c r="E354" i="1"/>
  <c r="H354" i="1" s="1"/>
  <c r="E425" i="1"/>
  <c r="E531" i="1"/>
  <c r="H531" i="1" s="1"/>
  <c r="E402" i="2"/>
  <c r="H402" i="2" s="1"/>
  <c r="E396" i="2"/>
  <c r="H396" i="2" s="1"/>
  <c r="E470" i="2"/>
  <c r="H470" i="2" s="1"/>
  <c r="E545" i="2"/>
  <c r="E407" i="2"/>
  <c r="H407" i="2" s="1"/>
  <c r="E427" i="2"/>
  <c r="H427" i="2" s="1"/>
  <c r="H302" i="17"/>
  <c r="H239" i="17"/>
  <c r="H228" i="17"/>
  <c r="H184" i="17"/>
  <c r="H183" i="17"/>
  <c r="H319" i="18"/>
  <c r="H320" i="20"/>
  <c r="H317" i="20"/>
  <c r="H316" i="20"/>
  <c r="H315" i="20"/>
  <c r="H314" i="20"/>
  <c r="H302" i="20"/>
  <c r="H244" i="24"/>
  <c r="H221" i="24"/>
  <c r="H204" i="24"/>
  <c r="H246" i="25"/>
  <c r="H171" i="25"/>
  <c r="H241" i="26"/>
  <c r="H179" i="26"/>
  <c r="H306" i="29"/>
  <c r="H298" i="29"/>
  <c r="H286" i="29"/>
  <c r="H241" i="30"/>
  <c r="H239" i="30"/>
  <c r="H179" i="30"/>
  <c r="H170" i="30"/>
  <c r="H320" i="31"/>
  <c r="H317" i="32"/>
  <c r="H315" i="32"/>
  <c r="H314" i="32"/>
  <c r="H313" i="32"/>
  <c r="H311" i="32"/>
  <c r="H310" i="32"/>
  <c r="H309" i="32"/>
  <c r="H246" i="32"/>
  <c r="H226" i="32"/>
  <c r="H207" i="32"/>
  <c r="H197" i="32"/>
  <c r="H447" i="6"/>
  <c r="H334" i="6"/>
  <c r="H545" i="9"/>
  <c r="H543" i="9"/>
  <c r="H541" i="9"/>
  <c r="H508" i="9"/>
  <c r="H434" i="9"/>
  <c r="H502" i="10"/>
  <c r="H442" i="11"/>
  <c r="H441" i="12"/>
  <c r="H504" i="14"/>
  <c r="H498" i="14"/>
  <c r="H401" i="14"/>
  <c r="H397" i="14"/>
  <c r="H511" i="15"/>
  <c r="H421" i="15"/>
  <c r="H389" i="15"/>
  <c r="H384" i="15"/>
  <c r="H544" i="16"/>
  <c r="H502" i="16"/>
  <c r="H489" i="16"/>
  <c r="H480" i="16"/>
  <c r="H447" i="16"/>
  <c r="H441" i="16"/>
  <c r="H397" i="16"/>
  <c r="H512" i="20"/>
  <c r="H504" i="20"/>
  <c r="H503" i="20"/>
  <c r="H360" i="25"/>
  <c r="H502" i="26"/>
  <c r="H469" i="30"/>
  <c r="E556" i="5"/>
  <c r="E570" i="6"/>
  <c r="H570" i="6" s="1"/>
  <c r="E576" i="19"/>
  <c r="H576" i="19" s="1"/>
  <c r="H494" i="34"/>
  <c r="H543" i="3"/>
  <c r="H475" i="4"/>
  <c r="H351" i="4"/>
  <c r="H539" i="6"/>
  <c r="H475" i="6"/>
  <c r="H474" i="6"/>
  <c r="H526" i="7"/>
  <c r="H412" i="20"/>
  <c r="H449" i="25"/>
  <c r="E557" i="28"/>
  <c r="H557" i="28" s="1"/>
  <c r="E570" i="34"/>
  <c r="H570" i="34" s="1"/>
  <c r="E556" i="34"/>
  <c r="E555" i="34"/>
  <c r="E569" i="3"/>
  <c r="H569" i="3" s="1"/>
  <c r="E563" i="6"/>
  <c r="H563" i="6" s="1"/>
  <c r="E561" i="6"/>
  <c r="H561" i="6" s="1"/>
  <c r="E557" i="6"/>
  <c r="H557" i="6" s="1"/>
  <c r="E567" i="10"/>
  <c r="H567" i="10" s="1"/>
  <c r="E553" i="16"/>
  <c r="H553" i="16" s="1"/>
  <c r="E566" i="3"/>
  <c r="H566" i="3" s="1"/>
  <c r="E568" i="4"/>
  <c r="H568" i="4" s="1"/>
  <c r="H576" i="11"/>
  <c r="H576" i="17"/>
  <c r="H574" i="17"/>
  <c r="H568" i="17"/>
  <c r="H567" i="17"/>
  <c r="H565" i="17"/>
  <c r="H562" i="17"/>
  <c r="H561" i="24"/>
  <c r="H574" i="32"/>
  <c r="H429" i="4"/>
  <c r="H388" i="4"/>
  <c r="H495" i="7"/>
  <c r="H528" i="9"/>
  <c r="H526" i="9"/>
  <c r="H501" i="9"/>
  <c r="H480" i="9"/>
  <c r="H478" i="9"/>
  <c r="H374" i="9"/>
  <c r="H372" i="9"/>
  <c r="H397" i="10"/>
  <c r="H344" i="10"/>
  <c r="H357" i="19"/>
  <c r="H541" i="20"/>
  <c r="H388" i="26"/>
  <c r="H492" i="27"/>
  <c r="H449" i="27"/>
  <c r="H371" i="27"/>
  <c r="H407" i="29"/>
  <c r="H385" i="29"/>
  <c r="H543" i="30"/>
  <c r="H539" i="30"/>
  <c r="H334" i="30"/>
  <c r="H525" i="34"/>
  <c r="H503" i="34"/>
  <c r="H502" i="34"/>
  <c r="H501" i="34"/>
  <c r="H497" i="34"/>
  <c r="H359" i="6"/>
  <c r="H485" i="21"/>
  <c r="H546" i="22"/>
  <c r="H527" i="22"/>
  <c r="H425" i="24"/>
  <c r="H439" i="25"/>
  <c r="H476" i="30"/>
  <c r="H411" i="32"/>
  <c r="H409" i="32"/>
  <c r="H405" i="32"/>
  <c r="H397" i="32"/>
  <c r="H396" i="32"/>
  <c r="H173" i="32"/>
  <c r="H286" i="1"/>
  <c r="H271" i="1"/>
  <c r="H270" i="1"/>
  <c r="H200" i="16"/>
  <c r="H199" i="16"/>
  <c r="H183" i="16"/>
  <c r="H244" i="18"/>
  <c r="H243" i="18"/>
  <c r="H296" i="22"/>
  <c r="H199" i="24"/>
  <c r="H165" i="27"/>
  <c r="H291" i="29"/>
  <c r="H320" i="34"/>
  <c r="H312" i="34"/>
  <c r="H303" i="34"/>
  <c r="H295" i="34"/>
  <c r="H281" i="34"/>
  <c r="H268" i="34"/>
  <c r="H282" i="1"/>
  <c r="H281" i="1"/>
  <c r="H277" i="1"/>
  <c r="H210" i="1"/>
  <c r="H207" i="1"/>
  <c r="H204" i="1"/>
  <c r="H203" i="1"/>
  <c r="H267" i="3"/>
  <c r="H241" i="3"/>
  <c r="H238" i="3"/>
  <c r="H240" i="4"/>
  <c r="H236" i="4"/>
  <c r="H228" i="4"/>
  <c r="H234" i="5"/>
  <c r="H185" i="8"/>
  <c r="H281" i="9"/>
  <c r="H234" i="9"/>
  <c r="H233" i="9"/>
  <c r="H207" i="9"/>
  <c r="H204" i="9"/>
  <c r="H200" i="9"/>
  <c r="H199" i="9"/>
  <c r="H220" i="12"/>
  <c r="H184" i="12"/>
  <c r="H183" i="12"/>
  <c r="H302" i="13"/>
  <c r="H165" i="13"/>
  <c r="H311" i="14"/>
  <c r="H244" i="14"/>
  <c r="H207" i="16"/>
  <c r="H261" i="17"/>
  <c r="H286" i="20"/>
  <c r="H271" i="20"/>
  <c r="H247" i="20"/>
  <c r="H300" i="23"/>
  <c r="H291" i="23"/>
  <c r="H268" i="24"/>
  <c r="H267" i="24"/>
  <c r="H265" i="24"/>
  <c r="H254" i="24"/>
  <c r="H218" i="24"/>
  <c r="H211" i="24"/>
  <c r="H210" i="24"/>
  <c r="H196" i="24"/>
  <c r="H231" i="25"/>
  <c r="H223" i="26"/>
  <c r="H244" i="27"/>
  <c r="H209" i="28"/>
  <c r="H206" i="30"/>
  <c r="H165" i="30"/>
  <c r="H300" i="31"/>
  <c r="H244" i="32"/>
  <c r="H243" i="32"/>
  <c r="H242" i="32"/>
  <c r="H240" i="32"/>
  <c r="H239" i="32"/>
  <c r="H221" i="32"/>
  <c r="H166" i="32"/>
  <c r="H112" i="34"/>
  <c r="H79" i="34"/>
  <c r="H129" i="1"/>
  <c r="H84" i="8"/>
  <c r="H82" i="10"/>
  <c r="H147" i="14"/>
  <c r="H82" i="14"/>
  <c r="H141" i="15"/>
  <c r="H134" i="15"/>
  <c r="H84" i="16"/>
  <c r="H127" i="17"/>
  <c r="H116" i="17"/>
  <c r="H89" i="17"/>
  <c r="H81" i="17"/>
  <c r="H151" i="20"/>
  <c r="H143" i="20"/>
  <c r="H124" i="20"/>
  <c r="H151" i="23"/>
  <c r="H138" i="25"/>
  <c r="H142" i="30"/>
  <c r="H121" i="31"/>
  <c r="H116" i="32"/>
  <c r="H80" i="1"/>
  <c r="H117" i="8"/>
  <c r="H113" i="8"/>
  <c r="H118" i="17"/>
  <c r="H142" i="19"/>
  <c r="H139" i="19"/>
  <c r="H113" i="19"/>
  <c r="H79" i="19"/>
  <c r="H79" i="24"/>
  <c r="H140" i="25"/>
  <c r="H121" i="25"/>
  <c r="H138" i="26"/>
  <c r="H121" i="26"/>
  <c r="H113" i="31"/>
  <c r="H82" i="32"/>
  <c r="H80" i="32"/>
  <c r="H54" i="14"/>
  <c r="H55" i="18"/>
  <c r="H37" i="21"/>
  <c r="H56" i="22"/>
  <c r="H65" i="23"/>
  <c r="H36" i="23"/>
  <c r="H30" i="27"/>
  <c r="H64" i="30"/>
  <c r="H59" i="30"/>
  <c r="H58" i="30"/>
  <c r="H54" i="30"/>
  <c r="H22" i="32"/>
  <c r="H20" i="32"/>
  <c r="H21" i="2"/>
  <c r="H46" i="13"/>
  <c r="H45" i="13"/>
  <c r="H40" i="13"/>
  <c r="H47" i="19"/>
  <c r="H52" i="20"/>
  <c r="H37" i="20"/>
  <c r="H36" i="20"/>
  <c r="H34" i="20"/>
  <c r="H33" i="20"/>
  <c r="H56" i="23"/>
  <c r="H55" i="23"/>
  <c r="H54" i="23"/>
  <c r="H30" i="23"/>
  <c r="H35" i="24"/>
  <c r="H33" i="24"/>
  <c r="H55" i="25"/>
  <c r="H47" i="31"/>
  <c r="H45" i="31"/>
  <c r="H574" i="15"/>
  <c r="H574" i="23"/>
  <c r="H576" i="20"/>
  <c r="H535" i="4"/>
  <c r="H520" i="4"/>
  <c r="H516" i="4"/>
  <c r="H523" i="13"/>
  <c r="H507" i="15"/>
  <c r="H530" i="17"/>
  <c r="H526" i="17"/>
  <c r="H522" i="17"/>
  <c r="H518" i="17"/>
  <c r="H514" i="17"/>
  <c r="H539" i="20"/>
  <c r="H473" i="26"/>
  <c r="H518" i="29"/>
  <c r="H504" i="29"/>
  <c r="H499" i="10"/>
  <c r="F329" i="15"/>
  <c r="F329" i="13"/>
  <c r="D12" i="6"/>
  <c r="G12" i="6" s="1"/>
  <c r="H504" i="1"/>
  <c r="H489" i="4"/>
  <c r="H485" i="4"/>
  <c r="H504" i="6"/>
  <c r="H392" i="6"/>
  <c r="H439" i="10"/>
  <c r="H473" i="11"/>
  <c r="H491" i="14"/>
  <c r="H488" i="14"/>
  <c r="H437" i="15"/>
  <c r="H385" i="15"/>
  <c r="H420" i="16"/>
  <c r="H502" i="24"/>
  <c r="H481" i="24"/>
  <c r="H459" i="24"/>
  <c r="H498" i="25"/>
  <c r="D11" i="25"/>
  <c r="G11" i="25" s="1"/>
  <c r="D11" i="23"/>
  <c r="G11" i="23" s="1"/>
  <c r="F161" i="33"/>
  <c r="H314" i="1"/>
  <c r="H313" i="1"/>
  <c r="H304" i="1"/>
  <c r="H222" i="4"/>
  <c r="H309" i="5"/>
  <c r="H243" i="5"/>
  <c r="H218" i="5"/>
  <c r="H232" i="6"/>
  <c r="H228" i="6"/>
  <c r="H239" i="13"/>
  <c r="H170" i="15"/>
  <c r="H268" i="16"/>
  <c r="H306" i="25"/>
  <c r="H300" i="25"/>
  <c r="H303" i="32"/>
  <c r="H295" i="32"/>
  <c r="H291" i="32"/>
  <c r="H282" i="32"/>
  <c r="H268" i="32"/>
  <c r="H263" i="32"/>
  <c r="H235" i="32"/>
  <c r="H252" i="7"/>
  <c r="H228" i="7"/>
  <c r="H300" i="17"/>
  <c r="H197" i="17"/>
  <c r="H196" i="17"/>
  <c r="H320" i="19"/>
  <c r="H295" i="19"/>
  <c r="H243" i="21"/>
  <c r="H210" i="23"/>
  <c r="H204" i="23"/>
  <c r="H298" i="25"/>
  <c r="G71" i="27"/>
  <c r="H71" i="27" s="1"/>
  <c r="F71" i="11"/>
  <c r="D8" i="15"/>
  <c r="F8" i="15" s="1"/>
  <c r="H147" i="20"/>
  <c r="H88" i="20"/>
  <c r="H113" i="21"/>
  <c r="H40" i="32"/>
  <c r="F18" i="28"/>
  <c r="F18" i="13"/>
  <c r="H48" i="20"/>
  <c r="H46" i="30"/>
  <c r="E557" i="24"/>
  <c r="H557" i="24" s="1"/>
  <c r="E553" i="9"/>
  <c r="E569" i="2"/>
  <c r="E561" i="2"/>
  <c r="H561" i="2" s="1"/>
  <c r="E578" i="4"/>
  <c r="H578" i="4" s="1"/>
  <c r="E567" i="4"/>
  <c r="H567" i="4" s="1"/>
  <c r="E575" i="11"/>
  <c r="H575" i="11" s="1"/>
  <c r="E579" i="14"/>
  <c r="H579" i="14" s="1"/>
  <c r="E566" i="18"/>
  <c r="H566" i="18" s="1"/>
  <c r="H574" i="19"/>
  <c r="E579" i="20"/>
  <c r="H579" i="20" s="1"/>
  <c r="E565" i="20"/>
  <c r="E575" i="21"/>
  <c r="H575" i="21" s="1"/>
  <c r="E576" i="22"/>
  <c r="H576" i="22" s="1"/>
  <c r="E561" i="29"/>
  <c r="H561" i="29" s="1"/>
  <c r="E578" i="30"/>
  <c r="H578" i="30" s="1"/>
  <c r="E575" i="32"/>
  <c r="H575" i="32" s="1"/>
  <c r="E556" i="32"/>
  <c r="H556" i="32" s="1"/>
  <c r="E553" i="15"/>
  <c r="H553" i="15" s="1"/>
  <c r="E576" i="8"/>
  <c r="H576" i="8" s="1"/>
  <c r="E566" i="10"/>
  <c r="H566" i="10" s="1"/>
  <c r="E558" i="10"/>
  <c r="H558" i="10" s="1"/>
  <c r="E567" i="22"/>
  <c r="H567" i="22" s="1"/>
  <c r="E558" i="22"/>
  <c r="H558" i="22" s="1"/>
  <c r="E567" i="23"/>
  <c r="H567" i="23" s="1"/>
  <c r="H576" i="24"/>
  <c r="H577" i="26"/>
  <c r="E558" i="27"/>
  <c r="H558" i="27" s="1"/>
  <c r="E579" i="30"/>
  <c r="H579" i="30" s="1"/>
  <c r="E578" i="32"/>
  <c r="H578" i="32" s="1"/>
  <c r="H566" i="32"/>
  <c r="E557" i="32"/>
  <c r="H557" i="32" s="1"/>
  <c r="H569" i="34"/>
  <c r="H568" i="34"/>
  <c r="H567" i="34"/>
  <c r="H566" i="34"/>
  <c r="H562" i="34"/>
  <c r="H578" i="1"/>
  <c r="H574" i="1"/>
  <c r="E569" i="4"/>
  <c r="H569" i="4" s="1"/>
  <c r="E578" i="9"/>
  <c r="H578" i="9" s="1"/>
  <c r="E566" i="14"/>
  <c r="H566" i="14" s="1"/>
  <c r="E565" i="14"/>
  <c r="E573" i="15"/>
  <c r="H573" i="15" s="1"/>
  <c r="E565" i="18"/>
  <c r="H565" i="18" s="1"/>
  <c r="E575" i="22"/>
  <c r="H575" i="22" s="1"/>
  <c r="E568" i="23"/>
  <c r="H568" i="23" s="1"/>
  <c r="E574" i="27"/>
  <c r="H574" i="27" s="1"/>
  <c r="E572" i="27"/>
  <c r="H572" i="27" s="1"/>
  <c r="E569" i="31"/>
  <c r="H569" i="31" s="1"/>
  <c r="E563" i="32"/>
  <c r="H563" i="32" s="1"/>
  <c r="E555" i="32"/>
  <c r="H555" i="32" s="1"/>
  <c r="E347" i="9"/>
  <c r="H347" i="9" s="1"/>
  <c r="E393" i="9"/>
  <c r="H393" i="9" s="1"/>
  <c r="E423" i="9"/>
  <c r="H423" i="9" s="1"/>
  <c r="E428" i="9"/>
  <c r="H428" i="9" s="1"/>
  <c r="E458" i="9"/>
  <c r="H458" i="9" s="1"/>
  <c r="E468" i="9"/>
  <c r="H468" i="9" s="1"/>
  <c r="E519" i="9"/>
  <c r="H519" i="9" s="1"/>
  <c r="E533" i="9"/>
  <c r="E346" i="9"/>
  <c r="H346" i="9" s="1"/>
  <c r="E433" i="9"/>
  <c r="H433" i="9" s="1"/>
  <c r="E446" i="9"/>
  <c r="H446" i="9" s="1"/>
  <c r="E463" i="9"/>
  <c r="H463" i="9" s="1"/>
  <c r="E339" i="9"/>
  <c r="H339" i="9" s="1"/>
  <c r="E362" i="9"/>
  <c r="E459" i="9"/>
  <c r="H459" i="9" s="1"/>
  <c r="E486" i="9"/>
  <c r="H486" i="9" s="1"/>
  <c r="E506" i="9"/>
  <c r="H506" i="9" s="1"/>
  <c r="E525" i="9"/>
  <c r="H525" i="9" s="1"/>
  <c r="E331" i="15"/>
  <c r="E453" i="15"/>
  <c r="E510" i="15"/>
  <c r="E333" i="15"/>
  <c r="E353" i="15"/>
  <c r="E412" i="15"/>
  <c r="H412" i="15" s="1"/>
  <c r="E362" i="15"/>
  <c r="E427" i="15"/>
  <c r="H427" i="15" s="1"/>
  <c r="E538" i="15"/>
  <c r="E335" i="19"/>
  <c r="H335" i="19" s="1"/>
  <c r="E373" i="19"/>
  <c r="H373" i="19" s="1"/>
  <c r="E461" i="19"/>
  <c r="H461" i="19" s="1"/>
  <c r="E372" i="19"/>
  <c r="E375" i="19"/>
  <c r="H375" i="19" s="1"/>
  <c r="E425" i="19"/>
  <c r="H425" i="19" s="1"/>
  <c r="E434" i="19"/>
  <c r="H434" i="19" s="1"/>
  <c r="E444" i="19"/>
  <c r="H444" i="19" s="1"/>
  <c r="E463" i="19"/>
  <c r="H463" i="19" s="1"/>
  <c r="E475" i="19"/>
  <c r="H475" i="19" s="1"/>
  <c r="E503" i="19"/>
  <c r="H503" i="19" s="1"/>
  <c r="E360" i="19"/>
  <c r="E331" i="20"/>
  <c r="H331" i="20" s="1"/>
  <c r="E446" i="20"/>
  <c r="H446" i="20" s="1"/>
  <c r="E456" i="20"/>
  <c r="H456" i="20" s="1"/>
  <c r="E467" i="20"/>
  <c r="H467" i="20" s="1"/>
  <c r="E524" i="20"/>
  <c r="H524" i="20" s="1"/>
  <c r="E350" i="20"/>
  <c r="H350" i="20" s="1"/>
  <c r="E428" i="20"/>
  <c r="E443" i="20"/>
  <c r="E479" i="20"/>
  <c r="H479" i="20" s="1"/>
  <c r="E343" i="20"/>
  <c r="H343" i="20" s="1"/>
  <c r="E354" i="20"/>
  <c r="H354" i="20" s="1"/>
  <c r="E375" i="20"/>
  <c r="E378" i="20"/>
  <c r="E542" i="20"/>
  <c r="E358" i="21"/>
  <c r="H358" i="21" s="1"/>
  <c r="E359" i="21"/>
  <c r="H359" i="21" s="1"/>
  <c r="E364" i="21"/>
  <c r="H364" i="21" s="1"/>
  <c r="E443" i="21"/>
  <c r="H443" i="21" s="1"/>
  <c r="E445" i="21"/>
  <c r="H445" i="21" s="1"/>
  <c r="E363" i="21"/>
  <c r="H363" i="21" s="1"/>
  <c r="E366" i="21"/>
  <c r="H366" i="21" s="1"/>
  <c r="E440" i="21"/>
  <c r="H440" i="21" s="1"/>
  <c r="E512" i="21"/>
  <c r="H512" i="21" s="1"/>
  <c r="E517" i="21"/>
  <c r="H517" i="21" s="1"/>
  <c r="E431" i="21"/>
  <c r="E494" i="21"/>
  <c r="H494" i="21" s="1"/>
  <c r="E498" i="21"/>
  <c r="E435" i="25"/>
  <c r="H435" i="25" s="1"/>
  <c r="E493" i="25"/>
  <c r="H493" i="25" s="1"/>
  <c r="E373" i="25"/>
  <c r="H373" i="25" s="1"/>
  <c r="E387" i="25"/>
  <c r="H387" i="25" s="1"/>
  <c r="E471" i="25"/>
  <c r="E347" i="25"/>
  <c r="E357" i="25"/>
  <c r="H357" i="25" s="1"/>
  <c r="E441" i="25"/>
  <c r="H441" i="25" s="1"/>
  <c r="E514" i="25"/>
  <c r="H514" i="25" s="1"/>
  <c r="E523" i="25"/>
  <c r="H523" i="25" s="1"/>
  <c r="E360" i="28"/>
  <c r="H360" i="28" s="1"/>
  <c r="E348" i="28"/>
  <c r="H348" i="28" s="1"/>
  <c r="E391" i="28"/>
  <c r="H391" i="28" s="1"/>
  <c r="E405" i="28"/>
  <c r="H405" i="28" s="1"/>
  <c r="E533" i="28"/>
  <c r="H533" i="28" s="1"/>
  <c r="E528" i="33"/>
  <c r="H528" i="33" s="1"/>
  <c r="E405" i="33"/>
  <c r="H495" i="34"/>
  <c r="H455" i="34"/>
  <c r="H453" i="34"/>
  <c r="H452" i="34"/>
  <c r="H451" i="34"/>
  <c r="H443" i="34"/>
  <c r="H439" i="34"/>
  <c r="H372" i="34"/>
  <c r="H369" i="34"/>
  <c r="H364" i="34"/>
  <c r="H360" i="34"/>
  <c r="H352" i="34"/>
  <c r="H544" i="1"/>
  <c r="H543" i="1"/>
  <c r="H539" i="1"/>
  <c r="H432" i="1"/>
  <c r="H428" i="1"/>
  <c r="H381" i="1"/>
  <c r="H348" i="1"/>
  <c r="H344" i="1"/>
  <c r="H334" i="1"/>
  <c r="E543" i="2"/>
  <c r="E535" i="2"/>
  <c r="H535" i="2" s="1"/>
  <c r="E523" i="2"/>
  <c r="H523" i="2" s="1"/>
  <c r="E492" i="2"/>
  <c r="H492" i="2" s="1"/>
  <c r="E359" i="2"/>
  <c r="H359" i="2" s="1"/>
  <c r="E358" i="2"/>
  <c r="H358" i="2" s="1"/>
  <c r="E539" i="3"/>
  <c r="H539" i="3" s="1"/>
  <c r="H523" i="3"/>
  <c r="E504" i="3"/>
  <c r="H504" i="3" s="1"/>
  <c r="H474" i="3"/>
  <c r="H469" i="3"/>
  <c r="H466" i="3"/>
  <c r="E407" i="3"/>
  <c r="H407" i="3" s="1"/>
  <c r="H373" i="3"/>
  <c r="E371" i="3"/>
  <c r="H542" i="4"/>
  <c r="H525" i="4"/>
  <c r="H522" i="4"/>
  <c r="E512" i="4"/>
  <c r="H512" i="4" s="1"/>
  <c r="H508" i="4"/>
  <c r="H507" i="4"/>
  <c r="H502" i="4"/>
  <c r="E497" i="4"/>
  <c r="E482" i="4"/>
  <c r="H473" i="4"/>
  <c r="H471" i="4"/>
  <c r="H470" i="4"/>
  <c r="H469" i="4"/>
  <c r="H467" i="4"/>
  <c r="H466" i="4"/>
  <c r="H458" i="4"/>
  <c r="E446" i="4"/>
  <c r="H446" i="4" s="1"/>
  <c r="H440" i="4"/>
  <c r="H439" i="4"/>
  <c r="E437" i="4"/>
  <c r="E433" i="4"/>
  <c r="H433" i="4" s="1"/>
  <c r="E431" i="4"/>
  <c r="H431" i="4" s="1"/>
  <c r="H426" i="4"/>
  <c r="H421" i="4"/>
  <c r="E393" i="4"/>
  <c r="H393" i="4" s="1"/>
  <c r="H391" i="4"/>
  <c r="E372" i="4"/>
  <c r="H363" i="4"/>
  <c r="E357" i="4"/>
  <c r="E350" i="4"/>
  <c r="H350" i="4" s="1"/>
  <c r="H344" i="4"/>
  <c r="H527" i="5"/>
  <c r="E520" i="5"/>
  <c r="H520" i="5" s="1"/>
  <c r="E497" i="5"/>
  <c r="H497" i="5" s="1"/>
  <c r="E444" i="5"/>
  <c r="H444" i="5" s="1"/>
  <c r="E416" i="5"/>
  <c r="H416" i="5" s="1"/>
  <c r="E392" i="5"/>
  <c r="H392" i="5" s="1"/>
  <c r="E359" i="5"/>
  <c r="E358" i="5"/>
  <c r="H358" i="5" s="1"/>
  <c r="E540" i="6"/>
  <c r="H540" i="6" s="1"/>
  <c r="H330" i="23"/>
  <c r="E338" i="4"/>
  <c r="E346" i="6"/>
  <c r="E354" i="6"/>
  <c r="H354" i="6" s="1"/>
  <c r="E430" i="6"/>
  <c r="H430" i="6" s="1"/>
  <c r="E431" i="6"/>
  <c r="H431" i="6" s="1"/>
  <c r="E461" i="6"/>
  <c r="H461" i="6" s="1"/>
  <c r="E464" i="6"/>
  <c r="H464" i="6" s="1"/>
  <c r="E499" i="6"/>
  <c r="H499" i="6" s="1"/>
  <c r="E509" i="6"/>
  <c r="H509" i="6" s="1"/>
  <c r="E378" i="6"/>
  <c r="H378" i="6" s="1"/>
  <c r="E425" i="6"/>
  <c r="H425" i="6" s="1"/>
  <c r="E429" i="6"/>
  <c r="H429" i="6" s="1"/>
  <c r="E364" i="6"/>
  <c r="E373" i="6"/>
  <c r="E402" i="6"/>
  <c r="H402" i="6" s="1"/>
  <c r="E432" i="6"/>
  <c r="H432" i="6" s="1"/>
  <c r="E331" i="7"/>
  <c r="E364" i="7"/>
  <c r="H364" i="7" s="1"/>
  <c r="E424" i="7"/>
  <c r="H424" i="7" s="1"/>
  <c r="E426" i="7"/>
  <c r="H426" i="7" s="1"/>
  <c r="E449" i="7"/>
  <c r="H449" i="7" s="1"/>
  <c r="E471" i="7"/>
  <c r="H471" i="7" s="1"/>
  <c r="E521" i="7"/>
  <c r="H521" i="7" s="1"/>
  <c r="E522" i="7"/>
  <c r="H522" i="7" s="1"/>
  <c r="E347" i="7"/>
  <c r="H347" i="7" s="1"/>
  <c r="E357" i="7"/>
  <c r="H357" i="7" s="1"/>
  <c r="E359" i="7"/>
  <c r="H359" i="7" s="1"/>
  <c r="E404" i="7"/>
  <c r="H404" i="7" s="1"/>
  <c r="E452" i="7"/>
  <c r="H452" i="7" s="1"/>
  <c r="E507" i="7"/>
  <c r="E429" i="7"/>
  <c r="E434" i="7"/>
  <c r="H434" i="7" s="1"/>
  <c r="E440" i="7"/>
  <c r="E441" i="7"/>
  <c r="E445" i="7"/>
  <c r="H445" i="7" s="1"/>
  <c r="E455" i="7"/>
  <c r="H455" i="7" s="1"/>
  <c r="E473" i="7"/>
  <c r="E486" i="7"/>
  <c r="H486" i="7" s="1"/>
  <c r="E488" i="7"/>
  <c r="H488" i="7" s="1"/>
  <c r="E493" i="7"/>
  <c r="H493" i="7" s="1"/>
  <c r="E511" i="7"/>
  <c r="H511" i="7" s="1"/>
  <c r="E513" i="7"/>
  <c r="H513" i="7" s="1"/>
  <c r="E539" i="7"/>
  <c r="H539" i="7" s="1"/>
  <c r="E545" i="7"/>
  <c r="E410" i="8"/>
  <c r="H410" i="8" s="1"/>
  <c r="E358" i="8"/>
  <c r="H358" i="8" s="1"/>
  <c r="E386" i="8"/>
  <c r="H386" i="8" s="1"/>
  <c r="E395" i="8"/>
  <c r="H395" i="8" s="1"/>
  <c r="E403" i="8"/>
  <c r="H403" i="8" s="1"/>
  <c r="E411" i="8"/>
  <c r="H411" i="8" s="1"/>
  <c r="E424" i="8"/>
  <c r="H424" i="8" s="1"/>
  <c r="E483" i="8"/>
  <c r="H483" i="8" s="1"/>
  <c r="E497" i="8"/>
  <c r="H497" i="8" s="1"/>
  <c r="E503" i="8"/>
  <c r="H503" i="8" s="1"/>
  <c r="E507" i="8"/>
  <c r="H507" i="8" s="1"/>
  <c r="E363" i="8"/>
  <c r="H363" i="8" s="1"/>
  <c r="E439" i="8"/>
  <c r="H439" i="8" s="1"/>
  <c r="E445" i="8"/>
  <c r="E475" i="8"/>
  <c r="H475" i="8" s="1"/>
  <c r="E491" i="8"/>
  <c r="H491" i="8" s="1"/>
  <c r="E493" i="8"/>
  <c r="H493" i="8" s="1"/>
  <c r="E377" i="8"/>
  <c r="H377" i="8" s="1"/>
  <c r="E408" i="8"/>
  <c r="H408" i="8" s="1"/>
  <c r="E433" i="8"/>
  <c r="H433" i="8" s="1"/>
  <c r="E435" i="8"/>
  <c r="H435" i="8" s="1"/>
  <c r="E450" i="8"/>
  <c r="H450" i="8" s="1"/>
  <c r="E464" i="8"/>
  <c r="H464" i="8" s="1"/>
  <c r="E468" i="8"/>
  <c r="H468" i="8" s="1"/>
  <c r="E474" i="8"/>
  <c r="H474" i="8" s="1"/>
  <c r="E515" i="8"/>
  <c r="H515" i="8" s="1"/>
  <c r="E355" i="14"/>
  <c r="H355" i="14" s="1"/>
  <c r="E409" i="14"/>
  <c r="H409" i="14" s="1"/>
  <c r="E463" i="14"/>
  <c r="H463" i="14" s="1"/>
  <c r="E514" i="14"/>
  <c r="H514" i="14" s="1"/>
  <c r="E542" i="14"/>
  <c r="E334" i="14"/>
  <c r="H334" i="14" s="1"/>
  <c r="E468" i="14"/>
  <c r="H468" i="14" s="1"/>
  <c r="E507" i="14"/>
  <c r="H507" i="14" s="1"/>
  <c r="E510" i="14"/>
  <c r="H510" i="14" s="1"/>
  <c r="E461" i="14"/>
  <c r="H461" i="14" s="1"/>
  <c r="E526" i="14"/>
  <c r="H526" i="14" s="1"/>
  <c r="E490" i="18"/>
  <c r="H490" i="18" s="1"/>
  <c r="E497" i="18"/>
  <c r="H497" i="18" s="1"/>
  <c r="E522" i="18"/>
  <c r="H522" i="18" s="1"/>
  <c r="E525" i="18"/>
  <c r="E543" i="18"/>
  <c r="H543" i="18" s="1"/>
  <c r="E545" i="18"/>
  <c r="H545" i="18" s="1"/>
  <c r="E403" i="18"/>
  <c r="H403" i="18" s="1"/>
  <c r="E407" i="18"/>
  <c r="H407" i="18" s="1"/>
  <c r="E426" i="18"/>
  <c r="H426" i="18" s="1"/>
  <c r="E492" i="18"/>
  <c r="H492" i="18" s="1"/>
  <c r="E511" i="18"/>
  <c r="H511" i="18" s="1"/>
  <c r="E358" i="18"/>
  <c r="E439" i="18"/>
  <c r="H439" i="18" s="1"/>
  <c r="E376" i="24"/>
  <c r="H376" i="24" s="1"/>
  <c r="E434" i="24"/>
  <c r="H434" i="24" s="1"/>
  <c r="E450" i="24"/>
  <c r="E452" i="24"/>
  <c r="E364" i="24"/>
  <c r="H364" i="24" s="1"/>
  <c r="E329" i="27"/>
  <c r="E409" i="27"/>
  <c r="E508" i="27"/>
  <c r="H508" i="27" s="1"/>
  <c r="E512" i="27"/>
  <c r="H512" i="27" s="1"/>
  <c r="E517" i="27"/>
  <c r="H517" i="27" s="1"/>
  <c r="E522" i="27"/>
  <c r="H522" i="27" s="1"/>
  <c r="E439" i="27"/>
  <c r="E516" i="27"/>
  <c r="H516" i="27" s="1"/>
  <c r="E353" i="30"/>
  <c r="H353" i="30" s="1"/>
  <c r="E356" i="30"/>
  <c r="H356" i="30" s="1"/>
  <c r="E362" i="30"/>
  <c r="H362" i="30" s="1"/>
  <c r="E404" i="30"/>
  <c r="H404" i="30" s="1"/>
  <c r="E332" i="30"/>
  <c r="H332" i="30" s="1"/>
  <c r="E402" i="30"/>
  <c r="E432" i="30"/>
  <c r="E452" i="30"/>
  <c r="E510" i="30"/>
  <c r="H510" i="30" s="1"/>
  <c r="E329" i="31"/>
  <c r="E348" i="31"/>
  <c r="H348" i="31" s="1"/>
  <c r="E389" i="31"/>
  <c r="H389" i="31" s="1"/>
  <c r="E333" i="32"/>
  <c r="H333" i="32" s="1"/>
  <c r="E353" i="32"/>
  <c r="H353" i="32" s="1"/>
  <c r="E372" i="32"/>
  <c r="E378" i="32"/>
  <c r="H378" i="32" s="1"/>
  <c r="E432" i="32"/>
  <c r="H432" i="32" s="1"/>
  <c r="E448" i="32"/>
  <c r="H448" i="32" s="1"/>
  <c r="E487" i="32"/>
  <c r="H487" i="32" s="1"/>
  <c r="E515" i="32"/>
  <c r="H515" i="32" s="1"/>
  <c r="E538" i="32"/>
  <c r="H538" i="32" s="1"/>
  <c r="E370" i="32"/>
  <c r="E376" i="32"/>
  <c r="H376" i="32" s="1"/>
  <c r="E506" i="32"/>
  <c r="H506" i="32" s="1"/>
  <c r="E530" i="32"/>
  <c r="H530" i="32" s="1"/>
  <c r="E531" i="32"/>
  <c r="H531" i="32" s="1"/>
  <c r="E362" i="32"/>
  <c r="H362" i="32" s="1"/>
  <c r="E365" i="32"/>
  <c r="H365" i="32" s="1"/>
  <c r="E373" i="32"/>
  <c r="H373" i="32" s="1"/>
  <c r="E375" i="32"/>
  <c r="E379" i="32"/>
  <c r="E381" i="32"/>
  <c r="E433" i="32"/>
  <c r="H433" i="32" s="1"/>
  <c r="E443" i="32"/>
  <c r="H443" i="32" s="1"/>
  <c r="E451" i="32"/>
  <c r="E455" i="32"/>
  <c r="H455" i="32" s="1"/>
  <c r="E467" i="32"/>
  <c r="H467" i="32" s="1"/>
  <c r="E359" i="33"/>
  <c r="H359" i="33" s="1"/>
  <c r="H516" i="1"/>
  <c r="H512" i="1"/>
  <c r="H508" i="1"/>
  <c r="E536" i="2"/>
  <c r="H536" i="2" s="1"/>
  <c r="E515" i="2"/>
  <c r="E435" i="2"/>
  <c r="H435" i="2" s="1"/>
  <c r="E404" i="2"/>
  <c r="H404" i="2" s="1"/>
  <c r="E544" i="3"/>
  <c r="E520" i="3"/>
  <c r="H520" i="3" s="1"/>
  <c r="E491" i="3"/>
  <c r="H491" i="3" s="1"/>
  <c r="E476" i="3"/>
  <c r="H476" i="3" s="1"/>
  <c r="E411" i="3"/>
  <c r="E388" i="3"/>
  <c r="E499" i="4"/>
  <c r="H499" i="4" s="1"/>
  <c r="E478" i="4"/>
  <c r="H478" i="4" s="1"/>
  <c r="E438" i="4"/>
  <c r="H438" i="4" s="1"/>
  <c r="E416" i="4"/>
  <c r="H416" i="4" s="1"/>
  <c r="E410" i="4"/>
  <c r="H410" i="4" s="1"/>
  <c r="E362" i="4"/>
  <c r="H362" i="4" s="1"/>
  <c r="E359" i="4"/>
  <c r="H359" i="4" s="1"/>
  <c r="E343" i="4"/>
  <c r="H343" i="4" s="1"/>
  <c r="E523" i="5"/>
  <c r="H523" i="5" s="1"/>
  <c r="E471" i="5"/>
  <c r="H471" i="5" s="1"/>
  <c r="E447" i="5"/>
  <c r="H447" i="5" s="1"/>
  <c r="H497" i="6"/>
  <c r="H489" i="6"/>
  <c r="E482" i="6"/>
  <c r="H482" i="6" s="1"/>
  <c r="E407" i="10"/>
  <c r="H407" i="10" s="1"/>
  <c r="E459" i="10"/>
  <c r="H459" i="10" s="1"/>
  <c r="E541" i="10"/>
  <c r="H541" i="10" s="1"/>
  <c r="E433" i="10"/>
  <c r="H433" i="10" s="1"/>
  <c r="E468" i="10"/>
  <c r="H468" i="10" s="1"/>
  <c r="E476" i="10"/>
  <c r="E521" i="10"/>
  <c r="H521" i="10" s="1"/>
  <c r="E335" i="10"/>
  <c r="H335" i="10" s="1"/>
  <c r="E442" i="10"/>
  <c r="E463" i="10"/>
  <c r="E539" i="10"/>
  <c r="H539" i="10" s="1"/>
  <c r="E545" i="10"/>
  <c r="H545" i="10" s="1"/>
  <c r="E329" i="11"/>
  <c r="E387" i="11"/>
  <c r="E427" i="11"/>
  <c r="H427" i="11" s="1"/>
  <c r="E484" i="11"/>
  <c r="H484" i="11" s="1"/>
  <c r="E518" i="11"/>
  <c r="H518" i="11" s="1"/>
  <c r="E533" i="11"/>
  <c r="E446" i="11"/>
  <c r="H446" i="11" s="1"/>
  <c r="E521" i="11"/>
  <c r="H521" i="11" s="1"/>
  <c r="E373" i="11"/>
  <c r="H373" i="11" s="1"/>
  <c r="E377" i="11"/>
  <c r="H377" i="11" s="1"/>
  <c r="E430" i="11"/>
  <c r="H430" i="11" s="1"/>
  <c r="E479" i="11"/>
  <c r="H479" i="11" s="1"/>
  <c r="E510" i="11"/>
  <c r="H510" i="11" s="1"/>
  <c r="E513" i="11"/>
  <c r="E357" i="12"/>
  <c r="H357" i="12" s="1"/>
  <c r="E334" i="12"/>
  <c r="H334" i="12" s="1"/>
  <c r="E335" i="12"/>
  <c r="H335" i="12" s="1"/>
  <c r="E364" i="12"/>
  <c r="E514" i="12"/>
  <c r="H514" i="12" s="1"/>
  <c r="E429" i="12"/>
  <c r="H429" i="12" s="1"/>
  <c r="E442" i="12"/>
  <c r="E539" i="12"/>
  <c r="E387" i="12"/>
  <c r="E463" i="12"/>
  <c r="H463" i="12" s="1"/>
  <c r="E478" i="12"/>
  <c r="H478" i="12" s="1"/>
  <c r="E495" i="12"/>
  <c r="E344" i="13"/>
  <c r="H344" i="13" s="1"/>
  <c r="E442" i="13"/>
  <c r="H442" i="13" s="1"/>
  <c r="E443" i="13"/>
  <c r="H443" i="13" s="1"/>
  <c r="E541" i="13"/>
  <c r="H541" i="13" s="1"/>
  <c r="E449" i="13"/>
  <c r="H449" i="13" s="1"/>
  <c r="E483" i="13"/>
  <c r="H483" i="13" s="1"/>
  <c r="E484" i="13"/>
  <c r="H484" i="13" s="1"/>
  <c r="E359" i="13"/>
  <c r="H359" i="13" s="1"/>
  <c r="E441" i="13"/>
  <c r="H441" i="13" s="1"/>
  <c r="E403" i="13"/>
  <c r="E465" i="13"/>
  <c r="H465" i="13" s="1"/>
  <c r="E528" i="13"/>
  <c r="H528" i="13" s="1"/>
  <c r="E359" i="16"/>
  <c r="H359" i="16" s="1"/>
  <c r="E365" i="16"/>
  <c r="H365" i="16" s="1"/>
  <c r="E378" i="16"/>
  <c r="H378" i="16" s="1"/>
  <c r="E479" i="16"/>
  <c r="E535" i="16"/>
  <c r="H535" i="16" s="1"/>
  <c r="E537" i="16"/>
  <c r="H537" i="16" s="1"/>
  <c r="E539" i="16"/>
  <c r="H539" i="16" s="1"/>
  <c r="E465" i="16"/>
  <c r="H465" i="16" s="1"/>
  <c r="E366" i="16"/>
  <c r="H366" i="16" s="1"/>
  <c r="E474" i="16"/>
  <c r="H474" i="16" s="1"/>
  <c r="E370" i="17"/>
  <c r="H370" i="17" s="1"/>
  <c r="E436" i="17"/>
  <c r="H436" i="17" s="1"/>
  <c r="E541" i="17"/>
  <c r="H541" i="17" s="1"/>
  <c r="E447" i="22"/>
  <c r="H447" i="22" s="1"/>
  <c r="E461" i="22"/>
  <c r="H461" i="22" s="1"/>
  <c r="E462" i="22"/>
  <c r="E340" i="22"/>
  <c r="E404" i="22"/>
  <c r="H404" i="22" s="1"/>
  <c r="E411" i="22"/>
  <c r="H411" i="22" s="1"/>
  <c r="E471" i="22"/>
  <c r="E504" i="22"/>
  <c r="E454" i="22"/>
  <c r="H454" i="22" s="1"/>
  <c r="E364" i="23"/>
  <c r="H364" i="23" s="1"/>
  <c r="E340" i="23"/>
  <c r="H340" i="23" s="1"/>
  <c r="E396" i="23"/>
  <c r="H396" i="23" s="1"/>
  <c r="E424" i="23"/>
  <c r="H424" i="23" s="1"/>
  <c r="E542" i="23"/>
  <c r="H542" i="23" s="1"/>
  <c r="E363" i="23"/>
  <c r="E395" i="23"/>
  <c r="H395" i="23" s="1"/>
  <c r="E443" i="23"/>
  <c r="H443" i="23" s="1"/>
  <c r="E459" i="23"/>
  <c r="E478" i="23"/>
  <c r="E513" i="23"/>
  <c r="E442" i="23"/>
  <c r="H442" i="23" s="1"/>
  <c r="E525" i="23"/>
  <c r="E347" i="26"/>
  <c r="H347" i="26" s="1"/>
  <c r="E360" i="26"/>
  <c r="H360" i="26" s="1"/>
  <c r="E411" i="26"/>
  <c r="H411" i="26" s="1"/>
  <c r="E539" i="26"/>
  <c r="H539" i="26" s="1"/>
  <c r="E335" i="26"/>
  <c r="E392" i="26"/>
  <c r="H392" i="26" s="1"/>
  <c r="E499" i="26"/>
  <c r="H499" i="26" s="1"/>
  <c r="E344" i="26"/>
  <c r="E467" i="26"/>
  <c r="H467" i="26" s="1"/>
  <c r="E501" i="26"/>
  <c r="H501" i="26" s="1"/>
  <c r="G329" i="29"/>
  <c r="H329" i="29" s="1"/>
  <c r="E426" i="29"/>
  <c r="H426" i="29" s="1"/>
  <c r="E444" i="29"/>
  <c r="H444" i="29" s="1"/>
  <c r="E447" i="29"/>
  <c r="H447" i="29" s="1"/>
  <c r="E468" i="29"/>
  <c r="H468" i="29" s="1"/>
  <c r="E496" i="29"/>
  <c r="H496" i="29" s="1"/>
  <c r="E497" i="29"/>
  <c r="H497" i="29" s="1"/>
  <c r="E499" i="29"/>
  <c r="H499" i="29" s="1"/>
  <c r="E543" i="29"/>
  <c r="H543" i="29" s="1"/>
  <c r="E348" i="29"/>
  <c r="H348" i="29" s="1"/>
  <c r="E366" i="29"/>
  <c r="E416" i="29"/>
  <c r="H416" i="29" s="1"/>
  <c r="E441" i="29"/>
  <c r="H441" i="29" s="1"/>
  <c r="E458" i="29"/>
  <c r="E471" i="29"/>
  <c r="H471" i="29" s="1"/>
  <c r="E334" i="29"/>
  <c r="H334" i="29" s="1"/>
  <c r="E408" i="29"/>
  <c r="H408" i="29" s="1"/>
  <c r="E445" i="29"/>
  <c r="H445" i="29" s="1"/>
  <c r="E470" i="29"/>
  <c r="H470" i="29" s="1"/>
  <c r="E496" i="33"/>
  <c r="H496" i="33" s="1"/>
  <c r="E511" i="3"/>
  <c r="H511" i="3" s="1"/>
  <c r="E507" i="3"/>
  <c r="H507" i="3" s="1"/>
  <c r="E494" i="3"/>
  <c r="H494" i="3" s="1"/>
  <c r="E395" i="3"/>
  <c r="H395" i="3" s="1"/>
  <c r="E500" i="4"/>
  <c r="H500" i="4" s="1"/>
  <c r="E474" i="4"/>
  <c r="H474" i="4" s="1"/>
  <c r="E457" i="4"/>
  <c r="H457" i="4" s="1"/>
  <c r="E443" i="4"/>
  <c r="H443" i="4" s="1"/>
  <c r="E408" i="4"/>
  <c r="H408" i="4" s="1"/>
  <c r="E354" i="4"/>
  <c r="H354" i="4" s="1"/>
  <c r="E345" i="4"/>
  <c r="H345" i="4" s="1"/>
  <c r="H391" i="6"/>
  <c r="H470" i="7"/>
  <c r="H469" i="7"/>
  <c r="H391" i="7"/>
  <c r="H517" i="8"/>
  <c r="H445" i="8"/>
  <c r="H413" i="8"/>
  <c r="H385" i="8"/>
  <c r="H384" i="8"/>
  <c r="H341" i="8"/>
  <c r="H518" i="9"/>
  <c r="H517" i="9"/>
  <c r="H516" i="9"/>
  <c r="H514" i="9"/>
  <c r="H536" i="11"/>
  <c r="H528" i="11"/>
  <c r="H527" i="11"/>
  <c r="H493" i="11"/>
  <c r="H404" i="11"/>
  <c r="H386" i="11"/>
  <c r="H535" i="12"/>
  <c r="H534" i="12"/>
  <c r="H533" i="12"/>
  <c r="H504" i="12"/>
  <c r="H492" i="12"/>
  <c r="H541" i="8"/>
  <c r="H520" i="6"/>
  <c r="H477" i="6"/>
  <c r="H470" i="6"/>
  <c r="H466" i="6"/>
  <c r="H499" i="9"/>
  <c r="H495" i="9"/>
  <c r="H493" i="9"/>
  <c r="H491" i="9"/>
  <c r="H489" i="9"/>
  <c r="H462" i="9"/>
  <c r="H460" i="9"/>
  <c r="H450" i="9"/>
  <c r="H445" i="9"/>
  <c r="H443" i="9"/>
  <c r="H441" i="9"/>
  <c r="H364" i="9"/>
  <c r="H351" i="9"/>
  <c r="H334" i="9"/>
  <c r="H525" i="10"/>
  <c r="H504" i="10"/>
  <c r="H543" i="11"/>
  <c r="H421" i="11"/>
  <c r="H344" i="11"/>
  <c r="H543" i="12"/>
  <c r="H481" i="12"/>
  <c r="H476" i="12"/>
  <c r="H473" i="12"/>
  <c r="H377" i="15"/>
  <c r="H466" i="16"/>
  <c r="H408" i="16"/>
  <c r="H407" i="16"/>
  <c r="H386" i="16"/>
  <c r="H385" i="16"/>
  <c r="H377" i="16"/>
  <c r="H372" i="16"/>
  <c r="H371" i="16"/>
  <c r="H347" i="16"/>
  <c r="H435" i="17"/>
  <c r="H433" i="17"/>
  <c r="H432" i="17"/>
  <c r="H431" i="17"/>
  <c r="H430" i="17"/>
  <c r="H429" i="17"/>
  <c r="H426" i="17"/>
  <c r="H425" i="17"/>
  <c r="H424" i="17"/>
  <c r="H371" i="18"/>
  <c r="H341" i="18"/>
  <c r="H523" i="19"/>
  <c r="H497" i="19"/>
  <c r="H341" i="19"/>
  <c r="H344" i="20"/>
  <c r="H351" i="21"/>
  <c r="H471" i="12"/>
  <c r="H470" i="12"/>
  <c r="H469" i="12"/>
  <c r="H480" i="14"/>
  <c r="H444" i="14"/>
  <c r="H441" i="14"/>
  <c r="H377" i="14"/>
  <c r="H503" i="15"/>
  <c r="H499" i="15"/>
  <c r="H495" i="15"/>
  <c r="H491" i="15"/>
  <c r="H487" i="15"/>
  <c r="H481" i="15"/>
  <c r="H480" i="15"/>
  <c r="H479" i="15"/>
  <c r="H478" i="15"/>
  <c r="H474" i="15"/>
  <c r="H470" i="15"/>
  <c r="H462" i="15"/>
  <c r="H458" i="15"/>
  <c r="H408" i="15"/>
  <c r="H403" i="15"/>
  <c r="H396" i="15"/>
  <c r="H388" i="15"/>
  <c r="H534" i="17"/>
  <c r="H421" i="17"/>
  <c r="H408" i="17"/>
  <c r="H403" i="17"/>
  <c r="H396" i="17"/>
  <c r="H392" i="17"/>
  <c r="H508" i="19"/>
  <c r="H502" i="19"/>
  <c r="H413" i="19"/>
  <c r="H542" i="20"/>
  <c r="H459" i="20"/>
  <c r="H381" i="20"/>
  <c r="H518" i="21"/>
  <c r="H511" i="21"/>
  <c r="H497" i="22"/>
  <c r="H491" i="22"/>
  <c r="H445" i="22"/>
  <c r="H427" i="22"/>
  <c r="H426" i="22"/>
  <c r="H384" i="22"/>
  <c r="H363" i="22"/>
  <c r="H495" i="23"/>
  <c r="H491" i="23"/>
  <c r="H481" i="23"/>
  <c r="H474" i="23"/>
  <c r="H470" i="23"/>
  <c r="H466" i="23"/>
  <c r="H516" i="24"/>
  <c r="H515" i="24"/>
  <c r="H442" i="24"/>
  <c r="H441" i="24"/>
  <c r="H440" i="24"/>
  <c r="H439" i="24"/>
  <c r="H421" i="24"/>
  <c r="H458" i="25"/>
  <c r="H389" i="25"/>
  <c r="H388" i="25"/>
  <c r="H366" i="25"/>
  <c r="H545" i="26"/>
  <c r="H527" i="26"/>
  <c r="H480" i="26"/>
  <c r="H405" i="26"/>
  <c r="H404" i="26"/>
  <c r="H385" i="26"/>
  <c r="H543" i="27"/>
  <c r="H485" i="27"/>
  <c r="H473" i="27"/>
  <c r="H472" i="27"/>
  <c r="H427" i="27"/>
  <c r="H389" i="27"/>
  <c r="H475" i="24"/>
  <c r="H474" i="24"/>
  <c r="H471" i="24"/>
  <c r="H470" i="24"/>
  <c r="H405" i="24"/>
  <c r="H404" i="24"/>
  <c r="H403" i="24"/>
  <c r="H392" i="24"/>
  <c r="H391" i="24"/>
  <c r="H535" i="25"/>
  <c r="H485" i="28"/>
  <c r="H389" i="28"/>
  <c r="H397" i="29"/>
  <c r="H541" i="30"/>
  <c r="H523" i="30"/>
  <c r="H520" i="30"/>
  <c r="H519" i="30"/>
  <c r="H499" i="30"/>
  <c r="H491" i="30"/>
  <c r="H484" i="30"/>
  <c r="H483" i="30"/>
  <c r="H429" i="30"/>
  <c r="H401" i="30"/>
  <c r="H375" i="30"/>
  <c r="H372" i="30"/>
  <c r="H388" i="31"/>
  <c r="H451" i="32"/>
  <c r="H366" i="32"/>
  <c r="E161" i="7"/>
  <c r="H162" i="34"/>
  <c r="E193" i="9"/>
  <c r="H193" i="9" s="1"/>
  <c r="E222" i="9"/>
  <c r="H222" i="9" s="1"/>
  <c r="E227" i="9"/>
  <c r="E272" i="9"/>
  <c r="H272" i="9" s="1"/>
  <c r="E293" i="9"/>
  <c r="H293" i="9" s="1"/>
  <c r="E194" i="12"/>
  <c r="H194" i="12" s="1"/>
  <c r="E207" i="12"/>
  <c r="H207" i="12" s="1"/>
  <c r="E218" i="12"/>
  <c r="E222" i="12"/>
  <c r="E223" i="12"/>
  <c r="H223" i="12" s="1"/>
  <c r="E243" i="12"/>
  <c r="H243" i="12" s="1"/>
  <c r="E170" i="13"/>
  <c r="H170" i="13" s="1"/>
  <c r="E229" i="13"/>
  <c r="H229" i="13" s="1"/>
  <c r="E293" i="13"/>
  <c r="H293" i="13" s="1"/>
  <c r="E220" i="13"/>
  <c r="H220" i="13" s="1"/>
  <c r="E234" i="13"/>
  <c r="E290" i="13"/>
  <c r="H290" i="13" s="1"/>
  <c r="E292" i="13"/>
  <c r="E298" i="13"/>
  <c r="H298" i="13" s="1"/>
  <c r="E200" i="13"/>
  <c r="H200" i="13" s="1"/>
  <c r="E166" i="16"/>
  <c r="H166" i="16" s="1"/>
  <c r="E169" i="16"/>
  <c r="H169" i="16" s="1"/>
  <c r="E271" i="16"/>
  <c r="H271" i="16" s="1"/>
  <c r="E319" i="16"/>
  <c r="H319" i="16" s="1"/>
  <c r="E164" i="16"/>
  <c r="H164" i="16" s="1"/>
  <c r="E172" i="16"/>
  <c r="H172" i="16" s="1"/>
  <c r="E182" i="16"/>
  <c r="H182" i="16" s="1"/>
  <c r="E204" i="16"/>
  <c r="H204" i="16" s="1"/>
  <c r="E224" i="16"/>
  <c r="H224" i="16" s="1"/>
  <c r="E247" i="16"/>
  <c r="H247" i="16" s="1"/>
  <c r="E272" i="16"/>
  <c r="H272" i="16" s="1"/>
  <c r="E233" i="22"/>
  <c r="H233" i="22" s="1"/>
  <c r="E239" i="22"/>
  <c r="H239" i="22" s="1"/>
  <c r="E246" i="22"/>
  <c r="H246" i="22" s="1"/>
  <c r="E285" i="22"/>
  <c r="H285" i="22" s="1"/>
  <c r="E221" i="22"/>
  <c r="H221" i="22" s="1"/>
  <c r="E222" i="22"/>
  <c r="H222" i="22" s="1"/>
  <c r="E318" i="22"/>
  <c r="H318" i="22" s="1"/>
  <c r="E174" i="23"/>
  <c r="H174" i="23" s="1"/>
  <c r="E219" i="23"/>
  <c r="E301" i="23"/>
  <c r="H301" i="23" s="1"/>
  <c r="E178" i="24"/>
  <c r="H178" i="24" s="1"/>
  <c r="E190" i="24"/>
  <c r="H190" i="24" s="1"/>
  <c r="E249" i="24"/>
  <c r="H249" i="24" s="1"/>
  <c r="E219" i="24"/>
  <c r="H219" i="24" s="1"/>
  <c r="E284" i="24"/>
  <c r="H284" i="24" s="1"/>
  <c r="E169" i="24"/>
  <c r="H169" i="24" s="1"/>
  <c r="E202" i="24"/>
  <c r="E282" i="24"/>
  <c r="H282" i="24" s="1"/>
  <c r="E203" i="25"/>
  <c r="H203" i="25" s="1"/>
  <c r="E234" i="25"/>
  <c r="E273" i="25"/>
  <c r="E314" i="25"/>
  <c r="H314" i="25" s="1"/>
  <c r="E216" i="25"/>
  <c r="H216" i="25" s="1"/>
  <c r="E313" i="25"/>
  <c r="H313" i="25" s="1"/>
  <c r="E164" i="25"/>
  <c r="H164" i="25" s="1"/>
  <c r="E315" i="25"/>
  <c r="H315" i="25" s="1"/>
  <c r="E172" i="29"/>
  <c r="E183" i="29"/>
  <c r="H183" i="29" s="1"/>
  <c r="E204" i="29"/>
  <c r="H204" i="29" s="1"/>
  <c r="E243" i="29"/>
  <c r="H243" i="29" s="1"/>
  <c r="E244" i="29"/>
  <c r="H244" i="29" s="1"/>
  <c r="E290" i="29"/>
  <c r="H290" i="29" s="1"/>
  <c r="E311" i="29"/>
  <c r="H311" i="29" s="1"/>
  <c r="E281" i="29"/>
  <c r="H281" i="29" s="1"/>
  <c r="E239" i="29"/>
  <c r="H239" i="29" s="1"/>
  <c r="E288" i="29"/>
  <c r="H288" i="29" s="1"/>
  <c r="E307" i="29"/>
  <c r="E232" i="30"/>
  <c r="H232" i="30" s="1"/>
  <c r="E304" i="30"/>
  <c r="H304" i="30" s="1"/>
  <c r="E186" i="30"/>
  <c r="H186" i="30" s="1"/>
  <c r="E203" i="30"/>
  <c r="H203" i="30" s="1"/>
  <c r="E284" i="30"/>
  <c r="H284" i="30" s="1"/>
  <c r="E318" i="30"/>
  <c r="H318" i="30" s="1"/>
  <c r="E234" i="31"/>
  <c r="H234" i="31" s="1"/>
  <c r="E244" i="31"/>
  <c r="H244" i="31" s="1"/>
  <c r="E161" i="32"/>
  <c r="E245" i="32"/>
  <c r="H245" i="32" s="1"/>
  <c r="E262" i="32"/>
  <c r="H262" i="32" s="1"/>
  <c r="E169" i="32"/>
  <c r="H169" i="32" s="1"/>
  <c r="E224" i="32"/>
  <c r="H224" i="32" s="1"/>
  <c r="E238" i="32"/>
  <c r="H238" i="32" s="1"/>
  <c r="E162" i="1"/>
  <c r="H162" i="1" s="1"/>
  <c r="E253" i="34"/>
  <c r="H253" i="34" s="1"/>
  <c r="H184" i="34"/>
  <c r="H320" i="1"/>
  <c r="H316" i="1"/>
  <c r="E201" i="1"/>
  <c r="H201" i="1" s="1"/>
  <c r="H173" i="1"/>
  <c r="H169" i="1"/>
  <c r="E298" i="2"/>
  <c r="E289" i="2"/>
  <c r="H289" i="2" s="1"/>
  <c r="E213" i="2"/>
  <c r="H213" i="2" s="1"/>
  <c r="E211" i="2"/>
  <c r="H211" i="2" s="1"/>
  <c r="H306" i="3"/>
  <c r="E288" i="3"/>
  <c r="E235" i="3"/>
  <c r="H235" i="3" s="1"/>
  <c r="E211" i="3"/>
  <c r="H211" i="3" s="1"/>
  <c r="E295" i="4"/>
  <c r="H270" i="4"/>
  <c r="E186" i="4"/>
  <c r="H186" i="4" s="1"/>
  <c r="H314" i="5"/>
  <c r="E281" i="5"/>
  <c r="H281" i="5" s="1"/>
  <c r="E252" i="5"/>
  <c r="H252" i="5" s="1"/>
  <c r="E184" i="5"/>
  <c r="H184" i="5" s="1"/>
  <c r="E294" i="6"/>
  <c r="H294" i="6" s="1"/>
  <c r="E271" i="6"/>
  <c r="H271" i="6" s="1"/>
  <c r="E261" i="6"/>
  <c r="H247" i="6"/>
  <c r="H223" i="6"/>
  <c r="H222" i="6"/>
  <c r="H221" i="6"/>
  <c r="H219" i="6"/>
  <c r="E246" i="7"/>
  <c r="H246" i="7" s="1"/>
  <c r="E298" i="8"/>
  <c r="H233" i="8"/>
  <c r="E186" i="8"/>
  <c r="H186" i="8" s="1"/>
  <c r="E178" i="8"/>
  <c r="H178" i="8" s="1"/>
  <c r="E316" i="9"/>
  <c r="H296" i="9"/>
  <c r="E170" i="9"/>
  <c r="H302" i="10"/>
  <c r="E216" i="10"/>
  <c r="H216" i="10" s="1"/>
  <c r="H171" i="10"/>
  <c r="H320" i="11"/>
  <c r="H319" i="11"/>
  <c r="H316" i="11"/>
  <c r="H265" i="11"/>
  <c r="E161" i="8"/>
  <c r="E173" i="8"/>
  <c r="H173" i="8" s="1"/>
  <c r="E193" i="8"/>
  <c r="H193" i="8" s="1"/>
  <c r="E230" i="8"/>
  <c r="E237" i="8"/>
  <c r="H237" i="8" s="1"/>
  <c r="E289" i="11"/>
  <c r="H289" i="11" s="1"/>
  <c r="E231" i="11"/>
  <c r="H231" i="11" s="1"/>
  <c r="E288" i="15"/>
  <c r="H288" i="15" s="1"/>
  <c r="E188" i="15"/>
  <c r="H188" i="15" s="1"/>
  <c r="E227" i="15"/>
  <c r="H227" i="15" s="1"/>
  <c r="E222" i="19"/>
  <c r="H222" i="19" s="1"/>
  <c r="E164" i="19"/>
  <c r="E211" i="19"/>
  <c r="H211" i="19" s="1"/>
  <c r="E307" i="19"/>
  <c r="H307" i="19" s="1"/>
  <c r="E174" i="20"/>
  <c r="E197" i="20"/>
  <c r="H197" i="20" s="1"/>
  <c r="E199" i="20"/>
  <c r="E227" i="20"/>
  <c r="H227" i="20" s="1"/>
  <c r="E214" i="20"/>
  <c r="H214" i="20" s="1"/>
  <c r="E297" i="20"/>
  <c r="E218" i="21"/>
  <c r="H218" i="21" s="1"/>
  <c r="E197" i="21"/>
  <c r="H197" i="21" s="1"/>
  <c r="E289" i="21"/>
  <c r="H289" i="21" s="1"/>
  <c r="E221" i="21"/>
  <c r="H221" i="21" s="1"/>
  <c r="E246" i="21"/>
  <c r="H246" i="21" s="1"/>
  <c r="E269" i="21"/>
  <c r="H269" i="21" s="1"/>
  <c r="E209" i="21"/>
  <c r="H209" i="21" s="1"/>
  <c r="E230" i="21"/>
  <c r="H230" i="21" s="1"/>
  <c r="E164" i="27"/>
  <c r="H164" i="27" s="1"/>
  <c r="E217" i="27"/>
  <c r="H217" i="27" s="1"/>
  <c r="E294" i="27"/>
  <c r="H294" i="27" s="1"/>
  <c r="E304" i="27"/>
  <c r="E163" i="27"/>
  <c r="H163" i="27" s="1"/>
  <c r="E215" i="27"/>
  <c r="H215" i="27" s="1"/>
  <c r="E234" i="27"/>
  <c r="H234" i="27" s="1"/>
  <c r="E273" i="27"/>
  <c r="E218" i="27"/>
  <c r="H218" i="27" s="1"/>
  <c r="E265" i="27"/>
  <c r="H265" i="27" s="1"/>
  <c r="E288" i="28"/>
  <c r="H288" i="28" s="1"/>
  <c r="E311" i="28"/>
  <c r="H311" i="28" s="1"/>
  <c r="E319" i="28"/>
  <c r="H319" i="28" s="1"/>
  <c r="E162" i="4"/>
  <c r="E162" i="21"/>
  <c r="H193" i="34"/>
  <c r="E262" i="1"/>
  <c r="H262" i="1" s="1"/>
  <c r="E318" i="2"/>
  <c r="H318" i="2" s="1"/>
  <c r="E309" i="2"/>
  <c r="E234" i="2"/>
  <c r="H234" i="2" s="1"/>
  <c r="E199" i="2"/>
  <c r="H199" i="2" s="1"/>
  <c r="E314" i="3"/>
  <c r="E230" i="3"/>
  <c r="H230" i="3" s="1"/>
  <c r="E183" i="3"/>
  <c r="H183" i="3" s="1"/>
  <c r="E313" i="4"/>
  <c r="H313" i="4" s="1"/>
  <c r="E264" i="4"/>
  <c r="E221" i="5"/>
  <c r="E199" i="5"/>
  <c r="H199" i="5" s="1"/>
  <c r="E292" i="7"/>
  <c r="H292" i="7" s="1"/>
  <c r="E221" i="7"/>
  <c r="H221" i="7" s="1"/>
  <c r="E213" i="7"/>
  <c r="E293" i="8"/>
  <c r="E286" i="8"/>
  <c r="E263" i="9"/>
  <c r="H263" i="9" s="1"/>
  <c r="E262" i="9"/>
  <c r="H262" i="9" s="1"/>
  <c r="E208" i="9"/>
  <c r="H208" i="9" s="1"/>
  <c r="E176" i="9"/>
  <c r="H176" i="9" s="1"/>
  <c r="E166" i="9"/>
  <c r="H166" i="9" s="1"/>
  <c r="E199" i="11"/>
  <c r="E315" i="12"/>
  <c r="H315" i="12" s="1"/>
  <c r="E238" i="12"/>
  <c r="H238" i="12" s="1"/>
  <c r="E183" i="5"/>
  <c r="H183" i="5" s="1"/>
  <c r="E211" i="5"/>
  <c r="E238" i="5"/>
  <c r="E294" i="5"/>
  <c r="H294" i="5" s="1"/>
  <c r="E307" i="5"/>
  <c r="H307" i="5" s="1"/>
  <c r="E174" i="6"/>
  <c r="E191" i="6"/>
  <c r="H191" i="6" s="1"/>
  <c r="E202" i="6"/>
  <c r="H202" i="6" s="1"/>
  <c r="E217" i="6"/>
  <c r="H217" i="6" s="1"/>
  <c r="E185" i="7"/>
  <c r="E237" i="7"/>
  <c r="H237" i="7" s="1"/>
  <c r="E239" i="7"/>
  <c r="H239" i="7" s="1"/>
  <c r="E267" i="7"/>
  <c r="E215" i="10"/>
  <c r="H215" i="10" s="1"/>
  <c r="E277" i="10"/>
  <c r="H277" i="10" s="1"/>
  <c r="E295" i="10"/>
  <c r="H295" i="10" s="1"/>
  <c r="E305" i="10"/>
  <c r="H305" i="10" s="1"/>
  <c r="E170" i="14"/>
  <c r="E214" i="14"/>
  <c r="H214" i="14" s="1"/>
  <c r="E216" i="14"/>
  <c r="H216" i="14" s="1"/>
  <c r="E294" i="14"/>
  <c r="E178" i="14"/>
  <c r="E211" i="14"/>
  <c r="E213" i="14"/>
  <c r="E285" i="14"/>
  <c r="E238" i="14"/>
  <c r="H238" i="14" s="1"/>
  <c r="E254" i="14"/>
  <c r="E191" i="17"/>
  <c r="E232" i="17"/>
  <c r="H232" i="17" s="1"/>
  <c r="E198" i="17"/>
  <c r="H198" i="17" s="1"/>
  <c r="E276" i="17"/>
  <c r="E202" i="17"/>
  <c r="H202" i="17" s="1"/>
  <c r="E262" i="17"/>
  <c r="H262" i="17" s="1"/>
  <c r="E174" i="18"/>
  <c r="E216" i="18"/>
  <c r="E273" i="18"/>
  <c r="H273" i="18" s="1"/>
  <c r="E315" i="18"/>
  <c r="H315" i="18" s="1"/>
  <c r="E165" i="18"/>
  <c r="E178" i="18"/>
  <c r="H178" i="18" s="1"/>
  <c r="E206" i="18"/>
  <c r="E252" i="18"/>
  <c r="H252" i="18" s="1"/>
  <c r="E298" i="18"/>
  <c r="H298" i="18" s="1"/>
  <c r="E185" i="18"/>
  <c r="H185" i="18" s="1"/>
  <c r="E194" i="18"/>
  <c r="E204" i="18"/>
  <c r="H204" i="18" s="1"/>
  <c r="E237" i="18"/>
  <c r="E242" i="18"/>
  <c r="H242" i="18" s="1"/>
  <c r="E246" i="18"/>
  <c r="H246" i="18" s="1"/>
  <c r="E286" i="18"/>
  <c r="H286" i="18" s="1"/>
  <c r="E288" i="18"/>
  <c r="H288" i="18" s="1"/>
  <c r="E316" i="18"/>
  <c r="E163" i="26"/>
  <c r="H163" i="26" s="1"/>
  <c r="E233" i="26"/>
  <c r="H233" i="26" s="1"/>
  <c r="E204" i="26"/>
  <c r="E211" i="26"/>
  <c r="H211" i="26" s="1"/>
  <c r="E246" i="26"/>
  <c r="H246" i="26" s="1"/>
  <c r="E265" i="26"/>
  <c r="H265" i="26" s="1"/>
  <c r="E242" i="26"/>
  <c r="H242" i="26" s="1"/>
  <c r="E286" i="26"/>
  <c r="H286" i="26" s="1"/>
  <c r="E302" i="26"/>
  <c r="E162" i="6"/>
  <c r="H162" i="6" s="1"/>
  <c r="E267" i="1"/>
  <c r="E224" i="1"/>
  <c r="H224" i="1" s="1"/>
  <c r="E182" i="1"/>
  <c r="H182" i="1" s="1"/>
  <c r="H298" i="2"/>
  <c r="E294" i="2"/>
  <c r="H294" i="2" s="1"/>
  <c r="E292" i="2"/>
  <c r="E246" i="2"/>
  <c r="H246" i="2" s="1"/>
  <c r="E290" i="4"/>
  <c r="H290" i="4" s="1"/>
  <c r="E247" i="4"/>
  <c r="H247" i="4" s="1"/>
  <c r="E219" i="4"/>
  <c r="H219" i="4" s="1"/>
  <c r="E202" i="4"/>
  <c r="H202" i="4" s="1"/>
  <c r="E289" i="5"/>
  <c r="E246" i="5"/>
  <c r="E239" i="5"/>
  <c r="H239" i="5" s="1"/>
  <c r="E237" i="5"/>
  <c r="E216" i="5"/>
  <c r="E304" i="6"/>
  <c r="H304" i="6" s="1"/>
  <c r="E263" i="6"/>
  <c r="H263" i="6" s="1"/>
  <c r="E224" i="6"/>
  <c r="H206" i="6"/>
  <c r="H204" i="6"/>
  <c r="E170" i="6"/>
  <c r="H290" i="7"/>
  <c r="H281" i="7"/>
  <c r="E214" i="7"/>
  <c r="H214" i="7" s="1"/>
  <c r="E229" i="8"/>
  <c r="H229" i="8" s="1"/>
  <c r="E226" i="8"/>
  <c r="E214" i="8"/>
  <c r="H214" i="8" s="1"/>
  <c r="E211" i="8"/>
  <c r="H211" i="8" s="1"/>
  <c r="E295" i="9"/>
  <c r="H295" i="9" s="1"/>
  <c r="E294" i="11"/>
  <c r="H294" i="11" s="1"/>
  <c r="E230" i="11"/>
  <c r="H230" i="11" s="1"/>
  <c r="E318" i="12"/>
  <c r="H318" i="12" s="1"/>
  <c r="H286" i="6"/>
  <c r="H311" i="8"/>
  <c r="H200" i="8"/>
  <c r="H221" i="9"/>
  <c r="H288" i="10"/>
  <c r="H208" i="10"/>
  <c r="H252" i="15"/>
  <c r="H249" i="15"/>
  <c r="H229" i="15"/>
  <c r="H190" i="15"/>
  <c r="H184" i="15"/>
  <c r="H172" i="15"/>
  <c r="H314" i="16"/>
  <c r="H310" i="16"/>
  <c r="H227" i="17"/>
  <c r="H211" i="17"/>
  <c r="H209" i="17"/>
  <c r="H240" i="19"/>
  <c r="H214" i="19"/>
  <c r="H171" i="19"/>
  <c r="H316" i="15"/>
  <c r="H307" i="15"/>
  <c r="H303" i="15"/>
  <c r="H299" i="15"/>
  <c r="H301" i="17"/>
  <c r="H272" i="17"/>
  <c r="H268" i="17"/>
  <c r="H218" i="17"/>
  <c r="H204" i="17"/>
  <c r="H231" i="24"/>
  <c r="H230" i="24"/>
  <c r="H229" i="24"/>
  <c r="H228" i="24"/>
  <c r="H185" i="24"/>
  <c r="H218" i="25"/>
  <c r="H292" i="30"/>
  <c r="H291" i="30"/>
  <c r="H265" i="30"/>
  <c r="H228" i="30"/>
  <c r="H211" i="30"/>
  <c r="H216" i="22"/>
  <c r="H194" i="22"/>
  <c r="H165" i="22"/>
  <c r="H269" i="23"/>
  <c r="H265" i="23"/>
  <c r="H241" i="23"/>
  <c r="H237" i="23"/>
  <c r="H236" i="23"/>
  <c r="H200" i="23"/>
  <c r="H319" i="24"/>
  <c r="H315" i="24"/>
  <c r="H311" i="24"/>
  <c r="H306" i="24"/>
  <c r="H246" i="20"/>
  <c r="H223" i="20"/>
  <c r="H222" i="20"/>
  <c r="H216" i="20"/>
  <c r="H215" i="20"/>
  <c r="H211" i="20"/>
  <c r="H208" i="20"/>
  <c r="H206" i="20"/>
  <c r="H203" i="20"/>
  <c r="H312" i="21"/>
  <c r="H310" i="21"/>
  <c r="H309" i="21"/>
  <c r="H296" i="21"/>
  <c r="H265" i="21"/>
  <c r="H241" i="21"/>
  <c r="H231" i="21"/>
  <c r="H223" i="21"/>
  <c r="H220" i="21"/>
  <c r="H185" i="21"/>
  <c r="H177" i="21"/>
  <c r="H170" i="24"/>
  <c r="H312" i="25"/>
  <c r="H309" i="25"/>
  <c r="H307" i="25"/>
  <c r="H208" i="25"/>
  <c r="H207" i="25"/>
  <c r="H194" i="25"/>
  <c r="H185" i="25"/>
  <c r="H207" i="26"/>
  <c r="H206" i="26"/>
  <c r="H316" i="27"/>
  <c r="H312" i="27"/>
  <c r="H306" i="27"/>
  <c r="H254" i="27"/>
  <c r="H241" i="27"/>
  <c r="H240" i="27"/>
  <c r="H237" i="27"/>
  <c r="H214" i="27"/>
  <c r="H319" i="29"/>
  <c r="H296" i="29"/>
  <c r="H267" i="29"/>
  <c r="H241" i="29"/>
  <c r="H234" i="29"/>
  <c r="H320" i="30"/>
  <c r="E88" i="19"/>
  <c r="H88" i="19" s="1"/>
  <c r="E80" i="29"/>
  <c r="H80" i="29" s="1"/>
  <c r="E133" i="34"/>
  <c r="H133" i="34" s="1"/>
  <c r="E119" i="34"/>
  <c r="H119" i="34" s="1"/>
  <c r="E85" i="34"/>
  <c r="H85" i="34" s="1"/>
  <c r="E75" i="34"/>
  <c r="H75" i="34" s="1"/>
  <c r="E73" i="34"/>
  <c r="H73" i="34" s="1"/>
  <c r="E137" i="1"/>
  <c r="H137" i="1" s="1"/>
  <c r="H105" i="1"/>
  <c r="E145" i="3"/>
  <c r="E142" i="3"/>
  <c r="H142" i="3" s="1"/>
  <c r="E116" i="3"/>
  <c r="H116" i="3" s="1"/>
  <c r="E90" i="3"/>
  <c r="H90" i="3" s="1"/>
  <c r="E118" i="4"/>
  <c r="H118" i="4" s="1"/>
  <c r="E117" i="4"/>
  <c r="H117" i="4" s="1"/>
  <c r="E112" i="4"/>
  <c r="H112" i="4" s="1"/>
  <c r="E100" i="4"/>
  <c r="H100" i="4" s="1"/>
  <c r="E73" i="4"/>
  <c r="H73" i="4" s="1"/>
  <c r="E104" i="6"/>
  <c r="H104" i="6" s="1"/>
  <c r="H97" i="6"/>
  <c r="E90" i="6"/>
  <c r="H90" i="6" s="1"/>
  <c r="E88" i="6"/>
  <c r="E75" i="6"/>
  <c r="H75" i="6" s="1"/>
  <c r="E145" i="8"/>
  <c r="H145" i="8" s="1"/>
  <c r="E137" i="8"/>
  <c r="H137" i="8" s="1"/>
  <c r="E108" i="8"/>
  <c r="H108" i="8" s="1"/>
  <c r="E135" i="9"/>
  <c r="H135" i="9" s="1"/>
  <c r="E127" i="9"/>
  <c r="H127" i="9" s="1"/>
  <c r="E118" i="9"/>
  <c r="H118" i="9" s="1"/>
  <c r="E117" i="11"/>
  <c r="E102" i="11"/>
  <c r="H102" i="11" s="1"/>
  <c r="E97" i="11"/>
  <c r="H97" i="11" s="1"/>
  <c r="E151" i="13"/>
  <c r="H151" i="13" s="1"/>
  <c r="E135" i="13"/>
  <c r="E128" i="13"/>
  <c r="H128" i="13" s="1"/>
  <c r="E136" i="14"/>
  <c r="H136" i="14" s="1"/>
  <c r="E132" i="14"/>
  <c r="H132" i="14" s="1"/>
  <c r="E96" i="14"/>
  <c r="E136" i="15"/>
  <c r="H136" i="15" s="1"/>
  <c r="E80" i="15"/>
  <c r="H80" i="15" s="1"/>
  <c r="E137" i="16"/>
  <c r="H137" i="16" s="1"/>
  <c r="E123" i="16"/>
  <c r="E118" i="16"/>
  <c r="H118" i="16" s="1"/>
  <c r="E95" i="18"/>
  <c r="H95" i="18" s="1"/>
  <c r="E73" i="18"/>
  <c r="H73" i="18" s="1"/>
  <c r="E112" i="19"/>
  <c r="H112" i="19" s="1"/>
  <c r="E102" i="19"/>
  <c r="H102" i="19" s="1"/>
  <c r="E146" i="21"/>
  <c r="H146" i="21" s="1"/>
  <c r="E140" i="21"/>
  <c r="H140" i="21" s="1"/>
  <c r="E146" i="22"/>
  <c r="H146" i="22" s="1"/>
  <c r="E145" i="22"/>
  <c r="H145" i="22" s="1"/>
  <c r="E129" i="22"/>
  <c r="H129" i="22" s="1"/>
  <c r="E112" i="22"/>
  <c r="H112" i="22" s="1"/>
  <c r="E122" i="23"/>
  <c r="E100" i="23"/>
  <c r="H100" i="23" s="1"/>
  <c r="E77" i="23"/>
  <c r="H77" i="23" s="1"/>
  <c r="E102" i="24"/>
  <c r="H102" i="24" s="1"/>
  <c r="E147" i="26"/>
  <c r="E141" i="26"/>
  <c r="H141" i="26" s="1"/>
  <c r="E102" i="29"/>
  <c r="H102" i="29" s="1"/>
  <c r="E136" i="30"/>
  <c r="H136" i="30" s="1"/>
  <c r="E115" i="30"/>
  <c r="E133" i="32"/>
  <c r="H133" i="32" s="1"/>
  <c r="E105" i="4"/>
  <c r="H105" i="4" s="1"/>
  <c r="E146" i="5"/>
  <c r="H146" i="5" s="1"/>
  <c r="E102" i="5"/>
  <c r="H102" i="5" s="1"/>
  <c r="E135" i="6"/>
  <c r="H135" i="6" s="1"/>
  <c r="E105" i="6"/>
  <c r="H105" i="6" s="1"/>
  <c r="E91" i="6"/>
  <c r="H91" i="6" s="1"/>
  <c r="E142" i="7"/>
  <c r="H142" i="7" s="1"/>
  <c r="E84" i="7"/>
  <c r="H84" i="7" s="1"/>
  <c r="E151" i="8"/>
  <c r="H151" i="8" s="1"/>
  <c r="H104" i="8"/>
  <c r="E101" i="8"/>
  <c r="H101" i="8" s="1"/>
  <c r="E90" i="8"/>
  <c r="E136" i="9"/>
  <c r="H136" i="9" s="1"/>
  <c r="E119" i="9"/>
  <c r="E80" i="9"/>
  <c r="H80" i="9" s="1"/>
  <c r="E149" i="11"/>
  <c r="H149" i="11" s="1"/>
  <c r="E145" i="13"/>
  <c r="H145" i="13" s="1"/>
  <c r="H133" i="13"/>
  <c r="E79" i="13"/>
  <c r="H79" i="13" s="1"/>
  <c r="E129" i="14"/>
  <c r="H129" i="14" s="1"/>
  <c r="E97" i="14"/>
  <c r="E116" i="16"/>
  <c r="H116" i="16" s="1"/>
  <c r="E150" i="19"/>
  <c r="H150" i="19" s="1"/>
  <c r="E138" i="19"/>
  <c r="H138" i="19" s="1"/>
  <c r="E136" i="19"/>
  <c r="E118" i="19"/>
  <c r="H118" i="19" s="1"/>
  <c r="E116" i="19"/>
  <c r="H116" i="19" s="1"/>
  <c r="E107" i="19"/>
  <c r="E127" i="20"/>
  <c r="H127" i="20" s="1"/>
  <c r="E75" i="20"/>
  <c r="H75" i="20" s="1"/>
  <c r="E141" i="21"/>
  <c r="H141" i="21" s="1"/>
  <c r="E112" i="21"/>
  <c r="E148" i="22"/>
  <c r="H148" i="22" s="1"/>
  <c r="E116" i="22"/>
  <c r="H116" i="22" s="1"/>
  <c r="E102" i="22"/>
  <c r="E95" i="22"/>
  <c r="E146" i="23"/>
  <c r="H146" i="23" s="1"/>
  <c r="E107" i="23"/>
  <c r="H107" i="23" s="1"/>
  <c r="E105" i="23"/>
  <c r="H105" i="23" s="1"/>
  <c r="E83" i="23"/>
  <c r="H83" i="23" s="1"/>
  <c r="E150" i="24"/>
  <c r="H150" i="24" s="1"/>
  <c r="E146" i="24"/>
  <c r="H146" i="24" s="1"/>
  <c r="E112" i="24"/>
  <c r="H112" i="24" s="1"/>
  <c r="E107" i="24"/>
  <c r="H107" i="24" s="1"/>
  <c r="E124" i="25"/>
  <c r="H124" i="25" s="1"/>
  <c r="E117" i="25"/>
  <c r="H117" i="25" s="1"/>
  <c r="E83" i="25"/>
  <c r="H83" i="25" s="1"/>
  <c r="E127" i="27"/>
  <c r="H127" i="27" s="1"/>
  <c r="E139" i="29"/>
  <c r="H139" i="29" s="1"/>
  <c r="E108" i="29"/>
  <c r="H108" i="29" s="1"/>
  <c r="E140" i="32"/>
  <c r="H140" i="32" s="1"/>
  <c r="E117" i="32"/>
  <c r="H117" i="32" s="1"/>
  <c r="E115" i="32"/>
  <c r="H115" i="32" s="1"/>
  <c r="E105" i="32"/>
  <c r="H105" i="32" s="1"/>
  <c r="E71" i="18"/>
  <c r="E71" i="17"/>
  <c r="E73" i="33"/>
  <c r="H73" i="33" s="1"/>
  <c r="G71" i="33"/>
  <c r="E123" i="21"/>
  <c r="H123" i="21" s="1"/>
  <c r="C10" i="22"/>
  <c r="E109" i="24"/>
  <c r="H109" i="24" s="1"/>
  <c r="E115" i="34"/>
  <c r="H115" i="34" s="1"/>
  <c r="H114" i="1"/>
  <c r="H107" i="1"/>
  <c r="H91" i="1"/>
  <c r="H121" i="2"/>
  <c r="E102" i="3"/>
  <c r="E81" i="3"/>
  <c r="H81" i="3" s="1"/>
  <c r="E73" i="3"/>
  <c r="H73" i="3" s="1"/>
  <c r="H147" i="4"/>
  <c r="H141" i="4"/>
  <c r="E116" i="4"/>
  <c r="H116" i="4" s="1"/>
  <c r="E96" i="5"/>
  <c r="H96" i="5" s="1"/>
  <c r="H134" i="6"/>
  <c r="E114" i="6"/>
  <c r="H114" i="6" s="1"/>
  <c r="E94" i="6"/>
  <c r="H94" i="6" s="1"/>
  <c r="E151" i="7"/>
  <c r="E143" i="7"/>
  <c r="H143" i="7" s="1"/>
  <c r="H134" i="7"/>
  <c r="E123" i="8"/>
  <c r="H123" i="8" s="1"/>
  <c r="E133" i="9"/>
  <c r="H133" i="9" s="1"/>
  <c r="E126" i="9"/>
  <c r="H126" i="9" s="1"/>
  <c r="E141" i="10"/>
  <c r="H141" i="10" s="1"/>
  <c r="E95" i="10"/>
  <c r="H95" i="10" s="1"/>
  <c r="E112" i="11"/>
  <c r="E105" i="11"/>
  <c r="H105" i="11" s="1"/>
  <c r="E143" i="14"/>
  <c r="H143" i="14" s="1"/>
  <c r="E84" i="14"/>
  <c r="H84" i="14" s="1"/>
  <c r="E140" i="15"/>
  <c r="H140" i="15" s="1"/>
  <c r="E110" i="15"/>
  <c r="H110" i="15" s="1"/>
  <c r="E108" i="15"/>
  <c r="H108" i="15" s="1"/>
  <c r="E73" i="15"/>
  <c r="H73" i="15" s="1"/>
  <c r="E145" i="16"/>
  <c r="E98" i="17"/>
  <c r="H98" i="17" s="1"/>
  <c r="E142" i="18"/>
  <c r="H142" i="18" s="1"/>
  <c r="E151" i="19"/>
  <c r="H151" i="19" s="1"/>
  <c r="E148" i="19"/>
  <c r="E108" i="19"/>
  <c r="H108" i="19" s="1"/>
  <c r="E149" i="20"/>
  <c r="H149" i="20" s="1"/>
  <c r="E116" i="20"/>
  <c r="H116" i="20" s="1"/>
  <c r="E149" i="23"/>
  <c r="H149" i="23" s="1"/>
  <c r="E133" i="23"/>
  <c r="H133" i="23" s="1"/>
  <c r="E84" i="25"/>
  <c r="H84" i="25" s="1"/>
  <c r="E147" i="27"/>
  <c r="H147" i="27" s="1"/>
  <c r="E136" i="27"/>
  <c r="H136" i="27" s="1"/>
  <c r="E106" i="27"/>
  <c r="H106" i="27" s="1"/>
  <c r="E142" i="28"/>
  <c r="H142" i="28" s="1"/>
  <c r="E121" i="28"/>
  <c r="H121" i="28" s="1"/>
  <c r="E148" i="29"/>
  <c r="H148" i="29" s="1"/>
  <c r="E142" i="29"/>
  <c r="H142" i="29" s="1"/>
  <c r="E127" i="32"/>
  <c r="E110" i="32"/>
  <c r="H110" i="32" s="1"/>
  <c r="C9" i="28"/>
  <c r="E18" i="30"/>
  <c r="C9" i="6"/>
  <c r="E22" i="12"/>
  <c r="H22" i="12" s="1"/>
  <c r="E34" i="12"/>
  <c r="E23" i="13"/>
  <c r="H23" i="13" s="1"/>
  <c r="E54" i="13"/>
  <c r="E60" i="13"/>
  <c r="H60" i="13" s="1"/>
  <c r="E62" i="13"/>
  <c r="H62" i="13" s="1"/>
  <c r="E51" i="13"/>
  <c r="H51" i="13" s="1"/>
  <c r="E24" i="14"/>
  <c r="E41" i="14"/>
  <c r="H41" i="14" s="1"/>
  <c r="E44" i="14"/>
  <c r="H44" i="14" s="1"/>
  <c r="E38" i="14"/>
  <c r="H38" i="14" s="1"/>
  <c r="E27" i="15"/>
  <c r="H27" i="15" s="1"/>
  <c r="E38" i="15"/>
  <c r="H38" i="15" s="1"/>
  <c r="E49" i="15"/>
  <c r="E37" i="15"/>
  <c r="H37" i="15" s="1"/>
  <c r="E28" i="16"/>
  <c r="E35" i="16"/>
  <c r="H35" i="16" s="1"/>
  <c r="E58" i="16"/>
  <c r="E61" i="16"/>
  <c r="H61" i="16" s="1"/>
  <c r="E64" i="16"/>
  <c r="H64" i="16" s="1"/>
  <c r="E53" i="16"/>
  <c r="H53" i="16" s="1"/>
  <c r="E35" i="21"/>
  <c r="H35" i="21" s="1"/>
  <c r="E51" i="21"/>
  <c r="H51" i="21" s="1"/>
  <c r="C9" i="23"/>
  <c r="E38" i="23"/>
  <c r="E51" i="23"/>
  <c r="H51" i="23" s="1"/>
  <c r="E57" i="23"/>
  <c r="H57" i="23" s="1"/>
  <c r="E34" i="23"/>
  <c r="H34" i="23" s="1"/>
  <c r="E18" i="26"/>
  <c r="E23" i="26"/>
  <c r="H23" i="26" s="1"/>
  <c r="E48" i="26"/>
  <c r="H48" i="26" s="1"/>
  <c r="E31" i="26"/>
  <c r="E44" i="26"/>
  <c r="H44" i="26" s="1"/>
  <c r="C9" i="27"/>
  <c r="E24" i="27"/>
  <c r="H24" i="27" s="1"/>
  <c r="E51" i="27"/>
  <c r="E23" i="27"/>
  <c r="H23" i="27" s="1"/>
  <c r="E32" i="27"/>
  <c r="H32" i="27" s="1"/>
  <c r="E41" i="27"/>
  <c r="H41" i="27" s="1"/>
  <c r="E48" i="27"/>
  <c r="C9" i="31"/>
  <c r="E56" i="31"/>
  <c r="E22" i="31"/>
  <c r="H22" i="31" s="1"/>
  <c r="E30" i="31"/>
  <c r="E36" i="32"/>
  <c r="H36" i="32" s="1"/>
  <c r="E23" i="32"/>
  <c r="H23" i="32" s="1"/>
  <c r="E27" i="32"/>
  <c r="H27" i="32" s="1"/>
  <c r="E53" i="32"/>
  <c r="H53" i="32" s="1"/>
  <c r="E65" i="32"/>
  <c r="H65" i="32" s="1"/>
  <c r="E47" i="33"/>
  <c r="H47" i="33" s="1"/>
  <c r="H42" i="34"/>
  <c r="H38" i="34"/>
  <c r="H37" i="34"/>
  <c r="H35" i="34"/>
  <c r="H34" i="34"/>
  <c r="H33" i="34"/>
  <c r="H24" i="34"/>
  <c r="E43" i="1"/>
  <c r="H43" i="1" s="1"/>
  <c r="E29" i="1"/>
  <c r="H29" i="1" s="1"/>
  <c r="H24" i="1"/>
  <c r="H22" i="1"/>
  <c r="H21" i="1"/>
  <c r="E57" i="2"/>
  <c r="H57" i="2" s="1"/>
  <c r="H57" i="3"/>
  <c r="H54" i="3"/>
  <c r="H30" i="3"/>
  <c r="H21" i="3"/>
  <c r="H20" i="3"/>
  <c r="E62" i="4"/>
  <c r="H62" i="4" s="1"/>
  <c r="E61" i="4"/>
  <c r="H61" i="4" s="1"/>
  <c r="E59" i="4"/>
  <c r="H59" i="4" s="1"/>
  <c r="E52" i="4"/>
  <c r="E51" i="4"/>
  <c r="E49" i="4"/>
  <c r="H49" i="4" s="1"/>
  <c r="E32" i="4"/>
  <c r="E31" i="4"/>
  <c r="H31" i="4" s="1"/>
  <c r="H28" i="4"/>
  <c r="E57" i="5"/>
  <c r="H57" i="5" s="1"/>
  <c r="H45" i="5"/>
  <c r="E40" i="5"/>
  <c r="H40" i="5" s="1"/>
  <c r="E37" i="5"/>
  <c r="E33" i="5"/>
  <c r="H33" i="5" s="1"/>
  <c r="E32" i="5"/>
  <c r="E20" i="5"/>
  <c r="E65" i="6"/>
  <c r="E43" i="6"/>
  <c r="H43" i="6" s="1"/>
  <c r="H30" i="6"/>
  <c r="H46" i="7"/>
  <c r="H65" i="8"/>
  <c r="H56" i="8"/>
  <c r="H46" i="8"/>
  <c r="E65" i="9"/>
  <c r="H65" i="9" s="1"/>
  <c r="H48" i="9"/>
  <c r="H45" i="9"/>
  <c r="H43" i="9"/>
  <c r="H37" i="9"/>
  <c r="E59" i="10"/>
  <c r="H59" i="10" s="1"/>
  <c r="H48" i="10"/>
  <c r="H42" i="10"/>
  <c r="H36" i="10"/>
  <c r="E60" i="11"/>
  <c r="H60" i="11" s="1"/>
  <c r="E51" i="11"/>
  <c r="H51" i="11" s="1"/>
  <c r="H33" i="11"/>
  <c r="E23" i="19"/>
  <c r="H23" i="19" s="1"/>
  <c r="E46" i="19"/>
  <c r="H46" i="19" s="1"/>
  <c r="E49" i="19"/>
  <c r="H49" i="19" s="1"/>
  <c r="E35" i="19"/>
  <c r="H35" i="19" s="1"/>
  <c r="E24" i="20"/>
  <c r="H24" i="20" s="1"/>
  <c r="E28" i="20"/>
  <c r="H28" i="20" s="1"/>
  <c r="E32" i="20"/>
  <c r="H32" i="20" s="1"/>
  <c r="E31" i="20"/>
  <c r="H31" i="20" s="1"/>
  <c r="C8" i="24"/>
  <c r="E28" i="24"/>
  <c r="H28" i="24" s="1"/>
  <c r="E21" i="24"/>
  <c r="H21" i="24" s="1"/>
  <c r="E32" i="24"/>
  <c r="E44" i="24"/>
  <c r="H44" i="24" s="1"/>
  <c r="E50" i="24"/>
  <c r="H50" i="24" s="1"/>
  <c r="E63" i="24"/>
  <c r="H63" i="24" s="1"/>
  <c r="E33" i="28"/>
  <c r="E47" i="28"/>
  <c r="E57" i="28"/>
  <c r="H57" i="28" s="1"/>
  <c r="E55" i="28"/>
  <c r="H55" i="28" s="1"/>
  <c r="E57" i="29"/>
  <c r="H57" i="29" s="1"/>
  <c r="E62" i="29"/>
  <c r="E26" i="30"/>
  <c r="H26" i="30" s="1"/>
  <c r="E40" i="30"/>
  <c r="E44" i="30"/>
  <c r="H44" i="30" s="1"/>
  <c r="E20" i="1"/>
  <c r="H20" i="1" s="1"/>
  <c r="E64" i="4"/>
  <c r="H64" i="4" s="1"/>
  <c r="E63" i="4"/>
  <c r="E35" i="4"/>
  <c r="H35" i="4" s="1"/>
  <c r="E58" i="5"/>
  <c r="H58" i="5" s="1"/>
  <c r="E26" i="6"/>
  <c r="H26" i="6" s="1"/>
  <c r="E23" i="6"/>
  <c r="H23" i="6" s="1"/>
  <c r="E41" i="7"/>
  <c r="H21" i="7"/>
  <c r="E44" i="8"/>
  <c r="E27" i="9"/>
  <c r="H27" i="9" s="1"/>
  <c r="E26" i="9"/>
  <c r="H26" i="9" s="1"/>
  <c r="E20" i="9"/>
  <c r="H20" i="9" s="1"/>
  <c r="E57" i="10"/>
  <c r="H57" i="10" s="1"/>
  <c r="E31" i="10"/>
  <c r="H31" i="10" s="1"/>
  <c r="E59" i="12"/>
  <c r="H59" i="12" s="1"/>
  <c r="E52" i="12"/>
  <c r="H52" i="12" s="1"/>
  <c r="E18" i="33"/>
  <c r="C9" i="8"/>
  <c r="C9" i="33"/>
  <c r="E65" i="18"/>
  <c r="H65" i="18" s="1"/>
  <c r="E32" i="18"/>
  <c r="E38" i="18"/>
  <c r="H38" i="18" s="1"/>
  <c r="E43" i="18"/>
  <c r="H43" i="18" s="1"/>
  <c r="E60" i="18"/>
  <c r="H60" i="18" s="1"/>
  <c r="E23" i="18"/>
  <c r="E48" i="18"/>
  <c r="E44" i="18"/>
  <c r="H44" i="18" s="1"/>
  <c r="E58" i="18"/>
  <c r="H58" i="18" s="1"/>
  <c r="E26" i="1"/>
  <c r="H26" i="1" s="1"/>
  <c r="E64" i="3"/>
  <c r="H64" i="3" s="1"/>
  <c r="E62" i="3"/>
  <c r="H62" i="3" s="1"/>
  <c r="E50" i="3"/>
  <c r="H50" i="3" s="1"/>
  <c r="E36" i="3"/>
  <c r="H36" i="3" s="1"/>
  <c r="E32" i="3"/>
  <c r="H32" i="3" s="1"/>
  <c r="E44" i="4"/>
  <c r="H44" i="4" s="1"/>
  <c r="E30" i="4"/>
  <c r="H30" i="4" s="1"/>
  <c r="E65" i="5"/>
  <c r="H65" i="5" s="1"/>
  <c r="E54" i="7"/>
  <c r="H54" i="7" s="1"/>
  <c r="E54" i="8"/>
  <c r="H54" i="8" s="1"/>
  <c r="E44" i="11"/>
  <c r="H44" i="11" s="1"/>
  <c r="E60" i="12"/>
  <c r="H60" i="12" s="1"/>
  <c r="E57" i="14"/>
  <c r="H32" i="24"/>
  <c r="C8" i="29"/>
  <c r="E8" i="29" s="1"/>
  <c r="H47" i="12"/>
  <c r="H65" i="13"/>
  <c r="H57" i="13"/>
  <c r="H39" i="13"/>
  <c r="H34" i="13"/>
  <c r="H46" i="14"/>
  <c r="H39" i="14"/>
  <c r="H57" i="16"/>
  <c r="H56" i="16"/>
  <c r="H47" i="16"/>
  <c r="H46" i="16"/>
  <c r="H30" i="16"/>
  <c r="H23" i="16"/>
  <c r="H58" i="17"/>
  <c r="H54" i="17"/>
  <c r="H53" i="17"/>
  <c r="H40" i="17"/>
  <c r="H30" i="17"/>
  <c r="H23" i="17"/>
  <c r="H21" i="17"/>
  <c r="H20" i="17"/>
  <c r="H47" i="18"/>
  <c r="H55" i="19"/>
  <c r="H62" i="20"/>
  <c r="H58" i="20"/>
  <c r="H56" i="20"/>
  <c r="H54" i="20"/>
  <c r="H44" i="20"/>
  <c r="H43" i="20"/>
  <c r="H42" i="20"/>
  <c r="H57" i="21"/>
  <c r="H40" i="21"/>
  <c r="H34" i="21"/>
  <c r="H33" i="21"/>
  <c r="H24" i="21"/>
  <c r="H54" i="22"/>
  <c r="H39" i="22"/>
  <c r="H32" i="23"/>
  <c r="H47" i="24"/>
  <c r="H32" i="25"/>
  <c r="H47" i="26"/>
  <c r="H54" i="29"/>
  <c r="H553" i="28"/>
  <c r="C13" i="15"/>
  <c r="G552" i="30"/>
  <c r="H576" i="2"/>
  <c r="H570" i="2"/>
  <c r="H568" i="2"/>
  <c r="H574" i="3"/>
  <c r="H558" i="3"/>
  <c r="H577" i="4"/>
  <c r="H576" i="4"/>
  <c r="H575" i="4"/>
  <c r="H555" i="4"/>
  <c r="H568" i="5"/>
  <c r="H568" i="6"/>
  <c r="H554" i="6"/>
  <c r="H566" i="8"/>
  <c r="H573" i="9"/>
  <c r="H572" i="9"/>
  <c r="H565" i="9"/>
  <c r="H560" i="9"/>
  <c r="H565" i="11"/>
  <c r="H558" i="11"/>
  <c r="H577" i="12"/>
  <c r="H578" i="14"/>
  <c r="H577" i="14"/>
  <c r="H562" i="14"/>
  <c r="H569" i="15"/>
  <c r="H567" i="15"/>
  <c r="H565" i="15"/>
  <c r="H557" i="15"/>
  <c r="H577" i="16"/>
  <c r="H574" i="16"/>
  <c r="H558" i="16"/>
  <c r="H566" i="17"/>
  <c r="H570" i="19"/>
  <c r="H561" i="20"/>
  <c r="H560" i="20"/>
  <c r="H576" i="23"/>
  <c r="H569" i="23"/>
  <c r="H573" i="24"/>
  <c r="H576" i="28"/>
  <c r="H561" i="32"/>
  <c r="H558" i="32"/>
  <c r="H553" i="5"/>
  <c r="H577" i="5"/>
  <c r="H566" i="11"/>
  <c r="H571" i="14"/>
  <c r="H562" i="20"/>
  <c r="H556" i="20"/>
  <c r="H566" i="24"/>
  <c r="H560" i="24"/>
  <c r="H568" i="25"/>
  <c r="H570" i="27"/>
  <c r="H556" i="28"/>
  <c r="H553" i="24"/>
  <c r="G552" i="1"/>
  <c r="H552" i="1" s="1"/>
  <c r="H578" i="34"/>
  <c r="H577" i="34"/>
  <c r="H576" i="34"/>
  <c r="H574" i="34"/>
  <c r="H569" i="1"/>
  <c r="H568" i="1"/>
  <c r="H561" i="1"/>
  <c r="H577" i="6"/>
  <c r="H566" i="6"/>
  <c r="H565" i="6"/>
  <c r="H558" i="6"/>
  <c r="H555" i="6"/>
  <c r="H577" i="8"/>
  <c r="H573" i="8"/>
  <c r="H555" i="8"/>
  <c r="H569" i="9"/>
  <c r="H569" i="10"/>
  <c r="H555" i="11"/>
  <c r="H567" i="14"/>
  <c r="H568" i="16"/>
  <c r="H574" i="20"/>
  <c r="H562" i="24"/>
  <c r="H572" i="25"/>
  <c r="H569" i="27"/>
  <c r="G329" i="31"/>
  <c r="G329" i="12"/>
  <c r="G329" i="8"/>
  <c r="H329" i="8" s="1"/>
  <c r="E329" i="23"/>
  <c r="E329" i="5"/>
  <c r="H330" i="6"/>
  <c r="H330" i="21"/>
  <c r="G329" i="5"/>
  <c r="G329" i="26"/>
  <c r="H329" i="26" s="1"/>
  <c r="H546" i="33"/>
  <c r="H534" i="33"/>
  <c r="H522" i="33"/>
  <c r="H510" i="33"/>
  <c r="H503" i="33"/>
  <c r="H497" i="33"/>
  <c r="H492" i="33"/>
  <c r="H486" i="33"/>
  <c r="H484" i="33"/>
  <c r="H464" i="33"/>
  <c r="H452" i="33"/>
  <c r="H446" i="33"/>
  <c r="H440" i="33"/>
  <c r="H434" i="33"/>
  <c r="H428" i="33"/>
  <c r="H422" i="33"/>
  <c r="H394" i="33"/>
  <c r="H388" i="33"/>
  <c r="H380" i="33"/>
  <c r="H368" i="33"/>
  <c r="H362" i="33"/>
  <c r="H521" i="34"/>
  <c r="H489" i="34"/>
  <c r="H487" i="34"/>
  <c r="H486" i="34"/>
  <c r="H485" i="34"/>
  <c r="H481" i="34"/>
  <c r="H479" i="34"/>
  <c r="H473" i="34"/>
  <c r="H471" i="34"/>
  <c r="H470" i="34"/>
  <c r="H469" i="34"/>
  <c r="H436" i="34"/>
  <c r="H434" i="34"/>
  <c r="H433" i="34"/>
  <c r="H426" i="34"/>
  <c r="H425" i="34"/>
  <c r="H424" i="34"/>
  <c r="H420" i="34"/>
  <c r="H413" i="34"/>
  <c r="H388" i="34"/>
  <c r="H384" i="34"/>
  <c r="H344" i="34"/>
  <c r="H343" i="34"/>
  <c r="H530" i="1"/>
  <c r="H526" i="1"/>
  <c r="H330" i="7"/>
  <c r="H330" i="16"/>
  <c r="H542" i="33"/>
  <c r="H529" i="33"/>
  <c r="H524" i="33"/>
  <c r="H518" i="33"/>
  <c r="H512" i="33"/>
  <c r="H506" i="33"/>
  <c r="H494" i="33"/>
  <c r="H488" i="33"/>
  <c r="H466" i="33"/>
  <c r="H460" i="33"/>
  <c r="H454" i="33"/>
  <c r="H448" i="33"/>
  <c r="H436" i="33"/>
  <c r="H430" i="33"/>
  <c r="H424" i="33"/>
  <c r="H413" i="33"/>
  <c r="H396" i="33"/>
  <c r="H382" i="33"/>
  <c r="H376" i="33"/>
  <c r="H370" i="33"/>
  <c r="H364" i="33"/>
  <c r="H336" i="1"/>
  <c r="H454" i="2"/>
  <c r="H426" i="2"/>
  <c r="H420" i="2"/>
  <c r="H361" i="2"/>
  <c r="H423" i="3"/>
  <c r="H420" i="3"/>
  <c r="H409" i="3"/>
  <c r="H402" i="3"/>
  <c r="H396" i="3"/>
  <c r="H394" i="3"/>
  <c r="H375" i="3"/>
  <c r="H331" i="3"/>
  <c r="H531" i="5"/>
  <c r="H491" i="5"/>
  <c r="H461" i="5"/>
  <c r="H345" i="5"/>
  <c r="H337" i="5"/>
  <c r="H330" i="11"/>
  <c r="H330" i="29"/>
  <c r="H538" i="33"/>
  <c r="H526" i="33"/>
  <c r="H520" i="33"/>
  <c r="H514" i="33"/>
  <c r="H508" i="33"/>
  <c r="H501" i="33"/>
  <c r="H476" i="33"/>
  <c r="H468" i="33"/>
  <c r="H462" i="33"/>
  <c r="H456" i="33"/>
  <c r="H450" i="33"/>
  <c r="H444" i="33"/>
  <c r="H438" i="33"/>
  <c r="H432" i="33"/>
  <c r="H420" i="33"/>
  <c r="H409" i="33"/>
  <c r="H392" i="33"/>
  <c r="H378" i="33"/>
  <c r="H372" i="33"/>
  <c r="H366" i="33"/>
  <c r="H360" i="33"/>
  <c r="H343" i="33"/>
  <c r="H539" i="34"/>
  <c r="H535" i="34"/>
  <c r="H518" i="34"/>
  <c r="H517" i="34"/>
  <c r="H511" i="34"/>
  <c r="H510" i="34"/>
  <c r="H466" i="34"/>
  <c r="H460" i="34"/>
  <c r="H459" i="34"/>
  <c r="H458" i="34"/>
  <c r="H408" i="34"/>
  <c r="H403" i="34"/>
  <c r="H396" i="34"/>
  <c r="H380" i="34"/>
  <c r="H378" i="34"/>
  <c r="H377" i="34"/>
  <c r="H466" i="1"/>
  <c r="H465" i="1"/>
  <c r="H460" i="1"/>
  <c r="H459" i="1"/>
  <c r="H453" i="1"/>
  <c r="H449" i="1"/>
  <c r="H448" i="1"/>
  <c r="H447" i="1"/>
  <c r="H445" i="1"/>
  <c r="H442" i="1"/>
  <c r="H412" i="1"/>
  <c r="H408" i="1"/>
  <c r="H403" i="1"/>
  <c r="H387" i="1"/>
  <c r="H366" i="1"/>
  <c r="H364" i="1"/>
  <c r="H342" i="1"/>
  <c r="H542" i="2"/>
  <c r="H524" i="2"/>
  <c r="H491" i="2"/>
  <c r="H429" i="2"/>
  <c r="H416" i="2"/>
  <c r="H391" i="2"/>
  <c r="H498" i="3"/>
  <c r="H425" i="3"/>
  <c r="H408" i="3"/>
  <c r="H525" i="1"/>
  <c r="H524" i="1"/>
  <c r="H522" i="1"/>
  <c r="H519" i="1"/>
  <c r="H514" i="1"/>
  <c r="H511" i="1"/>
  <c r="H510" i="1"/>
  <c r="H506" i="1"/>
  <c r="H503" i="1"/>
  <c r="H502" i="1"/>
  <c r="H497" i="1"/>
  <c r="H496" i="1"/>
  <c r="H495" i="1"/>
  <c r="H494" i="1"/>
  <c r="H489" i="1"/>
  <c r="H488" i="1"/>
  <c r="H487" i="1"/>
  <c r="H481" i="1"/>
  <c r="H480" i="1"/>
  <c r="H479" i="1"/>
  <c r="H473" i="1"/>
  <c r="H472" i="1"/>
  <c r="H471" i="1"/>
  <c r="H470" i="1"/>
  <c r="H467" i="1"/>
  <c r="H452" i="1"/>
  <c r="H424" i="1"/>
  <c r="H422" i="1"/>
  <c r="H373" i="1"/>
  <c r="H346" i="1"/>
  <c r="H340" i="1"/>
  <c r="H331" i="1"/>
  <c r="H537" i="2"/>
  <c r="H529" i="2"/>
  <c r="H520" i="2"/>
  <c r="H497" i="2"/>
  <c r="H472" i="2"/>
  <c r="H440" i="2"/>
  <c r="H431" i="2"/>
  <c r="H389" i="2"/>
  <c r="H388" i="2"/>
  <c r="H387" i="2"/>
  <c r="H376" i="2"/>
  <c r="H367" i="2"/>
  <c r="H350" i="2"/>
  <c r="H545" i="3"/>
  <c r="H528" i="3"/>
  <c r="H516" i="3"/>
  <c r="H492" i="3"/>
  <c r="H484" i="3"/>
  <c r="H401" i="3"/>
  <c r="H390" i="3"/>
  <c r="H362" i="3"/>
  <c r="H537" i="4"/>
  <c r="H523" i="4"/>
  <c r="H517" i="4"/>
  <c r="H513" i="4"/>
  <c r="H497" i="4"/>
  <c r="H492" i="4"/>
  <c r="H491" i="4"/>
  <c r="H490" i="4"/>
  <c r="H488" i="4"/>
  <c r="H487" i="4"/>
  <c r="H486" i="4"/>
  <c r="H484" i="4"/>
  <c r="H463" i="4"/>
  <c r="H460" i="4"/>
  <c r="H455" i="4"/>
  <c r="H448" i="4"/>
  <c r="H447" i="4"/>
  <c r="H437" i="4"/>
  <c r="H435" i="4"/>
  <c r="H424" i="4"/>
  <c r="H405" i="4"/>
  <c r="H401" i="4"/>
  <c r="H395" i="4"/>
  <c r="H372" i="4"/>
  <c r="H366" i="4"/>
  <c r="H357" i="4"/>
  <c r="H341" i="4"/>
  <c r="H506" i="5"/>
  <c r="H455" i="5"/>
  <c r="H401" i="5"/>
  <c r="H396" i="5"/>
  <c r="H390" i="5"/>
  <c r="H381" i="5"/>
  <c r="H515" i="6"/>
  <c r="H512" i="6"/>
  <c r="H511" i="6"/>
  <c r="H507" i="6"/>
  <c r="H496" i="6"/>
  <c r="H495" i="6"/>
  <c r="H491" i="6"/>
  <c r="H487" i="6"/>
  <c r="H479" i="6"/>
  <c r="H441" i="6"/>
  <c r="H427" i="6"/>
  <c r="H335" i="6"/>
  <c r="H545" i="7"/>
  <c r="H514" i="7"/>
  <c r="H461" i="7"/>
  <c r="H451" i="7"/>
  <c r="H421" i="7"/>
  <c r="H411" i="7"/>
  <c r="H410" i="7"/>
  <c r="H374" i="7"/>
  <c r="H537" i="8"/>
  <c r="H534" i="8"/>
  <c r="H511" i="8"/>
  <c r="H469" i="8"/>
  <c r="H392" i="8"/>
  <c r="H346" i="8"/>
  <c r="H362" i="9"/>
  <c r="H520" i="11"/>
  <c r="H501" i="11"/>
  <c r="H476" i="11"/>
  <c r="H475" i="11"/>
  <c r="H459" i="11"/>
  <c r="H451" i="11"/>
  <c r="H443" i="11"/>
  <c r="H384" i="11"/>
  <c r="H361" i="11"/>
  <c r="H524" i="7"/>
  <c r="H499" i="7"/>
  <c r="H475" i="7"/>
  <c r="H465" i="7"/>
  <c r="H457" i="7"/>
  <c r="H436" i="7"/>
  <c r="H423" i="7"/>
  <c r="H382" i="7"/>
  <c r="H486" i="8"/>
  <c r="H423" i="8"/>
  <c r="H488" i="10"/>
  <c r="H445" i="10"/>
  <c r="H427" i="10"/>
  <c r="H458" i="11"/>
  <c r="H431" i="11"/>
  <c r="H410" i="11"/>
  <c r="H338" i="11"/>
  <c r="H542" i="13"/>
  <c r="H501" i="13"/>
  <c r="H382" i="13"/>
  <c r="H471" i="14"/>
  <c r="H470" i="14"/>
  <c r="H416" i="14"/>
  <c r="H413" i="14"/>
  <c r="H407" i="14"/>
  <c r="H388" i="14"/>
  <c r="H444" i="15"/>
  <c r="H441" i="15"/>
  <c r="H440" i="15"/>
  <c r="H342" i="15"/>
  <c r="H499" i="16"/>
  <c r="H496" i="16"/>
  <c r="H495" i="16"/>
  <c r="H492" i="16"/>
  <c r="H476" i="16"/>
  <c r="H471" i="16"/>
  <c r="H470" i="16"/>
  <c r="H439" i="16"/>
  <c r="H351" i="16"/>
  <c r="H546" i="17"/>
  <c r="H545" i="17"/>
  <c r="H544" i="17"/>
  <c r="H543" i="17"/>
  <c r="H542" i="17"/>
  <c r="H540" i="17"/>
  <c r="H337" i="3"/>
  <c r="H333" i="3"/>
  <c r="H544" i="4"/>
  <c r="H528" i="4"/>
  <c r="H527" i="4"/>
  <c r="H504" i="4"/>
  <c r="H503" i="4"/>
  <c r="H501" i="4"/>
  <c r="H496" i="4"/>
  <c r="H479" i="4"/>
  <c r="H459" i="4"/>
  <c r="H389" i="4"/>
  <c r="H386" i="4"/>
  <c r="H385" i="4"/>
  <c r="H377" i="4"/>
  <c r="H375" i="4"/>
  <c r="H356" i="4"/>
  <c r="H334" i="4"/>
  <c r="H538" i="5"/>
  <c r="H496" i="5"/>
  <c r="H489" i="5"/>
  <c r="H463" i="5"/>
  <c r="H438" i="5"/>
  <c r="H432" i="5"/>
  <c r="H428" i="5"/>
  <c r="H386" i="5"/>
  <c r="H384" i="5"/>
  <c r="H371" i="5"/>
  <c r="H343" i="5"/>
  <c r="H544" i="6"/>
  <c r="H541" i="6"/>
  <c r="H521" i="6"/>
  <c r="H413" i="6"/>
  <c r="H412" i="6"/>
  <c r="H404" i="6"/>
  <c r="H403" i="6"/>
  <c r="H363" i="6"/>
  <c r="H540" i="7"/>
  <c r="H528" i="7"/>
  <c r="H527" i="7"/>
  <c r="H516" i="7"/>
  <c r="H496" i="7"/>
  <c r="H487" i="7"/>
  <c r="H454" i="7"/>
  <c r="H444" i="7"/>
  <c r="H443" i="7"/>
  <c r="H435" i="7"/>
  <c r="H430" i="7"/>
  <c r="H428" i="7"/>
  <c r="H416" i="7"/>
  <c r="H412" i="7"/>
  <c r="H378" i="7"/>
  <c r="H539" i="8"/>
  <c r="H520" i="8"/>
  <c r="H504" i="8"/>
  <c r="H498" i="8"/>
  <c r="H466" i="8"/>
  <c r="H463" i="8"/>
  <c r="H449" i="8"/>
  <c r="H436" i="8"/>
  <c r="H404" i="8"/>
  <c r="H401" i="8"/>
  <c r="H387" i="8"/>
  <c r="H536" i="9"/>
  <c r="H524" i="9"/>
  <c r="H485" i="9"/>
  <c r="H476" i="9"/>
  <c r="H474" i="9"/>
  <c r="H472" i="9"/>
  <c r="H430" i="9"/>
  <c r="H421" i="9"/>
  <c r="H387" i="9"/>
  <c r="H463" i="10"/>
  <c r="H447" i="10"/>
  <c r="H440" i="10"/>
  <c r="H435" i="10"/>
  <c r="H416" i="10"/>
  <c r="H412" i="10"/>
  <c r="H530" i="11"/>
  <c r="H502" i="11"/>
  <c r="H480" i="11"/>
  <c r="H449" i="11"/>
  <c r="H401" i="11"/>
  <c r="H397" i="11"/>
  <c r="H392" i="11"/>
  <c r="H389" i="11"/>
  <c r="H388" i="11"/>
  <c r="H378" i="11"/>
  <c r="H370" i="11"/>
  <c r="H365" i="11"/>
  <c r="H353" i="11"/>
  <c r="H350" i="11"/>
  <c r="H345" i="11"/>
  <c r="H515" i="12"/>
  <c r="H403" i="12"/>
  <c r="H520" i="13"/>
  <c r="H491" i="13"/>
  <c r="H490" i="13"/>
  <c r="H489" i="13"/>
  <c r="H421" i="13"/>
  <c r="H411" i="13"/>
  <c r="H543" i="14"/>
  <c r="H391" i="15"/>
  <c r="H401" i="12"/>
  <c r="H384" i="12"/>
  <c r="H531" i="13"/>
  <c r="H485" i="13"/>
  <c r="H464" i="13"/>
  <c r="H401" i="13"/>
  <c r="H380" i="13"/>
  <c r="H537" i="14"/>
  <c r="H535" i="14"/>
  <c r="H529" i="14"/>
  <c r="H520" i="14"/>
  <c r="H490" i="14"/>
  <c r="H344" i="14"/>
  <c r="H546" i="15"/>
  <c r="H542" i="15"/>
  <c r="H536" i="15"/>
  <c r="H526" i="15"/>
  <c r="H522" i="15"/>
  <c r="H518" i="15"/>
  <c r="H514" i="15"/>
  <c r="H449" i="15"/>
  <c r="H435" i="15"/>
  <c r="H433" i="15"/>
  <c r="H429" i="15"/>
  <c r="H425" i="15"/>
  <c r="H341" i="15"/>
  <c r="H339" i="15"/>
  <c r="H520" i="16"/>
  <c r="H519" i="16"/>
  <c r="H463" i="16"/>
  <c r="H460" i="16"/>
  <c r="H416" i="16"/>
  <c r="H411" i="16"/>
  <c r="H357" i="16"/>
  <c r="H455" i="17"/>
  <c r="H454" i="17"/>
  <c r="H452" i="17"/>
  <c r="H451" i="17"/>
  <c r="H449" i="17"/>
  <c r="H448" i="17"/>
  <c r="H447" i="17"/>
  <c r="H335" i="17"/>
  <c r="H528" i="18"/>
  <c r="H484" i="18"/>
  <c r="H535" i="19"/>
  <c r="H518" i="19"/>
  <c r="H515" i="19"/>
  <c r="H487" i="19"/>
  <c r="H464" i="19"/>
  <c r="H450" i="19"/>
  <c r="H442" i="19"/>
  <c r="H435" i="19"/>
  <c r="H412" i="19"/>
  <c r="H405" i="19"/>
  <c r="H384" i="19"/>
  <c r="H377" i="19"/>
  <c r="H344" i="19"/>
  <c r="H340" i="19"/>
  <c r="H546" i="20"/>
  <c r="H526" i="20"/>
  <c r="H525" i="20"/>
  <c r="H519" i="20"/>
  <c r="H518" i="20"/>
  <c r="H517" i="20"/>
  <c r="H516" i="20"/>
  <c r="H409" i="20"/>
  <c r="H408" i="20"/>
  <c r="H402" i="20"/>
  <c r="H401" i="20"/>
  <c r="H397" i="20"/>
  <c r="H396" i="20"/>
  <c r="H388" i="20"/>
  <c r="H364" i="20"/>
  <c r="H356" i="20"/>
  <c r="H342" i="20"/>
  <c r="H499" i="21"/>
  <c r="H491" i="21"/>
  <c r="H458" i="21"/>
  <c r="H424" i="21"/>
  <c r="H405" i="21"/>
  <c r="H481" i="22"/>
  <c r="H463" i="22"/>
  <c r="H377" i="22"/>
  <c r="H371" i="22"/>
  <c r="H360" i="22"/>
  <c r="H512" i="24"/>
  <c r="H499" i="24"/>
  <c r="H496" i="24"/>
  <c r="H495" i="24"/>
  <c r="H489" i="24"/>
  <c r="H465" i="24"/>
  <c r="H435" i="24"/>
  <c r="H386" i="24"/>
  <c r="H385" i="24"/>
  <c r="H363" i="24"/>
  <c r="H534" i="25"/>
  <c r="H527" i="25"/>
  <c r="H375" i="25"/>
  <c r="H371" i="25"/>
  <c r="H386" i="27"/>
  <c r="H434" i="28"/>
  <c r="H422" i="28"/>
  <c r="H390" i="19"/>
  <c r="H370" i="19"/>
  <c r="H333" i="19"/>
  <c r="H367" i="20"/>
  <c r="H362" i="20"/>
  <c r="H422" i="21"/>
  <c r="H420" i="21"/>
  <c r="H393" i="23"/>
  <c r="H396" i="25"/>
  <c r="H356" i="25"/>
  <c r="H351" i="25"/>
  <c r="H530" i="26"/>
  <c r="H396" i="26"/>
  <c r="H382" i="28"/>
  <c r="H357" i="28"/>
  <c r="H332" i="28"/>
  <c r="H539" i="17"/>
  <c r="H537" i="17"/>
  <c r="H536" i="17"/>
  <c r="H504" i="17"/>
  <c r="H503" i="17"/>
  <c r="H502" i="17"/>
  <c r="H501" i="17"/>
  <c r="H500" i="17"/>
  <c r="H444" i="17"/>
  <c r="H443" i="17"/>
  <c r="H442" i="17"/>
  <c r="H441" i="17"/>
  <c r="H437" i="17"/>
  <c r="H374" i="17"/>
  <c r="H373" i="17"/>
  <c r="H372" i="17"/>
  <c r="H371" i="17"/>
  <c r="H338" i="17"/>
  <c r="H504" i="18"/>
  <c r="H531" i="19"/>
  <c r="H473" i="19"/>
  <c r="H471" i="19"/>
  <c r="H466" i="19"/>
  <c r="H447" i="19"/>
  <c r="H388" i="19"/>
  <c r="H353" i="19"/>
  <c r="H496" i="20"/>
  <c r="H488" i="20"/>
  <c r="H486" i="20"/>
  <c r="H485" i="20"/>
  <c r="H480" i="20"/>
  <c r="H445" i="20"/>
  <c r="H426" i="20"/>
  <c r="H421" i="20"/>
  <c r="H420" i="20"/>
  <c r="H366" i="20"/>
  <c r="H351" i="20"/>
  <c r="H534" i="21"/>
  <c r="H474" i="21"/>
  <c r="H469" i="21"/>
  <c r="H421" i="21"/>
  <c r="H516" i="22"/>
  <c r="H515" i="22"/>
  <c r="H486" i="22"/>
  <c r="H484" i="22"/>
  <c r="H449" i="22"/>
  <c r="H439" i="22"/>
  <c r="H413" i="22"/>
  <c r="H401" i="22"/>
  <c r="H397" i="22"/>
  <c r="H366" i="22"/>
  <c r="H485" i="23"/>
  <c r="H448" i="23"/>
  <c r="H524" i="24"/>
  <c r="H485" i="25"/>
  <c r="H429" i="25"/>
  <c r="H416" i="25"/>
  <c r="H409" i="25"/>
  <c r="H402" i="25"/>
  <c r="H386" i="25"/>
  <c r="H348" i="25"/>
  <c r="H347" i="25"/>
  <c r="H498" i="26"/>
  <c r="H482" i="26"/>
  <c r="H471" i="26"/>
  <c r="H420" i="26"/>
  <c r="H395" i="26"/>
  <c r="H376" i="26"/>
  <c r="H528" i="27"/>
  <c r="H511" i="27"/>
  <c r="H488" i="27"/>
  <c r="H363" i="27"/>
  <c r="H386" i="28"/>
  <c r="H366" i="28"/>
  <c r="H528" i="29"/>
  <c r="H527" i="29"/>
  <c r="H525" i="29"/>
  <c r="H522" i="29"/>
  <c r="H515" i="29"/>
  <c r="H458" i="29"/>
  <c r="H388" i="29"/>
  <c r="H351" i="29"/>
  <c r="H545" i="30"/>
  <c r="H534" i="30"/>
  <c r="H533" i="30"/>
  <c r="H466" i="30"/>
  <c r="H462" i="30"/>
  <c r="H461" i="30"/>
  <c r="H460" i="30"/>
  <c r="H458" i="30"/>
  <c r="H453" i="30"/>
  <c r="H452" i="30"/>
  <c r="H449" i="30"/>
  <c r="H448" i="30"/>
  <c r="H421" i="30"/>
  <c r="H403" i="30"/>
  <c r="H388" i="30"/>
  <c r="H387" i="30"/>
  <c r="H386" i="30"/>
  <c r="H384" i="30"/>
  <c r="H348" i="30"/>
  <c r="H533" i="31"/>
  <c r="H485" i="31"/>
  <c r="H481" i="31"/>
  <c r="H478" i="31"/>
  <c r="H460" i="31"/>
  <c r="H448" i="31"/>
  <c r="H442" i="31"/>
  <c r="H430" i="31"/>
  <c r="H411" i="31"/>
  <c r="H397" i="31"/>
  <c r="H393" i="31"/>
  <c r="H537" i="32"/>
  <c r="H533" i="32"/>
  <c r="H525" i="32"/>
  <c r="H504" i="32"/>
  <c r="H503" i="32"/>
  <c r="H501" i="32"/>
  <c r="H495" i="32"/>
  <c r="H489" i="32"/>
  <c r="H488" i="32"/>
  <c r="H482" i="32"/>
  <c r="H480" i="32"/>
  <c r="H478" i="32"/>
  <c r="H476" i="32"/>
  <c r="H474" i="32"/>
  <c r="H473" i="32"/>
  <c r="H472" i="32"/>
  <c r="H442" i="32"/>
  <c r="H439" i="32"/>
  <c r="H395" i="32"/>
  <c r="H389" i="32"/>
  <c r="H388" i="32"/>
  <c r="H386" i="32"/>
  <c r="H349" i="28"/>
  <c r="H336" i="28"/>
  <c r="H360" i="29"/>
  <c r="H487" i="31"/>
  <c r="H483" i="31"/>
  <c r="H474" i="31"/>
  <c r="H466" i="31"/>
  <c r="H456" i="31"/>
  <c r="H450" i="31"/>
  <c r="H444" i="31"/>
  <c r="H435" i="31"/>
  <c r="H426" i="31"/>
  <c r="H420" i="31"/>
  <c r="H401" i="31"/>
  <c r="H395" i="31"/>
  <c r="H382" i="31"/>
  <c r="H353" i="31"/>
  <c r="H345" i="31"/>
  <c r="H544" i="32"/>
  <c r="H542" i="32"/>
  <c r="H541" i="32"/>
  <c r="H540" i="32"/>
  <c r="H512" i="32"/>
  <c r="H510" i="32"/>
  <c r="H507" i="32"/>
  <c r="H486" i="32"/>
  <c r="H461" i="32"/>
  <c r="H460" i="32"/>
  <c r="H458" i="32"/>
  <c r="H435" i="32"/>
  <c r="H434" i="32"/>
  <c r="H343" i="32"/>
  <c r="H430" i="29"/>
  <c r="H369" i="29"/>
  <c r="H343" i="29"/>
  <c r="H508" i="31"/>
  <c r="H476" i="31"/>
  <c r="H471" i="31"/>
  <c r="H468" i="31"/>
  <c r="H458" i="31"/>
  <c r="H452" i="31"/>
  <c r="H440" i="31"/>
  <c r="H437" i="31"/>
  <c r="H434" i="31"/>
  <c r="H428" i="31"/>
  <c r="H422" i="31"/>
  <c r="H409" i="31"/>
  <c r="H387" i="31"/>
  <c r="H465" i="32"/>
  <c r="H341" i="32"/>
  <c r="C11" i="26"/>
  <c r="C11" i="21"/>
  <c r="E161" i="20"/>
  <c r="H162" i="11"/>
  <c r="H162" i="32"/>
  <c r="H249" i="34"/>
  <c r="H223" i="34"/>
  <c r="H219" i="34"/>
  <c r="H206" i="34"/>
  <c r="H203" i="34"/>
  <c r="H173" i="34"/>
  <c r="H170" i="34"/>
  <c r="H169" i="34"/>
  <c r="H311" i="1"/>
  <c r="H310" i="1"/>
  <c r="H309" i="1"/>
  <c r="H303" i="1"/>
  <c r="H299" i="1"/>
  <c r="H298" i="1"/>
  <c r="H297" i="1"/>
  <c r="H296" i="1"/>
  <c r="H293" i="1"/>
  <c r="H292" i="1"/>
  <c r="H265" i="1"/>
  <c r="H263" i="1"/>
  <c r="H242" i="1"/>
  <c r="H241" i="1"/>
  <c r="H239" i="1"/>
  <c r="H238" i="1"/>
  <c r="H239" i="2"/>
  <c r="H174" i="2"/>
  <c r="H300" i="3"/>
  <c r="H221" i="3"/>
  <c r="H220" i="3"/>
  <c r="H213" i="3"/>
  <c r="H199" i="3"/>
  <c r="H289" i="4"/>
  <c r="H218" i="4"/>
  <c r="H210" i="4"/>
  <c r="H319" i="5"/>
  <c r="H233" i="5"/>
  <c r="H228" i="5"/>
  <c r="H214" i="5"/>
  <c r="H185" i="5"/>
  <c r="H179" i="5"/>
  <c r="H317" i="6"/>
  <c r="H313" i="6"/>
  <c r="H242" i="12"/>
  <c r="H201" i="12"/>
  <c r="H276" i="13"/>
  <c r="H261" i="13"/>
  <c r="H204" i="13"/>
  <c r="G161" i="6"/>
  <c r="H161" i="6" s="1"/>
  <c r="H318" i="34"/>
  <c r="H314" i="34"/>
  <c r="H310" i="34"/>
  <c r="H305" i="34"/>
  <c r="H301" i="34"/>
  <c r="H297" i="34"/>
  <c r="H293" i="34"/>
  <c r="H289" i="34"/>
  <c r="H276" i="34"/>
  <c r="H270" i="34"/>
  <c r="H267" i="34"/>
  <c r="H265" i="34"/>
  <c r="H261" i="34"/>
  <c r="H207" i="34"/>
  <c r="H191" i="9"/>
  <c r="H226" i="10"/>
  <c r="H188" i="10"/>
  <c r="H312" i="12"/>
  <c r="H289" i="12"/>
  <c r="H276" i="12"/>
  <c r="H269" i="12"/>
  <c r="H262" i="12"/>
  <c r="H230" i="2"/>
  <c r="H188" i="2"/>
  <c r="H282" i="6"/>
  <c r="H240" i="6"/>
  <c r="H231" i="6"/>
  <c r="H230" i="6"/>
  <c r="H226" i="6"/>
  <c r="H194" i="6"/>
  <c r="H303" i="7"/>
  <c r="H296" i="7"/>
  <c r="H291" i="8"/>
  <c r="H288" i="8"/>
  <c r="H210" i="8"/>
  <c r="H206" i="8"/>
  <c r="H203" i="8"/>
  <c r="H179" i="8"/>
  <c r="H319" i="9"/>
  <c r="H318" i="9"/>
  <c r="H317" i="9"/>
  <c r="H313" i="9"/>
  <c r="H311" i="9"/>
  <c r="H309" i="9"/>
  <c r="H305" i="9"/>
  <c r="H304" i="9"/>
  <c r="H302" i="9"/>
  <c r="H301" i="9"/>
  <c r="H249" i="9"/>
  <c r="H244" i="9"/>
  <c r="H211" i="9"/>
  <c r="H209" i="9"/>
  <c r="H197" i="9"/>
  <c r="H165" i="9"/>
  <c r="H269" i="1"/>
  <c r="H267" i="1"/>
  <c r="H231" i="1"/>
  <c r="H227" i="1"/>
  <c r="H216" i="1"/>
  <c r="H200" i="1"/>
  <c r="H199" i="1"/>
  <c r="H198" i="1"/>
  <c r="H197" i="1"/>
  <c r="H193" i="1"/>
  <c r="H189" i="1"/>
  <c r="H313" i="2"/>
  <c r="H273" i="2"/>
  <c r="H212" i="2"/>
  <c r="H305" i="3"/>
  <c r="H252" i="3"/>
  <c r="H208" i="3"/>
  <c r="H206" i="3"/>
  <c r="H320" i="4"/>
  <c r="H304" i="4"/>
  <c r="H271" i="4"/>
  <c r="H242" i="4"/>
  <c r="H238" i="4"/>
  <c r="H234" i="4"/>
  <c r="H226" i="4"/>
  <c r="H184" i="4"/>
  <c r="H306" i="5"/>
  <c r="H246" i="5"/>
  <c r="H244" i="5"/>
  <c r="H240" i="5"/>
  <c r="H231" i="5"/>
  <c r="H165" i="5"/>
  <c r="H290" i="6"/>
  <c r="H268" i="6"/>
  <c r="H249" i="6"/>
  <c r="H215" i="6"/>
  <c r="H214" i="6"/>
  <c r="H213" i="6"/>
  <c r="H200" i="6"/>
  <c r="H172" i="6"/>
  <c r="H311" i="7"/>
  <c r="H309" i="7"/>
  <c r="H306" i="7"/>
  <c r="H210" i="7"/>
  <c r="H206" i="7"/>
  <c r="H309" i="8"/>
  <c r="H302" i="8"/>
  <c r="H293" i="8"/>
  <c r="H252" i="8"/>
  <c r="H226" i="8"/>
  <c r="H174" i="8"/>
  <c r="H172" i="8"/>
  <c r="H171" i="8"/>
  <c r="H298" i="9"/>
  <c r="H292" i="9"/>
  <c r="H288" i="9"/>
  <c r="H284" i="9"/>
  <c r="H268" i="9"/>
  <c r="H267" i="9"/>
  <c r="H223" i="9"/>
  <c r="H201" i="9"/>
  <c r="H189" i="9"/>
  <c r="H185" i="9"/>
  <c r="H178" i="9"/>
  <c r="H320" i="10"/>
  <c r="H319" i="10"/>
  <c r="H312" i="10"/>
  <c r="H296" i="10"/>
  <c r="H267" i="10"/>
  <c r="H264" i="10"/>
  <c r="H227" i="10"/>
  <c r="H184" i="10"/>
  <c r="H311" i="11"/>
  <c r="H310" i="11"/>
  <c r="H309" i="11"/>
  <c r="H252" i="11"/>
  <c r="H320" i="12"/>
  <c r="H319" i="12"/>
  <c r="H296" i="12"/>
  <c r="H294" i="12"/>
  <c r="H292" i="12"/>
  <c r="H291" i="12"/>
  <c r="H273" i="12"/>
  <c r="H247" i="12"/>
  <c r="H246" i="12"/>
  <c r="H241" i="12"/>
  <c r="H233" i="12"/>
  <c r="H319" i="13"/>
  <c r="H292" i="13"/>
  <c r="H285" i="13"/>
  <c r="H249" i="13"/>
  <c r="H242" i="13"/>
  <c r="H241" i="13"/>
  <c r="H236" i="13"/>
  <c r="H231" i="13"/>
  <c r="H224" i="13"/>
  <c r="H196" i="13"/>
  <c r="H169" i="13"/>
  <c r="H295" i="14"/>
  <c r="H218" i="14"/>
  <c r="H194" i="14"/>
  <c r="H165" i="14"/>
  <c r="H271" i="15"/>
  <c r="H270" i="15"/>
  <c r="H247" i="15"/>
  <c r="H226" i="15"/>
  <c r="H211" i="15"/>
  <c r="H210" i="15"/>
  <c r="H209" i="15"/>
  <c r="H204" i="15"/>
  <c r="H202" i="15"/>
  <c r="H200" i="15"/>
  <c r="H199" i="15"/>
  <c r="H317" i="16"/>
  <c r="H311" i="16"/>
  <c r="H306" i="16"/>
  <c r="H262" i="16"/>
  <c r="H248" i="16"/>
  <c r="H246" i="16"/>
  <c r="H225" i="16"/>
  <c r="H220" i="16"/>
  <c r="H211" i="16"/>
  <c r="H177" i="16"/>
  <c r="H304" i="17"/>
  <c r="H288" i="17"/>
  <c r="H287" i="17"/>
  <c r="H286" i="17"/>
  <c r="H241" i="17"/>
  <c r="H237" i="17"/>
  <c r="H236" i="17"/>
  <c r="H235" i="17"/>
  <c r="H216" i="17"/>
  <c r="H199" i="17"/>
  <c r="H197" i="15"/>
  <c r="H282" i="16"/>
  <c r="H192" i="16"/>
  <c r="H318" i="18"/>
  <c r="H307" i="18"/>
  <c r="H231" i="18"/>
  <c r="H202" i="18"/>
  <c r="H284" i="20"/>
  <c r="H186" i="20"/>
  <c r="H235" i="10"/>
  <c r="H202" i="10"/>
  <c r="H190" i="10"/>
  <c r="H165" i="10"/>
  <c r="H306" i="11"/>
  <c r="H254" i="11"/>
  <c r="H317" i="12"/>
  <c r="H316" i="12"/>
  <c r="H311" i="12"/>
  <c r="H309" i="12"/>
  <c r="H298" i="12"/>
  <c r="H284" i="12"/>
  <c r="H271" i="12"/>
  <c r="H248" i="12"/>
  <c r="H226" i="12"/>
  <c r="H214" i="12"/>
  <c r="H179" i="12"/>
  <c r="H168" i="12"/>
  <c r="H313" i="13"/>
  <c r="H263" i="13"/>
  <c r="H233" i="13"/>
  <c r="H213" i="13"/>
  <c r="H174" i="13"/>
  <c r="H319" i="14"/>
  <c r="H318" i="14"/>
  <c r="H300" i="14"/>
  <c r="H285" i="14"/>
  <c r="H241" i="14"/>
  <c r="H208" i="14"/>
  <c r="H207" i="14"/>
  <c r="H206" i="14"/>
  <c r="H317" i="15"/>
  <c r="H309" i="15"/>
  <c r="H301" i="15"/>
  <c r="H300" i="15"/>
  <c r="H282" i="15"/>
  <c r="H253" i="15"/>
  <c r="H244" i="15"/>
  <c r="H242" i="15"/>
  <c r="H241" i="15"/>
  <c r="H240" i="15"/>
  <c r="H234" i="15"/>
  <c r="H232" i="15"/>
  <c r="H221" i="15"/>
  <c r="H220" i="15"/>
  <c r="H219" i="15"/>
  <c r="H215" i="15"/>
  <c r="H178" i="15"/>
  <c r="H177" i="15"/>
  <c r="H298" i="16"/>
  <c r="H267" i="16"/>
  <c r="H264" i="16"/>
  <c r="H254" i="16"/>
  <c r="H253" i="16"/>
  <c r="H229" i="16"/>
  <c r="H226" i="16"/>
  <c r="H213" i="16"/>
  <c r="H202" i="16"/>
  <c r="H197" i="16"/>
  <c r="H270" i="17"/>
  <c r="H264" i="17"/>
  <c r="H222" i="17"/>
  <c r="H221" i="17"/>
  <c r="H314" i="18"/>
  <c r="H295" i="18"/>
  <c r="H282" i="18"/>
  <c r="H269" i="18"/>
  <c r="H254" i="19"/>
  <c r="H228" i="19"/>
  <c r="H221" i="19"/>
  <c r="H220" i="19"/>
  <c r="H289" i="18"/>
  <c r="H265" i="18"/>
  <c r="H261" i="18"/>
  <c r="H247" i="18"/>
  <c r="H241" i="18"/>
  <c r="H216" i="18"/>
  <c r="H314" i="19"/>
  <c r="H306" i="19"/>
  <c r="H305" i="19"/>
  <c r="H300" i="19"/>
  <c r="H252" i="19"/>
  <c r="H233" i="19"/>
  <c r="H210" i="19"/>
  <c r="H172" i="19"/>
  <c r="H310" i="20"/>
  <c r="H307" i="20"/>
  <c r="H305" i="20"/>
  <c r="H303" i="20"/>
  <c r="H295" i="20"/>
  <c r="H294" i="20"/>
  <c r="H289" i="20"/>
  <c r="H288" i="20"/>
  <c r="H273" i="20"/>
  <c r="H269" i="20"/>
  <c r="H268" i="20"/>
  <c r="H267" i="20"/>
  <c r="H249" i="20"/>
  <c r="H228" i="20"/>
  <c r="H213" i="20"/>
  <c r="H200" i="20"/>
  <c r="H188" i="20"/>
  <c r="H178" i="20"/>
  <c r="H171" i="20"/>
  <c r="H169" i="20"/>
  <c r="H318" i="21"/>
  <c r="H315" i="21"/>
  <c r="H311" i="21"/>
  <c r="H306" i="21"/>
  <c r="H291" i="21"/>
  <c r="H268" i="21"/>
  <c r="H252" i="21"/>
  <c r="H233" i="21"/>
  <c r="H208" i="21"/>
  <c r="H179" i="21"/>
  <c r="H172" i="21"/>
  <c r="H317" i="22"/>
  <c r="H314" i="22"/>
  <c r="H313" i="22"/>
  <c r="H310" i="22"/>
  <c r="H309" i="22"/>
  <c r="H265" i="22"/>
  <c r="H208" i="22"/>
  <c r="H204" i="22"/>
  <c r="H313" i="23"/>
  <c r="H310" i="23"/>
  <c r="H309" i="23"/>
  <c r="H295" i="23"/>
  <c r="H294" i="23"/>
  <c r="H246" i="23"/>
  <c r="H208" i="23"/>
  <c r="H207" i="23"/>
  <c r="H206" i="23"/>
  <c r="H198" i="24"/>
  <c r="H166" i="24"/>
  <c r="H285" i="25"/>
  <c r="H267" i="25"/>
  <c r="H265" i="25"/>
  <c r="H248" i="25"/>
  <c r="H209" i="25"/>
  <c r="H179" i="25"/>
  <c r="H177" i="25"/>
  <c r="H281" i="20"/>
  <c r="H254" i="20"/>
  <c r="H242" i="20"/>
  <c r="H238" i="20"/>
  <c r="H237" i="20"/>
  <c r="H234" i="20"/>
  <c r="H233" i="20"/>
  <c r="H196" i="20"/>
  <c r="H194" i="20"/>
  <c r="H183" i="20"/>
  <c r="H164" i="20"/>
  <c r="H300" i="21"/>
  <c r="H254" i="21"/>
  <c r="H252" i="22"/>
  <c r="H214" i="22"/>
  <c r="H213" i="22"/>
  <c r="H200" i="22"/>
  <c r="H196" i="22"/>
  <c r="H277" i="23"/>
  <c r="H233" i="23"/>
  <c r="H218" i="23"/>
  <c r="H217" i="23"/>
  <c r="H173" i="23"/>
  <c r="H172" i="23"/>
  <c r="H320" i="24"/>
  <c r="H317" i="24"/>
  <c r="H314" i="24"/>
  <c r="H313" i="24"/>
  <c r="H312" i="24"/>
  <c r="H309" i="24"/>
  <c r="H303" i="24"/>
  <c r="H286" i="24"/>
  <c r="H285" i="24"/>
  <c r="H284" i="25"/>
  <c r="H168" i="28"/>
  <c r="H265" i="29"/>
  <c r="H201" i="29"/>
  <c r="H178" i="29"/>
  <c r="H174" i="29"/>
  <c r="H168" i="29"/>
  <c r="H241" i="31"/>
  <c r="H177" i="31"/>
  <c r="H249" i="32"/>
  <c r="H171" i="32"/>
  <c r="H314" i="28"/>
  <c r="H287" i="28"/>
  <c r="H215" i="28"/>
  <c r="H204" i="28"/>
  <c r="H167" i="28"/>
  <c r="H282" i="29"/>
  <c r="H177" i="29"/>
  <c r="H191" i="30"/>
  <c r="H315" i="31"/>
  <c r="H261" i="32"/>
  <c r="H196" i="23"/>
  <c r="H179" i="23"/>
  <c r="H178" i="23"/>
  <c r="H298" i="24"/>
  <c r="H297" i="24"/>
  <c r="H238" i="24"/>
  <c r="H237" i="24"/>
  <c r="H235" i="24"/>
  <c r="H173" i="24"/>
  <c r="H317" i="25"/>
  <c r="H316" i="25"/>
  <c r="H291" i="25"/>
  <c r="H290" i="25"/>
  <c r="H235" i="25"/>
  <c r="H233" i="25"/>
  <c r="H229" i="25"/>
  <c r="H220" i="25"/>
  <c r="H184" i="25"/>
  <c r="H288" i="26"/>
  <c r="H254" i="26"/>
  <c r="H244" i="26"/>
  <c r="H218" i="26"/>
  <c r="H314" i="27"/>
  <c r="H296" i="27"/>
  <c r="H268" i="27"/>
  <c r="H252" i="27"/>
  <c r="H221" i="27"/>
  <c r="H207" i="27"/>
  <c r="H194" i="27"/>
  <c r="H301" i="28"/>
  <c r="H245" i="28"/>
  <c r="H239" i="28"/>
  <c r="H233" i="28"/>
  <c r="H232" i="28"/>
  <c r="H186" i="28"/>
  <c r="H317" i="29"/>
  <c r="H315" i="29"/>
  <c r="H300" i="29"/>
  <c r="H285" i="29"/>
  <c r="H277" i="29"/>
  <c r="H221" i="29"/>
  <c r="H172" i="29"/>
  <c r="H314" i="30"/>
  <c r="H310" i="30"/>
  <c r="H307" i="30"/>
  <c r="H305" i="30"/>
  <c r="H277" i="30"/>
  <c r="H247" i="30"/>
  <c r="H246" i="30"/>
  <c r="H234" i="30"/>
  <c r="H226" i="30"/>
  <c r="H252" i="31"/>
  <c r="H208" i="31"/>
  <c r="H207" i="31"/>
  <c r="H301" i="32"/>
  <c r="H294" i="32"/>
  <c r="H290" i="32"/>
  <c r="H289" i="32"/>
  <c r="H287" i="32"/>
  <c r="H285" i="32"/>
  <c r="H277" i="32"/>
  <c r="H271" i="32"/>
  <c r="H270" i="32"/>
  <c r="H265" i="32"/>
  <c r="H264" i="32"/>
  <c r="H247" i="32"/>
  <c r="H233" i="32"/>
  <c r="H231" i="32"/>
  <c r="H230" i="32"/>
  <c r="H229" i="32"/>
  <c r="H177" i="32"/>
  <c r="C8" i="10"/>
  <c r="E8" i="10" s="1"/>
  <c r="C10" i="10"/>
  <c r="H99" i="33"/>
  <c r="H106" i="33"/>
  <c r="H112" i="33"/>
  <c r="C10" i="27"/>
  <c r="E71" i="28"/>
  <c r="C8" i="28"/>
  <c r="E11" i="28" s="1"/>
  <c r="G71" i="10"/>
  <c r="G71" i="17"/>
  <c r="H71" i="17" s="1"/>
  <c r="G71" i="28"/>
  <c r="H145" i="34"/>
  <c r="H142" i="1"/>
  <c r="H116" i="1"/>
  <c r="H104" i="1"/>
  <c r="H102" i="1"/>
  <c r="H95" i="1"/>
  <c r="H75" i="1"/>
  <c r="H73" i="1"/>
  <c r="H97" i="2"/>
  <c r="H149" i="3"/>
  <c r="H138" i="3"/>
  <c r="H108" i="3"/>
  <c r="H79" i="3"/>
  <c r="H128" i="4"/>
  <c r="H127" i="4"/>
  <c r="H111" i="4"/>
  <c r="H91" i="4"/>
  <c r="H138" i="5"/>
  <c r="H121" i="5"/>
  <c r="H82" i="5"/>
  <c r="H151" i="6"/>
  <c r="H150" i="6"/>
  <c r="H101" i="6"/>
  <c r="H95" i="6"/>
  <c r="H121" i="7"/>
  <c r="H95" i="7"/>
  <c r="H82" i="7"/>
  <c r="H141" i="8"/>
  <c r="H138" i="8"/>
  <c r="H96" i="8"/>
  <c r="H121" i="9"/>
  <c r="H114" i="9"/>
  <c r="H89" i="9"/>
  <c r="H82" i="9"/>
  <c r="H79" i="9"/>
  <c r="H134" i="10"/>
  <c r="H99" i="10"/>
  <c r="H142" i="11"/>
  <c r="H121" i="11"/>
  <c r="H82" i="12"/>
  <c r="H148" i="13"/>
  <c r="H135" i="13"/>
  <c r="H113" i="13"/>
  <c r="H134" i="14"/>
  <c r="H96" i="14"/>
  <c r="H121" i="15"/>
  <c r="H98" i="15"/>
  <c r="H101" i="16"/>
  <c r="H150" i="17"/>
  <c r="H138" i="17"/>
  <c r="H113" i="17"/>
  <c r="H102" i="17"/>
  <c r="H135" i="18"/>
  <c r="H113" i="18"/>
  <c r="H147" i="19"/>
  <c r="H104" i="19"/>
  <c r="H95" i="19"/>
  <c r="H82" i="19"/>
  <c r="H81" i="19"/>
  <c r="H113" i="20"/>
  <c r="H142" i="21"/>
  <c r="H147" i="22"/>
  <c r="H127" i="22"/>
  <c r="H124" i="22"/>
  <c r="H115" i="22"/>
  <c r="H97" i="22"/>
  <c r="H142" i="23"/>
  <c r="H101" i="23"/>
  <c r="H113" i="2"/>
  <c r="H101" i="3"/>
  <c r="H131" i="4"/>
  <c r="H145" i="5"/>
  <c r="H140" i="5"/>
  <c r="H127" i="5"/>
  <c r="H88" i="6"/>
  <c r="H142" i="9"/>
  <c r="H125" i="9"/>
  <c r="H104" i="9"/>
  <c r="H89" i="10"/>
  <c r="H108" i="16"/>
  <c r="H121" i="19"/>
  <c r="H150" i="20"/>
  <c r="H122" i="3"/>
  <c r="H90" i="5"/>
  <c r="H122" i="9"/>
  <c r="H139" i="10"/>
  <c r="H73" i="17"/>
  <c r="H150" i="22"/>
  <c r="H140" i="22"/>
  <c r="H142" i="20"/>
  <c r="H140" i="20"/>
  <c r="H104" i="20"/>
  <c r="H97" i="20"/>
  <c r="H81" i="20"/>
  <c r="H150" i="21"/>
  <c r="H142" i="22"/>
  <c r="H139" i="22"/>
  <c r="H122" i="22"/>
  <c r="H114" i="22"/>
  <c r="H109" i="22"/>
  <c r="H102" i="22"/>
  <c r="H79" i="22"/>
  <c r="H148" i="23"/>
  <c r="H147" i="23"/>
  <c r="H140" i="23"/>
  <c r="H135" i="23"/>
  <c r="H124" i="23"/>
  <c r="H113" i="23"/>
  <c r="H111" i="23"/>
  <c r="H96" i="23"/>
  <c r="H95" i="23"/>
  <c r="H136" i="24"/>
  <c r="H134" i="24"/>
  <c r="H121" i="24"/>
  <c r="H113" i="24"/>
  <c r="H142" i="25"/>
  <c r="H113" i="25"/>
  <c r="H82" i="25"/>
  <c r="H151" i="26"/>
  <c r="H125" i="26"/>
  <c r="H105" i="26"/>
  <c r="H126" i="27"/>
  <c r="H108" i="27"/>
  <c r="H79" i="27"/>
  <c r="H89" i="28"/>
  <c r="H151" i="29"/>
  <c r="H113" i="29"/>
  <c r="H81" i="29"/>
  <c r="H147" i="30"/>
  <c r="H141" i="30"/>
  <c r="H112" i="30"/>
  <c r="H84" i="30"/>
  <c r="H151" i="32"/>
  <c r="H147" i="32"/>
  <c r="H141" i="32"/>
  <c r="H81" i="32"/>
  <c r="H148" i="27"/>
  <c r="H125" i="27"/>
  <c r="H90" i="30"/>
  <c r="H96" i="25"/>
  <c r="H116" i="26"/>
  <c r="H112" i="26"/>
  <c r="H112" i="27"/>
  <c r="H109" i="27"/>
  <c r="H97" i="27"/>
  <c r="H131" i="28"/>
  <c r="H89" i="29"/>
  <c r="H76" i="29"/>
  <c r="H135" i="32"/>
  <c r="H127" i="32"/>
  <c r="H102" i="32"/>
  <c r="E43" i="14"/>
  <c r="H43" i="14" s="1"/>
  <c r="E18" i="14"/>
  <c r="E23" i="23"/>
  <c r="H23" i="23" s="1"/>
  <c r="E18" i="23"/>
  <c r="G18" i="27"/>
  <c r="E18" i="27"/>
  <c r="C9" i="26"/>
  <c r="H19" i="21"/>
  <c r="E22" i="2"/>
  <c r="H22" i="2" s="1"/>
  <c r="C9" i="2"/>
  <c r="E61" i="6"/>
  <c r="H61" i="6" s="1"/>
  <c r="E18" i="6"/>
  <c r="G18" i="24"/>
  <c r="C9" i="1"/>
  <c r="H19" i="2"/>
  <c r="H19" i="8"/>
  <c r="H19" i="11"/>
  <c r="H19" i="23"/>
  <c r="H61" i="34"/>
  <c r="H60" i="34"/>
  <c r="H59" i="34"/>
  <c r="H57" i="34"/>
  <c r="H56" i="34"/>
  <c r="H52" i="34"/>
  <c r="H49" i="34"/>
  <c r="H48" i="34"/>
  <c r="H47" i="34"/>
  <c r="H40" i="34"/>
  <c r="H36" i="34"/>
  <c r="H30" i="34"/>
  <c r="H50" i="1"/>
  <c r="H49" i="1"/>
  <c r="H46" i="1"/>
  <c r="H45" i="1"/>
  <c r="H44" i="1"/>
  <c r="H30" i="1"/>
  <c r="H47" i="2"/>
  <c r="H45" i="2"/>
  <c r="H51" i="3"/>
  <c r="H47" i="3"/>
  <c r="H42" i="3"/>
  <c r="H63" i="4"/>
  <c r="H36" i="4"/>
  <c r="H51" i="5"/>
  <c r="H37" i="5"/>
  <c r="H27" i="6"/>
  <c r="H22" i="10"/>
  <c r="H28" i="13"/>
  <c r="H34" i="18"/>
  <c r="H38" i="19"/>
  <c r="H19" i="4"/>
  <c r="H19" i="10"/>
  <c r="H19" i="13"/>
  <c r="G18" i="33"/>
  <c r="H18" i="33" s="1"/>
  <c r="H20" i="33"/>
  <c r="H27" i="34"/>
  <c r="H23" i="34"/>
  <c r="H22" i="34"/>
  <c r="H21" i="34"/>
  <c r="H20" i="34"/>
  <c r="H65" i="1"/>
  <c r="H63" i="1"/>
  <c r="H62" i="1"/>
  <c r="H59" i="1"/>
  <c r="H58" i="1"/>
  <c r="H57" i="1"/>
  <c r="H54" i="1"/>
  <c r="H42" i="1"/>
  <c r="H41" i="1"/>
  <c r="H40" i="1"/>
  <c r="H37" i="1"/>
  <c r="H36" i="1"/>
  <c r="H34" i="1"/>
  <c r="H33" i="1"/>
  <c r="H32" i="1"/>
  <c r="H27" i="1"/>
  <c r="H54" i="2"/>
  <c r="H34" i="2"/>
  <c r="H33" i="2"/>
  <c r="H32" i="2"/>
  <c r="H34" i="3"/>
  <c r="H60" i="4"/>
  <c r="H55" i="4"/>
  <c r="H50" i="4"/>
  <c r="H48" i="4"/>
  <c r="H46" i="4"/>
  <c r="H26" i="4"/>
  <c r="H24" i="4"/>
  <c r="H21" i="4"/>
  <c r="H20" i="4"/>
  <c r="H47" i="5"/>
  <c r="H39" i="5"/>
  <c r="H64" i="6"/>
  <c r="H54" i="6"/>
  <c r="H56" i="7"/>
  <c r="H47" i="7"/>
  <c r="H33" i="8"/>
  <c r="H64" i="9"/>
  <c r="H47" i="10"/>
  <c r="H54" i="11"/>
  <c r="H39" i="11"/>
  <c r="H30" i="11"/>
  <c r="H48" i="12"/>
  <c r="H45" i="12"/>
  <c r="H36" i="12"/>
  <c r="H59" i="13"/>
  <c r="H33" i="13"/>
  <c r="H32" i="13"/>
  <c r="H31" i="13"/>
  <c r="H62" i="14"/>
  <c r="H47" i="14"/>
  <c r="H45" i="14"/>
  <c r="H26" i="14"/>
  <c r="H60" i="15"/>
  <c r="H58" i="15"/>
  <c r="H48" i="15"/>
  <c r="H47" i="15"/>
  <c r="H46" i="15"/>
  <c r="H45" i="15"/>
  <c r="H34" i="15"/>
  <c r="H43" i="16"/>
  <c r="H41" i="16"/>
  <c r="H40" i="16"/>
  <c r="H36" i="16"/>
  <c r="H43" i="17"/>
  <c r="H61" i="18"/>
  <c r="H61" i="19"/>
  <c r="H39" i="7"/>
  <c r="H58" i="8"/>
  <c r="H51" i="8"/>
  <c r="H41" i="8"/>
  <c r="H40" i="8"/>
  <c r="H39" i="8"/>
  <c r="H20" i="8"/>
  <c r="H61" i="9"/>
  <c r="H60" i="9"/>
  <c r="H59" i="9"/>
  <c r="H53" i="9"/>
  <c r="H52" i="9"/>
  <c r="H51" i="9"/>
  <c r="H33" i="9"/>
  <c r="H54" i="10"/>
  <c r="H30" i="10"/>
  <c r="H52" i="11"/>
  <c r="H28" i="11"/>
  <c r="H20" i="11"/>
  <c r="H55" i="12"/>
  <c r="H40" i="12"/>
  <c r="H36" i="13"/>
  <c r="H30" i="13"/>
  <c r="H21" i="13"/>
  <c r="H49" i="14"/>
  <c r="H36" i="14"/>
  <c r="H32" i="14"/>
  <c r="H54" i="15"/>
  <c r="H40" i="15"/>
  <c r="H55" i="16"/>
  <c r="H60" i="19"/>
  <c r="H50" i="19"/>
  <c r="H34" i="19"/>
  <c r="H42" i="21"/>
  <c r="H59" i="22"/>
  <c r="H55" i="22"/>
  <c r="H42" i="22"/>
  <c r="H36" i="22"/>
  <c r="H28" i="22"/>
  <c r="H24" i="22"/>
  <c r="H21" i="22"/>
  <c r="H52" i="23"/>
  <c r="H48" i="23"/>
  <c r="H46" i="23"/>
  <c r="H45" i="23"/>
  <c r="H43" i="23"/>
  <c r="H41" i="23"/>
  <c r="H38" i="23"/>
  <c r="H51" i="24"/>
  <c r="H65" i="25"/>
  <c r="H45" i="25"/>
  <c r="H44" i="25"/>
  <c r="H36" i="25"/>
  <c r="H30" i="26"/>
  <c r="H65" i="27"/>
  <c r="H37" i="30"/>
  <c r="H31" i="32"/>
  <c r="C8" i="14"/>
  <c r="E13" i="14" s="1"/>
  <c r="H38" i="25"/>
  <c r="H62" i="28"/>
  <c r="H59" i="28"/>
  <c r="H52" i="31"/>
  <c r="H43" i="21"/>
  <c r="H40" i="26"/>
  <c r="H20" i="27"/>
  <c r="H64" i="28"/>
  <c r="H47" i="28"/>
  <c r="H32" i="28"/>
  <c r="H58" i="29"/>
  <c r="H36" i="29"/>
  <c r="H51" i="30"/>
  <c r="H50" i="30"/>
  <c r="H32" i="30"/>
  <c r="H24" i="30"/>
  <c r="H21" i="30"/>
  <c r="H28" i="31"/>
  <c r="H62" i="32"/>
  <c r="H34" i="32"/>
  <c r="H24" i="32"/>
  <c r="F500" i="33"/>
  <c r="F359" i="33"/>
  <c r="F422" i="33"/>
  <c r="F454" i="33"/>
  <c r="F486" i="33"/>
  <c r="F391" i="33"/>
  <c r="F520" i="33"/>
  <c r="F360" i="33"/>
  <c r="F416" i="33"/>
  <c r="F451" i="33"/>
  <c r="F487" i="33"/>
  <c r="F343" i="33"/>
  <c r="F509" i="33"/>
  <c r="F331" i="33"/>
  <c r="F367" i="33"/>
  <c r="F430" i="33"/>
  <c r="F462" i="33"/>
  <c r="F494" i="33"/>
  <c r="F404" i="33"/>
  <c r="F332" i="33"/>
  <c r="F368" i="33"/>
  <c r="F427" i="33"/>
  <c r="F459" i="33"/>
  <c r="F495" i="33"/>
  <c r="G329" i="33"/>
  <c r="H329" i="33" s="1"/>
  <c r="F394" i="33"/>
  <c r="F504" i="33"/>
  <c r="F521" i="33"/>
  <c r="F335" i="33"/>
  <c r="F354" i="33"/>
  <c r="F371" i="33"/>
  <c r="F411" i="33"/>
  <c r="F434" i="33"/>
  <c r="F450" i="33"/>
  <c r="F466" i="33"/>
  <c r="F482" i="33"/>
  <c r="F533" i="33"/>
  <c r="F385" i="33"/>
  <c r="F499" i="33"/>
  <c r="F516" i="33"/>
  <c r="F336" i="33"/>
  <c r="F355" i="33"/>
  <c r="F372" i="33"/>
  <c r="F410" i="33"/>
  <c r="F431" i="33"/>
  <c r="F447" i="33"/>
  <c r="F463" i="33"/>
  <c r="F481" i="33"/>
  <c r="F531" i="33"/>
  <c r="F386" i="33"/>
  <c r="F496" i="33"/>
  <c r="F513" i="33"/>
  <c r="F346" i="33"/>
  <c r="F363" i="33"/>
  <c r="F379" i="33"/>
  <c r="F426" i="33"/>
  <c r="F442" i="33"/>
  <c r="F458" i="33"/>
  <c r="F474" i="33"/>
  <c r="F490" i="33"/>
  <c r="F541" i="33"/>
  <c r="F395" i="33"/>
  <c r="F508" i="33"/>
  <c r="F524" i="33"/>
  <c r="F347" i="33"/>
  <c r="F364" i="33"/>
  <c r="F380" i="33"/>
  <c r="F423" i="33"/>
  <c r="F439" i="33"/>
  <c r="F455" i="33"/>
  <c r="F473" i="33"/>
  <c r="F491" i="33"/>
  <c r="F540" i="33"/>
  <c r="F389" i="33"/>
  <c r="F121" i="33"/>
  <c r="H556" i="34"/>
  <c r="F390" i="34"/>
  <c r="F346" i="34"/>
  <c r="F342" i="34"/>
  <c r="F367" i="34"/>
  <c r="F526" i="34"/>
  <c r="F519" i="34"/>
  <c r="H444" i="34"/>
  <c r="H440" i="34"/>
  <c r="H437" i="34"/>
  <c r="F337" i="34"/>
  <c r="F524" i="34"/>
  <c r="H422" i="34"/>
  <c r="F350" i="34"/>
  <c r="F329" i="34"/>
  <c r="F374" i="34"/>
  <c r="F349" i="34"/>
  <c r="F338" i="34"/>
  <c r="F172" i="34"/>
  <c r="F168" i="34"/>
  <c r="F163" i="34"/>
  <c r="F287" i="34"/>
  <c r="H317" i="34"/>
  <c r="H313" i="34"/>
  <c r="H309" i="34"/>
  <c r="H304" i="34"/>
  <c r="F201" i="34"/>
  <c r="F207" i="34"/>
  <c r="F170" i="34"/>
  <c r="F253" i="34"/>
  <c r="F133" i="34"/>
  <c r="F115" i="34"/>
  <c r="F75" i="34"/>
  <c r="F125" i="34"/>
  <c r="H81" i="34"/>
  <c r="F119" i="34"/>
  <c r="F99" i="34"/>
  <c r="F109" i="34"/>
  <c r="H134" i="34"/>
  <c r="F29" i="34"/>
  <c r="F570" i="1"/>
  <c r="H556" i="1"/>
  <c r="H575" i="1"/>
  <c r="H390" i="1"/>
  <c r="F531" i="1"/>
  <c r="F438" i="1"/>
  <c r="F425" i="1"/>
  <c r="F342" i="1"/>
  <c r="F380" i="1"/>
  <c r="F354" i="1"/>
  <c r="F336" i="1"/>
  <c r="H370" i="1"/>
  <c r="F191" i="1"/>
  <c r="H261" i="1"/>
  <c r="F162" i="1"/>
  <c r="H264" i="1"/>
  <c r="H240" i="1"/>
  <c r="H236" i="1"/>
  <c r="H192" i="1"/>
  <c r="H183" i="1"/>
  <c r="H177" i="1"/>
  <c r="F201" i="1"/>
  <c r="F212" i="1"/>
  <c r="F248" i="1"/>
  <c r="H290" i="1"/>
  <c r="F267" i="1"/>
  <c r="F262" i="1"/>
  <c r="H237" i="1"/>
  <c r="H233" i="1"/>
  <c r="H223" i="1"/>
  <c r="H217" i="1"/>
  <c r="F126" i="1"/>
  <c r="F99" i="1"/>
  <c r="F133" i="1"/>
  <c r="F137" i="1"/>
  <c r="F73" i="1"/>
  <c r="F85" i="1"/>
  <c r="F97" i="1"/>
  <c r="F120" i="1"/>
  <c r="F140" i="1"/>
  <c r="H83" i="1"/>
  <c r="H101" i="1"/>
  <c r="H77" i="1"/>
  <c r="F29" i="1"/>
  <c r="F20" i="1"/>
  <c r="G18" i="1"/>
  <c r="D9" i="1"/>
  <c r="H64" i="1"/>
  <c r="H60" i="1"/>
  <c r="F43" i="1"/>
  <c r="H23" i="1"/>
  <c r="F563" i="2"/>
  <c r="F576" i="2"/>
  <c r="F553" i="2"/>
  <c r="F569" i="2"/>
  <c r="F574" i="2"/>
  <c r="F561" i="2"/>
  <c r="F558" i="2"/>
  <c r="F557" i="2"/>
  <c r="F560" i="2"/>
  <c r="F572" i="2"/>
  <c r="G552" i="2"/>
  <c r="F555" i="2"/>
  <c r="F567" i="2"/>
  <c r="H333" i="2"/>
  <c r="H336" i="2"/>
  <c r="H382" i="2"/>
  <c r="H413" i="2"/>
  <c r="H452" i="2"/>
  <c r="H468" i="2"/>
  <c r="H474" i="2"/>
  <c r="F535" i="2"/>
  <c r="F533" i="2"/>
  <c r="F523" i="2"/>
  <c r="F493" i="2"/>
  <c r="F447" i="2"/>
  <c r="H340" i="2"/>
  <c r="H364" i="2"/>
  <c r="H493" i="2"/>
  <c r="F492" i="2"/>
  <c r="F431" i="2"/>
  <c r="H380" i="2"/>
  <c r="H432" i="2"/>
  <c r="H459" i="2"/>
  <c r="H466" i="2"/>
  <c r="H484" i="2"/>
  <c r="H501" i="2"/>
  <c r="H517" i="2"/>
  <c r="H385" i="2"/>
  <c r="H362" i="2"/>
  <c r="H482" i="2"/>
  <c r="H531" i="2"/>
  <c r="H338" i="2"/>
  <c r="H342" i="2"/>
  <c r="H346" i="2"/>
  <c r="H390" i="2"/>
  <c r="H538" i="2"/>
  <c r="H330" i="2"/>
  <c r="F536" i="2"/>
  <c r="F515" i="2"/>
  <c r="F497" i="2"/>
  <c r="F435" i="2"/>
  <c r="F408" i="2"/>
  <c r="F404" i="2"/>
  <c r="F402" i="2"/>
  <c r="F373" i="2"/>
  <c r="H351" i="2"/>
  <c r="H357" i="2"/>
  <c r="H373" i="2"/>
  <c r="H408" i="2"/>
  <c r="H424" i="2"/>
  <c r="H460" i="2"/>
  <c r="H502" i="2"/>
  <c r="H544" i="2"/>
  <c r="F491" i="2"/>
  <c r="F470" i="2"/>
  <c r="F407" i="2"/>
  <c r="F395" i="2"/>
  <c r="F372" i="2"/>
  <c r="H320" i="2"/>
  <c r="H231" i="2"/>
  <c r="H264" i="2"/>
  <c r="F298" i="2"/>
  <c r="F213" i="2"/>
  <c r="F211" i="2"/>
  <c r="F199" i="2"/>
  <c r="F174" i="2"/>
  <c r="H219" i="2"/>
  <c r="H235" i="2"/>
  <c r="H247" i="2"/>
  <c r="H162" i="2"/>
  <c r="F294" i="2"/>
  <c r="F292" i="2"/>
  <c r="H117" i="2"/>
  <c r="H134" i="2"/>
  <c r="H140" i="2"/>
  <c r="H150" i="2"/>
  <c r="F84" i="2"/>
  <c r="F150" i="2"/>
  <c r="H61" i="2"/>
  <c r="H65" i="2"/>
  <c r="F27" i="2"/>
  <c r="H50" i="2"/>
  <c r="F64" i="2"/>
  <c r="F41" i="2"/>
  <c r="F61" i="2"/>
  <c r="H56" i="2"/>
  <c r="F35" i="2"/>
  <c r="F28" i="2"/>
  <c r="F48" i="2"/>
  <c r="F53" i="2"/>
  <c r="H577" i="3"/>
  <c r="H576" i="3"/>
  <c r="H353" i="3"/>
  <c r="H364" i="3"/>
  <c r="H370" i="3"/>
  <c r="F539" i="3"/>
  <c r="F491" i="3"/>
  <c r="F486" i="3"/>
  <c r="F461" i="3"/>
  <c r="F408" i="3"/>
  <c r="F396" i="3"/>
  <c r="F388" i="3"/>
  <c r="F520" i="3"/>
  <c r="F499" i="3"/>
  <c r="H385" i="3"/>
  <c r="H191" i="3"/>
  <c r="H277" i="3"/>
  <c r="H223" i="3"/>
  <c r="H210" i="3"/>
  <c r="F168" i="3"/>
  <c r="F174" i="3"/>
  <c r="F186" i="3"/>
  <c r="F191" i="3"/>
  <c r="F198" i="3"/>
  <c r="F203" i="3"/>
  <c r="F215" i="3"/>
  <c r="F245" i="3"/>
  <c r="F249" i="3"/>
  <c r="F263" i="3"/>
  <c r="F270" i="3"/>
  <c r="F276" i="3"/>
  <c r="F287" i="3"/>
  <c r="F299" i="3"/>
  <c r="H164" i="3"/>
  <c r="H248" i="3"/>
  <c r="D11" i="3"/>
  <c r="F235" i="3"/>
  <c r="F164" i="3"/>
  <c r="H178" i="3"/>
  <c r="F288" i="3"/>
  <c r="F91" i="3"/>
  <c r="F83" i="3"/>
  <c r="F88" i="3"/>
  <c r="F96" i="3"/>
  <c r="F100" i="3"/>
  <c r="F108" i="3"/>
  <c r="F117" i="3"/>
  <c r="F122" i="3"/>
  <c r="F127" i="3"/>
  <c r="F133" i="3"/>
  <c r="F72" i="3"/>
  <c r="H148" i="3"/>
  <c r="F142" i="3"/>
  <c r="F124" i="3"/>
  <c r="F80" i="3"/>
  <c r="F95" i="3"/>
  <c r="F75" i="3"/>
  <c r="F84" i="3"/>
  <c r="F89" i="3"/>
  <c r="F97" i="3"/>
  <c r="F102" i="3"/>
  <c r="F109" i="3"/>
  <c r="F114" i="3"/>
  <c r="F118" i="3"/>
  <c r="F123" i="3"/>
  <c r="F128" i="3"/>
  <c r="F144" i="3"/>
  <c r="F149" i="3"/>
  <c r="H114" i="3"/>
  <c r="H123" i="3"/>
  <c r="F71" i="3"/>
  <c r="F50" i="3"/>
  <c r="F35" i="3"/>
  <c r="F63" i="3"/>
  <c r="F32" i="3"/>
  <c r="F28" i="3"/>
  <c r="F27" i="3"/>
  <c r="F23" i="3"/>
  <c r="H43" i="3"/>
  <c r="F52" i="3"/>
  <c r="H28" i="3"/>
  <c r="F53" i="3"/>
  <c r="F65" i="3"/>
  <c r="F62" i="3"/>
  <c r="F560" i="4"/>
  <c r="F570" i="4"/>
  <c r="F556" i="4"/>
  <c r="D13" i="4"/>
  <c r="G552" i="4"/>
  <c r="H552" i="4" s="1"/>
  <c r="F578" i="4"/>
  <c r="F568" i="4"/>
  <c r="F567" i="4"/>
  <c r="F554" i="4"/>
  <c r="F563" i="4"/>
  <c r="F552" i="4"/>
  <c r="F416" i="4"/>
  <c r="F379" i="4"/>
  <c r="F506" i="4"/>
  <c r="H331" i="4"/>
  <c r="F422" i="4"/>
  <c r="H453" i="4"/>
  <c r="F531" i="4"/>
  <c r="H336" i="4"/>
  <c r="F353" i="4"/>
  <c r="F365" i="4"/>
  <c r="F390" i="4"/>
  <c r="H330" i="4"/>
  <c r="H349" i="4"/>
  <c r="G329" i="4"/>
  <c r="H329" i="4" s="1"/>
  <c r="F500" i="4"/>
  <c r="F497" i="4"/>
  <c r="F474" i="4"/>
  <c r="F437" i="4"/>
  <c r="F374" i="4"/>
  <c r="F357" i="4"/>
  <c r="F512" i="4"/>
  <c r="F446" i="4"/>
  <c r="F433" i="4"/>
  <c r="F431" i="4"/>
  <c r="F410" i="4"/>
  <c r="F393" i="4"/>
  <c r="F364" i="4"/>
  <c r="F359" i="4"/>
  <c r="F343" i="4"/>
  <c r="F330" i="4"/>
  <c r="F352" i="4"/>
  <c r="F380" i="4"/>
  <c r="F450" i="4"/>
  <c r="H506" i="4"/>
  <c r="F333" i="4"/>
  <c r="F349" i="4"/>
  <c r="F451" i="4"/>
  <c r="F338" i="4"/>
  <c r="F432" i="4"/>
  <c r="D12" i="4"/>
  <c r="F443" i="4"/>
  <c r="F362" i="4"/>
  <c r="F367" i="4"/>
  <c r="F453" i="4"/>
  <c r="F332" i="4"/>
  <c r="F368" i="4"/>
  <c r="F482" i="4"/>
  <c r="F361" i="4"/>
  <c r="F499" i="4"/>
  <c r="F342" i="4"/>
  <c r="H369" i="4"/>
  <c r="F329" i="4"/>
  <c r="F478" i="4"/>
  <c r="F412" i="4"/>
  <c r="F372" i="4"/>
  <c r="F354" i="4"/>
  <c r="F350" i="4"/>
  <c r="H192" i="4"/>
  <c r="F313" i="4"/>
  <c r="F186" i="4"/>
  <c r="H168" i="4"/>
  <c r="H176" i="4"/>
  <c r="H272" i="4"/>
  <c r="F290" i="4"/>
  <c r="F264" i="4"/>
  <c r="F225" i="4"/>
  <c r="H82" i="4"/>
  <c r="H79" i="4"/>
  <c r="H83" i="4"/>
  <c r="H108" i="4"/>
  <c r="H114" i="4"/>
  <c r="F131" i="4"/>
  <c r="F116" i="4"/>
  <c r="F112" i="4"/>
  <c r="F108" i="4"/>
  <c r="F105" i="4"/>
  <c r="F87" i="4"/>
  <c r="F76" i="4"/>
  <c r="H120" i="4"/>
  <c r="H132" i="4"/>
  <c r="H151" i="4"/>
  <c r="H142" i="4"/>
  <c r="F140" i="4"/>
  <c r="H84" i="4"/>
  <c r="H81" i="4"/>
  <c r="H77" i="4"/>
  <c r="H54" i="4"/>
  <c r="H38" i="4"/>
  <c r="F64" i="4"/>
  <c r="F30" i="4"/>
  <c r="F62" i="4"/>
  <c r="F52" i="4"/>
  <c r="F44" i="4"/>
  <c r="F576" i="5"/>
  <c r="F568" i="5"/>
  <c r="F554" i="5"/>
  <c r="F562" i="5"/>
  <c r="F563" i="5"/>
  <c r="F579" i="5"/>
  <c r="F575" i="5"/>
  <c r="F570" i="5"/>
  <c r="F556" i="5"/>
  <c r="F572" i="5"/>
  <c r="F573" i="5"/>
  <c r="H521" i="5"/>
  <c r="H332" i="5"/>
  <c r="H540" i="5"/>
  <c r="H359" i="5"/>
  <c r="H355" i="5"/>
  <c r="H367" i="5"/>
  <c r="H408" i="5"/>
  <c r="H481" i="5"/>
  <c r="H501" i="5"/>
  <c r="H376" i="5"/>
  <c r="H434" i="5"/>
  <c r="H474" i="5"/>
  <c r="H361" i="5"/>
  <c r="H369" i="5"/>
  <c r="H377" i="5"/>
  <c r="H483" i="5"/>
  <c r="H512" i="5"/>
  <c r="F484" i="5"/>
  <c r="F416" i="5"/>
  <c r="F392" i="5"/>
  <c r="H424" i="5"/>
  <c r="H448" i="5"/>
  <c r="H529" i="5"/>
  <c r="H412" i="5"/>
  <c r="H457" i="5"/>
  <c r="H477" i="5"/>
  <c r="H485" i="5"/>
  <c r="H493" i="5"/>
  <c r="H430" i="5"/>
  <c r="H519" i="5"/>
  <c r="H365" i="5"/>
  <c r="H373" i="5"/>
  <c r="H508" i="5"/>
  <c r="F523" i="5"/>
  <c r="F471" i="5"/>
  <c r="F455" i="5"/>
  <c r="F377" i="5"/>
  <c r="F359" i="5"/>
  <c r="F273" i="5"/>
  <c r="F238" i="5"/>
  <c r="F168" i="5"/>
  <c r="F174" i="5"/>
  <c r="F182" i="5"/>
  <c r="F190" i="5"/>
  <c r="F196" i="5"/>
  <c r="F201" i="5"/>
  <c r="F212" i="5"/>
  <c r="F224" i="5"/>
  <c r="F253" i="5"/>
  <c r="F264" i="5"/>
  <c r="F272" i="5"/>
  <c r="F294" i="5"/>
  <c r="F298" i="5"/>
  <c r="F303" i="5"/>
  <c r="F315" i="5"/>
  <c r="F252" i="5"/>
  <c r="F217" i="5"/>
  <c r="F213" i="5"/>
  <c r="F184" i="5"/>
  <c r="F164" i="5"/>
  <c r="F169" i="5"/>
  <c r="F176" i="5"/>
  <c r="F186" i="5"/>
  <c r="F191" i="5"/>
  <c r="F197" i="5"/>
  <c r="F202" i="5"/>
  <c r="F245" i="5"/>
  <c r="F261" i="5"/>
  <c r="F269" i="5"/>
  <c r="F276" i="5"/>
  <c r="F287" i="5"/>
  <c r="F295" i="5"/>
  <c r="F299" i="5"/>
  <c r="F304" i="5"/>
  <c r="F318" i="5"/>
  <c r="F162" i="5"/>
  <c r="F307" i="5"/>
  <c r="F221" i="5"/>
  <c r="F209" i="5"/>
  <c r="F199" i="5"/>
  <c r="F185" i="5"/>
  <c r="F216" i="5"/>
  <c r="F167" i="5"/>
  <c r="F173" i="5"/>
  <c r="F178" i="5"/>
  <c r="F189" i="5"/>
  <c r="F193" i="5"/>
  <c r="F200" i="5"/>
  <c r="F222" i="5"/>
  <c r="F232" i="5"/>
  <c r="F248" i="5"/>
  <c r="F263" i="5"/>
  <c r="F271" i="5"/>
  <c r="F284" i="5"/>
  <c r="F293" i="5"/>
  <c r="F297" i="5"/>
  <c r="F302" i="5"/>
  <c r="F313" i="5"/>
  <c r="F289" i="5"/>
  <c r="F285" i="5"/>
  <c r="F281" i="5"/>
  <c r="F249" i="5"/>
  <c r="F246" i="5"/>
  <c r="F239" i="5"/>
  <c r="F219" i="5"/>
  <c r="H216" i="5"/>
  <c r="F211" i="5"/>
  <c r="H210" i="5"/>
  <c r="F183" i="5"/>
  <c r="F81" i="5"/>
  <c r="F91" i="5"/>
  <c r="F124" i="5"/>
  <c r="F139" i="5"/>
  <c r="F147" i="5"/>
  <c r="H142" i="5"/>
  <c r="F76" i="5"/>
  <c r="F83" i="5"/>
  <c r="F88" i="5"/>
  <c r="F94" i="5"/>
  <c r="F98" i="5"/>
  <c r="F102" i="5"/>
  <c r="F107" i="5"/>
  <c r="F111" i="5"/>
  <c r="F116" i="5"/>
  <c r="F120" i="5"/>
  <c r="F125" i="5"/>
  <c r="F129" i="5"/>
  <c r="F135" i="5"/>
  <c r="F140" i="5"/>
  <c r="F144" i="5"/>
  <c r="H95" i="5"/>
  <c r="H99" i="5"/>
  <c r="H120" i="5"/>
  <c r="H150" i="5"/>
  <c r="D10" i="5"/>
  <c r="G10" i="5" s="1"/>
  <c r="F75" i="5"/>
  <c r="F87" i="5"/>
  <c r="F97" i="5"/>
  <c r="F106" i="5"/>
  <c r="F115" i="5"/>
  <c r="F119" i="5"/>
  <c r="F128" i="5"/>
  <c r="F150" i="5"/>
  <c r="F77" i="5"/>
  <c r="F84" i="5"/>
  <c r="F89" i="5"/>
  <c r="F95" i="5"/>
  <c r="F99" i="5"/>
  <c r="F104" i="5"/>
  <c r="F108" i="5"/>
  <c r="F112" i="5"/>
  <c r="F117" i="5"/>
  <c r="F122" i="5"/>
  <c r="F126" i="5"/>
  <c r="F131" i="5"/>
  <c r="F136" i="5"/>
  <c r="F145" i="5"/>
  <c r="H76" i="5"/>
  <c r="H106" i="5"/>
  <c r="H122" i="5"/>
  <c r="F72" i="5"/>
  <c r="F57" i="5"/>
  <c r="F52" i="5"/>
  <c r="F40" i="5"/>
  <c r="F33" i="5"/>
  <c r="H30" i="5"/>
  <c r="H46" i="5"/>
  <c r="H31" i="5"/>
  <c r="H60" i="5"/>
  <c r="F65" i="5"/>
  <c r="F571" i="6"/>
  <c r="H571" i="6"/>
  <c r="H578" i="6"/>
  <c r="F570" i="6"/>
  <c r="F578" i="6"/>
  <c r="F568" i="6"/>
  <c r="F563" i="6"/>
  <c r="F561" i="6"/>
  <c r="F557" i="6"/>
  <c r="F555" i="6"/>
  <c r="F556" i="6"/>
  <c r="G552" i="6"/>
  <c r="H338" i="6"/>
  <c r="H524" i="6"/>
  <c r="H533" i="6"/>
  <c r="H385" i="6"/>
  <c r="H348" i="6"/>
  <c r="H370" i="6"/>
  <c r="H380" i="6"/>
  <c r="H394" i="6"/>
  <c r="H508" i="6"/>
  <c r="H536" i="6"/>
  <c r="F331" i="6"/>
  <c r="F337" i="6"/>
  <c r="F352" i="6"/>
  <c r="F365" i="6"/>
  <c r="F370" i="6"/>
  <c r="F375" i="6"/>
  <c r="F381" i="6"/>
  <c r="F394" i="6"/>
  <c r="F438" i="6"/>
  <c r="F450" i="6"/>
  <c r="F506" i="6"/>
  <c r="F531" i="6"/>
  <c r="F538" i="6"/>
  <c r="H534" i="6"/>
  <c r="F499" i="6"/>
  <c r="F451" i="6"/>
  <c r="F431" i="6"/>
  <c r="F425" i="6"/>
  <c r="F402" i="6"/>
  <c r="F378" i="6"/>
  <c r="H376" i="6"/>
  <c r="F524" i="6"/>
  <c r="F461" i="6"/>
  <c r="F429" i="6"/>
  <c r="F294" i="6"/>
  <c r="F276" i="6"/>
  <c r="F201" i="6"/>
  <c r="F167" i="6"/>
  <c r="H253" i="6"/>
  <c r="H276" i="6"/>
  <c r="F162" i="6"/>
  <c r="H318" i="6"/>
  <c r="H314" i="6"/>
  <c r="H310" i="6"/>
  <c r="H305" i="6"/>
  <c r="F263" i="6"/>
  <c r="F245" i="6"/>
  <c r="H224" i="6"/>
  <c r="F217" i="6"/>
  <c r="F202" i="6"/>
  <c r="F174" i="6"/>
  <c r="F170" i="6"/>
  <c r="F105" i="6"/>
  <c r="F94" i="6"/>
  <c r="F83" i="6"/>
  <c r="F98" i="6"/>
  <c r="F109" i="6"/>
  <c r="F120" i="6"/>
  <c r="F72" i="6"/>
  <c r="H144" i="6"/>
  <c r="F144" i="6"/>
  <c r="F114" i="6"/>
  <c r="F88" i="6"/>
  <c r="F87" i="6"/>
  <c r="F110" i="6"/>
  <c r="F122" i="6"/>
  <c r="F131" i="6"/>
  <c r="D10" i="6"/>
  <c r="G10" i="6" s="1"/>
  <c r="F123" i="6"/>
  <c r="F106" i="6"/>
  <c r="F80" i="6"/>
  <c r="F89" i="6"/>
  <c r="F100" i="6"/>
  <c r="F135" i="6"/>
  <c r="F71" i="6"/>
  <c r="F132" i="6"/>
  <c r="F104" i="6"/>
  <c r="F91" i="6"/>
  <c r="H24" i="6"/>
  <c r="H20" i="6"/>
  <c r="H28" i="6"/>
  <c r="H577" i="7"/>
  <c r="H566" i="7"/>
  <c r="H574" i="7"/>
  <c r="H538" i="7"/>
  <c r="H363" i="7"/>
  <c r="H338" i="7"/>
  <c r="H346" i="7"/>
  <c r="F539" i="7"/>
  <c r="F499" i="7"/>
  <c r="F488" i="7"/>
  <c r="H473" i="7"/>
  <c r="F441" i="7"/>
  <c r="F356" i="7"/>
  <c r="H509" i="7"/>
  <c r="H353" i="7"/>
  <c r="F471" i="7"/>
  <c r="F387" i="7"/>
  <c r="F449" i="7"/>
  <c r="F445" i="7"/>
  <c r="F429" i="7"/>
  <c r="F359" i="7"/>
  <c r="H315" i="7"/>
  <c r="F213" i="7"/>
  <c r="F185" i="7"/>
  <c r="H232" i="7"/>
  <c r="F166" i="7"/>
  <c r="F193" i="7"/>
  <c r="F271" i="7"/>
  <c r="F267" i="7"/>
  <c r="H244" i="7"/>
  <c r="H241" i="7"/>
  <c r="F236" i="7"/>
  <c r="F214" i="7"/>
  <c r="F292" i="7"/>
  <c r="H182" i="7"/>
  <c r="H190" i="7"/>
  <c r="H196" i="7"/>
  <c r="H236" i="7"/>
  <c r="F170" i="7"/>
  <c r="F201" i="7"/>
  <c r="F245" i="7"/>
  <c r="F285" i="7"/>
  <c r="H162" i="7"/>
  <c r="F293" i="7"/>
  <c r="F284" i="7"/>
  <c r="F239" i="7"/>
  <c r="F237" i="7"/>
  <c r="F221" i="7"/>
  <c r="H76" i="7"/>
  <c r="H109" i="7"/>
  <c r="F124" i="7"/>
  <c r="F79" i="7"/>
  <c r="F73" i="7"/>
  <c r="F88" i="7"/>
  <c r="F94" i="7"/>
  <c r="F106" i="7"/>
  <c r="F111" i="7"/>
  <c r="F118" i="7"/>
  <c r="F123" i="7"/>
  <c r="F128" i="7"/>
  <c r="F137" i="7"/>
  <c r="F145" i="7"/>
  <c r="F150" i="7"/>
  <c r="H110" i="7"/>
  <c r="H115" i="7"/>
  <c r="F142" i="7"/>
  <c r="F84" i="7"/>
  <c r="F76" i="7"/>
  <c r="F85" i="7"/>
  <c r="F90" i="7"/>
  <c r="F99" i="7"/>
  <c r="F108" i="7"/>
  <c r="F115" i="7"/>
  <c r="F120" i="7"/>
  <c r="F126" i="7"/>
  <c r="F131" i="7"/>
  <c r="H107" i="7"/>
  <c r="F151" i="7"/>
  <c r="F113" i="7"/>
  <c r="F28" i="7"/>
  <c r="F60" i="7"/>
  <c r="F29" i="7"/>
  <c r="H48" i="7"/>
  <c r="F57" i="7"/>
  <c r="F26" i="7"/>
  <c r="F27" i="7"/>
  <c r="H41" i="7"/>
  <c r="H36" i="7"/>
  <c r="F64" i="7"/>
  <c r="F49" i="7"/>
  <c r="F61" i="7"/>
  <c r="F35" i="7"/>
  <c r="F51" i="7"/>
  <c r="F43" i="7"/>
  <c r="D9" i="7"/>
  <c r="H27" i="7"/>
  <c r="F24" i="7"/>
  <c r="F31" i="7"/>
  <c r="F63" i="7"/>
  <c r="F54" i="7"/>
  <c r="H570" i="8"/>
  <c r="F576" i="8"/>
  <c r="H575" i="8"/>
  <c r="F566" i="8"/>
  <c r="H452" i="8"/>
  <c r="H339" i="8"/>
  <c r="H457" i="8"/>
  <c r="H510" i="8"/>
  <c r="F545" i="8"/>
  <c r="F522" i="8"/>
  <c r="F507" i="8"/>
  <c r="F464" i="8"/>
  <c r="F434" i="8"/>
  <c r="H409" i="8"/>
  <c r="H479" i="8"/>
  <c r="H465" i="8"/>
  <c r="F515" i="8"/>
  <c r="F492" i="8"/>
  <c r="F475" i="8"/>
  <c r="F453" i="8"/>
  <c r="F435" i="8"/>
  <c r="H393" i="8"/>
  <c r="H381" i="8"/>
  <c r="H499" i="8"/>
  <c r="H506" i="8"/>
  <c r="H530" i="8"/>
  <c r="F526" i="8"/>
  <c r="F497" i="8"/>
  <c r="F491" i="8"/>
  <c r="F445" i="8"/>
  <c r="F439" i="8"/>
  <c r="F403" i="8"/>
  <c r="F377" i="8"/>
  <c r="F363" i="8"/>
  <c r="F298" i="8"/>
  <c r="F211" i="8"/>
  <c r="F173" i="8"/>
  <c r="F163" i="8"/>
  <c r="F168" i="8"/>
  <c r="F190" i="8"/>
  <c r="F248" i="8"/>
  <c r="F271" i="8"/>
  <c r="F304" i="8"/>
  <c r="H272" i="8"/>
  <c r="H284" i="8"/>
  <c r="H297" i="8"/>
  <c r="H294" i="8"/>
  <c r="F229" i="8"/>
  <c r="F226" i="8"/>
  <c r="F214" i="8"/>
  <c r="F170" i="8"/>
  <c r="F301" i="8"/>
  <c r="F286" i="8"/>
  <c r="F230" i="8"/>
  <c r="F193" i="8"/>
  <c r="F186" i="8"/>
  <c r="F178" i="8"/>
  <c r="F177" i="8"/>
  <c r="F197" i="8"/>
  <c r="F263" i="8"/>
  <c r="F287" i="8"/>
  <c r="H168" i="8"/>
  <c r="H264" i="8"/>
  <c r="H287" i="8"/>
  <c r="H318" i="8"/>
  <c r="F293" i="8"/>
  <c r="H286" i="8"/>
  <c r="F237" i="8"/>
  <c r="F227" i="8"/>
  <c r="F146" i="8"/>
  <c r="F101" i="8"/>
  <c r="F77" i="8"/>
  <c r="F87" i="8"/>
  <c r="F98" i="8"/>
  <c r="F107" i="8"/>
  <c r="F111" i="8"/>
  <c r="F116" i="8"/>
  <c r="F122" i="8"/>
  <c r="F126" i="8"/>
  <c r="F131" i="8"/>
  <c r="F149" i="8"/>
  <c r="H105" i="8"/>
  <c r="F71" i="8"/>
  <c r="F80" i="8"/>
  <c r="F88" i="8"/>
  <c r="F99" i="8"/>
  <c r="F108" i="8"/>
  <c r="F112" i="8"/>
  <c r="F118" i="8"/>
  <c r="F123" i="8"/>
  <c r="F135" i="8"/>
  <c r="F147" i="8"/>
  <c r="F150" i="8"/>
  <c r="H118" i="8"/>
  <c r="F145" i="8"/>
  <c r="F104" i="8"/>
  <c r="F151" i="8"/>
  <c r="F75" i="8"/>
  <c r="F83" i="8"/>
  <c r="F89" i="8"/>
  <c r="F100" i="8"/>
  <c r="F109" i="8"/>
  <c r="F114" i="8"/>
  <c r="F119" i="8"/>
  <c r="F124" i="8"/>
  <c r="F128" i="8"/>
  <c r="H75" i="8"/>
  <c r="H98" i="8"/>
  <c r="H126" i="8"/>
  <c r="F72" i="8"/>
  <c r="F73" i="8"/>
  <c r="F106" i="8"/>
  <c r="H26" i="8"/>
  <c r="F28" i="8"/>
  <c r="F29" i="8"/>
  <c r="F61" i="8"/>
  <c r="F44" i="8"/>
  <c r="F63" i="8"/>
  <c r="F64" i="8"/>
  <c r="F49" i="8"/>
  <c r="H64" i="8"/>
  <c r="F18" i="8"/>
  <c r="F27" i="8"/>
  <c r="F23" i="8"/>
  <c r="F38" i="8"/>
  <c r="F35" i="8"/>
  <c r="F57" i="8"/>
  <c r="H554" i="9"/>
  <c r="H553" i="9"/>
  <c r="F553" i="9"/>
  <c r="F558" i="9"/>
  <c r="F446" i="9"/>
  <c r="F393" i="9"/>
  <c r="F346" i="9"/>
  <c r="F339" i="9"/>
  <c r="F331" i="9"/>
  <c r="F380" i="9"/>
  <c r="F333" i="9"/>
  <c r="F369" i="9"/>
  <c r="F524" i="9"/>
  <c r="F370" i="9"/>
  <c r="F432" i="9"/>
  <c r="H432" i="9"/>
  <c r="F540" i="9"/>
  <c r="F525" i="9"/>
  <c r="F519" i="9"/>
  <c r="F463" i="9"/>
  <c r="F459" i="9"/>
  <c r="F433" i="9"/>
  <c r="F529" i="9"/>
  <c r="F468" i="9"/>
  <c r="F448" i="9"/>
  <c r="F343" i="9"/>
  <c r="F533" i="9"/>
  <c r="F486" i="9"/>
  <c r="F376" i="9"/>
  <c r="F438" i="9"/>
  <c r="F349" i="9"/>
  <c r="F365" i="9"/>
  <c r="F394" i="9"/>
  <c r="F435" i="9"/>
  <c r="F520" i="9"/>
  <c r="D12" i="9"/>
  <c r="G12" i="9" s="1"/>
  <c r="F424" i="9"/>
  <c r="H424" i="9"/>
  <c r="F453" i="9"/>
  <c r="F506" i="9"/>
  <c r="F458" i="9"/>
  <c r="F428" i="9"/>
  <c r="F390" i="9"/>
  <c r="F382" i="9"/>
  <c r="F362" i="9"/>
  <c r="F347" i="9"/>
  <c r="F293" i="9"/>
  <c r="F272" i="9"/>
  <c r="F263" i="9"/>
  <c r="F208" i="9"/>
  <c r="F170" i="9"/>
  <c r="F166" i="9"/>
  <c r="F162" i="9"/>
  <c r="H254" i="9"/>
  <c r="H252" i="9"/>
  <c r="F227" i="9"/>
  <c r="H218" i="9"/>
  <c r="H206" i="9"/>
  <c r="H196" i="9"/>
  <c r="F192" i="9"/>
  <c r="H179" i="9"/>
  <c r="H168" i="9"/>
  <c r="F136" i="9"/>
  <c r="F76" i="9"/>
  <c r="F94" i="9"/>
  <c r="F110" i="9"/>
  <c r="F120" i="9"/>
  <c r="D10" i="9"/>
  <c r="G10" i="9" s="1"/>
  <c r="F127" i="9"/>
  <c r="F77" i="9"/>
  <c r="F88" i="9"/>
  <c r="F107" i="9"/>
  <c r="F117" i="9"/>
  <c r="F122" i="9"/>
  <c r="H145" i="9"/>
  <c r="F137" i="9"/>
  <c r="H97" i="9"/>
  <c r="F80" i="9"/>
  <c r="F126" i="9"/>
  <c r="F87" i="9"/>
  <c r="F72" i="9"/>
  <c r="F133" i="9"/>
  <c r="F84" i="9"/>
  <c r="F89" i="9"/>
  <c r="F108" i="9"/>
  <c r="F118" i="9"/>
  <c r="F125" i="9"/>
  <c r="F144" i="9"/>
  <c r="F135" i="9"/>
  <c r="F128" i="9"/>
  <c r="H35" i="9"/>
  <c r="H49" i="9"/>
  <c r="H29" i="9"/>
  <c r="F65" i="9"/>
  <c r="F27" i="9"/>
  <c r="H562" i="10"/>
  <c r="F566" i="10"/>
  <c r="H386" i="10"/>
  <c r="H394" i="10"/>
  <c r="H377" i="10"/>
  <c r="H392" i="10"/>
  <c r="H431" i="10"/>
  <c r="H443" i="10"/>
  <c r="F476" i="10"/>
  <c r="F435" i="10"/>
  <c r="F412" i="10"/>
  <c r="F392" i="10"/>
  <c r="F387" i="10"/>
  <c r="H481" i="10"/>
  <c r="H342" i="10"/>
  <c r="H381" i="10"/>
  <c r="H330" i="10"/>
  <c r="H194" i="10"/>
  <c r="F177" i="10"/>
  <c r="F242" i="10"/>
  <c r="F276" i="10"/>
  <c r="H173" i="10"/>
  <c r="H234" i="10"/>
  <c r="H299" i="10"/>
  <c r="H307" i="10"/>
  <c r="F305" i="10"/>
  <c r="F264" i="10"/>
  <c r="H244" i="10"/>
  <c r="F227" i="10"/>
  <c r="F224" i="10"/>
  <c r="F215" i="10"/>
  <c r="F202" i="10"/>
  <c r="F164" i="10"/>
  <c r="H192" i="10"/>
  <c r="H271" i="10"/>
  <c r="H294" i="10"/>
  <c r="F277" i="10"/>
  <c r="F211" i="10"/>
  <c r="F141" i="10"/>
  <c r="H108" i="10"/>
  <c r="H116" i="10"/>
  <c r="H136" i="10"/>
  <c r="F75" i="10"/>
  <c r="F87" i="10"/>
  <c r="F91" i="10"/>
  <c r="F107" i="10"/>
  <c r="F111" i="10"/>
  <c r="F116" i="10"/>
  <c r="F120" i="10"/>
  <c r="F125" i="10"/>
  <c r="F137" i="10"/>
  <c r="F144" i="10"/>
  <c r="D10" i="10"/>
  <c r="F71" i="10"/>
  <c r="F84" i="10"/>
  <c r="F135" i="10"/>
  <c r="H114" i="10"/>
  <c r="H124" i="10"/>
  <c r="H133" i="10"/>
  <c r="F80" i="10"/>
  <c r="F83" i="10"/>
  <c r="F89" i="10"/>
  <c r="F95" i="10"/>
  <c r="F99" i="10"/>
  <c r="F105" i="10"/>
  <c r="F109" i="10"/>
  <c r="F114" i="10"/>
  <c r="F118" i="10"/>
  <c r="F123" i="10"/>
  <c r="F127" i="10"/>
  <c r="F140" i="10"/>
  <c r="F146" i="10"/>
  <c r="F76" i="10"/>
  <c r="F59" i="10"/>
  <c r="F43" i="10"/>
  <c r="F62" i="10"/>
  <c r="F18" i="10"/>
  <c r="F22" i="10"/>
  <c r="F51" i="10"/>
  <c r="F40" i="10"/>
  <c r="F49" i="10"/>
  <c r="F57" i="10"/>
  <c r="F64" i="10"/>
  <c r="D9" i="10"/>
  <c r="F38" i="10"/>
  <c r="H562" i="11"/>
  <c r="F563" i="11"/>
  <c r="F572" i="11"/>
  <c r="D13" i="11"/>
  <c r="F570" i="11"/>
  <c r="F484" i="11"/>
  <c r="F465" i="11"/>
  <c r="F377" i="11"/>
  <c r="F339" i="11"/>
  <c r="F345" i="11"/>
  <c r="F350" i="11"/>
  <c r="F354" i="11"/>
  <c r="F367" i="11"/>
  <c r="F378" i="11"/>
  <c r="F382" i="11"/>
  <c r="F394" i="11"/>
  <c r="F430" i="11"/>
  <c r="F434" i="11"/>
  <c r="F440" i="11"/>
  <c r="F477" i="11"/>
  <c r="F486" i="11"/>
  <c r="F500" i="11"/>
  <c r="F514" i="11"/>
  <c r="F524" i="11"/>
  <c r="F531" i="11"/>
  <c r="H352" i="11"/>
  <c r="H422" i="11"/>
  <c r="H426" i="11"/>
  <c r="H452" i="11"/>
  <c r="H456" i="11"/>
  <c r="H483" i="11"/>
  <c r="H503" i="11"/>
  <c r="H512" i="11"/>
  <c r="F330" i="11"/>
  <c r="G329" i="11"/>
  <c r="F533" i="11"/>
  <c r="F522" i="11"/>
  <c r="H513" i="11"/>
  <c r="F425" i="11"/>
  <c r="H366" i="11"/>
  <c r="H545" i="11"/>
  <c r="F518" i="11"/>
  <c r="F335" i="11"/>
  <c r="F332" i="11"/>
  <c r="F337" i="11"/>
  <c r="F342" i="11"/>
  <c r="F352" i="11"/>
  <c r="F356" i="11"/>
  <c r="F361" i="11"/>
  <c r="F365" i="11"/>
  <c r="F369" i="11"/>
  <c r="F374" i="11"/>
  <c r="F380" i="11"/>
  <c r="F402" i="11"/>
  <c r="F411" i="11"/>
  <c r="F424" i="11"/>
  <c r="F432" i="11"/>
  <c r="F437" i="11"/>
  <c r="F456" i="11"/>
  <c r="F482" i="11"/>
  <c r="F503" i="11"/>
  <c r="F529" i="11"/>
  <c r="F538" i="11"/>
  <c r="H354" i="11"/>
  <c r="H412" i="11"/>
  <c r="H450" i="11"/>
  <c r="H454" i="11"/>
  <c r="H487" i="11"/>
  <c r="H515" i="11"/>
  <c r="H526" i="11"/>
  <c r="F510" i="11"/>
  <c r="F479" i="11"/>
  <c r="F450" i="11"/>
  <c r="F427" i="11"/>
  <c r="F426" i="11"/>
  <c r="F387" i="11"/>
  <c r="F373" i="11"/>
  <c r="H355" i="11"/>
  <c r="H169" i="11"/>
  <c r="F163" i="11"/>
  <c r="F169" i="11"/>
  <c r="F177" i="11"/>
  <c r="F189" i="11"/>
  <c r="F202" i="11"/>
  <c r="F214" i="11"/>
  <c r="F224" i="11"/>
  <c r="F245" i="11"/>
  <c r="F261" i="11"/>
  <c r="F269" i="11"/>
  <c r="F273" i="11"/>
  <c r="F287" i="11"/>
  <c r="F299" i="11"/>
  <c r="F161" i="11"/>
  <c r="F162" i="11"/>
  <c r="H166" i="11"/>
  <c r="H177" i="11"/>
  <c r="H196" i="11"/>
  <c r="H217" i="11"/>
  <c r="H276" i="11"/>
  <c r="F314" i="11"/>
  <c r="H241" i="11"/>
  <c r="F230" i="11"/>
  <c r="F222" i="11"/>
  <c r="H172" i="11"/>
  <c r="H190" i="11"/>
  <c r="H219" i="11"/>
  <c r="H238" i="11"/>
  <c r="H270" i="11"/>
  <c r="F166" i="11"/>
  <c r="F174" i="11"/>
  <c r="F186" i="11"/>
  <c r="F191" i="11"/>
  <c r="F198" i="11"/>
  <c r="F217" i="11"/>
  <c r="F227" i="11"/>
  <c r="F242" i="11"/>
  <c r="F248" i="11"/>
  <c r="F263" i="11"/>
  <c r="F282" i="11"/>
  <c r="F304" i="11"/>
  <c r="F294" i="11"/>
  <c r="F239" i="11"/>
  <c r="F237" i="11"/>
  <c r="F231" i="11"/>
  <c r="H213" i="11"/>
  <c r="F199" i="11"/>
  <c r="F197" i="11"/>
  <c r="H178" i="11"/>
  <c r="H145" i="11"/>
  <c r="H129" i="11"/>
  <c r="F60" i="11"/>
  <c r="F22" i="11"/>
  <c r="F27" i="11"/>
  <c r="H31" i="11"/>
  <c r="G18" i="11"/>
  <c r="H18" i="11" s="1"/>
  <c r="F44" i="11"/>
  <c r="F53" i="11"/>
  <c r="F23" i="11"/>
  <c r="F65" i="11"/>
  <c r="F64" i="11"/>
  <c r="H57" i="11"/>
  <c r="F31" i="11"/>
  <c r="H570" i="12"/>
  <c r="H572" i="12"/>
  <c r="H385" i="12"/>
  <c r="H338" i="12"/>
  <c r="H354" i="12"/>
  <c r="H503" i="12"/>
  <c r="H546" i="12"/>
  <c r="H518" i="12"/>
  <c r="F514" i="12"/>
  <c r="H497" i="12"/>
  <c r="F463" i="12"/>
  <c r="H413" i="12"/>
  <c r="H348" i="12"/>
  <c r="H341" i="12"/>
  <c r="H333" i="12"/>
  <c r="H339" i="12"/>
  <c r="H366" i="12"/>
  <c r="H370" i="12"/>
  <c r="H410" i="12"/>
  <c r="H421" i="12"/>
  <c r="H430" i="12"/>
  <c r="H512" i="12"/>
  <c r="H524" i="12"/>
  <c r="H541" i="12"/>
  <c r="F429" i="12"/>
  <c r="H386" i="12"/>
  <c r="H302" i="12"/>
  <c r="H300" i="12"/>
  <c r="H254" i="12"/>
  <c r="H234" i="12"/>
  <c r="F222" i="12"/>
  <c r="F194" i="12"/>
  <c r="H174" i="12"/>
  <c r="F318" i="12"/>
  <c r="F315" i="12"/>
  <c r="F312" i="12"/>
  <c r="F218" i="12"/>
  <c r="H87" i="12"/>
  <c r="F109" i="12"/>
  <c r="F125" i="12"/>
  <c r="H90" i="12"/>
  <c r="F110" i="12"/>
  <c r="F119" i="12"/>
  <c r="F128" i="12"/>
  <c r="F149" i="12"/>
  <c r="F85" i="12"/>
  <c r="F87" i="12"/>
  <c r="F98" i="12"/>
  <c r="F123" i="12"/>
  <c r="F133" i="12"/>
  <c r="F144" i="12"/>
  <c r="F90" i="12"/>
  <c r="F94" i="12"/>
  <c r="F111" i="12"/>
  <c r="F120" i="12"/>
  <c r="F135" i="12"/>
  <c r="F72" i="12"/>
  <c r="D10" i="12"/>
  <c r="F88" i="12"/>
  <c r="F99" i="12"/>
  <c r="F115" i="12"/>
  <c r="D8" i="12"/>
  <c r="H148" i="12"/>
  <c r="F100" i="12"/>
  <c r="F117" i="12"/>
  <c r="F75" i="12"/>
  <c r="F102" i="12"/>
  <c r="F112" i="12"/>
  <c r="F126" i="12"/>
  <c r="F136" i="12"/>
  <c r="F76" i="12"/>
  <c r="F77" i="12"/>
  <c r="F89" i="12"/>
  <c r="F107" i="12"/>
  <c r="F116" i="12"/>
  <c r="F131" i="12"/>
  <c r="F71" i="12"/>
  <c r="F81" i="12"/>
  <c r="H141" i="12"/>
  <c r="F91" i="12"/>
  <c r="F37" i="12"/>
  <c r="F63" i="12"/>
  <c r="F59" i="12"/>
  <c r="F34" i="12"/>
  <c r="F44" i="12"/>
  <c r="F53" i="12"/>
  <c r="F38" i="12"/>
  <c r="F60" i="12"/>
  <c r="F51" i="12"/>
  <c r="F560" i="13"/>
  <c r="F552" i="13"/>
  <c r="F562" i="13"/>
  <c r="F570" i="13"/>
  <c r="D13" i="13"/>
  <c r="F563" i="13"/>
  <c r="F573" i="13"/>
  <c r="H565" i="13"/>
  <c r="F556" i="13"/>
  <c r="F576" i="13"/>
  <c r="F554" i="13"/>
  <c r="F579" i="13"/>
  <c r="F567" i="13"/>
  <c r="H351" i="13"/>
  <c r="H457" i="13"/>
  <c r="H510" i="13"/>
  <c r="H336" i="13"/>
  <c r="H438" i="13"/>
  <c r="H482" i="13"/>
  <c r="H502" i="13"/>
  <c r="H544" i="13"/>
  <c r="H390" i="13"/>
  <c r="H378" i="13"/>
  <c r="H420" i="13"/>
  <c r="H432" i="13"/>
  <c r="H500" i="13"/>
  <c r="H529" i="13"/>
  <c r="F542" i="13"/>
  <c r="F517" i="13"/>
  <c r="F510" i="13"/>
  <c r="F484" i="13"/>
  <c r="H469" i="13"/>
  <c r="F458" i="13"/>
  <c r="F455" i="13"/>
  <c r="F441" i="13"/>
  <c r="H343" i="13"/>
  <c r="H522" i="13"/>
  <c r="H332" i="13"/>
  <c r="H446" i="13"/>
  <c r="H478" i="13"/>
  <c r="H494" i="13"/>
  <c r="H365" i="13"/>
  <c r="H427" i="13"/>
  <c r="H374" i="13"/>
  <c r="H521" i="13"/>
  <c r="F541" i="13"/>
  <c r="F403" i="13"/>
  <c r="F359" i="13"/>
  <c r="H167" i="13"/>
  <c r="H304" i="13"/>
  <c r="D11" i="13"/>
  <c r="G11" i="13" s="1"/>
  <c r="F190" i="13"/>
  <c r="F247" i="13"/>
  <c r="F167" i="13"/>
  <c r="F193" i="13"/>
  <c r="F212" i="13"/>
  <c r="F261" i="13"/>
  <c r="F276" i="13"/>
  <c r="F203" i="13"/>
  <c r="F246" i="13"/>
  <c r="F287" i="13"/>
  <c r="F162" i="13"/>
  <c r="F243" i="13"/>
  <c r="F204" i="13"/>
  <c r="F179" i="13"/>
  <c r="H179" i="13"/>
  <c r="H315" i="13"/>
  <c r="H311" i="13"/>
  <c r="F292" i="13"/>
  <c r="F229" i="13"/>
  <c r="F177" i="13"/>
  <c r="H189" i="13"/>
  <c r="H243" i="13"/>
  <c r="H271" i="13"/>
  <c r="H294" i="13"/>
  <c r="H299" i="13"/>
  <c r="H318" i="13"/>
  <c r="F198" i="13"/>
  <c r="F222" i="13"/>
  <c r="F262" i="13"/>
  <c r="F273" i="13"/>
  <c r="F299" i="13"/>
  <c r="F182" i="13"/>
  <c r="F173" i="13"/>
  <c r="F189" i="13"/>
  <c r="F200" i="13"/>
  <c r="F245" i="13"/>
  <c r="F270" i="13"/>
  <c r="F168" i="13"/>
  <c r="D8" i="13"/>
  <c r="F298" i="13"/>
  <c r="F293" i="13"/>
  <c r="F234" i="13"/>
  <c r="F79" i="13"/>
  <c r="F77" i="13"/>
  <c r="F114" i="13"/>
  <c r="F131" i="13"/>
  <c r="F144" i="13"/>
  <c r="F88" i="13"/>
  <c r="F115" i="13"/>
  <c r="F89" i="13"/>
  <c r="F100" i="13"/>
  <c r="F110" i="13"/>
  <c r="F118" i="13"/>
  <c r="H89" i="13"/>
  <c r="F102" i="13"/>
  <c r="F72" i="13"/>
  <c r="F151" i="13"/>
  <c r="F133" i="13"/>
  <c r="F128" i="13"/>
  <c r="H96" i="13"/>
  <c r="F85" i="13"/>
  <c r="F105" i="13"/>
  <c r="F122" i="13"/>
  <c r="F108" i="13"/>
  <c r="F116" i="13"/>
  <c r="F125" i="13"/>
  <c r="F73" i="13"/>
  <c r="F119" i="13"/>
  <c r="F145" i="13"/>
  <c r="F135" i="13"/>
  <c r="F63" i="13"/>
  <c r="F51" i="13"/>
  <c r="F60" i="13"/>
  <c r="F575" i="14"/>
  <c r="F560" i="14"/>
  <c r="D13" i="14"/>
  <c r="G13" i="14" s="1"/>
  <c r="F563" i="14"/>
  <c r="F579" i="14"/>
  <c r="H570" i="14"/>
  <c r="F566" i="14"/>
  <c r="F567" i="14"/>
  <c r="F570" i="14"/>
  <c r="F554" i="14"/>
  <c r="F571" i="14"/>
  <c r="F503" i="14"/>
  <c r="F461" i="14"/>
  <c r="F422" i="14"/>
  <c r="F347" i="14"/>
  <c r="F334" i="14"/>
  <c r="F333" i="14"/>
  <c r="F339" i="14"/>
  <c r="F345" i="14"/>
  <c r="F353" i="14"/>
  <c r="F361" i="14"/>
  <c r="F365" i="14"/>
  <c r="F370" i="14"/>
  <c r="F381" i="14"/>
  <c r="F394" i="14"/>
  <c r="F409" i="14"/>
  <c r="F423" i="14"/>
  <c r="F430" i="14"/>
  <c r="F434" i="14"/>
  <c r="F443" i="14"/>
  <c r="F451" i="14"/>
  <c r="F455" i="14"/>
  <c r="F509" i="14"/>
  <c r="F542" i="14"/>
  <c r="H330" i="14"/>
  <c r="G329" i="14"/>
  <c r="H329" i="14" s="1"/>
  <c r="F530" i="14"/>
  <c r="F507" i="14"/>
  <c r="F440" i="14"/>
  <c r="F356" i="14"/>
  <c r="F526" i="14"/>
  <c r="F510" i="14"/>
  <c r="F465" i="14"/>
  <c r="F346" i="14"/>
  <c r="F335" i="14"/>
  <c r="F337" i="14"/>
  <c r="F342" i="14"/>
  <c r="F350" i="14"/>
  <c r="F368" i="14"/>
  <c r="F374" i="14"/>
  <c r="F379" i="14"/>
  <c r="F390" i="14"/>
  <c r="F412" i="14"/>
  <c r="F425" i="14"/>
  <c r="F432" i="14"/>
  <c r="F437" i="14"/>
  <c r="F448" i="14"/>
  <c r="F453" i="14"/>
  <c r="F457" i="14"/>
  <c r="F477" i="14"/>
  <c r="F483" i="14"/>
  <c r="F513" i="14"/>
  <c r="F529" i="14"/>
  <c r="F539" i="14"/>
  <c r="D12" i="14"/>
  <c r="G12" i="14" s="1"/>
  <c r="H530" i="14"/>
  <c r="F514" i="14"/>
  <c r="F512" i="14"/>
  <c r="H500" i="14"/>
  <c r="F468" i="14"/>
  <c r="F463" i="14"/>
  <c r="F428" i="14"/>
  <c r="F403" i="14"/>
  <c r="H387" i="14"/>
  <c r="F355" i="14"/>
  <c r="F270" i="14"/>
  <c r="F213" i="14"/>
  <c r="F211" i="14"/>
  <c r="F196" i="14"/>
  <c r="F178" i="14"/>
  <c r="F185" i="14"/>
  <c r="F190" i="14"/>
  <c r="F198" i="14"/>
  <c r="F215" i="14"/>
  <c r="F245" i="14"/>
  <c r="F253" i="14"/>
  <c r="F264" i="14"/>
  <c r="F282" i="14"/>
  <c r="F303" i="14"/>
  <c r="H301" i="14"/>
  <c r="F162" i="14"/>
  <c r="H254" i="14"/>
  <c r="H252" i="14"/>
  <c r="F247" i="14"/>
  <c r="H243" i="14"/>
  <c r="F238" i="14"/>
  <c r="F230" i="14"/>
  <c r="F216" i="14"/>
  <c r="F214" i="14"/>
  <c r="F203" i="14"/>
  <c r="F200" i="14"/>
  <c r="F193" i="14"/>
  <c r="H281" i="14"/>
  <c r="F166" i="14"/>
  <c r="F176" i="14"/>
  <c r="F186" i="14"/>
  <c r="F191" i="14"/>
  <c r="F201" i="14"/>
  <c r="F217" i="14"/>
  <c r="F232" i="14"/>
  <c r="F246" i="14"/>
  <c r="F261" i="14"/>
  <c r="F272" i="14"/>
  <c r="F284" i="14"/>
  <c r="F297" i="14"/>
  <c r="H196" i="14"/>
  <c r="H203" i="14"/>
  <c r="H247" i="14"/>
  <c r="H276" i="14"/>
  <c r="H290" i="14"/>
  <c r="F277" i="14"/>
  <c r="H265" i="14"/>
  <c r="H220" i="14"/>
  <c r="F170" i="14"/>
  <c r="H148" i="14"/>
  <c r="F136" i="14"/>
  <c r="H57" i="14"/>
  <c r="H29" i="14"/>
  <c r="F44" i="14"/>
  <c r="H55" i="14"/>
  <c r="F64" i="14"/>
  <c r="F53" i="14"/>
  <c r="F18" i="14"/>
  <c r="H65" i="14"/>
  <c r="F51" i="14"/>
  <c r="F24" i="14"/>
  <c r="F38" i="14"/>
  <c r="H24" i="14"/>
  <c r="F570" i="15"/>
  <c r="H373" i="15"/>
  <c r="H362" i="15"/>
  <c r="H368" i="15"/>
  <c r="H393" i="15"/>
  <c r="H423" i="15"/>
  <c r="F412" i="15"/>
  <c r="F349" i="15"/>
  <c r="H466" i="15"/>
  <c r="H349" i="15"/>
  <c r="H483" i="15"/>
  <c r="H543" i="15"/>
  <c r="F538" i="15"/>
  <c r="H537" i="15"/>
  <c r="H523" i="15"/>
  <c r="H519" i="15"/>
  <c r="H515" i="15"/>
  <c r="H508" i="15"/>
  <c r="H475" i="15"/>
  <c r="H471" i="15"/>
  <c r="H463" i="15"/>
  <c r="H459" i="15"/>
  <c r="H456" i="15"/>
  <c r="F453" i="15"/>
  <c r="H452" i="15"/>
  <c r="H450" i="15"/>
  <c r="F427" i="15"/>
  <c r="F393" i="15"/>
  <c r="H372" i="15"/>
  <c r="F362" i="15"/>
  <c r="H343" i="15"/>
  <c r="F191" i="15"/>
  <c r="F224" i="15"/>
  <c r="F188" i="15"/>
  <c r="F198" i="15"/>
  <c r="F225" i="15"/>
  <c r="F288" i="15"/>
  <c r="F262" i="15"/>
  <c r="H206" i="15"/>
  <c r="F212" i="15"/>
  <c r="F261" i="15"/>
  <c r="D11" i="15"/>
  <c r="G11" i="15" s="1"/>
  <c r="F227" i="15"/>
  <c r="F140" i="15"/>
  <c r="F117" i="15"/>
  <c r="F110" i="15"/>
  <c r="F108" i="15"/>
  <c r="F99" i="15"/>
  <c r="F73" i="15"/>
  <c r="F114" i="15"/>
  <c r="F131" i="15"/>
  <c r="F136" i="15"/>
  <c r="H115" i="15"/>
  <c r="F125" i="15"/>
  <c r="F120" i="15"/>
  <c r="F137" i="15"/>
  <c r="F80" i="15"/>
  <c r="F27" i="15"/>
  <c r="D9" i="15"/>
  <c r="F38" i="15"/>
  <c r="F35" i="15"/>
  <c r="F37" i="15"/>
  <c r="F29" i="15"/>
  <c r="F49" i="15"/>
  <c r="F22" i="15"/>
  <c r="H65" i="15"/>
  <c r="H576" i="16"/>
  <c r="F571" i="16"/>
  <c r="H555" i="16"/>
  <c r="F575" i="16"/>
  <c r="F552" i="16"/>
  <c r="F566" i="16"/>
  <c r="F555" i="16"/>
  <c r="D13" i="16"/>
  <c r="G13" i="16" s="1"/>
  <c r="F567" i="16"/>
  <c r="H361" i="16"/>
  <c r="H423" i="16"/>
  <c r="F539" i="16"/>
  <c r="F537" i="16"/>
  <c r="H522" i="16"/>
  <c r="H501" i="16"/>
  <c r="F359" i="16"/>
  <c r="H369" i="16"/>
  <c r="H529" i="16"/>
  <c r="H538" i="16"/>
  <c r="F465" i="16"/>
  <c r="F378" i="16"/>
  <c r="F365" i="16"/>
  <c r="H360" i="16"/>
  <c r="F166" i="16"/>
  <c r="F176" i="16"/>
  <c r="F189" i="16"/>
  <c r="F193" i="16"/>
  <c r="F202" i="16"/>
  <c r="F232" i="16"/>
  <c r="F261" i="16"/>
  <c r="G161" i="16"/>
  <c r="H161" i="16" s="1"/>
  <c r="F319" i="16"/>
  <c r="H292" i="16"/>
  <c r="F282" i="16"/>
  <c r="H277" i="16"/>
  <c r="F247" i="16"/>
  <c r="F169" i="16"/>
  <c r="F167" i="16"/>
  <c r="F177" i="16"/>
  <c r="F190" i="16"/>
  <c r="F197" i="16"/>
  <c r="F245" i="16"/>
  <c r="F262" i="16"/>
  <c r="F162" i="16"/>
  <c r="F161" i="16"/>
  <c r="D11" i="16"/>
  <c r="F271" i="16"/>
  <c r="F225" i="16"/>
  <c r="F272" i="16"/>
  <c r="F182" i="16"/>
  <c r="F163" i="16"/>
  <c r="F174" i="16"/>
  <c r="F188" i="16"/>
  <c r="F192" i="16"/>
  <c r="F201" i="16"/>
  <c r="F253" i="16"/>
  <c r="F276" i="16"/>
  <c r="F299" i="16"/>
  <c r="F226" i="16"/>
  <c r="F224" i="16"/>
  <c r="F204" i="16"/>
  <c r="F172" i="16"/>
  <c r="H94" i="16"/>
  <c r="H120" i="16"/>
  <c r="H147" i="16"/>
  <c r="F116" i="16"/>
  <c r="H81" i="16"/>
  <c r="H79" i="16"/>
  <c r="H135" i="16"/>
  <c r="H124" i="16"/>
  <c r="H140" i="16"/>
  <c r="F145" i="16"/>
  <c r="F123" i="16"/>
  <c r="F117" i="16"/>
  <c r="F58" i="16"/>
  <c r="G18" i="16"/>
  <c r="H18" i="16" s="1"/>
  <c r="H51" i="16"/>
  <c r="H42" i="16"/>
  <c r="F35" i="16"/>
  <c r="H34" i="16"/>
  <c r="H32" i="16"/>
  <c r="H65" i="16"/>
  <c r="D9" i="16"/>
  <c r="G9" i="16" s="1"/>
  <c r="F28" i="16"/>
  <c r="F64" i="16"/>
  <c r="H569" i="17"/>
  <c r="H560" i="17"/>
  <c r="G552" i="17"/>
  <c r="F570" i="17"/>
  <c r="H561" i="17"/>
  <c r="F554" i="17"/>
  <c r="H531" i="17"/>
  <c r="F436" i="17"/>
  <c r="F370" i="17"/>
  <c r="H337" i="17"/>
  <c r="H529" i="17"/>
  <c r="H525" i="17"/>
  <c r="H521" i="17"/>
  <c r="H517" i="17"/>
  <c r="H513" i="17"/>
  <c r="H334" i="17"/>
  <c r="F262" i="17"/>
  <c r="F202" i="17"/>
  <c r="G11" i="17"/>
  <c r="F276" i="17"/>
  <c r="H163" i="17"/>
  <c r="F99" i="17"/>
  <c r="F125" i="17"/>
  <c r="H148" i="17"/>
  <c r="F122" i="17"/>
  <c r="F98" i="17"/>
  <c r="F108" i="17"/>
  <c r="F131" i="17"/>
  <c r="F566" i="18"/>
  <c r="F555" i="18"/>
  <c r="F571" i="18"/>
  <c r="F579" i="18"/>
  <c r="F557" i="18"/>
  <c r="F568" i="18"/>
  <c r="F577" i="18"/>
  <c r="F552" i="18"/>
  <c r="F554" i="18"/>
  <c r="F563" i="18"/>
  <c r="F573" i="18"/>
  <c r="F560" i="18"/>
  <c r="F575" i="18"/>
  <c r="D13" i="18"/>
  <c r="G13" i="18" s="1"/>
  <c r="F578" i="18"/>
  <c r="H353" i="18"/>
  <c r="H394" i="18"/>
  <c r="H421" i="18"/>
  <c r="H425" i="18"/>
  <c r="H437" i="18"/>
  <c r="H444" i="18"/>
  <c r="H450" i="18"/>
  <c r="H454" i="18"/>
  <c r="H459" i="18"/>
  <c r="H468" i="18"/>
  <c r="H486" i="18"/>
  <c r="H491" i="18"/>
  <c r="H509" i="18"/>
  <c r="F511" i="18"/>
  <c r="F459" i="18"/>
  <c r="F407" i="18"/>
  <c r="F358" i="18"/>
  <c r="H343" i="18"/>
  <c r="H409" i="18"/>
  <c r="H452" i="18"/>
  <c r="H466" i="18"/>
  <c r="H494" i="18"/>
  <c r="H507" i="18"/>
  <c r="H526" i="18"/>
  <c r="F545" i="18"/>
  <c r="F543" i="18"/>
  <c r="F522" i="18"/>
  <c r="F439" i="18"/>
  <c r="H344" i="18"/>
  <c r="F163" i="18"/>
  <c r="F168" i="18"/>
  <c r="F174" i="18"/>
  <c r="F190" i="18"/>
  <c r="F196" i="18"/>
  <c r="F201" i="18"/>
  <c r="F211" i="18"/>
  <c r="F238" i="18"/>
  <c r="F249" i="18"/>
  <c r="F263" i="18"/>
  <c r="F271" i="18"/>
  <c r="F284" i="18"/>
  <c r="F292" i="18"/>
  <c r="F301" i="18"/>
  <c r="F305" i="18"/>
  <c r="F315" i="18"/>
  <c r="D11" i="18"/>
  <c r="G11" i="18" s="1"/>
  <c r="F298" i="18"/>
  <c r="F288" i="18"/>
  <c r="F286" i="18"/>
  <c r="F273" i="18"/>
  <c r="F252" i="18"/>
  <c r="F242" i="18"/>
  <c r="H222" i="18"/>
  <c r="F204" i="18"/>
  <c r="H173" i="18"/>
  <c r="H190" i="18"/>
  <c r="H201" i="18"/>
  <c r="H272" i="18"/>
  <c r="H303" i="18"/>
  <c r="F164" i="18"/>
  <c r="F169" i="18"/>
  <c r="F176" i="18"/>
  <c r="F186" i="18"/>
  <c r="F191" i="18"/>
  <c r="F197" i="18"/>
  <c r="F202" i="18"/>
  <c r="F212" i="18"/>
  <c r="F224" i="18"/>
  <c r="F230" i="18"/>
  <c r="F245" i="18"/>
  <c r="F253" i="18"/>
  <c r="F264" i="18"/>
  <c r="F272" i="18"/>
  <c r="F285" i="18"/>
  <c r="F293" i="18"/>
  <c r="F307" i="18"/>
  <c r="G161" i="18"/>
  <c r="H161" i="18" s="1"/>
  <c r="F162" i="18"/>
  <c r="F313" i="18"/>
  <c r="F294" i="18"/>
  <c r="F237" i="18"/>
  <c r="F206" i="18"/>
  <c r="F194" i="18"/>
  <c r="F165" i="18"/>
  <c r="F318" i="18"/>
  <c r="F316" i="18"/>
  <c r="F246" i="18"/>
  <c r="F178" i="18"/>
  <c r="H167" i="18"/>
  <c r="H183" i="18"/>
  <c r="H203" i="18"/>
  <c r="H297" i="18"/>
  <c r="F167" i="18"/>
  <c r="F173" i="18"/>
  <c r="F182" i="18"/>
  <c r="F189" i="18"/>
  <c r="F193" i="18"/>
  <c r="F200" i="18"/>
  <c r="F217" i="18"/>
  <c r="F232" i="18"/>
  <c r="F248" i="18"/>
  <c r="F262" i="18"/>
  <c r="F270" i="18"/>
  <c r="F282" i="18"/>
  <c r="F289" i="18"/>
  <c r="F299" i="18"/>
  <c r="F304" i="18"/>
  <c r="F312" i="18"/>
  <c r="H163" i="18"/>
  <c r="F295" i="18"/>
  <c r="F216" i="18"/>
  <c r="F214" i="18"/>
  <c r="D10" i="18"/>
  <c r="F98" i="18"/>
  <c r="F108" i="18"/>
  <c r="F133" i="18"/>
  <c r="F90" i="18"/>
  <c r="F109" i="18"/>
  <c r="F125" i="18"/>
  <c r="F72" i="18"/>
  <c r="F126" i="18"/>
  <c r="F144" i="18"/>
  <c r="F85" i="18"/>
  <c r="F80" i="18"/>
  <c r="F115" i="18"/>
  <c r="F140" i="18"/>
  <c r="F94" i="18"/>
  <c r="F111" i="18"/>
  <c r="F128" i="18"/>
  <c r="F112" i="18"/>
  <c r="F105" i="18"/>
  <c r="H151" i="18"/>
  <c r="F88" i="18"/>
  <c r="F106" i="18"/>
  <c r="F124" i="18"/>
  <c r="F84" i="18"/>
  <c r="F119" i="18"/>
  <c r="F142" i="18"/>
  <c r="H52" i="18"/>
  <c r="H57" i="18"/>
  <c r="F60" i="18"/>
  <c r="H29" i="18"/>
  <c r="F50" i="18"/>
  <c r="F41" i="18"/>
  <c r="F53" i="18"/>
  <c r="F27" i="18"/>
  <c r="F43" i="18"/>
  <c r="H63" i="18"/>
  <c r="F58" i="18"/>
  <c r="F48" i="18"/>
  <c r="F44" i="18"/>
  <c r="F32" i="18"/>
  <c r="F61" i="18"/>
  <c r="F35" i="18"/>
  <c r="F52" i="18"/>
  <c r="F28" i="18"/>
  <c r="F64" i="18"/>
  <c r="H568" i="19"/>
  <c r="H577" i="19"/>
  <c r="H575" i="19"/>
  <c r="H562" i="19"/>
  <c r="F569" i="19"/>
  <c r="H338" i="19"/>
  <c r="H409" i="19"/>
  <c r="H420" i="19"/>
  <c r="H436" i="19"/>
  <c r="H474" i="19"/>
  <c r="H482" i="19"/>
  <c r="H493" i="19"/>
  <c r="H422" i="19"/>
  <c r="H427" i="19"/>
  <c r="H448" i="19"/>
  <c r="H345" i="19"/>
  <c r="H350" i="19"/>
  <c r="H379" i="19"/>
  <c r="H382" i="19"/>
  <c r="H393" i="19"/>
  <c r="H432" i="19"/>
  <c r="H453" i="19"/>
  <c r="H457" i="19"/>
  <c r="H495" i="19"/>
  <c r="H506" i="19"/>
  <c r="H540" i="19"/>
  <c r="F483" i="19"/>
  <c r="F444" i="19"/>
  <c r="F395" i="19"/>
  <c r="F249" i="19"/>
  <c r="F192" i="19"/>
  <c r="F212" i="19"/>
  <c r="F169" i="19"/>
  <c r="F188" i="19"/>
  <c r="F245" i="19"/>
  <c r="F261" i="19"/>
  <c r="F272" i="19"/>
  <c r="F284" i="19"/>
  <c r="F299" i="19"/>
  <c r="F190" i="19"/>
  <c r="F211" i="19"/>
  <c r="H270" i="19"/>
  <c r="F307" i="19"/>
  <c r="F164" i="19"/>
  <c r="F201" i="19"/>
  <c r="F219" i="19"/>
  <c r="D11" i="19"/>
  <c r="F176" i="19"/>
  <c r="F189" i="19"/>
  <c r="F215" i="19"/>
  <c r="F262" i="19"/>
  <c r="F273" i="19"/>
  <c r="F304" i="19"/>
  <c r="H204" i="19"/>
  <c r="H253" i="19"/>
  <c r="H285" i="19"/>
  <c r="F162" i="19"/>
  <c r="F269" i="19"/>
  <c r="F222" i="19"/>
  <c r="H145" i="19"/>
  <c r="F150" i="19"/>
  <c r="F108" i="19"/>
  <c r="F91" i="19"/>
  <c r="F100" i="19"/>
  <c r="F117" i="19"/>
  <c r="F135" i="19"/>
  <c r="F73" i="19"/>
  <c r="F94" i="19"/>
  <c r="F76" i="19"/>
  <c r="F87" i="19"/>
  <c r="H111" i="19"/>
  <c r="F122" i="19"/>
  <c r="F137" i="19"/>
  <c r="F151" i="19"/>
  <c r="F101" i="19"/>
  <c r="F89" i="19"/>
  <c r="F110" i="19"/>
  <c r="F125" i="19"/>
  <c r="H149" i="19"/>
  <c r="F129" i="19"/>
  <c r="D10" i="19"/>
  <c r="G10" i="19" s="1"/>
  <c r="F80" i="19"/>
  <c r="F149" i="19"/>
  <c r="F148" i="19"/>
  <c r="F138" i="19"/>
  <c r="F136" i="19"/>
  <c r="H53" i="19"/>
  <c r="H56" i="19"/>
  <c r="F35" i="19"/>
  <c r="H29" i="19"/>
  <c r="H37" i="19"/>
  <c r="H19" i="19"/>
  <c r="F64" i="19"/>
  <c r="F571" i="20"/>
  <c r="F554" i="20"/>
  <c r="F553" i="20"/>
  <c r="H565" i="20"/>
  <c r="F579" i="20"/>
  <c r="F565" i="20"/>
  <c r="D13" i="20"/>
  <c r="G13" i="20" s="1"/>
  <c r="F570" i="20"/>
  <c r="F572" i="20"/>
  <c r="F555" i="20"/>
  <c r="G552" i="20"/>
  <c r="H552" i="20" s="1"/>
  <c r="F443" i="20"/>
  <c r="F375" i="20"/>
  <c r="F354" i="20"/>
  <c r="F350" i="20"/>
  <c r="F333" i="20"/>
  <c r="F338" i="20"/>
  <c r="F349" i="20"/>
  <c r="F361" i="20"/>
  <c r="F367" i="20"/>
  <c r="F380" i="20"/>
  <c r="F394" i="20"/>
  <c r="F438" i="20"/>
  <c r="F513" i="20"/>
  <c r="F538" i="20"/>
  <c r="H438" i="20"/>
  <c r="H508" i="20"/>
  <c r="H544" i="20"/>
  <c r="F542" i="20"/>
  <c r="H536" i="20"/>
  <c r="H493" i="20"/>
  <c r="H489" i="20"/>
  <c r="H470" i="20"/>
  <c r="F467" i="20"/>
  <c r="H448" i="20"/>
  <c r="H444" i="20"/>
  <c r="F432" i="20"/>
  <c r="H407" i="20"/>
  <c r="H217" i="20"/>
  <c r="F261" i="20"/>
  <c r="F177" i="20"/>
  <c r="F189" i="20"/>
  <c r="F224" i="20"/>
  <c r="F199" i="20"/>
  <c r="F197" i="20"/>
  <c r="H179" i="20"/>
  <c r="F253" i="20"/>
  <c r="F167" i="20"/>
  <c r="H201" i="20"/>
  <c r="H290" i="20"/>
  <c r="F198" i="20"/>
  <c r="F272" i="20"/>
  <c r="D11" i="20"/>
  <c r="F161" i="20"/>
  <c r="F297" i="20"/>
  <c r="H243" i="20"/>
  <c r="H199" i="20"/>
  <c r="H184" i="20"/>
  <c r="F202" i="20"/>
  <c r="F212" i="20"/>
  <c r="F162" i="20"/>
  <c r="F245" i="20"/>
  <c r="F188" i="20"/>
  <c r="H212" i="20"/>
  <c r="F248" i="20"/>
  <c r="F262" i="20"/>
  <c r="F284" i="20"/>
  <c r="F225" i="20"/>
  <c r="F303" i="20"/>
  <c r="F227" i="20"/>
  <c r="F144" i="20"/>
  <c r="F122" i="20"/>
  <c r="F109" i="20"/>
  <c r="F149" i="20"/>
  <c r="F135" i="20"/>
  <c r="F99" i="20"/>
  <c r="F91" i="20"/>
  <c r="F110" i="20"/>
  <c r="F100" i="20"/>
  <c r="F98" i="20"/>
  <c r="F83" i="20"/>
  <c r="F94" i="20"/>
  <c r="F128" i="20"/>
  <c r="F114" i="20"/>
  <c r="H89" i="20"/>
  <c r="F101" i="20"/>
  <c r="F89" i="20"/>
  <c r="F75" i="20"/>
  <c r="H117" i="20"/>
  <c r="F131" i="20"/>
  <c r="F127" i="20"/>
  <c r="F116" i="20"/>
  <c r="F102" i="20"/>
  <c r="F27" i="20"/>
  <c r="F49" i="20"/>
  <c r="F31" i="20"/>
  <c r="F28" i="20"/>
  <c r="H45" i="20"/>
  <c r="F32" i="20"/>
  <c r="F572" i="21"/>
  <c r="H508" i="21"/>
  <c r="H497" i="21"/>
  <c r="H489" i="21"/>
  <c r="H378" i="21"/>
  <c r="H382" i="21"/>
  <c r="H407" i="21"/>
  <c r="H446" i="21"/>
  <c r="H452" i="21"/>
  <c r="F509" i="21"/>
  <c r="F434" i="21"/>
  <c r="F396" i="21"/>
  <c r="F363" i="21"/>
  <c r="F359" i="21"/>
  <c r="H344" i="21"/>
  <c r="H339" i="21"/>
  <c r="H345" i="21"/>
  <c r="H380" i="21"/>
  <c r="H390" i="21"/>
  <c r="H411" i="21"/>
  <c r="H438" i="21"/>
  <c r="H450" i="21"/>
  <c r="H454" i="21"/>
  <c r="F522" i="21"/>
  <c r="H479" i="21"/>
  <c r="F440" i="21"/>
  <c r="F431" i="21"/>
  <c r="F230" i="21"/>
  <c r="H190" i="21"/>
  <c r="H225" i="21"/>
  <c r="F239" i="21"/>
  <c r="F221" i="21"/>
  <c r="F209" i="21"/>
  <c r="F197" i="21"/>
  <c r="F169" i="21"/>
  <c r="H200" i="21"/>
  <c r="H239" i="21"/>
  <c r="H183" i="21"/>
  <c r="F289" i="21"/>
  <c r="F269" i="21"/>
  <c r="F246" i="21"/>
  <c r="F232" i="21"/>
  <c r="H210" i="21"/>
  <c r="F90" i="21"/>
  <c r="F102" i="21"/>
  <c r="F109" i="21"/>
  <c r="F125" i="21"/>
  <c r="F149" i="21"/>
  <c r="F76" i="21"/>
  <c r="F83" i="21"/>
  <c r="F111" i="21"/>
  <c r="F127" i="21"/>
  <c r="H148" i="21"/>
  <c r="D10" i="21"/>
  <c r="H96" i="21"/>
  <c r="F120" i="21"/>
  <c r="F129" i="21"/>
  <c r="F144" i="21"/>
  <c r="F115" i="21"/>
  <c r="F140" i="21"/>
  <c r="F141" i="21"/>
  <c r="F112" i="21"/>
  <c r="F110" i="21"/>
  <c r="F98" i="21"/>
  <c r="F105" i="21"/>
  <c r="F116" i="21"/>
  <c r="F126" i="21"/>
  <c r="F77" i="21"/>
  <c r="F119" i="21"/>
  <c r="F122" i="21"/>
  <c r="F131" i="21"/>
  <c r="F146" i="21"/>
  <c r="F88" i="21"/>
  <c r="F89" i="21"/>
  <c r="F96" i="21"/>
  <c r="F100" i="21"/>
  <c r="F118" i="21"/>
  <c r="F75" i="21"/>
  <c r="F87" i="21"/>
  <c r="H137" i="21"/>
  <c r="F35" i="21"/>
  <c r="F28" i="21"/>
  <c r="F64" i="21"/>
  <c r="F29" i="21"/>
  <c r="F53" i="21"/>
  <c r="F26" i="21"/>
  <c r="F22" i="21"/>
  <c r="F18" i="21"/>
  <c r="D9" i="21"/>
  <c r="F52" i="21"/>
  <c r="H65" i="21"/>
  <c r="F51" i="21"/>
  <c r="F576" i="22"/>
  <c r="F567" i="22"/>
  <c r="F570" i="22"/>
  <c r="F555" i="22"/>
  <c r="F575" i="22"/>
  <c r="H574" i="22"/>
  <c r="G552" i="22"/>
  <c r="F563" i="22"/>
  <c r="F558" i="22"/>
  <c r="F578" i="22"/>
  <c r="H367" i="22"/>
  <c r="H374" i="22"/>
  <c r="H437" i="22"/>
  <c r="H466" i="22"/>
  <c r="H490" i="22"/>
  <c r="F471" i="22"/>
  <c r="F411" i="22"/>
  <c r="F364" i="22"/>
  <c r="H376" i="22"/>
  <c r="H177" i="22"/>
  <c r="F318" i="22"/>
  <c r="F285" i="22"/>
  <c r="F246" i="22"/>
  <c r="F239" i="22"/>
  <c r="F233" i="22"/>
  <c r="F222" i="22"/>
  <c r="H244" i="22"/>
  <c r="F217" i="22"/>
  <c r="H184" i="22"/>
  <c r="H178" i="22"/>
  <c r="F146" i="22"/>
  <c r="F107" i="22"/>
  <c r="F102" i="22"/>
  <c r="H95" i="22"/>
  <c r="F48" i="22"/>
  <c r="F24" i="22"/>
  <c r="D9" i="22"/>
  <c r="F61" i="22"/>
  <c r="F27" i="22"/>
  <c r="H51" i="22"/>
  <c r="H40" i="22"/>
  <c r="H37" i="22"/>
  <c r="H579" i="23"/>
  <c r="F567" i="23"/>
  <c r="F579" i="23"/>
  <c r="F525" i="23"/>
  <c r="F509" i="23"/>
  <c r="F459" i="23"/>
  <c r="F336" i="23"/>
  <c r="F342" i="23"/>
  <c r="F350" i="23"/>
  <c r="F354" i="23"/>
  <c r="F361" i="23"/>
  <c r="F367" i="23"/>
  <c r="F372" i="23"/>
  <c r="F379" i="23"/>
  <c r="F390" i="23"/>
  <c r="F422" i="23"/>
  <c r="F430" i="23"/>
  <c r="F448" i="23"/>
  <c r="F453" i="23"/>
  <c r="F482" i="23"/>
  <c r="F506" i="23"/>
  <c r="F524" i="23"/>
  <c r="F531" i="23"/>
  <c r="H345" i="23"/>
  <c r="F329" i="23"/>
  <c r="F542" i="23"/>
  <c r="F395" i="23"/>
  <c r="F513" i="23"/>
  <c r="F337" i="23"/>
  <c r="F343" i="23"/>
  <c r="F351" i="23"/>
  <c r="F362" i="23"/>
  <c r="F368" i="23"/>
  <c r="F374" i="23"/>
  <c r="F380" i="23"/>
  <c r="F409" i="23"/>
  <c r="F423" i="23"/>
  <c r="F432" i="23"/>
  <c r="F450" i="23"/>
  <c r="F483" i="23"/>
  <c r="F510" i="23"/>
  <c r="F526" i="23"/>
  <c r="F538" i="23"/>
  <c r="H339" i="23"/>
  <c r="H487" i="23"/>
  <c r="F396" i="23"/>
  <c r="F340" i="23"/>
  <c r="F443" i="23"/>
  <c r="F332" i="23"/>
  <c r="F338" i="23"/>
  <c r="F345" i="23"/>
  <c r="F352" i="23"/>
  <c r="F364" i="23"/>
  <c r="F369" i="23"/>
  <c r="F381" i="23"/>
  <c r="F394" i="23"/>
  <c r="F412" i="23"/>
  <c r="F425" i="23"/>
  <c r="F433" i="23"/>
  <c r="F438" i="23"/>
  <c r="F451" i="23"/>
  <c r="F467" i="23"/>
  <c r="F529" i="23"/>
  <c r="F540" i="23"/>
  <c r="H347" i="23"/>
  <c r="H353" i="23"/>
  <c r="H365" i="23"/>
  <c r="H492" i="23"/>
  <c r="H488" i="23"/>
  <c r="H486" i="23"/>
  <c r="F478" i="23"/>
  <c r="H475" i="23"/>
  <c r="H471" i="23"/>
  <c r="F442" i="23"/>
  <c r="F424" i="23"/>
  <c r="F363" i="23"/>
  <c r="F346" i="23"/>
  <c r="H188" i="23"/>
  <c r="H320" i="23"/>
  <c r="H312" i="23"/>
  <c r="F224" i="23"/>
  <c r="F219" i="23"/>
  <c r="F174" i="23"/>
  <c r="F163" i="23"/>
  <c r="F119" i="23"/>
  <c r="F83" i="23"/>
  <c r="H122" i="23"/>
  <c r="F107" i="23"/>
  <c r="F105" i="23"/>
  <c r="F80" i="23"/>
  <c r="F126" i="23"/>
  <c r="F108" i="23"/>
  <c r="F125" i="23"/>
  <c r="F76" i="23"/>
  <c r="F98" i="23"/>
  <c r="F149" i="23"/>
  <c r="F29" i="23"/>
  <c r="F18" i="23"/>
  <c r="F57" i="23"/>
  <c r="F51" i="23"/>
  <c r="F49" i="23"/>
  <c r="F26" i="23"/>
  <c r="F58" i="23"/>
  <c r="F27" i="23"/>
  <c r="D8" i="23"/>
  <c r="F8" i="23" s="1"/>
  <c r="F63" i="23"/>
  <c r="F38" i="23"/>
  <c r="F34" i="23"/>
  <c r="F61" i="23"/>
  <c r="H62" i="23"/>
  <c r="G18" i="23"/>
  <c r="H27" i="23"/>
  <c r="H572" i="24"/>
  <c r="F579" i="24"/>
  <c r="F553" i="24"/>
  <c r="H334" i="24"/>
  <c r="H346" i="24"/>
  <c r="H365" i="24"/>
  <c r="H517" i="24"/>
  <c r="F333" i="24"/>
  <c r="F339" i="24"/>
  <c r="F346" i="24"/>
  <c r="F353" i="24"/>
  <c r="F365" i="24"/>
  <c r="F370" i="24"/>
  <c r="F381" i="24"/>
  <c r="F393" i="24"/>
  <c r="F451" i="24"/>
  <c r="F482" i="24"/>
  <c r="F529" i="24"/>
  <c r="F330" i="24"/>
  <c r="F526" i="24"/>
  <c r="F452" i="24"/>
  <c r="F450" i="24"/>
  <c r="F423" i="24"/>
  <c r="F410" i="24"/>
  <c r="F376" i="24"/>
  <c r="H375" i="24"/>
  <c r="H360" i="24"/>
  <c r="H356" i="24"/>
  <c r="H335" i="24"/>
  <c r="H331" i="24"/>
  <c r="H537" i="24"/>
  <c r="H533" i="24"/>
  <c r="F434" i="24"/>
  <c r="H336" i="24"/>
  <c r="H349" i="24"/>
  <c r="H410" i="24"/>
  <c r="H437" i="24"/>
  <c r="H448" i="24"/>
  <c r="H455" i="24"/>
  <c r="H510" i="24"/>
  <c r="H526" i="24"/>
  <c r="H330" i="24"/>
  <c r="F337" i="24"/>
  <c r="F350" i="24"/>
  <c r="F361" i="24"/>
  <c r="F368" i="24"/>
  <c r="F379" i="24"/>
  <c r="F477" i="24"/>
  <c r="F506" i="24"/>
  <c r="F531" i="24"/>
  <c r="F329" i="24"/>
  <c r="H544" i="24"/>
  <c r="H540" i="24"/>
  <c r="H534" i="24"/>
  <c r="H527" i="24"/>
  <c r="F422" i="24"/>
  <c r="F374" i="24"/>
  <c r="F364" i="24"/>
  <c r="H174" i="24"/>
  <c r="H167" i="24"/>
  <c r="H188" i="24"/>
  <c r="H299" i="24"/>
  <c r="H201" i="24"/>
  <c r="H232" i="24"/>
  <c r="H272" i="24"/>
  <c r="H245" i="24"/>
  <c r="F282" i="24"/>
  <c r="F249" i="24"/>
  <c r="H240" i="24"/>
  <c r="F189" i="24"/>
  <c r="F178" i="24"/>
  <c r="F169" i="24"/>
  <c r="F164" i="24"/>
  <c r="F146" i="24"/>
  <c r="F131" i="24"/>
  <c r="F112" i="24"/>
  <c r="F110" i="24"/>
  <c r="F107" i="24"/>
  <c r="H83" i="24"/>
  <c r="H128" i="24"/>
  <c r="F99" i="24"/>
  <c r="H80" i="24"/>
  <c r="F102" i="24"/>
  <c r="F115" i="24"/>
  <c r="H125" i="24"/>
  <c r="F114" i="24"/>
  <c r="F150" i="24"/>
  <c r="F128" i="24"/>
  <c r="F100" i="24"/>
  <c r="F83" i="24"/>
  <c r="F73" i="24"/>
  <c r="F21" i="24"/>
  <c r="F63" i="24"/>
  <c r="F32" i="24"/>
  <c r="H38" i="24"/>
  <c r="F38" i="24"/>
  <c r="F62" i="24"/>
  <c r="F18" i="24"/>
  <c r="F575" i="25"/>
  <c r="F554" i="25"/>
  <c r="F567" i="25"/>
  <c r="F555" i="25"/>
  <c r="F553" i="25"/>
  <c r="F579" i="25"/>
  <c r="F556" i="25"/>
  <c r="H579" i="25"/>
  <c r="F568" i="25"/>
  <c r="F570" i="25"/>
  <c r="F571" i="25"/>
  <c r="D13" i="25"/>
  <c r="F557" i="25"/>
  <c r="F577" i="25"/>
  <c r="F333" i="25"/>
  <c r="F345" i="25"/>
  <c r="F370" i="25"/>
  <c r="F424" i="25"/>
  <c r="F436" i="25"/>
  <c r="F453" i="25"/>
  <c r="F478" i="25"/>
  <c r="F483" i="25"/>
  <c r="F524" i="25"/>
  <c r="F543" i="25"/>
  <c r="D12" i="25"/>
  <c r="G12" i="25" s="1"/>
  <c r="F493" i="25"/>
  <c r="F435" i="25"/>
  <c r="F336" i="25"/>
  <c r="F340" i="25"/>
  <c r="F346" i="25"/>
  <c r="F353" i="25"/>
  <c r="F361" i="25"/>
  <c r="F367" i="25"/>
  <c r="F374" i="25"/>
  <c r="F382" i="25"/>
  <c r="F394" i="25"/>
  <c r="F421" i="25"/>
  <c r="F431" i="25"/>
  <c r="F437" i="25"/>
  <c r="F448" i="25"/>
  <c r="F455" i="25"/>
  <c r="F467" i="25"/>
  <c r="F475" i="25"/>
  <c r="F479" i="25"/>
  <c r="F487" i="25"/>
  <c r="F506" i="25"/>
  <c r="F511" i="25"/>
  <c r="F529" i="25"/>
  <c r="F540" i="25"/>
  <c r="F544" i="25"/>
  <c r="F523" i="25"/>
  <c r="F454" i="25"/>
  <c r="F372" i="25"/>
  <c r="F339" i="25"/>
  <c r="F352" i="25"/>
  <c r="F365" i="25"/>
  <c r="F381" i="25"/>
  <c r="F420" i="25"/>
  <c r="F430" i="25"/>
  <c r="F446" i="25"/>
  <c r="F459" i="25"/>
  <c r="F500" i="25"/>
  <c r="F510" i="25"/>
  <c r="F515" i="25"/>
  <c r="F538" i="25"/>
  <c r="F329" i="25"/>
  <c r="F514" i="25"/>
  <c r="F452" i="25"/>
  <c r="F433" i="25"/>
  <c r="F411" i="25"/>
  <c r="F387" i="25"/>
  <c r="F378" i="25"/>
  <c r="G329" i="25"/>
  <c r="F337" i="25"/>
  <c r="F342" i="25"/>
  <c r="F349" i="25"/>
  <c r="F354" i="25"/>
  <c r="F368" i="25"/>
  <c r="F379" i="25"/>
  <c r="F390" i="25"/>
  <c r="F410" i="25"/>
  <c r="F422" i="25"/>
  <c r="F432" i="25"/>
  <c r="F438" i="25"/>
  <c r="F450" i="25"/>
  <c r="F456" i="25"/>
  <c r="F468" i="25"/>
  <c r="F502" i="25"/>
  <c r="F512" i="25"/>
  <c r="F530" i="25"/>
  <c r="H506" i="25"/>
  <c r="H496" i="25"/>
  <c r="F486" i="25"/>
  <c r="F471" i="25"/>
  <c r="F441" i="25"/>
  <c r="F373" i="25"/>
  <c r="F357" i="25"/>
  <c r="F347" i="25"/>
  <c r="F497" i="25"/>
  <c r="F409" i="25"/>
  <c r="F313" i="25"/>
  <c r="F234" i="25"/>
  <c r="F203" i="25"/>
  <c r="H273" i="25"/>
  <c r="H176" i="25"/>
  <c r="H262" i="25"/>
  <c r="F163" i="25"/>
  <c r="F170" i="25"/>
  <c r="F182" i="25"/>
  <c r="F189" i="25"/>
  <c r="F201" i="25"/>
  <c r="F245" i="25"/>
  <c r="F314" i="25"/>
  <c r="F284" i="25"/>
  <c r="F214" i="25"/>
  <c r="H100" i="25"/>
  <c r="H149" i="25"/>
  <c r="F83" i="25"/>
  <c r="H80" i="25"/>
  <c r="H76" i="25"/>
  <c r="F84" i="25"/>
  <c r="F61" i="25"/>
  <c r="F27" i="25"/>
  <c r="F38" i="25"/>
  <c r="H57" i="25"/>
  <c r="F63" i="25"/>
  <c r="F35" i="25"/>
  <c r="F26" i="25"/>
  <c r="H576" i="26"/>
  <c r="H337" i="26"/>
  <c r="H422" i="26"/>
  <c r="H370" i="26"/>
  <c r="F331" i="26"/>
  <c r="F515" i="26"/>
  <c r="F467" i="26"/>
  <c r="F449" i="26"/>
  <c r="F425" i="26"/>
  <c r="F411" i="26"/>
  <c r="F347" i="26"/>
  <c r="H364" i="26"/>
  <c r="F539" i="26"/>
  <c r="H533" i="26"/>
  <c r="F507" i="26"/>
  <c r="F431" i="26"/>
  <c r="F421" i="26"/>
  <c r="H397" i="26"/>
  <c r="F360" i="26"/>
  <c r="F344" i="26"/>
  <c r="H225" i="26"/>
  <c r="F193" i="26"/>
  <c r="F302" i="26"/>
  <c r="F221" i="26"/>
  <c r="F211" i="26"/>
  <c r="F265" i="26"/>
  <c r="F230" i="26"/>
  <c r="H147" i="26"/>
  <c r="H143" i="26"/>
  <c r="H97" i="26"/>
  <c r="H124" i="26"/>
  <c r="H122" i="26"/>
  <c r="H150" i="26"/>
  <c r="F147" i="26"/>
  <c r="F48" i="26"/>
  <c r="F44" i="26"/>
  <c r="F23" i="26"/>
  <c r="F560" i="27"/>
  <c r="F575" i="27"/>
  <c r="F578" i="27"/>
  <c r="F562" i="27"/>
  <c r="F566" i="27"/>
  <c r="H563" i="27"/>
  <c r="H568" i="27"/>
  <c r="F563" i="27"/>
  <c r="F579" i="27"/>
  <c r="F574" i="27"/>
  <c r="G552" i="27"/>
  <c r="F558" i="27"/>
  <c r="F573" i="27"/>
  <c r="F570" i="27"/>
  <c r="F554" i="27"/>
  <c r="F571" i="27"/>
  <c r="D13" i="27"/>
  <c r="G13" i="27" s="1"/>
  <c r="F553" i="27"/>
  <c r="F552" i="27"/>
  <c r="H348" i="27"/>
  <c r="H365" i="27"/>
  <c r="H370" i="27"/>
  <c r="H445" i="27"/>
  <c r="H455" i="27"/>
  <c r="H537" i="27"/>
  <c r="H541" i="27"/>
  <c r="F517" i="27"/>
  <c r="F514" i="27"/>
  <c r="F512" i="27"/>
  <c r="F508" i="27"/>
  <c r="F494" i="27"/>
  <c r="F439" i="27"/>
  <c r="F365" i="27"/>
  <c r="F370" i="27"/>
  <c r="F379" i="27"/>
  <c r="F402" i="27"/>
  <c r="F422" i="27"/>
  <c r="F431" i="27"/>
  <c r="F435" i="27"/>
  <c r="F440" i="27"/>
  <c r="F446" i="27"/>
  <c r="F452" i="27"/>
  <c r="F457" i="27"/>
  <c r="F467" i="27"/>
  <c r="F482" i="27"/>
  <c r="F497" i="27"/>
  <c r="F503" i="27"/>
  <c r="F524" i="27"/>
  <c r="F535" i="27"/>
  <c r="F540" i="27"/>
  <c r="H372" i="27"/>
  <c r="H376" i="27"/>
  <c r="H381" i="27"/>
  <c r="H424" i="27"/>
  <c r="H430" i="27"/>
  <c r="H434" i="27"/>
  <c r="H438" i="27"/>
  <c r="H452" i="27"/>
  <c r="H462" i="27"/>
  <c r="H466" i="27"/>
  <c r="H486" i="27"/>
  <c r="H509" i="27"/>
  <c r="H524" i="27"/>
  <c r="H533" i="27"/>
  <c r="G329" i="27"/>
  <c r="F522" i="27"/>
  <c r="H385" i="27"/>
  <c r="F372" i="27"/>
  <c r="H351" i="27"/>
  <c r="H334" i="27"/>
  <c r="F342" i="27"/>
  <c r="F349" i="27"/>
  <c r="F357" i="27"/>
  <c r="F368" i="27"/>
  <c r="F375" i="27"/>
  <c r="F381" i="27"/>
  <c r="F394" i="27"/>
  <c r="F410" i="27"/>
  <c r="F424" i="27"/>
  <c r="F429" i="27"/>
  <c r="F433" i="27"/>
  <c r="F437" i="27"/>
  <c r="F443" i="27"/>
  <c r="F450" i="27"/>
  <c r="F454" i="27"/>
  <c r="F465" i="27"/>
  <c r="F478" i="27"/>
  <c r="F486" i="27"/>
  <c r="F509" i="27"/>
  <c r="F533" i="27"/>
  <c r="F538" i="27"/>
  <c r="F542" i="27"/>
  <c r="H361" i="27"/>
  <c r="H379" i="27"/>
  <c r="H394" i="27"/>
  <c r="H422" i="27"/>
  <c r="H428" i="27"/>
  <c r="H432" i="27"/>
  <c r="H436" i="27"/>
  <c r="H444" i="27"/>
  <c r="H450" i="27"/>
  <c r="H454" i="27"/>
  <c r="H464" i="27"/>
  <c r="H530" i="27"/>
  <c r="H535" i="27"/>
  <c r="F516" i="27"/>
  <c r="F445" i="27"/>
  <c r="F294" i="27"/>
  <c r="F246" i="27"/>
  <c r="F202" i="27"/>
  <c r="F253" i="27"/>
  <c r="F166" i="27"/>
  <c r="F177" i="27"/>
  <c r="F269" i="27"/>
  <c r="F162" i="27"/>
  <c r="F263" i="27"/>
  <c r="F170" i="27"/>
  <c r="F190" i="27"/>
  <c r="F197" i="27"/>
  <c r="F209" i="27"/>
  <c r="F248" i="27"/>
  <c r="F295" i="27"/>
  <c r="F304" i="27"/>
  <c r="F265" i="27"/>
  <c r="F234" i="27"/>
  <c r="F163" i="27"/>
  <c r="F215" i="27"/>
  <c r="F196" i="27"/>
  <c r="F211" i="27"/>
  <c r="F167" i="27"/>
  <c r="F186" i="27"/>
  <c r="F245" i="27"/>
  <c r="F282" i="27"/>
  <c r="F299" i="27"/>
  <c r="D11" i="27"/>
  <c r="F272" i="27"/>
  <c r="F172" i="27"/>
  <c r="F191" i="27"/>
  <c r="F198" i="27"/>
  <c r="F224" i="27"/>
  <c r="F264" i="27"/>
  <c r="F297" i="27"/>
  <c r="D8" i="27"/>
  <c r="F8" i="27" s="1"/>
  <c r="F273" i="27"/>
  <c r="H220" i="27"/>
  <c r="F217" i="27"/>
  <c r="H216" i="27"/>
  <c r="F164" i="27"/>
  <c r="H134" i="27"/>
  <c r="F117" i="27"/>
  <c r="F76" i="27"/>
  <c r="F87" i="27"/>
  <c r="F120" i="27"/>
  <c r="F131" i="27"/>
  <c r="H76" i="27"/>
  <c r="F98" i="27"/>
  <c r="F123" i="27"/>
  <c r="H88" i="27"/>
  <c r="H115" i="27"/>
  <c r="F73" i="27"/>
  <c r="H90" i="27"/>
  <c r="F151" i="27"/>
  <c r="F147" i="27"/>
  <c r="F126" i="27"/>
  <c r="F80" i="27"/>
  <c r="F127" i="27"/>
  <c r="F118" i="27"/>
  <c r="F105" i="27"/>
  <c r="F114" i="27"/>
  <c r="F128" i="27"/>
  <c r="F107" i="27"/>
  <c r="F90" i="27"/>
  <c r="F100" i="27"/>
  <c r="F109" i="27"/>
  <c r="F125" i="27"/>
  <c r="F148" i="27"/>
  <c r="F83" i="27"/>
  <c r="F94" i="27"/>
  <c r="F111" i="27"/>
  <c r="F71" i="27"/>
  <c r="F75" i="27"/>
  <c r="H28" i="27"/>
  <c r="F32" i="27"/>
  <c r="H63" i="27"/>
  <c r="F41" i="27"/>
  <c r="H486" i="28"/>
  <c r="H430" i="28"/>
  <c r="H493" i="28"/>
  <c r="H501" i="28"/>
  <c r="H519" i="28"/>
  <c r="H525" i="28"/>
  <c r="F405" i="28"/>
  <c r="F391" i="28"/>
  <c r="H410" i="28"/>
  <c r="H530" i="28"/>
  <c r="H520" i="28"/>
  <c r="F351" i="28"/>
  <c r="F317" i="28"/>
  <c r="F252" i="28"/>
  <c r="F214" i="28"/>
  <c r="F269" i="28"/>
  <c r="F284" i="28"/>
  <c r="F307" i="28"/>
  <c r="F169" i="28"/>
  <c r="F198" i="28"/>
  <c r="F225" i="28"/>
  <c r="F242" i="28"/>
  <c r="F305" i="28"/>
  <c r="F173" i="28"/>
  <c r="F211" i="28"/>
  <c r="F235" i="28"/>
  <c r="H277" i="28"/>
  <c r="G161" i="28"/>
  <c r="H161" i="28" s="1"/>
  <c r="F174" i="28"/>
  <c r="F185" i="28"/>
  <c r="F194" i="28"/>
  <c r="F203" i="28"/>
  <c r="F221" i="28"/>
  <c r="F230" i="28"/>
  <c r="F238" i="28"/>
  <c r="F270" i="28"/>
  <c r="F285" i="28"/>
  <c r="F299" i="28"/>
  <c r="F318" i="28"/>
  <c r="H174" i="28"/>
  <c r="H185" i="28"/>
  <c r="H194" i="28"/>
  <c r="H214" i="28"/>
  <c r="F223" i="28"/>
  <c r="F231" i="28"/>
  <c r="F239" i="28"/>
  <c r="H254" i="28"/>
  <c r="F311" i="28"/>
  <c r="F163" i="28"/>
  <c r="F170" i="28"/>
  <c r="F179" i="28"/>
  <c r="F190" i="28"/>
  <c r="F199" i="28"/>
  <c r="F217" i="28"/>
  <c r="F232" i="28"/>
  <c r="F264" i="28"/>
  <c r="F295" i="28"/>
  <c r="F312" i="28"/>
  <c r="F281" i="28"/>
  <c r="F161" i="28"/>
  <c r="F319" i="28"/>
  <c r="F246" i="28"/>
  <c r="F178" i="28"/>
  <c r="F189" i="28"/>
  <c r="F247" i="28"/>
  <c r="F263" i="28"/>
  <c r="F272" i="28"/>
  <c r="H292" i="28"/>
  <c r="F216" i="28"/>
  <c r="F227" i="28"/>
  <c r="H264" i="28"/>
  <c r="F315" i="28"/>
  <c r="F167" i="28"/>
  <c r="F176" i="28"/>
  <c r="F186" i="28"/>
  <c r="F196" i="28"/>
  <c r="F222" i="28"/>
  <c r="H235" i="28"/>
  <c r="H243" i="28"/>
  <c r="F261" i="28"/>
  <c r="F271" i="28"/>
  <c r="F292" i="28"/>
  <c r="F301" i="28"/>
  <c r="F162" i="28"/>
  <c r="H176" i="28"/>
  <c r="F215" i="28"/>
  <c r="H236" i="28"/>
  <c r="H270" i="28"/>
  <c r="H284" i="28"/>
  <c r="F294" i="28"/>
  <c r="F302" i="28"/>
  <c r="F164" i="28"/>
  <c r="F171" i="28"/>
  <c r="F182" i="28"/>
  <c r="F191" i="28"/>
  <c r="F200" i="28"/>
  <c r="F218" i="28"/>
  <c r="F248" i="28"/>
  <c r="F273" i="28"/>
  <c r="F287" i="28"/>
  <c r="F296" i="28"/>
  <c r="F303" i="28"/>
  <c r="F313" i="28"/>
  <c r="H182" i="28"/>
  <c r="H225" i="28"/>
  <c r="F243" i="28"/>
  <c r="H296" i="28"/>
  <c r="H305" i="28"/>
  <c r="H313" i="28"/>
  <c r="F166" i="28"/>
  <c r="F288" i="28"/>
  <c r="F234" i="28"/>
  <c r="F226" i="28"/>
  <c r="F213" i="28"/>
  <c r="F127" i="28"/>
  <c r="F139" i="28"/>
  <c r="F77" i="28"/>
  <c r="F88" i="28"/>
  <c r="F98" i="28"/>
  <c r="F108" i="28"/>
  <c r="F112" i="28"/>
  <c r="F123" i="28"/>
  <c r="F137" i="28"/>
  <c r="F133" i="28"/>
  <c r="F142" i="28"/>
  <c r="F118" i="28"/>
  <c r="F140" i="28"/>
  <c r="F146" i="28"/>
  <c r="F128" i="28"/>
  <c r="F73" i="28"/>
  <c r="F79" i="28"/>
  <c r="F84" i="28"/>
  <c r="F89" i="28"/>
  <c r="F99" i="28"/>
  <c r="F105" i="28"/>
  <c r="F109" i="28"/>
  <c r="F131" i="28"/>
  <c r="F149" i="28"/>
  <c r="H84" i="28"/>
  <c r="F116" i="28"/>
  <c r="F151" i="28"/>
  <c r="F121" i="28"/>
  <c r="F83" i="28"/>
  <c r="F94" i="28"/>
  <c r="F104" i="28"/>
  <c r="F129" i="28"/>
  <c r="D10" i="28"/>
  <c r="G10" i="28" s="1"/>
  <c r="F119" i="28"/>
  <c r="F125" i="28"/>
  <c r="F147" i="28"/>
  <c r="F120" i="28"/>
  <c r="F75" i="28"/>
  <c r="F80" i="28"/>
  <c r="F85" i="28"/>
  <c r="F90" i="28"/>
  <c r="F96" i="28"/>
  <c r="F100" i="28"/>
  <c r="F106" i="28"/>
  <c r="F110" i="28"/>
  <c r="F114" i="28"/>
  <c r="F143" i="28"/>
  <c r="F150" i="28"/>
  <c r="F124" i="28"/>
  <c r="H137" i="28"/>
  <c r="F72" i="28"/>
  <c r="H28" i="28"/>
  <c r="H35" i="28"/>
  <c r="H51" i="28"/>
  <c r="H436" i="29"/>
  <c r="H501" i="29"/>
  <c r="H507" i="29"/>
  <c r="H520" i="29"/>
  <c r="H540" i="29"/>
  <c r="H545" i="29"/>
  <c r="H376" i="29"/>
  <c r="H448" i="29"/>
  <c r="H380" i="29"/>
  <c r="H493" i="29"/>
  <c r="H530" i="29"/>
  <c r="F499" i="29"/>
  <c r="F497" i="29"/>
  <c r="F493" i="29"/>
  <c r="F486" i="29"/>
  <c r="F468" i="29"/>
  <c r="F458" i="29"/>
  <c r="F444" i="29"/>
  <c r="F416" i="29"/>
  <c r="H384" i="29"/>
  <c r="H382" i="29"/>
  <c r="H432" i="29"/>
  <c r="H450" i="29"/>
  <c r="H345" i="29"/>
  <c r="H446" i="29"/>
  <c r="H464" i="29"/>
  <c r="H486" i="29"/>
  <c r="H506" i="29"/>
  <c r="H511" i="29"/>
  <c r="H519" i="29"/>
  <c r="H526" i="29"/>
  <c r="H538" i="29"/>
  <c r="H544" i="29"/>
  <c r="F545" i="29"/>
  <c r="F520" i="29"/>
  <c r="F470" i="29"/>
  <c r="F462" i="29"/>
  <c r="F363" i="29"/>
  <c r="H299" i="29"/>
  <c r="H313" i="29"/>
  <c r="H269" i="29"/>
  <c r="H190" i="29"/>
  <c r="H210" i="29"/>
  <c r="H225" i="29"/>
  <c r="F311" i="29"/>
  <c r="F302" i="29"/>
  <c r="F281" i="29"/>
  <c r="F239" i="29"/>
  <c r="F222" i="29"/>
  <c r="H213" i="29"/>
  <c r="H237" i="29"/>
  <c r="F111" i="29"/>
  <c r="F122" i="29"/>
  <c r="F136" i="29"/>
  <c r="F147" i="29"/>
  <c r="F80" i="29"/>
  <c r="F110" i="29"/>
  <c r="F118" i="29"/>
  <c r="F123" i="29"/>
  <c r="F127" i="29"/>
  <c r="F137" i="29"/>
  <c r="H104" i="29"/>
  <c r="H144" i="29"/>
  <c r="F91" i="29"/>
  <c r="F148" i="29"/>
  <c r="F101" i="29"/>
  <c r="F77" i="29"/>
  <c r="F87" i="29"/>
  <c r="F126" i="29"/>
  <c r="F131" i="29"/>
  <c r="F98" i="29"/>
  <c r="H147" i="29"/>
  <c r="F90" i="29"/>
  <c r="F100" i="29"/>
  <c r="F142" i="29"/>
  <c r="F94" i="29"/>
  <c r="F75" i="29"/>
  <c r="F84" i="29"/>
  <c r="F105" i="29"/>
  <c r="F114" i="29"/>
  <c r="F119" i="29"/>
  <c r="F128" i="29"/>
  <c r="F133" i="29"/>
  <c r="F139" i="29"/>
  <c r="F144" i="29"/>
  <c r="F88" i="29"/>
  <c r="F72" i="29"/>
  <c r="F108" i="29"/>
  <c r="G71" i="29"/>
  <c r="F73" i="29"/>
  <c r="F145" i="29"/>
  <c r="F117" i="29"/>
  <c r="F57" i="29"/>
  <c r="F24" i="29"/>
  <c r="F31" i="29"/>
  <c r="F63" i="29"/>
  <c r="F50" i="29"/>
  <c r="F22" i="29"/>
  <c r="F18" i="29"/>
  <c r="F62" i="29"/>
  <c r="F52" i="29"/>
  <c r="F43" i="29"/>
  <c r="F28" i="29"/>
  <c r="F35" i="29"/>
  <c r="D9" i="29"/>
  <c r="G9" i="29" s="1"/>
  <c r="F51" i="29"/>
  <c r="F578" i="30"/>
  <c r="F571" i="30"/>
  <c r="H481" i="30"/>
  <c r="H475" i="30"/>
  <c r="H471" i="30"/>
  <c r="H464" i="30"/>
  <c r="F452" i="30"/>
  <c r="F402" i="30"/>
  <c r="H451" i="30"/>
  <c r="H436" i="30"/>
  <c r="H373" i="30"/>
  <c r="H467" i="30"/>
  <c r="H511" i="30"/>
  <c r="H371" i="30"/>
  <c r="F362" i="30"/>
  <c r="F215" i="30"/>
  <c r="F198" i="30"/>
  <c r="H245" i="30"/>
  <c r="F225" i="30"/>
  <c r="H201" i="30"/>
  <c r="H224" i="30"/>
  <c r="F253" i="30"/>
  <c r="F172" i="30"/>
  <c r="H235" i="30"/>
  <c r="F299" i="30"/>
  <c r="G161" i="30"/>
  <c r="H161" i="30" s="1"/>
  <c r="F162" i="30"/>
  <c r="F318" i="30"/>
  <c r="F232" i="30"/>
  <c r="F203" i="30"/>
  <c r="F191" i="30"/>
  <c r="H188" i="30"/>
  <c r="F201" i="30"/>
  <c r="F248" i="30"/>
  <c r="F276" i="30"/>
  <c r="F202" i="30"/>
  <c r="F212" i="30"/>
  <c r="F161" i="30"/>
  <c r="H295" i="30"/>
  <c r="F284" i="30"/>
  <c r="H282" i="30"/>
  <c r="F272" i="30"/>
  <c r="F264" i="30"/>
  <c r="H213" i="30"/>
  <c r="H208" i="30"/>
  <c r="F304" i="30"/>
  <c r="F189" i="30"/>
  <c r="F182" i="30"/>
  <c r="F192" i="30"/>
  <c r="D11" i="30"/>
  <c r="G11" i="30" s="1"/>
  <c r="H242" i="30"/>
  <c r="F261" i="30"/>
  <c r="F186" i="30"/>
  <c r="H101" i="30"/>
  <c r="F90" i="30"/>
  <c r="F75" i="30"/>
  <c r="F137" i="30"/>
  <c r="F76" i="30"/>
  <c r="H128" i="30"/>
  <c r="F77" i="30"/>
  <c r="F124" i="30"/>
  <c r="F72" i="30"/>
  <c r="F136" i="30"/>
  <c r="F115" i="30"/>
  <c r="F73" i="30"/>
  <c r="F94" i="30"/>
  <c r="F120" i="30"/>
  <c r="D10" i="30"/>
  <c r="F122" i="30"/>
  <c r="H131" i="30"/>
  <c r="H52" i="30"/>
  <c r="F49" i="30"/>
  <c r="H45" i="30"/>
  <c r="F40" i="30"/>
  <c r="H39" i="30"/>
  <c r="H34" i="30"/>
  <c r="D9" i="30"/>
  <c r="H35" i="30"/>
  <c r="F53" i="30"/>
  <c r="F35" i="30"/>
  <c r="F26" i="30"/>
  <c r="H568" i="31"/>
  <c r="F563" i="31"/>
  <c r="F569" i="31"/>
  <c r="H574" i="31"/>
  <c r="F553" i="31"/>
  <c r="F561" i="31"/>
  <c r="F570" i="31"/>
  <c r="F578" i="31"/>
  <c r="F557" i="31"/>
  <c r="F579" i="31"/>
  <c r="G552" i="31"/>
  <c r="F575" i="31"/>
  <c r="F554" i="31"/>
  <c r="F562" i="31"/>
  <c r="F571" i="31"/>
  <c r="F566" i="31"/>
  <c r="F556" i="31"/>
  <c r="F348" i="31"/>
  <c r="F338" i="31"/>
  <c r="F346" i="31"/>
  <c r="F354" i="31"/>
  <c r="F362" i="31"/>
  <c r="F370" i="31"/>
  <c r="F378" i="31"/>
  <c r="F509" i="31"/>
  <c r="F524" i="31"/>
  <c r="F541" i="31"/>
  <c r="H497" i="31"/>
  <c r="H524" i="31"/>
  <c r="H333" i="31"/>
  <c r="F343" i="31"/>
  <c r="F352" i="31"/>
  <c r="F360" i="31"/>
  <c r="F368" i="31"/>
  <c r="F390" i="31"/>
  <c r="F395" i="31"/>
  <c r="F408" i="31"/>
  <c r="F412" i="31"/>
  <c r="F423" i="31"/>
  <c r="F427" i="31"/>
  <c r="F431" i="31"/>
  <c r="F436" i="31"/>
  <c r="F441" i="31"/>
  <c r="F445" i="31"/>
  <c r="F449" i="31"/>
  <c r="F453" i="31"/>
  <c r="F457" i="31"/>
  <c r="F461" i="31"/>
  <c r="F466" i="31"/>
  <c r="F473" i="31"/>
  <c r="F477" i="31"/>
  <c r="F482" i="31"/>
  <c r="F487" i="31"/>
  <c r="H493" i="31"/>
  <c r="F500" i="31"/>
  <c r="F513" i="31"/>
  <c r="F521" i="31"/>
  <c r="F530" i="31"/>
  <c r="F539" i="31"/>
  <c r="F545" i="31"/>
  <c r="F337" i="31"/>
  <c r="F361" i="31"/>
  <c r="F369" i="31"/>
  <c r="H499" i="31"/>
  <c r="F507" i="31"/>
  <c r="H537" i="31"/>
  <c r="F329" i="31"/>
  <c r="F492" i="31"/>
  <c r="F480" i="31"/>
  <c r="F439" i="31"/>
  <c r="F340" i="31"/>
  <c r="F356" i="31"/>
  <c r="F364" i="31"/>
  <c r="F372" i="31"/>
  <c r="F380" i="31"/>
  <c r="H495" i="31"/>
  <c r="F502" i="31"/>
  <c r="H513" i="31"/>
  <c r="F526" i="31"/>
  <c r="F543" i="31"/>
  <c r="H347" i="31"/>
  <c r="F365" i="31"/>
  <c r="F373" i="31"/>
  <c r="H541" i="31"/>
  <c r="F336" i="31"/>
  <c r="F350" i="31"/>
  <c r="F358" i="31"/>
  <c r="F366" i="31"/>
  <c r="F375" i="31"/>
  <c r="F393" i="31"/>
  <c r="F402" i="31"/>
  <c r="F410" i="31"/>
  <c r="F421" i="31"/>
  <c r="F425" i="31"/>
  <c r="F429" i="31"/>
  <c r="F433" i="31"/>
  <c r="F438" i="31"/>
  <c r="F443" i="31"/>
  <c r="F447" i="31"/>
  <c r="F451" i="31"/>
  <c r="F455" i="31"/>
  <c r="F464" i="31"/>
  <c r="F468" i="31"/>
  <c r="F475" i="31"/>
  <c r="F479" i="31"/>
  <c r="F484" i="31"/>
  <c r="F489" i="31"/>
  <c r="H511" i="31"/>
  <c r="H526" i="31"/>
  <c r="H543" i="31"/>
  <c r="H343" i="31"/>
  <c r="F515" i="31"/>
  <c r="H545" i="31"/>
  <c r="F516" i="31"/>
  <c r="F435" i="31"/>
  <c r="F407" i="31"/>
  <c r="F389" i="31"/>
  <c r="H197" i="31"/>
  <c r="H262" i="31"/>
  <c r="H171" i="31"/>
  <c r="H173" i="31"/>
  <c r="F267" i="31"/>
  <c r="F179" i="31"/>
  <c r="H265" i="31"/>
  <c r="H188" i="31"/>
  <c r="H293" i="31"/>
  <c r="H215" i="31"/>
  <c r="H231" i="31"/>
  <c r="H179" i="31"/>
  <c r="H267" i="31"/>
  <c r="H268" i="31"/>
  <c r="F268" i="31"/>
  <c r="H116" i="31"/>
  <c r="H134" i="31"/>
  <c r="F56" i="31"/>
  <c r="F30" i="31"/>
  <c r="F556" i="32"/>
  <c r="F555" i="32"/>
  <c r="G552" i="32"/>
  <c r="H552" i="32" s="1"/>
  <c r="F575" i="32"/>
  <c r="F557" i="32"/>
  <c r="F578" i="32"/>
  <c r="H567" i="32"/>
  <c r="F515" i="32"/>
  <c r="H514" i="32"/>
  <c r="F487" i="32"/>
  <c r="F443" i="32"/>
  <c r="F432" i="32"/>
  <c r="F379" i="32"/>
  <c r="F375" i="32"/>
  <c r="F373" i="32"/>
  <c r="F362" i="32"/>
  <c r="F353" i="32"/>
  <c r="F333" i="32"/>
  <c r="F350" i="32"/>
  <c r="F367" i="32"/>
  <c r="F374" i="32"/>
  <c r="H422" i="32"/>
  <c r="H335" i="32"/>
  <c r="H339" i="32"/>
  <c r="H369" i="32"/>
  <c r="F538" i="32"/>
  <c r="F467" i="32"/>
  <c r="F451" i="32"/>
  <c r="F433" i="32"/>
  <c r="H381" i="32"/>
  <c r="F376" i="32"/>
  <c r="H375" i="32"/>
  <c r="H370" i="32"/>
  <c r="F365" i="32"/>
  <c r="H331" i="32"/>
  <c r="F336" i="32"/>
  <c r="F345" i="32"/>
  <c r="F361" i="32"/>
  <c r="F369" i="32"/>
  <c r="F381" i="32"/>
  <c r="D12" i="32"/>
  <c r="H337" i="32"/>
  <c r="H345" i="32"/>
  <c r="H361" i="32"/>
  <c r="H539" i="32"/>
  <c r="F531" i="32"/>
  <c r="F506" i="32"/>
  <c r="F455" i="32"/>
  <c r="F378" i="32"/>
  <c r="F372" i="32"/>
  <c r="F272" i="32"/>
  <c r="F201" i="32"/>
  <c r="F164" i="32"/>
  <c r="H304" i="32"/>
  <c r="F162" i="32"/>
  <c r="H237" i="32"/>
  <c r="D11" i="32"/>
  <c r="F167" i="32"/>
  <c r="F248" i="32"/>
  <c r="F245" i="32"/>
  <c r="F169" i="32"/>
  <c r="F224" i="32"/>
  <c r="H248" i="32"/>
  <c r="F161" i="32"/>
  <c r="F212" i="32"/>
  <c r="F262" i="32"/>
  <c r="F238" i="32"/>
  <c r="H193" i="32"/>
  <c r="H184" i="32"/>
  <c r="H179" i="32"/>
  <c r="H170" i="32"/>
  <c r="F117" i="32"/>
  <c r="F105" i="32"/>
  <c r="H19" i="32"/>
  <c r="F53" i="32"/>
  <c r="F27" i="32"/>
  <c r="F49" i="32"/>
  <c r="F36" i="32"/>
  <c r="F65" i="32"/>
  <c r="F23" i="32"/>
  <c r="F558" i="33"/>
  <c r="F563" i="33"/>
  <c r="F571" i="33"/>
  <c r="F579" i="33"/>
  <c r="F576" i="33"/>
  <c r="F565" i="33"/>
  <c r="F573" i="33"/>
  <c r="F566" i="33"/>
  <c r="H573" i="33"/>
  <c r="G552" i="33"/>
  <c r="F556" i="33"/>
  <c r="F561" i="33"/>
  <c r="F567" i="33"/>
  <c r="F575" i="33"/>
  <c r="H556" i="33"/>
  <c r="F572" i="33"/>
  <c r="F553" i="33"/>
  <c r="F569" i="33"/>
  <c r="H402" i="33"/>
  <c r="H410" i="33"/>
  <c r="H475" i="33"/>
  <c r="H481" i="33"/>
  <c r="H533" i="33"/>
  <c r="H543" i="33"/>
  <c r="F388" i="33"/>
  <c r="F396" i="33"/>
  <c r="F498" i="33"/>
  <c r="F507" i="33"/>
  <c r="F515" i="33"/>
  <c r="F523" i="33"/>
  <c r="F333" i="33"/>
  <c r="F344" i="33"/>
  <c r="F352" i="33"/>
  <c r="F361" i="33"/>
  <c r="F369" i="33"/>
  <c r="F377" i="33"/>
  <c r="F409" i="33"/>
  <c r="F424" i="33"/>
  <c r="F432" i="33"/>
  <c r="F440" i="33"/>
  <c r="F448" i="33"/>
  <c r="F456" i="33"/>
  <c r="F464" i="33"/>
  <c r="F472" i="33"/>
  <c r="F480" i="33"/>
  <c r="F488" i="33"/>
  <c r="F530" i="33"/>
  <c r="F539" i="33"/>
  <c r="F342" i="33"/>
  <c r="F393" i="33"/>
  <c r="F497" i="33"/>
  <c r="F506" i="33"/>
  <c r="F514" i="33"/>
  <c r="F522" i="33"/>
  <c r="F334" i="33"/>
  <c r="F345" i="33"/>
  <c r="F353" i="33"/>
  <c r="F362" i="33"/>
  <c r="F370" i="33"/>
  <c r="F378" i="33"/>
  <c r="F408" i="33"/>
  <c r="F421" i="33"/>
  <c r="F429" i="33"/>
  <c r="F437" i="33"/>
  <c r="F445" i="33"/>
  <c r="F453" i="33"/>
  <c r="F461" i="33"/>
  <c r="F471" i="33"/>
  <c r="F479" i="33"/>
  <c r="F489" i="33"/>
  <c r="F529" i="33"/>
  <c r="F538" i="33"/>
  <c r="F546" i="33"/>
  <c r="F528" i="33"/>
  <c r="H471" i="33"/>
  <c r="H477" i="33"/>
  <c r="H535" i="33"/>
  <c r="H541" i="33"/>
  <c r="F358" i="33"/>
  <c r="F392" i="33"/>
  <c r="F403" i="33"/>
  <c r="F502" i="33"/>
  <c r="F511" i="33"/>
  <c r="F519" i="33"/>
  <c r="F337" i="33"/>
  <c r="F348" i="33"/>
  <c r="F356" i="33"/>
  <c r="F365" i="33"/>
  <c r="F373" i="33"/>
  <c r="F381" i="33"/>
  <c r="F420" i="33"/>
  <c r="F428" i="33"/>
  <c r="F436" i="33"/>
  <c r="F444" i="33"/>
  <c r="F452" i="33"/>
  <c r="F460" i="33"/>
  <c r="F468" i="33"/>
  <c r="F476" i="33"/>
  <c r="F484" i="33"/>
  <c r="F492" i="33"/>
  <c r="F535" i="33"/>
  <c r="F543" i="33"/>
  <c r="F387" i="33"/>
  <c r="F402" i="33"/>
  <c r="F501" i="33"/>
  <c r="F510" i="33"/>
  <c r="F518" i="33"/>
  <c r="F526" i="33"/>
  <c r="F338" i="33"/>
  <c r="F349" i="33"/>
  <c r="F357" i="33"/>
  <c r="F366" i="33"/>
  <c r="F374" i="33"/>
  <c r="F382" i="33"/>
  <c r="F412" i="33"/>
  <c r="F425" i="33"/>
  <c r="F433" i="33"/>
  <c r="F441" i="33"/>
  <c r="F449" i="33"/>
  <c r="F457" i="33"/>
  <c r="F465" i="33"/>
  <c r="F475" i="33"/>
  <c r="F483" i="33"/>
  <c r="F493" i="33"/>
  <c r="F534" i="33"/>
  <c r="F542" i="33"/>
  <c r="F413" i="33"/>
  <c r="H166" i="33"/>
  <c r="H174" i="33"/>
  <c r="H208" i="33"/>
  <c r="H239" i="33"/>
  <c r="H249" i="33"/>
  <c r="H262" i="33"/>
  <c r="H271" i="33"/>
  <c r="H314" i="33"/>
  <c r="H235" i="33"/>
  <c r="H267" i="33"/>
  <c r="H125" i="33"/>
  <c r="H134" i="33"/>
  <c r="H51" i="33"/>
  <c r="H63" i="33"/>
  <c r="F21" i="33"/>
  <c r="F26" i="33"/>
  <c r="F30" i="33"/>
  <c r="F34" i="33"/>
  <c r="F38" i="33"/>
  <c r="F47" i="33"/>
  <c r="F51" i="33"/>
  <c r="F55" i="33"/>
  <c r="F59" i="33"/>
  <c r="F63" i="33"/>
  <c r="H57" i="33"/>
  <c r="H65" i="33"/>
  <c r="F23" i="33"/>
  <c r="F28" i="33"/>
  <c r="F32" i="33"/>
  <c r="F36" i="33"/>
  <c r="F40" i="33"/>
  <c r="F44" i="33"/>
  <c r="F49" i="33"/>
  <c r="F53" i="33"/>
  <c r="F57" i="33"/>
  <c r="F61" i="33"/>
  <c r="F65" i="33"/>
  <c r="H45" i="33"/>
  <c r="F554" i="33"/>
  <c r="F552" i="33"/>
  <c r="F556" i="3"/>
  <c r="F552" i="3"/>
  <c r="D13" i="3"/>
  <c r="G552" i="10"/>
  <c r="H552" i="10" s="1"/>
  <c r="D13" i="10"/>
  <c r="G13" i="10" s="1"/>
  <c r="F552" i="21"/>
  <c r="D13" i="21"/>
  <c r="H556" i="27"/>
  <c r="F554" i="32"/>
  <c r="F552" i="32"/>
  <c r="D13" i="32"/>
  <c r="H554" i="1"/>
  <c r="H574" i="18"/>
  <c r="H568" i="13"/>
  <c r="H579" i="10"/>
  <c r="H560" i="31"/>
  <c r="H556" i="30"/>
  <c r="D13" i="30"/>
  <c r="G13" i="30" s="1"/>
  <c r="H568" i="30"/>
  <c r="H557" i="26"/>
  <c r="H557" i="21"/>
  <c r="H571" i="20"/>
  <c r="G552" i="21"/>
  <c r="H552" i="21" s="1"/>
  <c r="F552" i="10"/>
  <c r="D13" i="1"/>
  <c r="F552" i="1"/>
  <c r="F552" i="30"/>
  <c r="D8" i="30"/>
  <c r="F8" i="30" s="1"/>
  <c r="D13" i="33"/>
  <c r="G13" i="33" s="1"/>
  <c r="H578" i="28"/>
  <c r="H561" i="28"/>
  <c r="H554" i="22"/>
  <c r="H562" i="22"/>
  <c r="G552" i="25"/>
  <c r="H552" i="25" s="1"/>
  <c r="D13" i="34"/>
  <c r="F552" i="34"/>
  <c r="F552" i="2"/>
  <c r="D13" i="2"/>
  <c r="F557" i="5"/>
  <c r="F552" i="5"/>
  <c r="D13" i="5"/>
  <c r="D13" i="6"/>
  <c r="G13" i="6" s="1"/>
  <c r="F552" i="6"/>
  <c r="H561" i="10"/>
  <c r="F552" i="14"/>
  <c r="G552" i="14"/>
  <c r="H552" i="14" s="1"/>
  <c r="F560" i="31"/>
  <c r="F552" i="31"/>
  <c r="D13" i="31"/>
  <c r="G13" i="31" s="1"/>
  <c r="H563" i="34"/>
  <c r="H572" i="1"/>
  <c r="H573" i="20"/>
  <c r="H577" i="23"/>
  <c r="H577" i="24"/>
  <c r="H572" i="5"/>
  <c r="H557" i="4"/>
  <c r="H563" i="4"/>
  <c r="H566" i="19"/>
  <c r="H562" i="18"/>
  <c r="H570" i="16"/>
  <c r="H555" i="12"/>
  <c r="H567" i="12"/>
  <c r="H555" i="10"/>
  <c r="H578" i="33"/>
  <c r="H558" i="33"/>
  <c r="H571" i="31"/>
  <c r="H568" i="29"/>
  <c r="H554" i="28"/>
  <c r="H572" i="28"/>
  <c r="H571" i="27"/>
  <c r="H578" i="26"/>
  <c r="H570" i="24"/>
  <c r="H571" i="23"/>
  <c r="H556" i="23"/>
  <c r="H555" i="21"/>
  <c r="H568" i="21"/>
  <c r="H578" i="20"/>
  <c r="H569" i="20"/>
  <c r="H553" i="34"/>
  <c r="H572" i="17"/>
  <c r="H558" i="20"/>
  <c r="H560" i="23"/>
  <c r="H570" i="5"/>
  <c r="H567" i="3"/>
  <c r="H578" i="19"/>
  <c r="H570" i="15"/>
  <c r="H557" i="12"/>
  <c r="H568" i="11"/>
  <c r="H572" i="10"/>
  <c r="H560" i="10"/>
  <c r="H574" i="33"/>
  <c r="H573" i="30"/>
  <c r="H560" i="30"/>
  <c r="H572" i="29"/>
  <c r="H570" i="28"/>
  <c r="H574" i="28"/>
  <c r="H562" i="26"/>
  <c r="G13" i="26"/>
  <c r="H569" i="26"/>
  <c r="H574" i="25"/>
  <c r="H553" i="22"/>
  <c r="H563" i="22"/>
  <c r="H575" i="7"/>
  <c r="H569" i="2"/>
  <c r="H576" i="9"/>
  <c r="H574" i="9"/>
  <c r="H558" i="12"/>
  <c r="H577" i="13"/>
  <c r="H577" i="15"/>
  <c r="H566" i="15"/>
  <c r="H561" i="15"/>
  <c r="H558" i="29"/>
  <c r="H576" i="30"/>
  <c r="H557" i="30"/>
  <c r="E570" i="7"/>
  <c r="H570" i="7" s="1"/>
  <c r="E578" i="7"/>
  <c r="H578" i="7" s="1"/>
  <c r="E554" i="7"/>
  <c r="H554" i="7" s="1"/>
  <c r="E562" i="7"/>
  <c r="H562" i="7" s="1"/>
  <c r="E571" i="7"/>
  <c r="H571" i="7" s="1"/>
  <c r="E579" i="7"/>
  <c r="H579" i="7" s="1"/>
  <c r="E557" i="7"/>
  <c r="H557" i="7" s="1"/>
  <c r="E567" i="7"/>
  <c r="H567" i="7" s="1"/>
  <c r="E555" i="3"/>
  <c r="H555" i="3" s="1"/>
  <c r="E571" i="3"/>
  <c r="H571" i="3" s="1"/>
  <c r="E578" i="3"/>
  <c r="H578" i="3" s="1"/>
  <c r="E553" i="3"/>
  <c r="H553" i="3" s="1"/>
  <c r="H571" i="24"/>
  <c r="E554" i="8"/>
  <c r="H554" i="8" s="1"/>
  <c r="G552" i="8"/>
  <c r="E557" i="13"/>
  <c r="H557" i="13" s="1"/>
  <c r="E576" i="13"/>
  <c r="H576" i="13" s="1"/>
  <c r="C13" i="13"/>
  <c r="E573" i="13"/>
  <c r="H573" i="13" s="1"/>
  <c r="E563" i="13"/>
  <c r="H563" i="13" s="1"/>
  <c r="E560" i="13"/>
  <c r="H560" i="13" s="1"/>
  <c r="G552" i="13"/>
  <c r="E566" i="13"/>
  <c r="H566" i="13" s="1"/>
  <c r="E572" i="13"/>
  <c r="H572" i="13" s="1"/>
  <c r="E562" i="13"/>
  <c r="H562" i="13" s="1"/>
  <c r="E578" i="13"/>
  <c r="H578" i="13" s="1"/>
  <c r="E561" i="13"/>
  <c r="H561" i="13" s="1"/>
  <c r="E560" i="16"/>
  <c r="H560" i="16" s="1"/>
  <c r="E575" i="16"/>
  <c r="H575" i="16" s="1"/>
  <c r="E573" i="16"/>
  <c r="H573" i="16" s="1"/>
  <c r="G552" i="16"/>
  <c r="E552" i="16"/>
  <c r="E557" i="19"/>
  <c r="H557" i="19" s="1"/>
  <c r="E572" i="19"/>
  <c r="H572" i="19" s="1"/>
  <c r="E552" i="19"/>
  <c r="E554" i="21"/>
  <c r="H554" i="21" s="1"/>
  <c r="E578" i="21"/>
  <c r="H578" i="21" s="1"/>
  <c r="E571" i="21"/>
  <c r="H571" i="21" s="1"/>
  <c r="E566" i="21"/>
  <c r="H566" i="21" s="1"/>
  <c r="E560" i="21"/>
  <c r="H560" i="21" s="1"/>
  <c r="E556" i="21"/>
  <c r="H556" i="21" s="1"/>
  <c r="C13" i="21"/>
  <c r="E554" i="26"/>
  <c r="H554" i="26" s="1"/>
  <c r="E561" i="26"/>
  <c r="H561" i="26" s="1"/>
  <c r="E574" i="26"/>
  <c r="H574" i="26" s="1"/>
  <c r="G552" i="26"/>
  <c r="H552" i="26" s="1"/>
  <c r="E575" i="26"/>
  <c r="H575" i="26" s="1"/>
  <c r="E568" i="26"/>
  <c r="H568" i="26" s="1"/>
  <c r="E566" i="26"/>
  <c r="H566" i="26" s="1"/>
  <c r="E556" i="26"/>
  <c r="H556" i="26" s="1"/>
  <c r="E565" i="26"/>
  <c r="H565" i="26" s="1"/>
  <c r="E570" i="26"/>
  <c r="H570" i="26" s="1"/>
  <c r="E560" i="26"/>
  <c r="H560" i="26" s="1"/>
  <c r="E573" i="26"/>
  <c r="H573" i="26" s="1"/>
  <c r="E571" i="26"/>
  <c r="H571" i="26" s="1"/>
  <c r="E563" i="26"/>
  <c r="H563" i="26" s="1"/>
  <c r="E556" i="31"/>
  <c r="H556" i="31" s="1"/>
  <c r="E552" i="31"/>
  <c r="E573" i="31"/>
  <c r="H573" i="31" s="1"/>
  <c r="E562" i="31"/>
  <c r="H562" i="31" s="1"/>
  <c r="E570" i="31"/>
  <c r="H570" i="31" s="1"/>
  <c r="E557" i="31"/>
  <c r="H557" i="31" s="1"/>
  <c r="E566" i="31"/>
  <c r="H566" i="31" s="1"/>
  <c r="E572" i="31"/>
  <c r="H572" i="31" s="1"/>
  <c r="E555" i="31"/>
  <c r="H555" i="31" s="1"/>
  <c r="E561" i="31"/>
  <c r="H561" i="31" s="1"/>
  <c r="E575" i="31"/>
  <c r="H575" i="31" s="1"/>
  <c r="E563" i="19"/>
  <c r="H563" i="19" s="1"/>
  <c r="E576" i="31"/>
  <c r="H576" i="31" s="1"/>
  <c r="C13" i="1"/>
  <c r="E570" i="1"/>
  <c r="H570" i="1" s="1"/>
  <c r="E553" i="1"/>
  <c r="H553" i="1" s="1"/>
  <c r="E554" i="3"/>
  <c r="H554" i="3" s="1"/>
  <c r="E562" i="3"/>
  <c r="H562" i="3" s="1"/>
  <c r="E552" i="3"/>
  <c r="E561" i="7"/>
  <c r="H561" i="7" s="1"/>
  <c r="E565" i="7"/>
  <c r="H565" i="7" s="1"/>
  <c r="E569" i="7"/>
  <c r="H569" i="7" s="1"/>
  <c r="E572" i="7"/>
  <c r="H572" i="7" s="1"/>
  <c r="E552" i="7"/>
  <c r="H552" i="7" s="1"/>
  <c r="C13" i="7"/>
  <c r="E555" i="7"/>
  <c r="H555" i="7" s="1"/>
  <c r="E573" i="7"/>
  <c r="H573" i="7" s="1"/>
  <c r="E553" i="7"/>
  <c r="H553" i="7" s="1"/>
  <c r="E568" i="7"/>
  <c r="H568" i="7" s="1"/>
  <c r="H575" i="5"/>
  <c r="E568" i="3"/>
  <c r="H568" i="3" s="1"/>
  <c r="E573" i="3"/>
  <c r="H573" i="3" s="1"/>
  <c r="E556" i="3"/>
  <c r="H556" i="3" s="1"/>
  <c r="C13" i="3"/>
  <c r="H578" i="18"/>
  <c r="H555" i="13"/>
  <c r="H570" i="23"/>
  <c r="H555" i="20"/>
  <c r="H563" i="33"/>
  <c r="H568" i="24"/>
  <c r="E557" i="9"/>
  <c r="H557" i="9" s="1"/>
  <c r="E579" i="9"/>
  <c r="H579" i="9" s="1"/>
  <c r="E556" i="9"/>
  <c r="H556" i="9" s="1"/>
  <c r="E575" i="9"/>
  <c r="H575" i="9" s="1"/>
  <c r="E561" i="12"/>
  <c r="H561" i="12" s="1"/>
  <c r="E562" i="12"/>
  <c r="H562" i="12" s="1"/>
  <c r="E570" i="20"/>
  <c r="H570" i="20" s="1"/>
  <c r="E556" i="25"/>
  <c r="H556" i="25" s="1"/>
  <c r="E575" i="25"/>
  <c r="H575" i="25" s="1"/>
  <c r="E562" i="25"/>
  <c r="H562" i="25" s="1"/>
  <c r="E567" i="30"/>
  <c r="H567" i="30" s="1"/>
  <c r="E575" i="30"/>
  <c r="H575" i="30" s="1"/>
  <c r="H558" i="34"/>
  <c r="H576" i="1"/>
  <c r="H558" i="1"/>
  <c r="H565" i="10"/>
  <c r="H563" i="25"/>
  <c r="H560" i="34"/>
  <c r="H568" i="15"/>
  <c r="H574" i="21"/>
  <c r="H558" i="25"/>
  <c r="E558" i="30"/>
  <c r="H558" i="30" s="1"/>
  <c r="E553" i="2"/>
  <c r="H553" i="2" s="1"/>
  <c r="H556" i="5"/>
  <c r="H556" i="14"/>
  <c r="C13" i="32"/>
  <c r="H565" i="34"/>
  <c r="H579" i="1"/>
  <c r="H563" i="1"/>
  <c r="E560" i="4"/>
  <c r="H560" i="4" s="1"/>
  <c r="E554" i="4"/>
  <c r="H554" i="4" s="1"/>
  <c r="H562" i="9"/>
  <c r="E577" i="10"/>
  <c r="H577" i="10" s="1"/>
  <c r="E563" i="11"/>
  <c r="H563" i="11" s="1"/>
  <c r="H558" i="13"/>
  <c r="H565" i="14"/>
  <c r="H575" i="15"/>
  <c r="H562" i="15"/>
  <c r="H557" i="17"/>
  <c r="E555" i="17"/>
  <c r="H555" i="17" s="1"/>
  <c r="H577" i="20"/>
  <c r="H567" i="20"/>
  <c r="E568" i="22"/>
  <c r="H568" i="22" s="1"/>
  <c r="E578" i="23"/>
  <c r="H578" i="23" s="1"/>
  <c r="E565" i="24"/>
  <c r="H565" i="24" s="1"/>
  <c r="H558" i="26"/>
  <c r="H576" i="27"/>
  <c r="E576" i="29"/>
  <c r="H576" i="29" s="1"/>
  <c r="E569" i="29"/>
  <c r="H569" i="29" s="1"/>
  <c r="E562" i="29"/>
  <c r="H562" i="29" s="1"/>
  <c r="H562" i="32"/>
  <c r="H577" i="17"/>
  <c r="H556" i="22"/>
  <c r="E573" i="4"/>
  <c r="H573" i="4" s="1"/>
  <c r="H568" i="9"/>
  <c r="E560" i="11"/>
  <c r="H560" i="11" s="1"/>
  <c r="H576" i="14"/>
  <c r="E572" i="14"/>
  <c r="H572" i="14" s="1"/>
  <c r="H558" i="17"/>
  <c r="E577" i="18"/>
  <c r="H577" i="18" s="1"/>
  <c r="E558" i="18"/>
  <c r="H558" i="18" s="1"/>
  <c r="H558" i="19"/>
  <c r="H566" i="20"/>
  <c r="H577" i="21"/>
  <c r="H561" i="21"/>
  <c r="H558" i="21"/>
  <c r="E560" i="22"/>
  <c r="H560" i="22" s="1"/>
  <c r="H558" i="23"/>
  <c r="E565" i="29"/>
  <c r="H565" i="29" s="1"/>
  <c r="F331" i="3"/>
  <c r="F329" i="3"/>
  <c r="F332" i="9"/>
  <c r="F329" i="9"/>
  <c r="F331" i="12"/>
  <c r="F329" i="12"/>
  <c r="F331" i="17"/>
  <c r="G329" i="17"/>
  <c r="F331" i="22"/>
  <c r="G329" i="22"/>
  <c r="D12" i="22"/>
  <c r="F331" i="27"/>
  <c r="F329" i="27"/>
  <c r="D12" i="27"/>
  <c r="F331" i="29"/>
  <c r="F329" i="29"/>
  <c r="D12" i="29"/>
  <c r="G12" i="29" s="1"/>
  <c r="F437" i="32"/>
  <c r="F329" i="32"/>
  <c r="H445" i="34"/>
  <c r="H441" i="34"/>
  <c r="H374" i="34"/>
  <c r="H362" i="34"/>
  <c r="H358" i="34"/>
  <c r="H352" i="9"/>
  <c r="H372" i="8"/>
  <c r="H338" i="8"/>
  <c r="H479" i="7"/>
  <c r="H337" i="7"/>
  <c r="H330" i="5"/>
  <c r="D12" i="1"/>
  <c r="G12" i="1" s="1"/>
  <c r="H336" i="34"/>
  <c r="H446" i="19"/>
  <c r="D12" i="12"/>
  <c r="G12" i="12" s="1"/>
  <c r="H427" i="12"/>
  <c r="H479" i="12"/>
  <c r="H509" i="12"/>
  <c r="H520" i="12"/>
  <c r="H538" i="12"/>
  <c r="H349" i="11"/>
  <c r="H362" i="11"/>
  <c r="H372" i="11"/>
  <c r="H478" i="11"/>
  <c r="H531" i="10"/>
  <c r="H544" i="10"/>
  <c r="H387" i="10"/>
  <c r="H424" i="10"/>
  <c r="H483" i="10"/>
  <c r="H333" i="33"/>
  <c r="H351" i="33"/>
  <c r="H387" i="33"/>
  <c r="H404" i="33"/>
  <c r="H412" i="33"/>
  <c r="H473" i="33"/>
  <c r="H479" i="33"/>
  <c r="H539" i="33"/>
  <c r="H545" i="33"/>
  <c r="H330" i="33"/>
  <c r="D8" i="33"/>
  <c r="F8" i="33" s="1"/>
  <c r="H515" i="31"/>
  <c r="H530" i="31"/>
  <c r="H513" i="30"/>
  <c r="H530" i="30"/>
  <c r="D12" i="26"/>
  <c r="H378" i="26"/>
  <c r="H433" i="26"/>
  <c r="G329" i="32"/>
  <c r="F329" i="20"/>
  <c r="G329" i="16"/>
  <c r="H329" i="16" s="1"/>
  <c r="H464" i="3"/>
  <c r="F333" i="8"/>
  <c r="F329" i="8"/>
  <c r="F331" i="18"/>
  <c r="G329" i="18"/>
  <c r="H329" i="18" s="1"/>
  <c r="F331" i="21"/>
  <c r="G329" i="21"/>
  <c r="H329" i="21" s="1"/>
  <c r="F330" i="26"/>
  <c r="F329" i="26"/>
  <c r="F366" i="28"/>
  <c r="D12" i="28"/>
  <c r="G12" i="28" s="1"/>
  <c r="F329" i="28"/>
  <c r="H448" i="9"/>
  <c r="H529" i="9"/>
  <c r="H368" i="8"/>
  <c r="H434" i="8"/>
  <c r="D12" i="8"/>
  <c r="G12" i="8" s="1"/>
  <c r="H353" i="8"/>
  <c r="H529" i="8"/>
  <c r="H362" i="7"/>
  <c r="H330" i="1"/>
  <c r="H330" i="19"/>
  <c r="D12" i="17"/>
  <c r="D12" i="16"/>
  <c r="G12" i="16" s="1"/>
  <c r="H437" i="12"/>
  <c r="H452" i="12"/>
  <c r="H335" i="11"/>
  <c r="H379" i="11"/>
  <c r="H434" i="11"/>
  <c r="H437" i="11"/>
  <c r="H529" i="11"/>
  <c r="H544" i="11"/>
  <c r="H379" i="10"/>
  <c r="H455" i="10"/>
  <c r="H337" i="33"/>
  <c r="H347" i="33"/>
  <c r="H355" i="33"/>
  <c r="H397" i="33"/>
  <c r="H469" i="33"/>
  <c r="H483" i="33"/>
  <c r="H530" i="33"/>
  <c r="H537" i="33"/>
  <c r="H446" i="32"/>
  <c r="H336" i="32"/>
  <c r="H503" i="31"/>
  <c r="H351" i="31"/>
  <c r="H366" i="31"/>
  <c r="H374" i="31"/>
  <c r="H402" i="29"/>
  <c r="H425" i="29"/>
  <c r="H363" i="29"/>
  <c r="H462" i="29"/>
  <c r="H488" i="29"/>
  <c r="H369" i="26"/>
  <c r="G329" i="28"/>
  <c r="F329" i="22"/>
  <c r="F329" i="2"/>
  <c r="H341" i="2"/>
  <c r="H544" i="3"/>
  <c r="H397" i="3"/>
  <c r="H391" i="3"/>
  <c r="H388" i="3"/>
  <c r="H469" i="5"/>
  <c r="H386" i="6"/>
  <c r="H517" i="7"/>
  <c r="H509" i="29"/>
  <c r="H513" i="29"/>
  <c r="H535" i="29"/>
  <c r="H370" i="28"/>
  <c r="H378" i="28"/>
  <c r="H409" i="28"/>
  <c r="H534" i="28"/>
  <c r="H542" i="28"/>
  <c r="H546" i="28"/>
  <c r="H378" i="27"/>
  <c r="H382" i="27"/>
  <c r="H393" i="27"/>
  <c r="H421" i="27"/>
  <c r="H425" i="27"/>
  <c r="H431" i="27"/>
  <c r="H435" i="27"/>
  <c r="H443" i="27"/>
  <c r="H510" i="27"/>
  <c r="H497" i="25"/>
  <c r="H354" i="24"/>
  <c r="H493" i="4"/>
  <c r="H482" i="4"/>
  <c r="H539" i="11"/>
  <c r="H533" i="11"/>
  <c r="H536" i="13"/>
  <c r="H497" i="13"/>
  <c r="H470" i="13"/>
  <c r="H396" i="13"/>
  <c r="H528" i="14"/>
  <c r="H515" i="14"/>
  <c r="H473" i="14"/>
  <c r="H469" i="14"/>
  <c r="H464" i="14"/>
  <c r="H544" i="15"/>
  <c r="H509" i="15"/>
  <c r="H497" i="16"/>
  <c r="H493" i="16"/>
  <c r="H490" i="16"/>
  <c r="H482" i="16"/>
  <c r="H478" i="16"/>
  <c r="H403" i="16"/>
  <c r="H388" i="16"/>
  <c r="H528" i="17"/>
  <c r="H524" i="17"/>
  <c r="H520" i="17"/>
  <c r="H516" i="17"/>
  <c r="H512" i="17"/>
  <c r="H495" i="17"/>
  <c r="H491" i="17"/>
  <c r="H487" i="17"/>
  <c r="H483" i="17"/>
  <c r="H479" i="17"/>
  <c r="H475" i="17"/>
  <c r="H471" i="17"/>
  <c r="H463" i="17"/>
  <c r="H459" i="17"/>
  <c r="H388" i="17"/>
  <c r="H384" i="17"/>
  <c r="H379" i="17"/>
  <c r="H357" i="17"/>
  <c r="H350" i="17"/>
  <c r="H348" i="17"/>
  <c r="H534" i="18"/>
  <c r="H391" i="18"/>
  <c r="H385" i="18"/>
  <c r="H545" i="19"/>
  <c r="H537" i="19"/>
  <c r="H527" i="19"/>
  <c r="H499" i="19"/>
  <c r="H490" i="19"/>
  <c r="H339" i="29"/>
  <c r="H378" i="29"/>
  <c r="H533" i="29"/>
  <c r="H446" i="28"/>
  <c r="H462" i="28"/>
  <c r="H475" i="28"/>
  <c r="H483" i="28"/>
  <c r="H500" i="28"/>
  <c r="H504" i="28"/>
  <c r="H513" i="28"/>
  <c r="H426" i="28"/>
  <c r="H489" i="28"/>
  <c r="H461" i="27"/>
  <c r="H465" i="27"/>
  <c r="H506" i="27"/>
  <c r="H531" i="27"/>
  <c r="H386" i="26"/>
  <c r="H350" i="26"/>
  <c r="H370" i="24"/>
  <c r="H381" i="24"/>
  <c r="H338" i="4"/>
  <c r="H405" i="33"/>
  <c r="H546" i="34"/>
  <c r="H542" i="34"/>
  <c r="H538" i="34"/>
  <c r="H421" i="34"/>
  <c r="H341" i="34"/>
  <c r="H334" i="34"/>
  <c r="H443" i="1"/>
  <c r="H439" i="1"/>
  <c r="H434" i="1"/>
  <c r="H430" i="1"/>
  <c r="H426" i="1"/>
  <c r="H401" i="1"/>
  <c r="H389" i="1"/>
  <c r="H385" i="1"/>
  <c r="H353" i="1"/>
  <c r="H496" i="2"/>
  <c r="H493" i="3"/>
  <c r="H485" i="3"/>
  <c r="H385" i="7"/>
  <c r="H510" i="17"/>
  <c r="H508" i="17"/>
  <c r="H460" i="23"/>
  <c r="H385" i="23"/>
  <c r="H335" i="23"/>
  <c r="H528" i="24"/>
  <c r="H525" i="24"/>
  <c r="H542" i="1"/>
  <c r="H534" i="1"/>
  <c r="H529" i="1"/>
  <c r="H433" i="1"/>
  <c r="H429" i="1"/>
  <c r="H425" i="1"/>
  <c r="H409" i="1"/>
  <c r="H404" i="1"/>
  <c r="H397" i="1"/>
  <c r="H388" i="1"/>
  <c r="H384" i="1"/>
  <c r="H498" i="2"/>
  <c r="H495" i="2"/>
  <c r="H480" i="3"/>
  <c r="H373" i="6"/>
  <c r="H371" i="6"/>
  <c r="H520" i="7"/>
  <c r="H518" i="7"/>
  <c r="H416" i="9"/>
  <c r="H410" i="9"/>
  <c r="H407" i="9"/>
  <c r="H403" i="9"/>
  <c r="H392" i="9"/>
  <c r="H389" i="9"/>
  <c r="H385" i="9"/>
  <c r="H381" i="9"/>
  <c r="H379" i="9"/>
  <c r="H497" i="10"/>
  <c r="H493" i="10"/>
  <c r="H476" i="10"/>
  <c r="H472" i="10"/>
  <c r="H460" i="10"/>
  <c r="H466" i="12"/>
  <c r="H387" i="12"/>
  <c r="H337" i="15"/>
  <c r="H335" i="15"/>
  <c r="H541" i="16"/>
  <c r="H476" i="19"/>
  <c r="H449" i="19"/>
  <c r="H407" i="19"/>
  <c r="H430" i="20"/>
  <c r="H523" i="21"/>
  <c r="H498" i="21"/>
  <c r="H490" i="21"/>
  <c r="H473" i="21"/>
  <c r="H341" i="22"/>
  <c r="H426" i="23"/>
  <c r="H492" i="24"/>
  <c r="H488" i="24"/>
  <c r="H484" i="24"/>
  <c r="H480" i="24"/>
  <c r="H473" i="24"/>
  <c r="H469" i="24"/>
  <c r="H450" i="24"/>
  <c r="H431" i="24"/>
  <c r="H537" i="9"/>
  <c r="H533" i="9"/>
  <c r="H470" i="10"/>
  <c r="H522" i="12"/>
  <c r="H502" i="12"/>
  <c r="H498" i="12"/>
  <c r="H447" i="12"/>
  <c r="H388" i="12"/>
  <c r="H364" i="12"/>
  <c r="H384" i="13"/>
  <c r="H542" i="14"/>
  <c r="H523" i="14"/>
  <c r="H519" i="14"/>
  <c r="H392" i="14"/>
  <c r="H360" i="14"/>
  <c r="H545" i="15"/>
  <c r="H541" i="15"/>
  <c r="H510" i="15"/>
  <c r="H502" i="15"/>
  <c r="H498" i="15"/>
  <c r="H494" i="15"/>
  <c r="H490" i="15"/>
  <c r="H486" i="15"/>
  <c r="H420" i="15"/>
  <c r="H411" i="15"/>
  <c r="H407" i="15"/>
  <c r="H402" i="15"/>
  <c r="H371" i="15"/>
  <c r="H366" i="15"/>
  <c r="H542" i="16"/>
  <c r="H498" i="16"/>
  <c r="H461" i="16"/>
  <c r="H527" i="17"/>
  <c r="H523" i="17"/>
  <c r="H519" i="17"/>
  <c r="H515" i="17"/>
  <c r="H511" i="17"/>
  <c r="H498" i="17"/>
  <c r="H494" i="17"/>
  <c r="H490" i="17"/>
  <c r="H486" i="17"/>
  <c r="H478" i="17"/>
  <c r="H474" i="17"/>
  <c r="H470" i="17"/>
  <c r="H466" i="17"/>
  <c r="H462" i="17"/>
  <c r="H422" i="17"/>
  <c r="H413" i="17"/>
  <c r="H409" i="17"/>
  <c r="H404" i="17"/>
  <c r="H397" i="17"/>
  <c r="H387" i="17"/>
  <c r="H382" i="17"/>
  <c r="H378" i="17"/>
  <c r="H364" i="17"/>
  <c r="H360" i="17"/>
  <c r="H356" i="17"/>
  <c r="H347" i="17"/>
  <c r="H533" i="18"/>
  <c r="H416" i="18"/>
  <c r="H536" i="19"/>
  <c r="H517" i="19"/>
  <c r="H484" i="19"/>
  <c r="H470" i="18"/>
  <c r="H504" i="19"/>
  <c r="H334" i="19"/>
  <c r="H357" i="24"/>
  <c r="H351" i="24"/>
  <c r="H344" i="24"/>
  <c r="H340" i="24"/>
  <c r="H335" i="26"/>
  <c r="H470" i="27"/>
  <c r="H447" i="27"/>
  <c r="H537" i="20"/>
  <c r="H533" i="20"/>
  <c r="H494" i="20"/>
  <c r="H490" i="20"/>
  <c r="H452" i="20"/>
  <c r="H447" i="20"/>
  <c r="H440" i="20"/>
  <c r="H431" i="20"/>
  <c r="H334" i="20"/>
  <c r="H545" i="21"/>
  <c r="H447" i="21"/>
  <c r="H388" i="21"/>
  <c r="H385" i="21"/>
  <c r="H533" i="22"/>
  <c r="H502" i="22"/>
  <c r="H408" i="22"/>
  <c r="H386" i="22"/>
  <c r="H493" i="23"/>
  <c r="H489" i="23"/>
  <c r="H463" i="23"/>
  <c r="H449" i="23"/>
  <c r="H447" i="23"/>
  <c r="H445" i="23"/>
  <c r="H441" i="23"/>
  <c r="H410" i="23"/>
  <c r="H386" i="23"/>
  <c r="H366" i="23"/>
  <c r="H523" i="24"/>
  <c r="H520" i="24"/>
  <c r="H508" i="24"/>
  <c r="H491" i="24"/>
  <c r="H476" i="24"/>
  <c r="H472" i="24"/>
  <c r="H468" i="24"/>
  <c r="H466" i="24"/>
  <c r="H462" i="24"/>
  <c r="H460" i="24"/>
  <c r="H449" i="24"/>
  <c r="H396" i="24"/>
  <c r="H536" i="26"/>
  <c r="H334" i="26"/>
  <c r="H523" i="27"/>
  <c r="H409" i="27"/>
  <c r="H355" i="27"/>
  <c r="H341" i="27"/>
  <c r="H341" i="28"/>
  <c r="H504" i="30"/>
  <c r="H489" i="30"/>
  <c r="H445" i="30"/>
  <c r="H435" i="30"/>
  <c r="H468" i="32"/>
  <c r="H413" i="32"/>
  <c r="H407" i="32"/>
  <c r="H402" i="32"/>
  <c r="H358" i="32"/>
  <c r="H384" i="28"/>
  <c r="H371" i="29"/>
  <c r="H508" i="30"/>
  <c r="H495" i="30"/>
  <c r="H432" i="30"/>
  <c r="H409" i="30"/>
  <c r="H347" i="30"/>
  <c r="H546" i="32"/>
  <c r="H497" i="32"/>
  <c r="H429" i="32"/>
  <c r="H365" i="33"/>
  <c r="H373" i="33"/>
  <c r="H381" i="33"/>
  <c r="H391" i="33"/>
  <c r="H425" i="33"/>
  <c r="H433" i="33"/>
  <c r="H441" i="33"/>
  <c r="H449" i="33"/>
  <c r="H457" i="33"/>
  <c r="H465" i="33"/>
  <c r="H498" i="33"/>
  <c r="H507" i="33"/>
  <c r="H515" i="33"/>
  <c r="H523" i="33"/>
  <c r="H452" i="5"/>
  <c r="H465" i="5"/>
  <c r="H379" i="3"/>
  <c r="H487" i="33"/>
  <c r="H495" i="33"/>
  <c r="H491" i="33"/>
  <c r="E333" i="1"/>
  <c r="H333" i="1" s="1"/>
  <c r="E349" i="1"/>
  <c r="H349" i="1" s="1"/>
  <c r="E367" i="1"/>
  <c r="H367" i="1" s="1"/>
  <c r="E450" i="1"/>
  <c r="H450" i="1" s="1"/>
  <c r="E350" i="1"/>
  <c r="H350" i="1" s="1"/>
  <c r="E379" i="1"/>
  <c r="H379" i="1" s="1"/>
  <c r="G329" i="1"/>
  <c r="E437" i="1"/>
  <c r="H437" i="1" s="1"/>
  <c r="E451" i="1"/>
  <c r="H451" i="1" s="1"/>
  <c r="E394" i="1"/>
  <c r="H394" i="1" s="1"/>
  <c r="E368" i="1"/>
  <c r="H368" i="1" s="1"/>
  <c r="E345" i="1"/>
  <c r="H345" i="1" s="1"/>
  <c r="E337" i="1"/>
  <c r="H337" i="1" s="1"/>
  <c r="E458" i="1"/>
  <c r="H458" i="1" s="1"/>
  <c r="E329" i="1"/>
  <c r="H340" i="6"/>
  <c r="H412" i="9"/>
  <c r="H396" i="9"/>
  <c r="H534" i="10"/>
  <c r="H491" i="10"/>
  <c r="H499" i="11"/>
  <c r="H502" i="14"/>
  <c r="H436" i="13"/>
  <c r="H330" i="31"/>
  <c r="H330" i="27"/>
  <c r="E343" i="22"/>
  <c r="H343" i="22" s="1"/>
  <c r="E396" i="22"/>
  <c r="H396" i="22" s="1"/>
  <c r="E421" i="22"/>
  <c r="H421" i="22" s="1"/>
  <c r="E373" i="22"/>
  <c r="H373" i="22" s="1"/>
  <c r="E395" i="22"/>
  <c r="H395" i="22" s="1"/>
  <c r="E425" i="22"/>
  <c r="H425" i="22" s="1"/>
  <c r="E348" i="22"/>
  <c r="H348" i="22" s="1"/>
  <c r="E448" i="22"/>
  <c r="H448" i="22" s="1"/>
  <c r="E478" i="22"/>
  <c r="H478" i="22" s="1"/>
  <c r="E503" i="22"/>
  <c r="H503" i="22" s="1"/>
  <c r="E508" i="22"/>
  <c r="H508" i="22" s="1"/>
  <c r="E511" i="22"/>
  <c r="H511" i="22" s="1"/>
  <c r="E513" i="22"/>
  <c r="H513" i="22" s="1"/>
  <c r="E393" i="22"/>
  <c r="H393" i="22" s="1"/>
  <c r="E455" i="22"/>
  <c r="H455" i="22" s="1"/>
  <c r="E489" i="22"/>
  <c r="H489" i="22" s="1"/>
  <c r="E530" i="22"/>
  <c r="H530" i="22" s="1"/>
  <c r="E544" i="22"/>
  <c r="H544" i="22" s="1"/>
  <c r="E436" i="22"/>
  <c r="H436" i="22" s="1"/>
  <c r="E509" i="22"/>
  <c r="H509" i="22" s="1"/>
  <c r="E440" i="22"/>
  <c r="H440" i="22" s="1"/>
  <c r="E443" i="22"/>
  <c r="H443" i="22" s="1"/>
  <c r="E331" i="22"/>
  <c r="H331" i="22" s="1"/>
  <c r="E347" i="22"/>
  <c r="H347" i="22" s="1"/>
  <c r="E433" i="22"/>
  <c r="H433" i="22" s="1"/>
  <c r="E467" i="22"/>
  <c r="H467" i="22" s="1"/>
  <c r="E526" i="22"/>
  <c r="H526" i="22" s="1"/>
  <c r="E536" i="22"/>
  <c r="H536" i="22" s="1"/>
  <c r="E434" i="22"/>
  <c r="H434" i="22" s="1"/>
  <c r="E329" i="22"/>
  <c r="E543" i="22"/>
  <c r="H543" i="22" s="1"/>
  <c r="E531" i="22"/>
  <c r="H531" i="22" s="1"/>
  <c r="E506" i="22"/>
  <c r="H506" i="22" s="1"/>
  <c r="E468" i="22"/>
  <c r="H468" i="22" s="1"/>
  <c r="E457" i="22"/>
  <c r="H457" i="22" s="1"/>
  <c r="E451" i="22"/>
  <c r="E438" i="22"/>
  <c r="H438" i="22" s="1"/>
  <c r="E430" i="22"/>
  <c r="H430" i="22" s="1"/>
  <c r="E422" i="22"/>
  <c r="H422" i="22" s="1"/>
  <c r="E381" i="22"/>
  <c r="H381" i="22" s="1"/>
  <c r="E368" i="22"/>
  <c r="H368" i="22" s="1"/>
  <c r="E362" i="22"/>
  <c r="H362" i="22" s="1"/>
  <c r="E353" i="22"/>
  <c r="H353" i="22" s="1"/>
  <c r="E349" i="22"/>
  <c r="H349" i="22" s="1"/>
  <c r="E339" i="22"/>
  <c r="H339" i="22" s="1"/>
  <c r="E332" i="22"/>
  <c r="H332" i="22" s="1"/>
  <c r="E512" i="22"/>
  <c r="H512" i="22" s="1"/>
  <c r="C12" i="22"/>
  <c r="E540" i="22"/>
  <c r="H540" i="22" s="1"/>
  <c r="E524" i="22"/>
  <c r="H524" i="22" s="1"/>
  <c r="E514" i="22"/>
  <c r="H514" i="22" s="1"/>
  <c r="E477" i="22"/>
  <c r="H477" i="22" s="1"/>
  <c r="E465" i="22"/>
  <c r="H465" i="22" s="1"/>
  <c r="E453" i="22"/>
  <c r="H453" i="22" s="1"/>
  <c r="E446" i="22"/>
  <c r="H446" i="22" s="1"/>
  <c r="E432" i="22"/>
  <c r="H432" i="22" s="1"/>
  <c r="E424" i="22"/>
  <c r="H424" i="22" s="1"/>
  <c r="E412" i="22"/>
  <c r="H412" i="22" s="1"/>
  <c r="E390" i="22"/>
  <c r="H390" i="22" s="1"/>
  <c r="E379" i="22"/>
  <c r="H379" i="22" s="1"/>
  <c r="E370" i="22"/>
  <c r="H370" i="22" s="1"/>
  <c r="E365" i="22"/>
  <c r="H365" i="22" s="1"/>
  <c r="E356" i="22"/>
  <c r="H356" i="22" s="1"/>
  <c r="E345" i="22"/>
  <c r="H345" i="22" s="1"/>
  <c r="E336" i="22"/>
  <c r="H336" i="22" s="1"/>
  <c r="H527" i="6"/>
  <c r="H537" i="10"/>
  <c r="H527" i="10"/>
  <c r="H485" i="10"/>
  <c r="H449" i="10"/>
  <c r="H351" i="10"/>
  <c r="H523" i="11"/>
  <c r="H516" i="11"/>
  <c r="H514" i="11"/>
  <c r="H511" i="11"/>
  <c r="H445" i="14"/>
  <c r="H421" i="14"/>
  <c r="E346" i="22"/>
  <c r="H346" i="22" s="1"/>
  <c r="E354" i="22"/>
  <c r="H354" i="22" s="1"/>
  <c r="E369" i="22"/>
  <c r="H369" i="22" s="1"/>
  <c r="E380" i="22"/>
  <c r="H380" i="22" s="1"/>
  <c r="E410" i="22"/>
  <c r="H410" i="22" s="1"/>
  <c r="E452" i="22"/>
  <c r="H452" i="22" s="1"/>
  <c r="E473" i="22"/>
  <c r="H473" i="22" s="1"/>
  <c r="E542" i="22"/>
  <c r="H542" i="22" s="1"/>
  <c r="E360" i="2"/>
  <c r="H360" i="2" s="1"/>
  <c r="E507" i="2"/>
  <c r="H507" i="2" s="1"/>
  <c r="E534" i="2"/>
  <c r="H534" i="2" s="1"/>
  <c r="E392" i="2"/>
  <c r="H392" i="2" s="1"/>
  <c r="E401" i="2"/>
  <c r="H401" i="2" s="1"/>
  <c r="E490" i="2"/>
  <c r="H490" i="2" s="1"/>
  <c r="E329" i="2"/>
  <c r="E403" i="2"/>
  <c r="H403" i="2" s="1"/>
  <c r="E331" i="2"/>
  <c r="H331" i="2" s="1"/>
  <c r="E442" i="2"/>
  <c r="H442" i="2" s="1"/>
  <c r="E463" i="2"/>
  <c r="H463" i="2" s="1"/>
  <c r="G329" i="2"/>
  <c r="E477" i="10"/>
  <c r="H477" i="10" s="1"/>
  <c r="E347" i="10"/>
  <c r="H347" i="10" s="1"/>
  <c r="E385" i="10"/>
  <c r="H385" i="10" s="1"/>
  <c r="E401" i="10"/>
  <c r="H401" i="10" s="1"/>
  <c r="E507" i="10"/>
  <c r="H507" i="10" s="1"/>
  <c r="E517" i="10"/>
  <c r="H517" i="10" s="1"/>
  <c r="E410" i="10"/>
  <c r="H410" i="10" s="1"/>
  <c r="E466" i="10"/>
  <c r="H466" i="10" s="1"/>
  <c r="E543" i="10"/>
  <c r="H543" i="10" s="1"/>
  <c r="E356" i="10"/>
  <c r="H356" i="10" s="1"/>
  <c r="E375" i="10"/>
  <c r="H375" i="10" s="1"/>
  <c r="E501" i="10"/>
  <c r="H501" i="10" s="1"/>
  <c r="E515" i="10"/>
  <c r="H515" i="10" s="1"/>
  <c r="E357" i="10"/>
  <c r="H357" i="10" s="1"/>
  <c r="E359" i="10"/>
  <c r="H359" i="10" s="1"/>
  <c r="E542" i="10"/>
  <c r="H542" i="10" s="1"/>
  <c r="E513" i="10"/>
  <c r="H513" i="10" s="1"/>
  <c r="E508" i="10"/>
  <c r="H508" i="10" s="1"/>
  <c r="E358" i="10"/>
  <c r="H358" i="10" s="1"/>
  <c r="E366" i="10"/>
  <c r="E329" i="10"/>
  <c r="G329" i="10"/>
  <c r="H341" i="33"/>
  <c r="H545" i="34"/>
  <c r="H537" i="34"/>
  <c r="H533" i="34"/>
  <c r="H523" i="34"/>
  <c r="H507" i="34"/>
  <c r="H491" i="34"/>
  <c r="H475" i="34"/>
  <c r="H405" i="34"/>
  <c r="H401" i="34"/>
  <c r="E511" i="2"/>
  <c r="H511" i="2" s="1"/>
  <c r="E508" i="2"/>
  <c r="H508" i="2" s="1"/>
  <c r="E494" i="2"/>
  <c r="H494" i="2" s="1"/>
  <c r="E541" i="3"/>
  <c r="H541" i="3" s="1"/>
  <c r="E439" i="3"/>
  <c r="H439" i="3" s="1"/>
  <c r="E436" i="3"/>
  <c r="H436" i="3" s="1"/>
  <c r="H516" i="16"/>
  <c r="H488" i="16"/>
  <c r="H469" i="16"/>
  <c r="H337" i="6"/>
  <c r="H518" i="6"/>
  <c r="H436" i="5"/>
  <c r="H487" i="5"/>
  <c r="H457" i="10"/>
  <c r="E337" i="22"/>
  <c r="H337" i="22" s="1"/>
  <c r="E394" i="22"/>
  <c r="H394" i="22" s="1"/>
  <c r="E423" i="22"/>
  <c r="H423" i="22" s="1"/>
  <c r="E459" i="22"/>
  <c r="H459" i="22" s="1"/>
  <c r="E529" i="22"/>
  <c r="H529" i="22" s="1"/>
  <c r="E377" i="3"/>
  <c r="H377" i="3" s="1"/>
  <c r="E404" i="3"/>
  <c r="H404" i="3" s="1"/>
  <c r="E443" i="3"/>
  <c r="H443" i="3" s="1"/>
  <c r="E455" i="3"/>
  <c r="H455" i="3" s="1"/>
  <c r="E483" i="3"/>
  <c r="H483" i="3" s="1"/>
  <c r="E518" i="3"/>
  <c r="H518" i="3" s="1"/>
  <c r="E542" i="3"/>
  <c r="H542" i="3" s="1"/>
  <c r="E330" i="3"/>
  <c r="H330" i="3" s="1"/>
  <c r="E403" i="3"/>
  <c r="H403" i="3" s="1"/>
  <c r="E421" i="3"/>
  <c r="H421" i="3" s="1"/>
  <c r="E481" i="3"/>
  <c r="H481" i="3" s="1"/>
  <c r="E427" i="3"/>
  <c r="H427" i="3" s="1"/>
  <c r="E449" i="3"/>
  <c r="H449" i="3" s="1"/>
  <c r="E508" i="3"/>
  <c r="H508" i="3" s="1"/>
  <c r="E329" i="3"/>
  <c r="G329" i="3"/>
  <c r="E347" i="3"/>
  <c r="H347" i="3" s="1"/>
  <c r="E359" i="3"/>
  <c r="H359" i="3" s="1"/>
  <c r="E454" i="3"/>
  <c r="H454" i="3" s="1"/>
  <c r="E519" i="3"/>
  <c r="H519" i="3" s="1"/>
  <c r="E331" i="6"/>
  <c r="H331" i="6" s="1"/>
  <c r="E343" i="6"/>
  <c r="H343" i="6" s="1"/>
  <c r="E362" i="6"/>
  <c r="H362" i="6" s="1"/>
  <c r="E365" i="6"/>
  <c r="E372" i="6"/>
  <c r="H372" i="6" s="1"/>
  <c r="E393" i="6"/>
  <c r="H393" i="6" s="1"/>
  <c r="E433" i="6"/>
  <c r="H433" i="6" s="1"/>
  <c r="E481" i="6"/>
  <c r="H481" i="6" s="1"/>
  <c r="E498" i="6"/>
  <c r="H498" i="6" s="1"/>
  <c r="E428" i="6"/>
  <c r="H428" i="6" s="1"/>
  <c r="E445" i="6"/>
  <c r="H445" i="6" s="1"/>
  <c r="E350" i="6"/>
  <c r="H350" i="6" s="1"/>
  <c r="E443" i="6"/>
  <c r="H443" i="6" s="1"/>
  <c r="E450" i="6"/>
  <c r="H450" i="6" s="1"/>
  <c r="E329" i="6"/>
  <c r="E437" i="6"/>
  <c r="E375" i="6"/>
  <c r="H375" i="6" s="1"/>
  <c r="E449" i="6"/>
  <c r="H449" i="6" s="1"/>
  <c r="E462" i="6"/>
  <c r="H462" i="6" s="1"/>
  <c r="G329" i="6"/>
  <c r="E331" i="9"/>
  <c r="H331" i="9" s="1"/>
  <c r="E345" i="9"/>
  <c r="H345" i="9" s="1"/>
  <c r="E394" i="9"/>
  <c r="H394" i="9" s="1"/>
  <c r="E422" i="9"/>
  <c r="H422" i="9" s="1"/>
  <c r="E435" i="9"/>
  <c r="H435" i="9" s="1"/>
  <c r="E453" i="9"/>
  <c r="H453" i="9" s="1"/>
  <c r="E349" i="9"/>
  <c r="H349" i="9" s="1"/>
  <c r="E509" i="9"/>
  <c r="H509" i="9" s="1"/>
  <c r="E521" i="9"/>
  <c r="H521" i="9" s="1"/>
  <c r="E350" i="9"/>
  <c r="H350" i="9" s="1"/>
  <c r="E368" i="9"/>
  <c r="H368" i="9" s="1"/>
  <c r="E431" i="9"/>
  <c r="H431" i="9" s="1"/>
  <c r="E520" i="9"/>
  <c r="H520" i="9" s="1"/>
  <c r="E538" i="9"/>
  <c r="H538" i="9" s="1"/>
  <c r="E329" i="9"/>
  <c r="G329" i="9"/>
  <c r="E477" i="9"/>
  <c r="H477" i="9" s="1"/>
  <c r="E330" i="25"/>
  <c r="H330" i="25" s="1"/>
  <c r="E392" i="25"/>
  <c r="H392" i="25" s="1"/>
  <c r="E427" i="25"/>
  <c r="H427" i="25" s="1"/>
  <c r="E434" i="25"/>
  <c r="H434" i="25" s="1"/>
  <c r="E363" i="25"/>
  <c r="H363" i="25" s="1"/>
  <c r="E393" i="25"/>
  <c r="H393" i="25" s="1"/>
  <c r="E428" i="25"/>
  <c r="H428" i="25" s="1"/>
  <c r="E462" i="25"/>
  <c r="H462" i="25" s="1"/>
  <c r="E474" i="25"/>
  <c r="H474" i="25" s="1"/>
  <c r="E476" i="25"/>
  <c r="H476" i="25" s="1"/>
  <c r="E481" i="25"/>
  <c r="E490" i="25"/>
  <c r="H490" i="25" s="1"/>
  <c r="E495" i="25"/>
  <c r="H495" i="25" s="1"/>
  <c r="E515" i="25"/>
  <c r="H515" i="25" s="1"/>
  <c r="E455" i="25"/>
  <c r="H455" i="25" s="1"/>
  <c r="E473" i="25"/>
  <c r="H473" i="25" s="1"/>
  <c r="E475" i="25"/>
  <c r="H475" i="25" s="1"/>
  <c r="E504" i="25"/>
  <c r="H504" i="25" s="1"/>
  <c r="E350" i="25"/>
  <c r="H350" i="25" s="1"/>
  <c r="E359" i="25"/>
  <c r="H359" i="25" s="1"/>
  <c r="E431" i="25"/>
  <c r="H431" i="25" s="1"/>
  <c r="E460" i="25"/>
  <c r="H460" i="25" s="1"/>
  <c r="E489" i="25"/>
  <c r="H489" i="25" s="1"/>
  <c r="E511" i="25"/>
  <c r="H511" i="25" s="1"/>
  <c r="E464" i="25"/>
  <c r="H464" i="25" s="1"/>
  <c r="E499" i="25"/>
  <c r="H499" i="25" s="1"/>
  <c r="E502" i="25"/>
  <c r="H502" i="25" s="1"/>
  <c r="E522" i="25"/>
  <c r="H522" i="25" s="1"/>
  <c r="E467" i="25"/>
  <c r="H467" i="25" s="1"/>
  <c r="E488" i="25"/>
  <c r="H488" i="25" s="1"/>
  <c r="E512" i="25"/>
  <c r="H512" i="25" s="1"/>
  <c r="E521" i="25"/>
  <c r="H521" i="25" s="1"/>
  <c r="E483" i="25"/>
  <c r="H483" i="25" s="1"/>
  <c r="E459" i="25"/>
  <c r="H459" i="25" s="1"/>
  <c r="E544" i="25"/>
  <c r="H544" i="25" s="1"/>
  <c r="E542" i="25"/>
  <c r="H542" i="25" s="1"/>
  <c r="E540" i="25"/>
  <c r="H540" i="25" s="1"/>
  <c r="E531" i="25"/>
  <c r="H531" i="25" s="1"/>
  <c r="E482" i="25"/>
  <c r="E465" i="25"/>
  <c r="H465" i="25" s="1"/>
  <c r="E456" i="25"/>
  <c r="H456" i="25" s="1"/>
  <c r="E453" i="25"/>
  <c r="H453" i="25" s="1"/>
  <c r="E451" i="25"/>
  <c r="H451" i="25" s="1"/>
  <c r="E448" i="25"/>
  <c r="H448" i="25" s="1"/>
  <c r="E443" i="25"/>
  <c r="H443" i="25" s="1"/>
  <c r="E437" i="25"/>
  <c r="H437" i="25" s="1"/>
  <c r="E430" i="25"/>
  <c r="H430" i="25" s="1"/>
  <c r="E424" i="25"/>
  <c r="H424" i="25" s="1"/>
  <c r="E422" i="25"/>
  <c r="H422" i="25" s="1"/>
  <c r="E420" i="25"/>
  <c r="H420" i="25" s="1"/>
  <c r="E390" i="25"/>
  <c r="H390" i="25" s="1"/>
  <c r="E381" i="25"/>
  <c r="H381" i="25" s="1"/>
  <c r="E379" i="25"/>
  <c r="H379" i="25" s="1"/>
  <c r="E374" i="25"/>
  <c r="H374" i="25" s="1"/>
  <c r="E369" i="25"/>
  <c r="H369" i="25" s="1"/>
  <c r="E367" i="25"/>
  <c r="H367" i="25" s="1"/>
  <c r="E364" i="25"/>
  <c r="H364" i="25" s="1"/>
  <c r="E354" i="25"/>
  <c r="H354" i="25" s="1"/>
  <c r="E352" i="25"/>
  <c r="H352" i="25" s="1"/>
  <c r="E349" i="25"/>
  <c r="H349" i="25" s="1"/>
  <c r="E345" i="25"/>
  <c r="H345" i="25" s="1"/>
  <c r="E342" i="25"/>
  <c r="H342" i="25" s="1"/>
  <c r="E339" i="25"/>
  <c r="H339" i="25" s="1"/>
  <c r="E337" i="25"/>
  <c r="H337" i="25" s="1"/>
  <c r="E332" i="25"/>
  <c r="H332" i="25" s="1"/>
  <c r="E329" i="25"/>
  <c r="E543" i="25"/>
  <c r="H543" i="25" s="1"/>
  <c r="E541" i="25"/>
  <c r="H541" i="25" s="1"/>
  <c r="E538" i="25"/>
  <c r="H538" i="25" s="1"/>
  <c r="E468" i="25"/>
  <c r="H468" i="25" s="1"/>
  <c r="E457" i="25"/>
  <c r="H457" i="25" s="1"/>
  <c r="E450" i="25"/>
  <c r="H450" i="25" s="1"/>
  <c r="E446" i="25"/>
  <c r="H446" i="25" s="1"/>
  <c r="E438" i="25"/>
  <c r="H438" i="25" s="1"/>
  <c r="E436" i="25"/>
  <c r="H436" i="25" s="1"/>
  <c r="E432" i="25"/>
  <c r="H432" i="25" s="1"/>
  <c r="E425" i="25"/>
  <c r="H425" i="25" s="1"/>
  <c r="E423" i="25"/>
  <c r="H423" i="25" s="1"/>
  <c r="E421" i="25"/>
  <c r="H421" i="25" s="1"/>
  <c r="E412" i="25"/>
  <c r="H412" i="25" s="1"/>
  <c r="E410" i="25"/>
  <c r="H410" i="25" s="1"/>
  <c r="E394" i="25"/>
  <c r="H394" i="25" s="1"/>
  <c r="E382" i="25"/>
  <c r="H382" i="25" s="1"/>
  <c r="E380" i="25"/>
  <c r="H380" i="25" s="1"/>
  <c r="E370" i="25"/>
  <c r="H370" i="25" s="1"/>
  <c r="E368" i="25"/>
  <c r="H368" i="25" s="1"/>
  <c r="E365" i="25"/>
  <c r="H365" i="25" s="1"/>
  <c r="E361" i="25"/>
  <c r="H361" i="25" s="1"/>
  <c r="E355" i="25"/>
  <c r="H355" i="25" s="1"/>
  <c r="E353" i="25"/>
  <c r="H353" i="25" s="1"/>
  <c r="E346" i="25"/>
  <c r="H346" i="25" s="1"/>
  <c r="E343" i="25"/>
  <c r="H343" i="25" s="1"/>
  <c r="E340" i="25"/>
  <c r="H340" i="25" s="1"/>
  <c r="E338" i="25"/>
  <c r="H338" i="25" s="1"/>
  <c r="E336" i="25"/>
  <c r="H336" i="25" s="1"/>
  <c r="E333" i="25"/>
  <c r="H333" i="25" s="1"/>
  <c r="E331" i="25"/>
  <c r="H331" i="25" s="1"/>
  <c r="E362" i="17"/>
  <c r="H362" i="17" s="1"/>
  <c r="E390" i="17"/>
  <c r="H390" i="17" s="1"/>
  <c r="E342" i="17"/>
  <c r="H342" i="17" s="1"/>
  <c r="E376" i="17"/>
  <c r="H376" i="17" s="1"/>
  <c r="E427" i="17"/>
  <c r="H427" i="17" s="1"/>
  <c r="E367" i="17"/>
  <c r="H367" i="17" s="1"/>
  <c r="E446" i="17"/>
  <c r="H446" i="17" s="1"/>
  <c r="C12" i="17"/>
  <c r="E349" i="17"/>
  <c r="H349" i="17" s="1"/>
  <c r="E509" i="17"/>
  <c r="H509" i="17" s="1"/>
  <c r="E331" i="17"/>
  <c r="H331" i="17" s="1"/>
  <c r="E336" i="17"/>
  <c r="H336" i="17" s="1"/>
  <c r="E329" i="17"/>
  <c r="E330" i="20"/>
  <c r="H330" i="20" s="1"/>
  <c r="E338" i="20"/>
  <c r="H338" i="20" s="1"/>
  <c r="E372" i="20"/>
  <c r="H372" i="20" s="1"/>
  <c r="E424" i="20"/>
  <c r="H424" i="20" s="1"/>
  <c r="E355" i="20"/>
  <c r="H355" i="20" s="1"/>
  <c r="E465" i="20"/>
  <c r="H465" i="20" s="1"/>
  <c r="E506" i="20"/>
  <c r="H506" i="20" s="1"/>
  <c r="E538" i="20"/>
  <c r="H538" i="20" s="1"/>
  <c r="E376" i="20"/>
  <c r="H376" i="20" s="1"/>
  <c r="E393" i="20"/>
  <c r="H393" i="20" s="1"/>
  <c r="E410" i="20"/>
  <c r="H410" i="20" s="1"/>
  <c r="E427" i="20"/>
  <c r="H427" i="20" s="1"/>
  <c r="E455" i="20"/>
  <c r="H455" i="20" s="1"/>
  <c r="E530" i="20"/>
  <c r="H530" i="20" s="1"/>
  <c r="E339" i="20"/>
  <c r="H339" i="20" s="1"/>
  <c r="E425" i="20"/>
  <c r="H425" i="20" s="1"/>
  <c r="E461" i="20"/>
  <c r="H461" i="20" s="1"/>
  <c r="E540" i="20"/>
  <c r="H540" i="20" s="1"/>
  <c r="E358" i="28"/>
  <c r="H358" i="28" s="1"/>
  <c r="E404" i="28"/>
  <c r="H404" i="28" s="1"/>
  <c r="E480" i="28"/>
  <c r="H480" i="28" s="1"/>
  <c r="E359" i="28"/>
  <c r="H359" i="28" s="1"/>
  <c r="E403" i="28"/>
  <c r="H403" i="28" s="1"/>
  <c r="E439" i="28"/>
  <c r="H439" i="28" s="1"/>
  <c r="E385" i="28"/>
  <c r="H385" i="28" s="1"/>
  <c r="E408" i="28"/>
  <c r="H408" i="28" s="1"/>
  <c r="E522" i="28"/>
  <c r="H522" i="28" s="1"/>
  <c r="E539" i="28"/>
  <c r="H539" i="28" s="1"/>
  <c r="E536" i="28"/>
  <c r="H536" i="28" s="1"/>
  <c r="E365" i="28"/>
  <c r="H365" i="28" s="1"/>
  <c r="E345" i="30"/>
  <c r="H345" i="30" s="1"/>
  <c r="E340" i="30"/>
  <c r="H340" i="30" s="1"/>
  <c r="E393" i="30"/>
  <c r="H393" i="30" s="1"/>
  <c r="E412" i="30"/>
  <c r="H412" i="30" s="1"/>
  <c r="E420" i="30"/>
  <c r="H420" i="30" s="1"/>
  <c r="E456" i="30"/>
  <c r="H456" i="30" s="1"/>
  <c r="E479" i="30"/>
  <c r="H479" i="30" s="1"/>
  <c r="E482" i="30"/>
  <c r="H482" i="30" s="1"/>
  <c r="E538" i="30"/>
  <c r="H538" i="30" s="1"/>
  <c r="E337" i="30"/>
  <c r="H337" i="30" s="1"/>
  <c r="E422" i="30"/>
  <c r="H422" i="30" s="1"/>
  <c r="E346" i="30"/>
  <c r="H346" i="30" s="1"/>
  <c r="E536" i="30"/>
  <c r="H536" i="30" s="1"/>
  <c r="E503" i="30"/>
  <c r="H503" i="30" s="1"/>
  <c r="E352" i="30"/>
  <c r="H352" i="30" s="1"/>
  <c r="E517" i="30"/>
  <c r="H517" i="30" s="1"/>
  <c r="E506" i="30"/>
  <c r="H506" i="30" s="1"/>
  <c r="E509" i="30"/>
  <c r="H509" i="30" s="1"/>
  <c r="E542" i="30"/>
  <c r="E395" i="30"/>
  <c r="H395" i="30" s="1"/>
  <c r="E410" i="30"/>
  <c r="H410" i="30" s="1"/>
  <c r="E526" i="30"/>
  <c r="H526" i="30" s="1"/>
  <c r="E329" i="30"/>
  <c r="E330" i="17"/>
  <c r="H330" i="17" s="1"/>
  <c r="H350" i="3"/>
  <c r="H339" i="3"/>
  <c r="H335" i="3"/>
  <c r="E525" i="5"/>
  <c r="H525" i="5" s="1"/>
  <c r="H395" i="7"/>
  <c r="E364" i="13"/>
  <c r="H364" i="13" s="1"/>
  <c r="E349" i="20"/>
  <c r="H349" i="20" s="1"/>
  <c r="C12" i="33"/>
  <c r="E344" i="33"/>
  <c r="H344" i="33" s="1"/>
  <c r="E358" i="33"/>
  <c r="H358" i="33" s="1"/>
  <c r="E334" i="5"/>
  <c r="H334" i="5" s="1"/>
  <c r="E347" i="5"/>
  <c r="H347" i="5" s="1"/>
  <c r="E391" i="5"/>
  <c r="H391" i="5" s="1"/>
  <c r="E405" i="5"/>
  <c r="H405" i="5" s="1"/>
  <c r="E445" i="5"/>
  <c r="H445" i="5" s="1"/>
  <c r="E472" i="5"/>
  <c r="H472" i="5" s="1"/>
  <c r="E494" i="5"/>
  <c r="H494" i="5" s="1"/>
  <c r="E426" i="5"/>
  <c r="H426" i="5" s="1"/>
  <c r="E441" i="5"/>
  <c r="H441" i="5" s="1"/>
  <c r="E357" i="5"/>
  <c r="H357" i="5" s="1"/>
  <c r="E366" i="5"/>
  <c r="H366" i="5" s="1"/>
  <c r="E437" i="5"/>
  <c r="H437" i="5" s="1"/>
  <c r="E492" i="5"/>
  <c r="H492" i="5" s="1"/>
  <c r="E405" i="13"/>
  <c r="H405" i="13" s="1"/>
  <c r="E445" i="13"/>
  <c r="H445" i="13" s="1"/>
  <c r="E462" i="13"/>
  <c r="H462" i="13" s="1"/>
  <c r="E486" i="13"/>
  <c r="H486" i="13" s="1"/>
  <c r="E503" i="13"/>
  <c r="H503" i="13" s="1"/>
  <c r="E534" i="13"/>
  <c r="H534" i="13" s="1"/>
  <c r="E340" i="13"/>
  <c r="H340" i="13" s="1"/>
  <c r="E356" i="13"/>
  <c r="H356" i="13" s="1"/>
  <c r="E360" i="13"/>
  <c r="H360" i="13" s="1"/>
  <c r="E363" i="13"/>
  <c r="H363" i="13" s="1"/>
  <c r="E393" i="13"/>
  <c r="H393" i="13" s="1"/>
  <c r="E424" i="13"/>
  <c r="H424" i="13" s="1"/>
  <c r="E429" i="13"/>
  <c r="H429" i="13" s="1"/>
  <c r="E463" i="13"/>
  <c r="H463" i="13" s="1"/>
  <c r="E487" i="13"/>
  <c r="H487" i="13" s="1"/>
  <c r="E507" i="13"/>
  <c r="H507" i="13" s="1"/>
  <c r="E539" i="13"/>
  <c r="H539" i="13" s="1"/>
  <c r="E426" i="13"/>
  <c r="H426" i="13" s="1"/>
  <c r="E467" i="13"/>
  <c r="H467" i="13" s="1"/>
  <c r="E473" i="13"/>
  <c r="E468" i="13"/>
  <c r="H468" i="13" s="1"/>
  <c r="E499" i="13"/>
  <c r="H499" i="13" s="1"/>
  <c r="E329" i="13"/>
  <c r="E330" i="15"/>
  <c r="H330" i="15" s="1"/>
  <c r="E424" i="15"/>
  <c r="H424" i="15" s="1"/>
  <c r="E438" i="15"/>
  <c r="H438" i="15" s="1"/>
  <c r="E375" i="15"/>
  <c r="H375" i="15" s="1"/>
  <c r="E363" i="15"/>
  <c r="H363" i="15" s="1"/>
  <c r="E540" i="15"/>
  <c r="H540" i="15" s="1"/>
  <c r="E332" i="15"/>
  <c r="H332" i="15" s="1"/>
  <c r="E436" i="15"/>
  <c r="H436" i="15" s="1"/>
  <c r="E331" i="27"/>
  <c r="H331" i="27" s="1"/>
  <c r="E360" i="27"/>
  <c r="H360" i="27" s="1"/>
  <c r="E420" i="27"/>
  <c r="H420" i="27" s="1"/>
  <c r="E426" i="27"/>
  <c r="H426" i="27" s="1"/>
  <c r="E495" i="27"/>
  <c r="H495" i="27" s="1"/>
  <c r="E525" i="27"/>
  <c r="H525" i="27" s="1"/>
  <c r="E358" i="27"/>
  <c r="H358" i="27" s="1"/>
  <c r="E410" i="27"/>
  <c r="H410" i="27" s="1"/>
  <c r="E459" i="27"/>
  <c r="H459" i="27" s="1"/>
  <c r="E520" i="27"/>
  <c r="H520" i="27" s="1"/>
  <c r="E442" i="27"/>
  <c r="H442" i="27" s="1"/>
  <c r="E498" i="27"/>
  <c r="H498" i="27" s="1"/>
  <c r="E544" i="27"/>
  <c r="H544" i="27" s="1"/>
  <c r="E340" i="27"/>
  <c r="H340" i="27" s="1"/>
  <c r="E362" i="27"/>
  <c r="H362" i="27" s="1"/>
  <c r="E440" i="27"/>
  <c r="H440" i="27" s="1"/>
  <c r="E497" i="27"/>
  <c r="H497" i="27" s="1"/>
  <c r="E501" i="27"/>
  <c r="H501" i="27" s="1"/>
  <c r="E526" i="27"/>
  <c r="H526" i="27" s="1"/>
  <c r="E364" i="27"/>
  <c r="H364" i="27" s="1"/>
  <c r="E408" i="27"/>
  <c r="H408" i="27" s="1"/>
  <c r="E481" i="27"/>
  <c r="H481" i="27" s="1"/>
  <c r="E347" i="27"/>
  <c r="H347" i="27" s="1"/>
  <c r="E336" i="29"/>
  <c r="H336" i="29" s="1"/>
  <c r="E373" i="29"/>
  <c r="H373" i="29" s="1"/>
  <c r="E395" i="29"/>
  <c r="H395" i="29" s="1"/>
  <c r="E337" i="29"/>
  <c r="H337" i="29" s="1"/>
  <c r="E359" i="29"/>
  <c r="H359" i="29" s="1"/>
  <c r="E377" i="29"/>
  <c r="H377" i="29" s="1"/>
  <c r="E396" i="29"/>
  <c r="H396" i="29" s="1"/>
  <c r="E409" i="29"/>
  <c r="H409" i="29" s="1"/>
  <c r="E440" i="29"/>
  <c r="H440" i="29" s="1"/>
  <c r="E474" i="29"/>
  <c r="H474" i="29" s="1"/>
  <c r="E481" i="29"/>
  <c r="H481" i="29" s="1"/>
  <c r="E484" i="29"/>
  <c r="H484" i="29" s="1"/>
  <c r="E498" i="29"/>
  <c r="H498" i="29" s="1"/>
  <c r="E539" i="29"/>
  <c r="H539" i="29" s="1"/>
  <c r="E355" i="29"/>
  <c r="H355" i="29" s="1"/>
  <c r="E362" i="29"/>
  <c r="H362" i="29" s="1"/>
  <c r="E523" i="29"/>
  <c r="H523" i="29" s="1"/>
  <c r="E358" i="29"/>
  <c r="H358" i="29" s="1"/>
  <c r="E434" i="29"/>
  <c r="H434" i="29" s="1"/>
  <c r="E494" i="29"/>
  <c r="H494" i="29" s="1"/>
  <c r="E335" i="29"/>
  <c r="H335" i="29" s="1"/>
  <c r="H545" i="1"/>
  <c r="H541" i="1"/>
  <c r="H533" i="1"/>
  <c r="H528" i="1"/>
  <c r="H501" i="1"/>
  <c r="H485" i="1"/>
  <c r="H469" i="1"/>
  <c r="H371" i="1"/>
  <c r="H360" i="1"/>
  <c r="H352" i="1"/>
  <c r="H360" i="3"/>
  <c r="H543" i="4"/>
  <c r="E543" i="5"/>
  <c r="H543" i="5" s="1"/>
  <c r="H460" i="6"/>
  <c r="H409" i="6"/>
  <c r="H489" i="7"/>
  <c r="H485" i="7"/>
  <c r="H483" i="7"/>
  <c r="H478" i="7"/>
  <c r="H441" i="7"/>
  <c r="H439" i="7"/>
  <c r="H437" i="7"/>
  <c r="H431" i="7"/>
  <c r="H429" i="7"/>
  <c r="H384" i="7"/>
  <c r="H480" i="12"/>
  <c r="H416" i="12"/>
  <c r="H405" i="12"/>
  <c r="H344" i="12"/>
  <c r="E537" i="13"/>
  <c r="H537" i="13" s="1"/>
  <c r="E388" i="13"/>
  <c r="H388" i="13" s="1"/>
  <c r="E385" i="13"/>
  <c r="H385" i="13" s="1"/>
  <c r="H371" i="13"/>
  <c r="H345" i="13"/>
  <c r="H371" i="14"/>
  <c r="E477" i="15"/>
  <c r="H477" i="15" s="1"/>
  <c r="H473" i="15"/>
  <c r="H469" i="15"/>
  <c r="H465" i="15"/>
  <c r="H461" i="15"/>
  <c r="E448" i="15"/>
  <c r="H448" i="15" s="1"/>
  <c r="H442" i="15"/>
  <c r="E350" i="15"/>
  <c r="H350" i="15" s="1"/>
  <c r="E346" i="15"/>
  <c r="H346" i="15" s="1"/>
  <c r="E361" i="17"/>
  <c r="H361" i="17" s="1"/>
  <c r="E333" i="34"/>
  <c r="H333" i="34" s="1"/>
  <c r="E365" i="34"/>
  <c r="H365" i="34" s="1"/>
  <c r="E409" i="11"/>
  <c r="H409" i="11" s="1"/>
  <c r="E440" i="11"/>
  <c r="H440" i="11" s="1"/>
  <c r="E445" i="11"/>
  <c r="H445" i="11" s="1"/>
  <c r="E497" i="11"/>
  <c r="H497" i="11" s="1"/>
  <c r="E507" i="11"/>
  <c r="H507" i="11" s="1"/>
  <c r="E535" i="11"/>
  <c r="H535" i="11" s="1"/>
  <c r="E542" i="11"/>
  <c r="H542" i="11" s="1"/>
  <c r="E331" i="11"/>
  <c r="H331" i="11" s="1"/>
  <c r="E331" i="14"/>
  <c r="H331" i="14" s="1"/>
  <c r="E363" i="14"/>
  <c r="H363" i="14" s="1"/>
  <c r="E375" i="14"/>
  <c r="H375" i="14" s="1"/>
  <c r="E425" i="14"/>
  <c r="H425" i="14" s="1"/>
  <c r="E467" i="14"/>
  <c r="H467" i="14" s="1"/>
  <c r="E475" i="14"/>
  <c r="H475" i="14" s="1"/>
  <c r="E494" i="14"/>
  <c r="H494" i="14" s="1"/>
  <c r="E511" i="14"/>
  <c r="H511" i="14" s="1"/>
  <c r="E544" i="14"/>
  <c r="H544" i="14" s="1"/>
  <c r="E372" i="14"/>
  <c r="H372" i="14" s="1"/>
  <c r="E402" i="14"/>
  <c r="H402" i="14" s="1"/>
  <c r="E433" i="14"/>
  <c r="H433" i="14" s="1"/>
  <c r="E474" i="14"/>
  <c r="H474" i="14" s="1"/>
  <c r="E539" i="14"/>
  <c r="H539" i="14" s="1"/>
  <c r="E331" i="16"/>
  <c r="H331" i="16" s="1"/>
  <c r="E333" i="16"/>
  <c r="H333" i="16" s="1"/>
  <c r="E376" i="16"/>
  <c r="H376" i="16" s="1"/>
  <c r="E387" i="16"/>
  <c r="H387" i="16" s="1"/>
  <c r="E424" i="16"/>
  <c r="H424" i="16" s="1"/>
  <c r="E431" i="16"/>
  <c r="H431" i="16" s="1"/>
  <c r="E437" i="16"/>
  <c r="H437" i="16" s="1"/>
  <c r="E448" i="16"/>
  <c r="H448" i="16" s="1"/>
  <c r="E457" i="16"/>
  <c r="H457" i="16" s="1"/>
  <c r="E500" i="16"/>
  <c r="H500" i="16" s="1"/>
  <c r="E503" i="16"/>
  <c r="H503" i="16" s="1"/>
  <c r="E510" i="16"/>
  <c r="H510" i="16" s="1"/>
  <c r="E521" i="16"/>
  <c r="H521" i="16" s="1"/>
  <c r="E343" i="16"/>
  <c r="H343" i="16" s="1"/>
  <c r="E375" i="16"/>
  <c r="H375" i="16" s="1"/>
  <c r="E381" i="16"/>
  <c r="H381" i="16" s="1"/>
  <c r="E425" i="16"/>
  <c r="H425" i="16" s="1"/>
  <c r="E458" i="16"/>
  <c r="H458" i="16" s="1"/>
  <c r="E354" i="16"/>
  <c r="H354" i="16" s="1"/>
  <c r="E362" i="16"/>
  <c r="H362" i="16" s="1"/>
  <c r="E433" i="16"/>
  <c r="H433" i="16" s="1"/>
  <c r="E453" i="16"/>
  <c r="H453" i="16" s="1"/>
  <c r="E456" i="16"/>
  <c r="H456" i="16" s="1"/>
  <c r="E512" i="16"/>
  <c r="H512" i="16" s="1"/>
  <c r="E533" i="16"/>
  <c r="H533" i="16" s="1"/>
  <c r="E355" i="16"/>
  <c r="H355" i="16" s="1"/>
  <c r="E363" i="16"/>
  <c r="H363" i="16" s="1"/>
  <c r="E402" i="16"/>
  <c r="H402" i="16" s="1"/>
  <c r="E452" i="16"/>
  <c r="H452" i="16" s="1"/>
  <c r="E513" i="16"/>
  <c r="H513" i="16" s="1"/>
  <c r="E337" i="16"/>
  <c r="H337" i="16" s="1"/>
  <c r="E331" i="18"/>
  <c r="H331" i="18" s="1"/>
  <c r="E536" i="18"/>
  <c r="H536" i="18" s="1"/>
  <c r="E347" i="18"/>
  <c r="H347" i="18" s="1"/>
  <c r="E359" i="18"/>
  <c r="H359" i="18" s="1"/>
  <c r="E373" i="18"/>
  <c r="H373" i="18" s="1"/>
  <c r="E455" i="18"/>
  <c r="H455" i="18" s="1"/>
  <c r="E461" i="18"/>
  <c r="H461" i="18" s="1"/>
  <c r="E472" i="18"/>
  <c r="H472" i="18" s="1"/>
  <c r="E517" i="18"/>
  <c r="H517" i="18" s="1"/>
  <c r="E541" i="18"/>
  <c r="H541" i="18" s="1"/>
  <c r="E360" i="18"/>
  <c r="H360" i="18" s="1"/>
  <c r="E496" i="18"/>
  <c r="H496" i="18" s="1"/>
  <c r="E331" i="21"/>
  <c r="H331" i="21" s="1"/>
  <c r="E338" i="21"/>
  <c r="H338" i="21" s="1"/>
  <c r="E371" i="21"/>
  <c r="H371" i="21" s="1"/>
  <c r="E375" i="21"/>
  <c r="H375" i="21" s="1"/>
  <c r="E437" i="21"/>
  <c r="H437" i="21" s="1"/>
  <c r="E461" i="21"/>
  <c r="H461" i="21" s="1"/>
  <c r="E467" i="21"/>
  <c r="H467" i="21" s="1"/>
  <c r="E488" i="21"/>
  <c r="H488" i="21" s="1"/>
  <c r="E347" i="21"/>
  <c r="H347" i="21" s="1"/>
  <c r="E362" i="21"/>
  <c r="H362" i="21" s="1"/>
  <c r="E376" i="21"/>
  <c r="H376" i="21" s="1"/>
  <c r="E403" i="21"/>
  <c r="H403" i="21" s="1"/>
  <c r="E409" i="21"/>
  <c r="H409" i="21" s="1"/>
  <c r="E425" i="21"/>
  <c r="H425" i="21" s="1"/>
  <c r="E478" i="21"/>
  <c r="H478" i="21" s="1"/>
  <c r="E346" i="21"/>
  <c r="H346" i="21" s="1"/>
  <c r="E355" i="21"/>
  <c r="H355" i="21" s="1"/>
  <c r="E408" i="21"/>
  <c r="E477" i="21"/>
  <c r="H477" i="21" s="1"/>
  <c r="E537" i="21"/>
  <c r="H537" i="21" s="1"/>
  <c r="E334" i="21"/>
  <c r="H334" i="21" s="1"/>
  <c r="E429" i="21"/>
  <c r="H429" i="21" s="1"/>
  <c r="E482" i="21"/>
  <c r="H482" i="21" s="1"/>
  <c r="E332" i="24"/>
  <c r="H332" i="24" s="1"/>
  <c r="E362" i="24"/>
  <c r="H362" i="24" s="1"/>
  <c r="E387" i="24"/>
  <c r="H387" i="24" s="1"/>
  <c r="E509" i="24"/>
  <c r="H509" i="24" s="1"/>
  <c r="E338" i="24"/>
  <c r="H338" i="24" s="1"/>
  <c r="E378" i="24"/>
  <c r="H378" i="24" s="1"/>
  <c r="E393" i="24"/>
  <c r="H393" i="24" s="1"/>
  <c r="E409" i="24"/>
  <c r="H409" i="24" s="1"/>
  <c r="E461" i="24"/>
  <c r="H461" i="24" s="1"/>
  <c r="E500" i="24"/>
  <c r="H500" i="24" s="1"/>
  <c r="E507" i="24"/>
  <c r="H507" i="24" s="1"/>
  <c r="E513" i="24"/>
  <c r="H513" i="24" s="1"/>
  <c r="E530" i="24"/>
  <c r="H530" i="24" s="1"/>
  <c r="E486" i="24"/>
  <c r="H486" i="24" s="1"/>
  <c r="E467" i="24"/>
  <c r="H467" i="24" s="1"/>
  <c r="E487" i="24"/>
  <c r="H487" i="24" s="1"/>
  <c r="E493" i="24"/>
  <c r="H493" i="24" s="1"/>
  <c r="E332" i="26"/>
  <c r="H332" i="26" s="1"/>
  <c r="E358" i="26"/>
  <c r="H358" i="26" s="1"/>
  <c r="E440" i="26"/>
  <c r="H440" i="26" s="1"/>
  <c r="E468" i="26"/>
  <c r="H468" i="26" s="1"/>
  <c r="E526" i="26"/>
  <c r="H526" i="26" s="1"/>
  <c r="E541" i="26"/>
  <c r="H541" i="26" s="1"/>
  <c r="E359" i="26"/>
  <c r="H359" i="26" s="1"/>
  <c r="E372" i="26"/>
  <c r="H372" i="26" s="1"/>
  <c r="E408" i="26"/>
  <c r="H408" i="26" s="1"/>
  <c r="E429" i="26"/>
  <c r="H429" i="26" s="1"/>
  <c r="E441" i="26"/>
  <c r="H441" i="26" s="1"/>
  <c r="E444" i="26"/>
  <c r="H444" i="26" s="1"/>
  <c r="E447" i="26"/>
  <c r="H447" i="26" s="1"/>
  <c r="E483" i="26"/>
  <c r="H483" i="26" s="1"/>
  <c r="E497" i="26"/>
  <c r="H497" i="26" s="1"/>
  <c r="E521" i="26"/>
  <c r="H521" i="26" s="1"/>
  <c r="E460" i="26"/>
  <c r="H460" i="26" s="1"/>
  <c r="E508" i="26"/>
  <c r="E511" i="26"/>
  <c r="H511" i="26" s="1"/>
  <c r="E356" i="26"/>
  <c r="H356" i="26" s="1"/>
  <c r="E424" i="26"/>
  <c r="H424" i="26" s="1"/>
  <c r="E461" i="26"/>
  <c r="H461" i="26" s="1"/>
  <c r="E348" i="26"/>
  <c r="H348" i="26" s="1"/>
  <c r="E466" i="26"/>
  <c r="H466" i="26" s="1"/>
  <c r="E493" i="26"/>
  <c r="H493" i="26" s="1"/>
  <c r="E495" i="26"/>
  <c r="H495" i="26" s="1"/>
  <c r="E375" i="26"/>
  <c r="H375" i="26" s="1"/>
  <c r="E439" i="26"/>
  <c r="H439" i="26" s="1"/>
  <c r="E516" i="26"/>
  <c r="H516" i="26" s="1"/>
  <c r="E359" i="31"/>
  <c r="H359" i="31" s="1"/>
  <c r="E373" i="31"/>
  <c r="H373" i="31" s="1"/>
  <c r="E525" i="31"/>
  <c r="H525" i="31" s="1"/>
  <c r="E539" i="31"/>
  <c r="E358" i="31"/>
  <c r="H358" i="31" s="1"/>
  <c r="E360" i="31"/>
  <c r="H360" i="31" s="1"/>
  <c r="E522" i="31"/>
  <c r="H522" i="31" s="1"/>
  <c r="E335" i="31"/>
  <c r="H335" i="31" s="1"/>
  <c r="E518" i="31"/>
  <c r="H518" i="31" s="1"/>
  <c r="E507" i="31"/>
  <c r="H507" i="31" s="1"/>
  <c r="E337" i="31"/>
  <c r="H337" i="31" s="1"/>
  <c r="E368" i="34"/>
  <c r="H368" i="34" s="1"/>
  <c r="H335" i="34"/>
  <c r="H509" i="1"/>
  <c r="H440" i="1"/>
  <c r="H335" i="1"/>
  <c r="H332" i="1"/>
  <c r="H515" i="2"/>
  <c r="H534" i="3"/>
  <c r="H527" i="3"/>
  <c r="H525" i="3"/>
  <c r="H437" i="3"/>
  <c r="H432" i="3"/>
  <c r="H416" i="3"/>
  <c r="H412" i="3"/>
  <c r="H410" i="3"/>
  <c r="H386" i="3"/>
  <c r="H384" i="3"/>
  <c r="H381" i="3"/>
  <c r="H523" i="6"/>
  <c r="H519" i="6"/>
  <c r="H516" i="6"/>
  <c r="H435" i="6"/>
  <c r="H388" i="6"/>
  <c r="H364" i="6"/>
  <c r="H360" i="6"/>
  <c r="H356" i="6"/>
  <c r="H535" i="7"/>
  <c r="H533" i="7"/>
  <c r="H530" i="7"/>
  <c r="H510" i="7"/>
  <c r="H507" i="7"/>
  <c r="H504" i="7"/>
  <c r="H500" i="7"/>
  <c r="H494" i="7"/>
  <c r="H403" i="7"/>
  <c r="H494" i="11"/>
  <c r="H492" i="11"/>
  <c r="H486" i="11"/>
  <c r="E467" i="11"/>
  <c r="H467" i="11" s="1"/>
  <c r="H463" i="11"/>
  <c r="H460" i="11"/>
  <c r="H457" i="11"/>
  <c r="H453" i="11"/>
  <c r="H448" i="11"/>
  <c r="E428" i="11"/>
  <c r="H428" i="11" s="1"/>
  <c r="H416" i="11"/>
  <c r="H396" i="11"/>
  <c r="H391" i="11"/>
  <c r="H387" i="11"/>
  <c r="H380" i="11"/>
  <c r="E359" i="11"/>
  <c r="H359" i="11" s="1"/>
  <c r="E351" i="11"/>
  <c r="H351" i="11" s="1"/>
  <c r="H516" i="12"/>
  <c r="H495" i="12"/>
  <c r="H464" i="12"/>
  <c r="H460" i="12"/>
  <c r="H511" i="13"/>
  <c r="H404" i="13"/>
  <c r="H334" i="13"/>
  <c r="E533" i="14"/>
  <c r="H533" i="14" s="1"/>
  <c r="E396" i="14"/>
  <c r="H396" i="14" s="1"/>
  <c r="E359" i="14"/>
  <c r="H359" i="14" s="1"/>
  <c r="H538" i="15"/>
  <c r="H533" i="15"/>
  <c r="H520" i="15"/>
  <c r="H516" i="15"/>
  <c r="H501" i="15"/>
  <c r="H497" i="15"/>
  <c r="H493" i="15"/>
  <c r="H489" i="15"/>
  <c r="H485" i="15"/>
  <c r="H431" i="15"/>
  <c r="H426" i="15"/>
  <c r="E446" i="16"/>
  <c r="H446" i="16" s="1"/>
  <c r="H506" i="11"/>
  <c r="E468" i="11"/>
  <c r="H468" i="11" s="1"/>
  <c r="E466" i="11"/>
  <c r="H466" i="11" s="1"/>
  <c r="E424" i="11"/>
  <c r="H424" i="11" s="1"/>
  <c r="E411" i="11"/>
  <c r="H411" i="11" s="1"/>
  <c r="E408" i="11"/>
  <c r="H408" i="11" s="1"/>
  <c r="E375" i="11"/>
  <c r="H375" i="11" s="1"/>
  <c r="E360" i="11"/>
  <c r="H360" i="11" s="1"/>
  <c r="E347" i="11"/>
  <c r="H347" i="11" s="1"/>
  <c r="H342" i="11"/>
  <c r="H340" i="11"/>
  <c r="H336" i="11"/>
  <c r="H333" i="11"/>
  <c r="E358" i="14"/>
  <c r="H358" i="14" s="1"/>
  <c r="E427" i="18"/>
  <c r="H427" i="18" s="1"/>
  <c r="E463" i="21"/>
  <c r="H463" i="21" s="1"/>
  <c r="E455" i="21"/>
  <c r="H455" i="21" s="1"/>
  <c r="H496" i="17"/>
  <c r="H492" i="17"/>
  <c r="H488" i="17"/>
  <c r="H484" i="17"/>
  <c r="H480" i="17"/>
  <c r="H476" i="17"/>
  <c r="H472" i="17"/>
  <c r="H468" i="17"/>
  <c r="H464" i="17"/>
  <c r="H460" i="17"/>
  <c r="H420" i="17"/>
  <c r="H411" i="17"/>
  <c r="H407" i="17"/>
  <c r="H402" i="17"/>
  <c r="H395" i="17"/>
  <c r="H391" i="17"/>
  <c r="H352" i="17"/>
  <c r="H341" i="17"/>
  <c r="H333" i="17"/>
  <c r="H404" i="18"/>
  <c r="H397" i="18"/>
  <c r="H388" i="18"/>
  <c r="H358" i="18"/>
  <c r="H470" i="19"/>
  <c r="H360" i="19"/>
  <c r="H464" i="20"/>
  <c r="H536" i="21"/>
  <c r="H520" i="21"/>
  <c r="H449" i="21"/>
  <c r="H441" i="21"/>
  <c r="H534" i="22"/>
  <c r="H435" i="22"/>
  <c r="H522" i="24"/>
  <c r="H519" i="24"/>
  <c r="E501" i="12"/>
  <c r="H501" i="12" s="1"/>
  <c r="E496" i="12"/>
  <c r="H496" i="12" s="1"/>
  <c r="E487" i="12"/>
  <c r="H487" i="12" s="1"/>
  <c r="H484" i="12"/>
  <c r="H474" i="12"/>
  <c r="E465" i="12"/>
  <c r="H465" i="12" s="1"/>
  <c r="E454" i="12"/>
  <c r="H454" i="12" s="1"/>
  <c r="E443" i="12"/>
  <c r="H443" i="12" s="1"/>
  <c r="H440" i="12"/>
  <c r="E433" i="12"/>
  <c r="H433" i="12" s="1"/>
  <c r="H431" i="12"/>
  <c r="H397" i="12"/>
  <c r="H371" i="12"/>
  <c r="E362" i="12"/>
  <c r="H362" i="12" s="1"/>
  <c r="E358" i="12"/>
  <c r="H358" i="12" s="1"/>
  <c r="H498" i="13"/>
  <c r="H481" i="13"/>
  <c r="H466" i="13"/>
  <c r="H539" i="15"/>
  <c r="H534" i="15"/>
  <c r="H529" i="15"/>
  <c r="H525" i="15"/>
  <c r="H521" i="15"/>
  <c r="H517" i="15"/>
  <c r="H504" i="15"/>
  <c r="H500" i="15"/>
  <c r="H496" i="15"/>
  <c r="H492" i="15"/>
  <c r="H488" i="15"/>
  <c r="H484" i="15"/>
  <c r="H476" i="15"/>
  <c r="H472" i="15"/>
  <c r="H468" i="15"/>
  <c r="H464" i="15"/>
  <c r="H460" i="15"/>
  <c r="H453" i="15"/>
  <c r="H445" i="15"/>
  <c r="H416" i="15"/>
  <c r="H410" i="15"/>
  <c r="H405" i="15"/>
  <c r="H401" i="15"/>
  <c r="H369" i="15"/>
  <c r="H355" i="15"/>
  <c r="H345" i="15"/>
  <c r="H334" i="15"/>
  <c r="H331" i="15"/>
  <c r="H491" i="16"/>
  <c r="H434" i="16"/>
  <c r="H427" i="16"/>
  <c r="H348" i="16"/>
  <c r="H533" i="17"/>
  <c r="H439" i="17"/>
  <c r="H346" i="17"/>
  <c r="H344" i="17"/>
  <c r="H449" i="18"/>
  <c r="E489" i="19"/>
  <c r="H489" i="19" s="1"/>
  <c r="H397" i="19"/>
  <c r="H348" i="19"/>
  <c r="H478" i="20"/>
  <c r="H392" i="20"/>
  <c r="E500" i="23"/>
  <c r="H500" i="23" s="1"/>
  <c r="H331" i="7"/>
  <c r="E331" i="19"/>
  <c r="H331" i="19" s="1"/>
  <c r="E337" i="19"/>
  <c r="H337" i="19" s="1"/>
  <c r="E358" i="19"/>
  <c r="H358" i="19" s="1"/>
  <c r="E364" i="19"/>
  <c r="H364" i="19" s="1"/>
  <c r="E441" i="19"/>
  <c r="H441" i="19" s="1"/>
  <c r="E465" i="19"/>
  <c r="H465" i="19" s="1"/>
  <c r="E492" i="19"/>
  <c r="H492" i="19" s="1"/>
  <c r="E501" i="19"/>
  <c r="H501" i="19" s="1"/>
  <c r="E521" i="19"/>
  <c r="H521" i="19" s="1"/>
  <c r="E363" i="19"/>
  <c r="E376" i="19"/>
  <c r="H376" i="19" s="1"/>
  <c r="E401" i="19"/>
  <c r="H401" i="19" s="1"/>
  <c r="E416" i="19"/>
  <c r="H416" i="19" s="1"/>
  <c r="E440" i="19"/>
  <c r="H440" i="19" s="1"/>
  <c r="E445" i="19"/>
  <c r="H445" i="19" s="1"/>
  <c r="E454" i="19"/>
  <c r="H454" i="19" s="1"/>
  <c r="E479" i="19"/>
  <c r="H479" i="19" s="1"/>
  <c r="E511" i="19"/>
  <c r="H511" i="19" s="1"/>
  <c r="E522" i="19"/>
  <c r="H522" i="19" s="1"/>
  <c r="E542" i="19"/>
  <c r="H542" i="19" s="1"/>
  <c r="E358" i="23"/>
  <c r="H358" i="23" s="1"/>
  <c r="E372" i="23"/>
  <c r="H372" i="23" s="1"/>
  <c r="E408" i="23"/>
  <c r="H408" i="23" s="1"/>
  <c r="E420" i="23"/>
  <c r="H420" i="23" s="1"/>
  <c r="E433" i="23"/>
  <c r="H433" i="23" s="1"/>
  <c r="E437" i="23"/>
  <c r="H437" i="23" s="1"/>
  <c r="E482" i="23"/>
  <c r="H482" i="23" s="1"/>
  <c r="E436" i="23"/>
  <c r="H436" i="23" s="1"/>
  <c r="E455" i="23"/>
  <c r="H455" i="23" s="1"/>
  <c r="E467" i="23"/>
  <c r="H467" i="23" s="1"/>
  <c r="E350" i="23"/>
  <c r="H350" i="23" s="1"/>
  <c r="E356" i="23"/>
  <c r="H356" i="23" s="1"/>
  <c r="E461" i="23"/>
  <c r="H461" i="23" s="1"/>
  <c r="E331" i="23"/>
  <c r="H331" i="23" s="1"/>
  <c r="E511" i="23"/>
  <c r="H511" i="23" s="1"/>
  <c r="E530" i="23"/>
  <c r="H530" i="23" s="1"/>
  <c r="E375" i="23"/>
  <c r="H375" i="23" s="1"/>
  <c r="E378" i="23"/>
  <c r="H378" i="23" s="1"/>
  <c r="E381" i="23"/>
  <c r="H381" i="23" s="1"/>
  <c r="E454" i="23"/>
  <c r="H454" i="23" s="1"/>
  <c r="E350" i="32"/>
  <c r="H350" i="32" s="1"/>
  <c r="E382" i="32"/>
  <c r="H382" i="32" s="1"/>
  <c r="E437" i="32"/>
  <c r="H437" i="32" s="1"/>
  <c r="E368" i="32"/>
  <c r="H368" i="32" s="1"/>
  <c r="E374" i="32"/>
  <c r="H374" i="32" s="1"/>
  <c r="E352" i="32"/>
  <c r="H352" i="32" s="1"/>
  <c r="E364" i="32"/>
  <c r="H364" i="32" s="1"/>
  <c r="E453" i="32"/>
  <c r="H453" i="32" s="1"/>
  <c r="E380" i="32"/>
  <c r="H380" i="32" s="1"/>
  <c r="H522" i="34"/>
  <c r="H490" i="34"/>
  <c r="H474" i="34"/>
  <c r="H456" i="34"/>
  <c r="H404" i="34"/>
  <c r="H397" i="34"/>
  <c r="H392" i="34"/>
  <c r="H389" i="34"/>
  <c r="H385" i="34"/>
  <c r="H381" i="34"/>
  <c r="H361" i="34"/>
  <c r="H546" i="1"/>
  <c r="H517" i="1"/>
  <c r="H513" i="1"/>
  <c r="H492" i="1"/>
  <c r="H476" i="1"/>
  <c r="H461" i="1"/>
  <c r="H444" i="1"/>
  <c r="H410" i="1"/>
  <c r="H405" i="1"/>
  <c r="H372" i="1"/>
  <c r="H362" i="1"/>
  <c r="H444" i="2"/>
  <c r="H533" i="3"/>
  <c r="H351" i="3"/>
  <c r="H334" i="3"/>
  <c r="E541" i="4"/>
  <c r="H541" i="4" s="1"/>
  <c r="E450" i="4"/>
  <c r="H450" i="4" s="1"/>
  <c r="E436" i="4"/>
  <c r="H436" i="4" s="1"/>
  <c r="E378" i="4"/>
  <c r="H378" i="4" s="1"/>
  <c r="E352" i="4"/>
  <c r="H352" i="4" s="1"/>
  <c r="H535" i="6"/>
  <c r="H526" i="6"/>
  <c r="H494" i="6"/>
  <c r="H467" i="6"/>
  <c r="H463" i="6"/>
  <c r="H408" i="6"/>
  <c r="H389" i="6"/>
  <c r="H546" i="7"/>
  <c r="E492" i="7"/>
  <c r="H492" i="7" s="1"/>
  <c r="E427" i="7"/>
  <c r="H427" i="7" s="1"/>
  <c r="E402" i="7"/>
  <c r="H402" i="7" s="1"/>
  <c r="H388" i="7"/>
  <c r="E358" i="7"/>
  <c r="H358" i="7" s="1"/>
  <c r="E546" i="8"/>
  <c r="H546" i="8" s="1"/>
  <c r="E544" i="8"/>
  <c r="H544" i="8" s="1"/>
  <c r="E472" i="8"/>
  <c r="H472" i="8" s="1"/>
  <c r="E454" i="8"/>
  <c r="H454" i="8" s="1"/>
  <c r="E429" i="8"/>
  <c r="H429" i="8" s="1"/>
  <c r="H525" i="11"/>
  <c r="H504" i="11"/>
  <c r="H464" i="11"/>
  <c r="E519" i="12"/>
  <c r="H519" i="12" s="1"/>
  <c r="E486" i="12"/>
  <c r="H486" i="12" s="1"/>
  <c r="E439" i="12"/>
  <c r="H439" i="12" s="1"/>
  <c r="E373" i="12"/>
  <c r="H373" i="12" s="1"/>
  <c r="E363" i="12"/>
  <c r="H363" i="12" s="1"/>
  <c r="E359" i="12"/>
  <c r="H359" i="12" s="1"/>
  <c r="E546" i="19"/>
  <c r="H546" i="19" s="1"/>
  <c r="E443" i="19"/>
  <c r="H443" i="19" s="1"/>
  <c r="E424" i="19"/>
  <c r="H424" i="19" s="1"/>
  <c r="E355" i="23"/>
  <c r="H355" i="23" s="1"/>
  <c r="H434" i="20"/>
  <c r="H432" i="20"/>
  <c r="H475" i="21"/>
  <c r="H374" i="21"/>
  <c r="H443" i="15"/>
  <c r="H439" i="15"/>
  <c r="H422" i="15"/>
  <c r="H413" i="15"/>
  <c r="H409" i="15"/>
  <c r="H404" i="15"/>
  <c r="H397" i="15"/>
  <c r="H358" i="15"/>
  <c r="H354" i="15"/>
  <c r="H351" i="15"/>
  <c r="H344" i="15"/>
  <c r="H333" i="15"/>
  <c r="H546" i="16"/>
  <c r="H515" i="16"/>
  <c r="H494" i="16"/>
  <c r="H479" i="16"/>
  <c r="H472" i="16"/>
  <c r="H445" i="16"/>
  <c r="H442" i="16"/>
  <c r="H497" i="17"/>
  <c r="H493" i="17"/>
  <c r="H489" i="17"/>
  <c r="H485" i="17"/>
  <c r="H481" i="17"/>
  <c r="H477" i="17"/>
  <c r="H473" i="17"/>
  <c r="H469" i="17"/>
  <c r="H465" i="17"/>
  <c r="H461" i="17"/>
  <c r="H416" i="17"/>
  <c r="H410" i="17"/>
  <c r="H405" i="17"/>
  <c r="H401" i="17"/>
  <c r="H351" i="17"/>
  <c r="H343" i="17"/>
  <c r="H340" i="17"/>
  <c r="H332" i="17"/>
  <c r="H523" i="18"/>
  <c r="H520" i="18"/>
  <c r="H518" i="18"/>
  <c r="H469" i="18"/>
  <c r="H405" i="18"/>
  <c r="H348" i="18"/>
  <c r="H539" i="19"/>
  <c r="H512" i="19"/>
  <c r="H469" i="19"/>
  <c r="H459" i="19"/>
  <c r="H372" i="19"/>
  <c r="H351" i="19"/>
  <c r="H347" i="19"/>
  <c r="H520" i="20"/>
  <c r="H378" i="20"/>
  <c r="H431" i="21"/>
  <c r="H416" i="21"/>
  <c r="H412" i="21"/>
  <c r="H356" i="21"/>
  <c r="H353" i="21"/>
  <c r="H402" i="22"/>
  <c r="H387" i="22"/>
  <c r="H340" i="22"/>
  <c r="H518" i="23"/>
  <c r="H514" i="23"/>
  <c r="H476" i="23"/>
  <c r="H472" i="23"/>
  <c r="H463" i="24"/>
  <c r="H429" i="24"/>
  <c r="H377" i="24"/>
  <c r="H358" i="24"/>
  <c r="H517" i="25"/>
  <c r="H405" i="27"/>
  <c r="H401" i="27"/>
  <c r="H388" i="27"/>
  <c r="H384" i="27"/>
  <c r="H480" i="29"/>
  <c r="H527" i="30"/>
  <c r="H522" i="30"/>
  <c r="H433" i="30"/>
  <c r="H408" i="30"/>
  <c r="H396" i="30"/>
  <c r="H355" i="30"/>
  <c r="H420" i="32"/>
  <c r="H404" i="32"/>
  <c r="H385" i="32"/>
  <c r="H507" i="20"/>
  <c r="H460" i="20"/>
  <c r="H411" i="20"/>
  <c r="H391" i="20"/>
  <c r="H389" i="20"/>
  <c r="H385" i="20"/>
  <c r="H375" i="20"/>
  <c r="H360" i="20"/>
  <c r="H533" i="21"/>
  <c r="H480" i="21"/>
  <c r="H442" i="21"/>
  <c r="H384" i="21"/>
  <c r="H528" i="22"/>
  <c r="H470" i="22"/>
  <c r="H372" i="22"/>
  <c r="H376" i="23"/>
  <c r="H545" i="24"/>
  <c r="H541" i="24"/>
  <c r="H501" i="24"/>
  <c r="H497" i="24"/>
  <c r="H456" i="24"/>
  <c r="H401" i="24"/>
  <c r="H359" i="24"/>
  <c r="H355" i="24"/>
  <c r="H435" i="26"/>
  <c r="H474" i="27"/>
  <c r="H359" i="27"/>
  <c r="H344" i="27"/>
  <c r="H473" i="30"/>
  <c r="H384" i="31"/>
  <c r="H344" i="32"/>
  <c r="H471" i="22"/>
  <c r="H462" i="22"/>
  <c r="H460" i="22"/>
  <c r="H458" i="22"/>
  <c r="H429" i="22"/>
  <c r="H546" i="23"/>
  <c r="H544" i="23"/>
  <c r="H535" i="23"/>
  <c r="H533" i="23"/>
  <c r="H523" i="23"/>
  <c r="H513" i="23"/>
  <c r="H503" i="23"/>
  <c r="H479" i="23"/>
  <c r="H477" i="23"/>
  <c r="H411" i="23"/>
  <c r="H405" i="23"/>
  <c r="H403" i="23"/>
  <c r="H377" i="23"/>
  <c r="H368" i="23"/>
  <c r="H363" i="23"/>
  <c r="H536" i="24"/>
  <c r="H518" i="24"/>
  <c r="H511" i="24"/>
  <c r="H498" i="24"/>
  <c r="H494" i="24"/>
  <c r="H464" i="24"/>
  <c r="H452" i="24"/>
  <c r="H397" i="24"/>
  <c r="H487" i="25"/>
  <c r="H482" i="25"/>
  <c r="H477" i="25"/>
  <c r="H397" i="25"/>
  <c r="H366" i="29"/>
  <c r="H433" i="24"/>
  <c r="H341" i="24"/>
  <c r="H391" i="25"/>
  <c r="H536" i="27"/>
  <c r="H527" i="27"/>
  <c r="H466" i="29"/>
  <c r="H501" i="30"/>
  <c r="H497" i="30"/>
  <c r="H488" i="30"/>
  <c r="H444" i="30"/>
  <c r="H437" i="30"/>
  <c r="H378" i="30"/>
  <c r="H513" i="32"/>
  <c r="H496" i="32"/>
  <c r="H492" i="32"/>
  <c r="H485" i="32"/>
  <c r="H456" i="32"/>
  <c r="H444" i="32"/>
  <c r="H355" i="32"/>
  <c r="H447" i="25"/>
  <c r="H358" i="25"/>
  <c r="H387" i="26"/>
  <c r="H341" i="26"/>
  <c r="H480" i="27"/>
  <c r="H439" i="27"/>
  <c r="H411" i="27"/>
  <c r="H391" i="27"/>
  <c r="H496" i="28"/>
  <c r="H492" i="29"/>
  <c r="H546" i="30"/>
  <c r="H525" i="30"/>
  <c r="H514" i="30"/>
  <c r="H500" i="30"/>
  <c r="H496" i="30"/>
  <c r="H487" i="30"/>
  <c r="H485" i="30"/>
  <c r="H480" i="30"/>
  <c r="H472" i="30"/>
  <c r="H465" i="30"/>
  <c r="H413" i="30"/>
  <c r="H402" i="30"/>
  <c r="H543" i="32"/>
  <c r="H469" i="32"/>
  <c r="H335" i="30"/>
  <c r="H464" i="32"/>
  <c r="H452" i="32"/>
  <c r="H445" i="32"/>
  <c r="H421" i="32"/>
  <c r="H392" i="32"/>
  <c r="H359" i="32"/>
  <c r="H167" i="9"/>
  <c r="H253" i="9"/>
  <c r="H166" i="8"/>
  <c r="H212" i="8"/>
  <c r="H242" i="8"/>
  <c r="H238" i="7"/>
  <c r="H225" i="4"/>
  <c r="H216" i="3"/>
  <c r="H307" i="3"/>
  <c r="H170" i="2"/>
  <c r="H225" i="2"/>
  <c r="H248" i="2"/>
  <c r="H164" i="18"/>
  <c r="H227" i="18"/>
  <c r="H248" i="18"/>
  <c r="H188" i="17"/>
  <c r="H162" i="15"/>
  <c r="H163" i="14"/>
  <c r="H173" i="13"/>
  <c r="H188" i="12"/>
  <c r="H167" i="11"/>
  <c r="H173" i="11"/>
  <c r="H249" i="10"/>
  <c r="H301" i="10"/>
  <c r="H173" i="33"/>
  <c r="H182" i="33"/>
  <c r="H207" i="33"/>
  <c r="H236" i="33"/>
  <c r="H268" i="33"/>
  <c r="H281" i="33"/>
  <c r="H302" i="31"/>
  <c r="H287" i="31"/>
  <c r="H306" i="31"/>
  <c r="H186" i="29"/>
  <c r="H214" i="29"/>
  <c r="H215" i="29"/>
  <c r="H302" i="29"/>
  <c r="H287" i="29"/>
  <c r="H202" i="29"/>
  <c r="H227" i="28"/>
  <c r="H306" i="28"/>
  <c r="H222" i="28"/>
  <c r="H230" i="28"/>
  <c r="H183" i="28"/>
  <c r="H218" i="28"/>
  <c r="H304" i="28"/>
  <c r="H291" i="27"/>
  <c r="H200" i="26"/>
  <c r="D11" i="24"/>
  <c r="G11" i="24" s="1"/>
  <c r="H168" i="22"/>
  <c r="H170" i="22"/>
  <c r="H232" i="22"/>
  <c r="H224" i="20"/>
  <c r="H167" i="20"/>
  <c r="H202" i="20"/>
  <c r="F161" i="5"/>
  <c r="D11" i="14"/>
  <c r="D8" i="4"/>
  <c r="F8" i="4" s="1"/>
  <c r="F161" i="15"/>
  <c r="G161" i="4"/>
  <c r="H319" i="33"/>
  <c r="H306" i="34"/>
  <c r="H244" i="8"/>
  <c r="H231" i="8"/>
  <c r="H194" i="8"/>
  <c r="H241" i="9"/>
  <c r="H237" i="9"/>
  <c r="H229" i="9"/>
  <c r="H228" i="27"/>
  <c r="H241" i="28"/>
  <c r="H192" i="8"/>
  <c r="H227" i="8"/>
  <c r="H247" i="8"/>
  <c r="H276" i="8"/>
  <c r="H166" i="7"/>
  <c r="H170" i="7"/>
  <c r="H178" i="7"/>
  <c r="H189" i="7"/>
  <c r="H193" i="7"/>
  <c r="H269" i="7"/>
  <c r="H273" i="7"/>
  <c r="H285" i="7"/>
  <c r="H186" i="6"/>
  <c r="H192" i="6"/>
  <c r="H198" i="5"/>
  <c r="H167" i="4"/>
  <c r="D11" i="4"/>
  <c r="H193" i="3"/>
  <c r="H189" i="2"/>
  <c r="H245" i="2"/>
  <c r="H272" i="2"/>
  <c r="H212" i="19"/>
  <c r="H218" i="18"/>
  <c r="H232" i="18"/>
  <c r="H281" i="18"/>
  <c r="H212" i="17"/>
  <c r="H176" i="15"/>
  <c r="H317" i="14"/>
  <c r="H162" i="13"/>
  <c r="H166" i="12"/>
  <c r="H242" i="11"/>
  <c r="H264" i="11"/>
  <c r="H297" i="11"/>
  <c r="H224" i="10"/>
  <c r="H252" i="33"/>
  <c r="H265" i="33"/>
  <c r="H272" i="33"/>
  <c r="H203" i="31"/>
  <c r="H169" i="31"/>
  <c r="H202" i="31"/>
  <c r="H253" i="30"/>
  <c r="H230" i="29"/>
  <c r="H301" i="29"/>
  <c r="H170" i="29"/>
  <c r="H297" i="29"/>
  <c r="H206" i="28"/>
  <c r="H228" i="28"/>
  <c r="H293" i="28"/>
  <c r="H247" i="28"/>
  <c r="H179" i="28"/>
  <c r="H191" i="28"/>
  <c r="H216" i="28"/>
  <c r="H224" i="28"/>
  <c r="H249" i="28"/>
  <c r="H289" i="28"/>
  <c r="H297" i="28"/>
  <c r="H262" i="26"/>
  <c r="H305" i="26"/>
  <c r="H176" i="24"/>
  <c r="H272" i="23"/>
  <c r="H191" i="20"/>
  <c r="H253" i="20"/>
  <c r="D8" i="14"/>
  <c r="F8" i="14" s="1"/>
  <c r="F161" i="23"/>
  <c r="H300" i="34"/>
  <c r="H296" i="34"/>
  <c r="H292" i="34"/>
  <c r="H288" i="34"/>
  <c r="H282" i="34"/>
  <c r="H273" i="34"/>
  <c r="H269" i="34"/>
  <c r="H264" i="34"/>
  <c r="H254" i="34"/>
  <c r="H242" i="34"/>
  <c r="H238" i="34"/>
  <c r="H234" i="34"/>
  <c r="H230" i="34"/>
  <c r="H226" i="34"/>
  <c r="H305" i="1"/>
  <c r="H214" i="1"/>
  <c r="H188" i="1"/>
  <c r="H172" i="1"/>
  <c r="H168" i="1"/>
  <c r="H288" i="2"/>
  <c r="H244" i="2"/>
  <c r="H184" i="2"/>
  <c r="H320" i="3"/>
  <c r="H317" i="3"/>
  <c r="H313" i="3"/>
  <c r="H309" i="3"/>
  <c r="H243" i="4"/>
  <c r="H239" i="4"/>
  <c r="H183" i="4"/>
  <c r="H289" i="5"/>
  <c r="H246" i="6"/>
  <c r="H235" i="6"/>
  <c r="H233" i="6"/>
  <c r="H229" i="6"/>
  <c r="H225" i="6"/>
  <c r="H220" i="6"/>
  <c r="H183" i="6"/>
  <c r="H177" i="6"/>
  <c r="H173" i="6"/>
  <c r="H165" i="6"/>
  <c r="H310" i="8"/>
  <c r="H300" i="8"/>
  <c r="H298" i="8"/>
  <c r="H265" i="8"/>
  <c r="H245" i="9"/>
  <c r="H200" i="10"/>
  <c r="H223" i="11"/>
  <c r="H199" i="11"/>
  <c r="H314" i="13"/>
  <c r="H254" i="13"/>
  <c r="H252" i="13"/>
  <c r="H320" i="14"/>
  <c r="H313" i="14"/>
  <c r="H309" i="14"/>
  <c r="H298" i="14"/>
  <c r="H291" i="14"/>
  <c r="H239" i="14"/>
  <c r="H291" i="15"/>
  <c r="H286" i="15"/>
  <c r="H237" i="15"/>
  <c r="H301" i="16"/>
  <c r="H244" i="20"/>
  <c r="H236" i="20"/>
  <c r="H193" i="20"/>
  <c r="H307" i="22"/>
  <c r="H244" i="23"/>
  <c r="H185" i="23"/>
  <c r="H184" i="24"/>
  <c r="H220" i="33"/>
  <c r="H163" i="6"/>
  <c r="H163" i="24"/>
  <c r="H162" i="21"/>
  <c r="H245" i="34"/>
  <c r="H241" i="34"/>
  <c r="H237" i="34"/>
  <c r="H229" i="34"/>
  <c r="H221" i="34"/>
  <c r="H217" i="34"/>
  <c r="H213" i="34"/>
  <c r="H209" i="34"/>
  <c r="H204" i="34"/>
  <c r="H196" i="34"/>
  <c r="H306" i="1"/>
  <c r="H268" i="1"/>
  <c r="H254" i="1"/>
  <c r="H243" i="1"/>
  <c r="H235" i="1"/>
  <c r="H229" i="1"/>
  <c r="H225" i="1"/>
  <c r="H221" i="1"/>
  <c r="H215" i="1"/>
  <c r="H202" i="1"/>
  <c r="H163" i="1"/>
  <c r="H268" i="2"/>
  <c r="H252" i="2"/>
  <c r="H243" i="2"/>
  <c r="H240" i="2"/>
  <c r="H220" i="2"/>
  <c r="H218" i="2"/>
  <c r="H319" i="3"/>
  <c r="H231" i="3"/>
  <c r="H207" i="3"/>
  <c r="H179" i="3"/>
  <c r="H165" i="3"/>
  <c r="H315" i="4"/>
  <c r="H311" i="4"/>
  <c r="H306" i="4"/>
  <c r="H302" i="4"/>
  <c r="H199" i="4"/>
  <c r="H170" i="4"/>
  <c r="H237" i="5"/>
  <c r="H207" i="5"/>
  <c r="H309" i="6"/>
  <c r="H239" i="6"/>
  <c r="H211" i="6"/>
  <c r="H207" i="6"/>
  <c r="H199" i="6"/>
  <c r="H197" i="6"/>
  <c r="H184" i="6"/>
  <c r="H178" i="6"/>
  <c r="H174" i="6"/>
  <c r="H170" i="6"/>
  <c r="H318" i="7"/>
  <c r="H305" i="7"/>
  <c r="H277" i="7"/>
  <c r="H233" i="7"/>
  <c r="H319" i="8"/>
  <c r="H315" i="8"/>
  <c r="H254" i="8"/>
  <c r="H241" i="8"/>
  <c r="H230" i="8"/>
  <c r="H223" i="8"/>
  <c r="H316" i="9"/>
  <c r="H307" i="9"/>
  <c r="H177" i="9"/>
  <c r="H233" i="10"/>
  <c r="H231" i="10"/>
  <c r="H207" i="10"/>
  <c r="H179" i="10"/>
  <c r="H313" i="11"/>
  <c r="H302" i="11"/>
  <c r="H292" i="11"/>
  <c r="H286" i="11"/>
  <c r="H229" i="11"/>
  <c r="H200" i="11"/>
  <c r="H171" i="11"/>
  <c r="H239" i="12"/>
  <c r="H235" i="12"/>
  <c r="H252" i="16"/>
  <c r="H222" i="16"/>
  <c r="H296" i="17"/>
  <c r="H233" i="17"/>
  <c r="H178" i="17"/>
  <c r="H164" i="17"/>
  <c r="H168" i="19"/>
  <c r="H185" i="26"/>
  <c r="H320" i="27"/>
  <c r="H236" i="30"/>
  <c r="H217" i="30"/>
  <c r="H291" i="31"/>
  <c r="H254" i="32"/>
  <c r="H268" i="12"/>
  <c r="H206" i="12"/>
  <c r="H196" i="12"/>
  <c r="H317" i="13"/>
  <c r="H300" i="13"/>
  <c r="H238" i="13"/>
  <c r="H234" i="13"/>
  <c r="H310" i="14"/>
  <c r="H240" i="14"/>
  <c r="H319" i="15"/>
  <c r="H315" i="15"/>
  <c r="H306" i="15"/>
  <c r="H298" i="15"/>
  <c r="H294" i="15"/>
  <c r="H267" i="15"/>
  <c r="H238" i="15"/>
  <c r="H213" i="15"/>
  <c r="H196" i="15"/>
  <c r="H316" i="16"/>
  <c r="H309" i="16"/>
  <c r="H302" i="16"/>
  <c r="H231" i="16"/>
  <c r="H221" i="16"/>
  <c r="H218" i="16"/>
  <c r="H196" i="16"/>
  <c r="H165" i="16"/>
  <c r="H315" i="17"/>
  <c r="H282" i="17"/>
  <c r="H273" i="17"/>
  <c r="H242" i="17"/>
  <c r="H233" i="18"/>
  <c r="H213" i="18"/>
  <c r="H173" i="21"/>
  <c r="H298" i="22"/>
  <c r="H281" i="22"/>
  <c r="H243" i="22"/>
  <c r="H203" i="22"/>
  <c r="H319" i="23"/>
  <c r="H311" i="23"/>
  <c r="H306" i="23"/>
  <c r="H286" i="23"/>
  <c r="H230" i="23"/>
  <c r="H307" i="24"/>
  <c r="H183" i="24"/>
  <c r="H221" i="25"/>
  <c r="H277" i="26"/>
  <c r="H231" i="26"/>
  <c r="H239" i="27"/>
  <c r="H231" i="27"/>
  <c r="H317" i="30"/>
  <c r="H309" i="30"/>
  <c r="H240" i="31"/>
  <c r="H228" i="31"/>
  <c r="H241" i="32"/>
  <c r="H234" i="32"/>
  <c r="H210" i="32"/>
  <c r="H168" i="32"/>
  <c r="H165" i="32"/>
  <c r="E163" i="3"/>
  <c r="H163" i="3" s="1"/>
  <c r="E170" i="3"/>
  <c r="H170" i="3" s="1"/>
  <c r="E189" i="3"/>
  <c r="H189" i="3" s="1"/>
  <c r="E197" i="3"/>
  <c r="H197" i="3" s="1"/>
  <c r="E215" i="3"/>
  <c r="H215" i="3" s="1"/>
  <c r="E219" i="3"/>
  <c r="H219" i="3" s="1"/>
  <c r="E262" i="3"/>
  <c r="H262" i="3" s="1"/>
  <c r="E281" i="3"/>
  <c r="H281" i="3" s="1"/>
  <c r="H293" i="3"/>
  <c r="H194" i="2"/>
  <c r="E176" i="3"/>
  <c r="H176" i="3" s="1"/>
  <c r="E190" i="3"/>
  <c r="H190" i="3" s="1"/>
  <c r="E198" i="3"/>
  <c r="H198" i="3" s="1"/>
  <c r="E224" i="3"/>
  <c r="H224" i="3" s="1"/>
  <c r="E247" i="3"/>
  <c r="H247" i="3" s="1"/>
  <c r="E263" i="3"/>
  <c r="H263" i="3" s="1"/>
  <c r="E284" i="3"/>
  <c r="H284" i="3" s="1"/>
  <c r="E297" i="3"/>
  <c r="H297" i="3" s="1"/>
  <c r="H249" i="2"/>
  <c r="E167" i="14"/>
  <c r="H167" i="14" s="1"/>
  <c r="E176" i="14"/>
  <c r="H176" i="14" s="1"/>
  <c r="E188" i="14"/>
  <c r="H188" i="14" s="1"/>
  <c r="E191" i="14"/>
  <c r="H191" i="14" s="1"/>
  <c r="E197" i="14"/>
  <c r="H197" i="14" s="1"/>
  <c r="E201" i="14"/>
  <c r="H201" i="14" s="1"/>
  <c r="E212" i="14"/>
  <c r="H212" i="14" s="1"/>
  <c r="E232" i="14"/>
  <c r="H232" i="14" s="1"/>
  <c r="E246" i="14"/>
  <c r="H246" i="14" s="1"/>
  <c r="E253" i="14"/>
  <c r="H253" i="14" s="1"/>
  <c r="E264" i="14"/>
  <c r="H264" i="14" s="1"/>
  <c r="E273" i="14"/>
  <c r="H273" i="14" s="1"/>
  <c r="E299" i="14"/>
  <c r="H299" i="14" s="1"/>
  <c r="H196" i="33"/>
  <c r="H204" i="33"/>
  <c r="E224" i="26"/>
  <c r="H224" i="26" s="1"/>
  <c r="E229" i="26"/>
  <c r="H229" i="26" s="1"/>
  <c r="E284" i="26"/>
  <c r="H284" i="26" s="1"/>
  <c r="E177" i="26"/>
  <c r="H177" i="26" s="1"/>
  <c r="E163" i="15"/>
  <c r="H163" i="15" s="1"/>
  <c r="E191" i="15"/>
  <c r="H191" i="15" s="1"/>
  <c r="E198" i="15"/>
  <c r="H198" i="15" s="1"/>
  <c r="E224" i="15"/>
  <c r="H224" i="15" s="1"/>
  <c r="E201" i="15"/>
  <c r="H201" i="15" s="1"/>
  <c r="E225" i="15"/>
  <c r="H225" i="15" s="1"/>
  <c r="E268" i="15"/>
  <c r="H268" i="15" s="1"/>
  <c r="E272" i="15"/>
  <c r="H272" i="15" s="1"/>
  <c r="E290" i="15"/>
  <c r="H290" i="15" s="1"/>
  <c r="E293" i="15"/>
  <c r="H293" i="15" s="1"/>
  <c r="E182" i="15"/>
  <c r="H182" i="15" s="1"/>
  <c r="E248" i="15"/>
  <c r="H248" i="15" s="1"/>
  <c r="E186" i="15"/>
  <c r="H186" i="15" s="1"/>
  <c r="E167" i="15"/>
  <c r="H167" i="15" s="1"/>
  <c r="E261" i="15"/>
  <c r="H261" i="15" s="1"/>
  <c r="E263" i="15"/>
  <c r="H263" i="15" s="1"/>
  <c r="E161" i="15"/>
  <c r="E212" i="15"/>
  <c r="H212" i="15" s="1"/>
  <c r="E164" i="22"/>
  <c r="H164" i="22" s="1"/>
  <c r="E231" i="22"/>
  <c r="H231" i="22" s="1"/>
  <c r="E234" i="22"/>
  <c r="H234" i="22" s="1"/>
  <c r="E287" i="22"/>
  <c r="H287" i="22" s="1"/>
  <c r="E304" i="22"/>
  <c r="H304" i="22" s="1"/>
  <c r="E185" i="22"/>
  <c r="H185" i="22" s="1"/>
  <c r="E215" i="22"/>
  <c r="H215" i="22" s="1"/>
  <c r="E263" i="22"/>
  <c r="H263" i="22" s="1"/>
  <c r="E264" i="22"/>
  <c r="H264" i="22" s="1"/>
  <c r="E183" i="22"/>
  <c r="H183" i="22" s="1"/>
  <c r="E293" i="22"/>
  <c r="H293" i="22" s="1"/>
  <c r="E202" i="22"/>
  <c r="H202" i="22" s="1"/>
  <c r="E192" i="22"/>
  <c r="H192" i="22" s="1"/>
  <c r="E161" i="22"/>
  <c r="E248" i="22"/>
  <c r="H248" i="22" s="1"/>
  <c r="E225" i="22"/>
  <c r="H225" i="22" s="1"/>
  <c r="E198" i="22"/>
  <c r="H198" i="22" s="1"/>
  <c r="E190" i="22"/>
  <c r="H190" i="22" s="1"/>
  <c r="E182" i="22"/>
  <c r="H182" i="22" s="1"/>
  <c r="E163" i="22"/>
  <c r="H163" i="22" s="1"/>
  <c r="E197" i="22"/>
  <c r="H197" i="22" s="1"/>
  <c r="E253" i="22"/>
  <c r="H253" i="22" s="1"/>
  <c r="E166" i="22"/>
  <c r="H166" i="22" s="1"/>
  <c r="E201" i="22"/>
  <c r="H201" i="22" s="1"/>
  <c r="G161" i="22"/>
  <c r="E191" i="22"/>
  <c r="H191" i="22" s="1"/>
  <c r="E262" i="22"/>
  <c r="H262" i="22" s="1"/>
  <c r="E188" i="22"/>
  <c r="H188" i="22" s="1"/>
  <c r="E270" i="22"/>
  <c r="H270" i="22" s="1"/>
  <c r="E261" i="22"/>
  <c r="H261" i="22" s="1"/>
  <c r="E245" i="22"/>
  <c r="H245" i="22" s="1"/>
  <c r="E219" i="22"/>
  <c r="H219" i="22" s="1"/>
  <c r="E167" i="22"/>
  <c r="H167" i="22" s="1"/>
  <c r="E199" i="22"/>
  <c r="H199" i="22" s="1"/>
  <c r="E189" i="22"/>
  <c r="H189" i="22" s="1"/>
  <c r="E162" i="22"/>
  <c r="H162" i="22" s="1"/>
  <c r="E299" i="22"/>
  <c r="H299" i="22" s="1"/>
  <c r="E193" i="22"/>
  <c r="H193" i="22" s="1"/>
  <c r="E186" i="22"/>
  <c r="H186" i="22" s="1"/>
  <c r="C11" i="22"/>
  <c r="E297" i="22"/>
  <c r="H297" i="22" s="1"/>
  <c r="E174" i="27"/>
  <c r="H174" i="27" s="1"/>
  <c r="E292" i="27"/>
  <c r="H292" i="27" s="1"/>
  <c r="E302" i="27"/>
  <c r="H302" i="27" s="1"/>
  <c r="E243" i="27"/>
  <c r="H243" i="27" s="1"/>
  <c r="E293" i="27"/>
  <c r="H293" i="27" s="1"/>
  <c r="E179" i="27"/>
  <c r="H179" i="27" s="1"/>
  <c r="E225" i="27"/>
  <c r="H225" i="27" s="1"/>
  <c r="E230" i="27"/>
  <c r="H230" i="27" s="1"/>
  <c r="E315" i="27"/>
  <c r="H315" i="27" s="1"/>
  <c r="E211" i="27"/>
  <c r="H211" i="27" s="1"/>
  <c r="E245" i="27"/>
  <c r="H245" i="27" s="1"/>
  <c r="E290" i="27"/>
  <c r="H290" i="27" s="1"/>
  <c r="E232" i="27"/>
  <c r="H232" i="27" s="1"/>
  <c r="E166" i="27"/>
  <c r="H166" i="27" s="1"/>
  <c r="E172" i="27"/>
  <c r="H172" i="27" s="1"/>
  <c r="E209" i="27"/>
  <c r="H209" i="27" s="1"/>
  <c r="E166" i="31"/>
  <c r="H166" i="31" s="1"/>
  <c r="E194" i="31"/>
  <c r="H194" i="31" s="1"/>
  <c r="E277" i="31"/>
  <c r="H277" i="31" s="1"/>
  <c r="E204" i="31"/>
  <c r="H204" i="31" s="1"/>
  <c r="E211" i="31"/>
  <c r="H211" i="31" s="1"/>
  <c r="E213" i="31"/>
  <c r="H213" i="31" s="1"/>
  <c r="E220" i="31"/>
  <c r="H220" i="31" s="1"/>
  <c r="E286" i="31"/>
  <c r="H286" i="31" s="1"/>
  <c r="E292" i="31"/>
  <c r="H292" i="31" s="1"/>
  <c r="E318" i="31"/>
  <c r="H318" i="31" s="1"/>
  <c r="E172" i="31"/>
  <c r="H172" i="31" s="1"/>
  <c r="E289" i="31"/>
  <c r="H289" i="31" s="1"/>
  <c r="E288" i="31"/>
  <c r="H288" i="31" s="1"/>
  <c r="G161" i="31"/>
  <c r="H161" i="31" s="1"/>
  <c r="E235" i="31"/>
  <c r="H235" i="31" s="1"/>
  <c r="E165" i="31"/>
  <c r="H165" i="31" s="1"/>
  <c r="E248" i="31"/>
  <c r="H248" i="31" s="1"/>
  <c r="E201" i="31"/>
  <c r="H201" i="31" s="1"/>
  <c r="E191" i="31"/>
  <c r="H191" i="31" s="1"/>
  <c r="E170" i="31"/>
  <c r="H170" i="31" s="1"/>
  <c r="E163" i="31"/>
  <c r="H163" i="31" s="1"/>
  <c r="E227" i="31"/>
  <c r="H227" i="31" s="1"/>
  <c r="E193" i="31"/>
  <c r="H193" i="31" s="1"/>
  <c r="E314" i="31"/>
  <c r="H314" i="31" s="1"/>
  <c r="E303" i="31"/>
  <c r="H303" i="31" s="1"/>
  <c r="E295" i="31"/>
  <c r="H295" i="31" s="1"/>
  <c r="E276" i="31"/>
  <c r="H276" i="31" s="1"/>
  <c r="E264" i="31"/>
  <c r="H264" i="31" s="1"/>
  <c r="E249" i="31"/>
  <c r="H249" i="31" s="1"/>
  <c r="E200" i="31"/>
  <c r="H200" i="31" s="1"/>
  <c r="E182" i="31"/>
  <c r="H182" i="31" s="1"/>
  <c r="C11" i="31"/>
  <c r="E301" i="31"/>
  <c r="H301" i="31" s="1"/>
  <c r="E282" i="31"/>
  <c r="H282" i="31" s="1"/>
  <c r="E270" i="31"/>
  <c r="H270" i="31" s="1"/>
  <c r="E246" i="31"/>
  <c r="H246" i="31" s="1"/>
  <c r="E230" i="31"/>
  <c r="H230" i="31" s="1"/>
  <c r="E222" i="31"/>
  <c r="H222" i="31" s="1"/>
  <c r="E185" i="31"/>
  <c r="H185" i="31" s="1"/>
  <c r="E176" i="31"/>
  <c r="H176" i="31" s="1"/>
  <c r="E168" i="31"/>
  <c r="H168" i="31" s="1"/>
  <c r="E281" i="31"/>
  <c r="H281" i="31" s="1"/>
  <c r="E219" i="31"/>
  <c r="H219" i="31" s="1"/>
  <c r="E313" i="31"/>
  <c r="H313" i="31" s="1"/>
  <c r="E304" i="31"/>
  <c r="H304" i="31" s="1"/>
  <c r="E296" i="31"/>
  <c r="H296" i="31" s="1"/>
  <c r="E273" i="31"/>
  <c r="H273" i="31" s="1"/>
  <c r="E242" i="31"/>
  <c r="H242" i="31" s="1"/>
  <c r="E192" i="31"/>
  <c r="H192" i="31" s="1"/>
  <c r="E164" i="31"/>
  <c r="H164" i="31" s="1"/>
  <c r="E263" i="31"/>
  <c r="H263" i="31" s="1"/>
  <c r="E189" i="31"/>
  <c r="H189" i="31" s="1"/>
  <c r="E271" i="31"/>
  <c r="H271" i="31" s="1"/>
  <c r="E212" i="31"/>
  <c r="H212" i="31" s="1"/>
  <c r="E307" i="31"/>
  <c r="H307" i="31" s="1"/>
  <c r="E225" i="31"/>
  <c r="H225" i="31" s="1"/>
  <c r="E217" i="31"/>
  <c r="H217" i="31" s="1"/>
  <c r="E190" i="31"/>
  <c r="H190" i="31" s="1"/>
  <c r="E239" i="31"/>
  <c r="H239" i="31" s="1"/>
  <c r="E299" i="31"/>
  <c r="H299" i="31" s="1"/>
  <c r="E285" i="31"/>
  <c r="H285" i="31" s="1"/>
  <c r="E238" i="31"/>
  <c r="H238" i="31" s="1"/>
  <c r="E229" i="31"/>
  <c r="H229" i="31" s="1"/>
  <c r="E196" i="31"/>
  <c r="H196" i="31" s="1"/>
  <c r="E174" i="31"/>
  <c r="H174" i="31" s="1"/>
  <c r="E162" i="27"/>
  <c r="H162" i="27" s="1"/>
  <c r="E303" i="3"/>
  <c r="H303" i="3" s="1"/>
  <c r="C11" i="1"/>
  <c r="E176" i="1"/>
  <c r="H176" i="1" s="1"/>
  <c r="E219" i="1"/>
  <c r="H219" i="1" s="1"/>
  <c r="E284" i="1"/>
  <c r="H284" i="1" s="1"/>
  <c r="E287" i="1"/>
  <c r="H287" i="1" s="1"/>
  <c r="E161" i="1"/>
  <c r="E164" i="1"/>
  <c r="H164" i="1" s="1"/>
  <c r="E167" i="1"/>
  <c r="H167" i="1" s="1"/>
  <c r="E191" i="1"/>
  <c r="H191" i="1" s="1"/>
  <c r="E272" i="1"/>
  <c r="H272" i="1" s="1"/>
  <c r="E245" i="1"/>
  <c r="H245" i="1" s="1"/>
  <c r="G161" i="1"/>
  <c r="E276" i="1"/>
  <c r="H276" i="1" s="1"/>
  <c r="E248" i="1"/>
  <c r="H248" i="1" s="1"/>
  <c r="E162" i="3"/>
  <c r="H162" i="3" s="1"/>
  <c r="E204" i="3"/>
  <c r="H204" i="3" s="1"/>
  <c r="E269" i="3"/>
  <c r="H269" i="3" s="1"/>
  <c r="E294" i="3"/>
  <c r="H294" i="3" s="1"/>
  <c r="E172" i="3"/>
  <c r="H172" i="3" s="1"/>
  <c r="E196" i="3"/>
  <c r="H196" i="3" s="1"/>
  <c r="E268" i="3"/>
  <c r="H268" i="3" s="1"/>
  <c r="E299" i="3"/>
  <c r="H299" i="3" s="1"/>
  <c r="E287" i="3"/>
  <c r="H287" i="3" s="1"/>
  <c r="E276" i="3"/>
  <c r="H276" i="3" s="1"/>
  <c r="E264" i="3"/>
  <c r="H264" i="3" s="1"/>
  <c r="E253" i="3"/>
  <c r="H253" i="3" s="1"/>
  <c r="E246" i="3"/>
  <c r="H246" i="3" s="1"/>
  <c r="E214" i="3"/>
  <c r="H214" i="3" s="1"/>
  <c r="E200" i="3"/>
  <c r="H200" i="3" s="1"/>
  <c r="E192" i="3"/>
  <c r="H192" i="3" s="1"/>
  <c r="E188" i="3"/>
  <c r="H188" i="3" s="1"/>
  <c r="E177" i="3"/>
  <c r="H177" i="3" s="1"/>
  <c r="E169" i="3"/>
  <c r="H169" i="3" s="1"/>
  <c r="E298" i="3"/>
  <c r="H298" i="3" s="1"/>
  <c r="E304" i="3"/>
  <c r="H304" i="3" s="1"/>
  <c r="E273" i="3"/>
  <c r="H273" i="3" s="1"/>
  <c r="E161" i="3"/>
  <c r="E301" i="3"/>
  <c r="H301" i="3" s="1"/>
  <c r="E271" i="3"/>
  <c r="H271" i="3" s="1"/>
  <c r="E261" i="3"/>
  <c r="H261" i="3" s="1"/>
  <c r="E245" i="3"/>
  <c r="H245" i="3" s="1"/>
  <c r="E225" i="3"/>
  <c r="H225" i="3" s="1"/>
  <c r="E202" i="3"/>
  <c r="H202" i="3" s="1"/>
  <c r="E186" i="3"/>
  <c r="H186" i="3" s="1"/>
  <c r="E174" i="3"/>
  <c r="H174" i="3" s="1"/>
  <c r="E166" i="3"/>
  <c r="H166" i="3" s="1"/>
  <c r="E293" i="14"/>
  <c r="E303" i="14"/>
  <c r="H303" i="14" s="1"/>
  <c r="E234" i="14"/>
  <c r="H234" i="14" s="1"/>
  <c r="E173" i="14"/>
  <c r="H173" i="14" s="1"/>
  <c r="E249" i="14"/>
  <c r="H249" i="14" s="1"/>
  <c r="E267" i="14"/>
  <c r="H267" i="14" s="1"/>
  <c r="E269" i="14"/>
  <c r="H269" i="14" s="1"/>
  <c r="E271" i="14"/>
  <c r="H271" i="14" s="1"/>
  <c r="G161" i="14"/>
  <c r="E161" i="14"/>
  <c r="E224" i="14"/>
  <c r="H224" i="14" s="1"/>
  <c r="E215" i="14"/>
  <c r="H215" i="14" s="1"/>
  <c r="E177" i="14"/>
  <c r="H177" i="14" s="1"/>
  <c r="E185" i="14"/>
  <c r="H185" i="14" s="1"/>
  <c r="E268" i="14"/>
  <c r="H268" i="14" s="1"/>
  <c r="C11" i="14"/>
  <c r="E288" i="14"/>
  <c r="H288" i="14" s="1"/>
  <c r="E219" i="14"/>
  <c r="H219" i="14" s="1"/>
  <c r="E282" i="14"/>
  <c r="H282" i="14" s="1"/>
  <c r="E272" i="14"/>
  <c r="H272" i="14" s="1"/>
  <c r="E263" i="14"/>
  <c r="H263" i="14" s="1"/>
  <c r="E242" i="14"/>
  <c r="H242" i="14" s="1"/>
  <c r="E217" i="14"/>
  <c r="H217" i="14" s="1"/>
  <c r="E192" i="14"/>
  <c r="H192" i="14" s="1"/>
  <c r="E189" i="14"/>
  <c r="H189" i="14" s="1"/>
  <c r="E166" i="14"/>
  <c r="H166" i="14" s="1"/>
  <c r="E167" i="17"/>
  <c r="H167" i="17" s="1"/>
  <c r="E248" i="17"/>
  <c r="H248" i="17" s="1"/>
  <c r="E299" i="17"/>
  <c r="H299" i="17" s="1"/>
  <c r="E219" i="17"/>
  <c r="H219" i="17" s="1"/>
  <c r="E224" i="17"/>
  <c r="H224" i="17" s="1"/>
  <c r="E162" i="17"/>
  <c r="H162" i="17" s="1"/>
  <c r="E161" i="17"/>
  <c r="G161" i="17"/>
  <c r="C8" i="17"/>
  <c r="E12" i="17" s="1"/>
  <c r="E253" i="17"/>
  <c r="H253" i="17" s="1"/>
  <c r="E201" i="17"/>
  <c r="H201" i="17" s="1"/>
  <c r="E178" i="26"/>
  <c r="H178" i="26" s="1"/>
  <c r="E214" i="26"/>
  <c r="H214" i="26" s="1"/>
  <c r="E294" i="26"/>
  <c r="H294" i="26" s="1"/>
  <c r="E309" i="26"/>
  <c r="H309" i="26" s="1"/>
  <c r="E316" i="26"/>
  <c r="H316" i="26" s="1"/>
  <c r="E318" i="26"/>
  <c r="H318" i="26" s="1"/>
  <c r="E217" i="26"/>
  <c r="H217" i="26" s="1"/>
  <c r="E270" i="26"/>
  <c r="H270" i="26" s="1"/>
  <c r="E290" i="26"/>
  <c r="H290" i="26" s="1"/>
  <c r="E311" i="26"/>
  <c r="H311" i="26" s="1"/>
  <c r="E317" i="26"/>
  <c r="H317" i="26" s="1"/>
  <c r="E271" i="26"/>
  <c r="H271" i="26" s="1"/>
  <c r="E295" i="26"/>
  <c r="H295" i="26" s="1"/>
  <c r="E307" i="26"/>
  <c r="H307" i="26" s="1"/>
  <c r="E213" i="26"/>
  <c r="H213" i="26" s="1"/>
  <c r="E215" i="26"/>
  <c r="H215" i="26" s="1"/>
  <c r="E304" i="26"/>
  <c r="H304" i="26" s="1"/>
  <c r="E315" i="26"/>
  <c r="H315" i="26" s="1"/>
  <c r="E310" i="26"/>
  <c r="H310" i="26" s="1"/>
  <c r="G161" i="26"/>
  <c r="E196" i="26"/>
  <c r="H196" i="26" s="1"/>
  <c r="E186" i="26"/>
  <c r="H186" i="26" s="1"/>
  <c r="E176" i="26"/>
  <c r="H176" i="26" s="1"/>
  <c r="E202" i="26"/>
  <c r="H202" i="26" s="1"/>
  <c r="E297" i="26"/>
  <c r="H297" i="26" s="1"/>
  <c r="E285" i="26"/>
  <c r="H285" i="26" s="1"/>
  <c r="E276" i="26"/>
  <c r="H276" i="26" s="1"/>
  <c r="E264" i="26"/>
  <c r="H264" i="26" s="1"/>
  <c r="E253" i="26"/>
  <c r="H253" i="26" s="1"/>
  <c r="E245" i="26"/>
  <c r="H245" i="26" s="1"/>
  <c r="E232" i="26"/>
  <c r="H232" i="26" s="1"/>
  <c r="E201" i="26"/>
  <c r="H201" i="26" s="1"/>
  <c r="E199" i="26"/>
  <c r="H199" i="26" s="1"/>
  <c r="E191" i="26"/>
  <c r="H191" i="26" s="1"/>
  <c r="E183" i="26"/>
  <c r="H183" i="26" s="1"/>
  <c r="E170" i="26"/>
  <c r="H170" i="26" s="1"/>
  <c r="E167" i="26"/>
  <c r="H167" i="26" s="1"/>
  <c r="E301" i="26"/>
  <c r="H301" i="26" s="1"/>
  <c r="E281" i="26"/>
  <c r="H281" i="26" s="1"/>
  <c r="E263" i="26"/>
  <c r="H263" i="26" s="1"/>
  <c r="E248" i="26"/>
  <c r="H248" i="26" s="1"/>
  <c r="E234" i="26"/>
  <c r="H234" i="26" s="1"/>
  <c r="E192" i="26"/>
  <c r="H192" i="26" s="1"/>
  <c r="E169" i="26"/>
  <c r="H169" i="26" s="1"/>
  <c r="E174" i="26"/>
  <c r="H174" i="26" s="1"/>
  <c r="E273" i="26"/>
  <c r="H273" i="26" s="1"/>
  <c r="E261" i="26"/>
  <c r="H261" i="26" s="1"/>
  <c r="E238" i="26"/>
  <c r="E161" i="26"/>
  <c r="E197" i="26"/>
  <c r="H197" i="26" s="1"/>
  <c r="E299" i="26"/>
  <c r="H299" i="26" s="1"/>
  <c r="E287" i="26"/>
  <c r="E272" i="26"/>
  <c r="H272" i="26" s="1"/>
  <c r="E216" i="26"/>
  <c r="H216" i="26" s="1"/>
  <c r="E190" i="26"/>
  <c r="H190" i="26" s="1"/>
  <c r="E164" i="26"/>
  <c r="H164" i="26" s="1"/>
  <c r="C8" i="26"/>
  <c r="E282" i="3"/>
  <c r="H282" i="3" s="1"/>
  <c r="H301" i="8"/>
  <c r="C11" i="3"/>
  <c r="E168" i="3"/>
  <c r="H168" i="3" s="1"/>
  <c r="E182" i="3"/>
  <c r="H182" i="3" s="1"/>
  <c r="E212" i="3"/>
  <c r="H212" i="3" s="1"/>
  <c r="E249" i="3"/>
  <c r="H249" i="3" s="1"/>
  <c r="E272" i="3"/>
  <c r="H272" i="3" s="1"/>
  <c r="H269" i="2"/>
  <c r="E253" i="1"/>
  <c r="H253" i="1" s="1"/>
  <c r="E176" i="17"/>
  <c r="H176" i="17" s="1"/>
  <c r="E164" i="14"/>
  <c r="H164" i="14" s="1"/>
  <c r="E169" i="14"/>
  <c r="H169" i="14" s="1"/>
  <c r="E182" i="14"/>
  <c r="H182" i="14" s="1"/>
  <c r="E190" i="14"/>
  <c r="H190" i="14" s="1"/>
  <c r="E202" i="14"/>
  <c r="H202" i="14" s="1"/>
  <c r="E245" i="14"/>
  <c r="H245" i="14" s="1"/>
  <c r="E262" i="14"/>
  <c r="H262" i="14" s="1"/>
  <c r="E162" i="14"/>
  <c r="H162" i="14" s="1"/>
  <c r="H200" i="33"/>
  <c r="E243" i="26"/>
  <c r="H243" i="26" s="1"/>
  <c r="E269" i="26"/>
  <c r="H269" i="26" s="1"/>
  <c r="E293" i="26"/>
  <c r="E162" i="26"/>
  <c r="H162" i="26" s="1"/>
  <c r="E166" i="26"/>
  <c r="H166" i="26" s="1"/>
  <c r="E188" i="26"/>
  <c r="H188" i="26" s="1"/>
  <c r="E232" i="1"/>
  <c r="H232" i="1" s="1"/>
  <c r="E186" i="1"/>
  <c r="H186" i="1" s="1"/>
  <c r="E186" i="14"/>
  <c r="H186" i="14" s="1"/>
  <c r="E248" i="14"/>
  <c r="H248" i="14" s="1"/>
  <c r="E287" i="14"/>
  <c r="H287" i="14" s="1"/>
  <c r="E297" i="14"/>
  <c r="H297" i="14" s="1"/>
  <c r="H186" i="33"/>
  <c r="E182" i="26"/>
  <c r="H182" i="26" s="1"/>
  <c r="E247" i="26"/>
  <c r="H247" i="26" s="1"/>
  <c r="E189" i="26"/>
  <c r="H189" i="26" s="1"/>
  <c r="E198" i="26"/>
  <c r="H198" i="26" s="1"/>
  <c r="H317" i="5"/>
  <c r="H285" i="3"/>
  <c r="H229" i="2"/>
  <c r="H262" i="2"/>
  <c r="H299" i="2"/>
  <c r="E165" i="33"/>
  <c r="H165" i="33" s="1"/>
  <c r="E170" i="33"/>
  <c r="H170" i="33" s="1"/>
  <c r="E178" i="33"/>
  <c r="H178" i="33" s="1"/>
  <c r="E185" i="33"/>
  <c r="H185" i="33" s="1"/>
  <c r="E191" i="33"/>
  <c r="H191" i="33" s="1"/>
  <c r="E198" i="33"/>
  <c r="H198" i="33" s="1"/>
  <c r="E203" i="33"/>
  <c r="H203" i="33" s="1"/>
  <c r="E209" i="33"/>
  <c r="H209" i="33" s="1"/>
  <c r="E216" i="33"/>
  <c r="H216" i="33" s="1"/>
  <c r="E222" i="33"/>
  <c r="H222" i="33" s="1"/>
  <c r="E227" i="33"/>
  <c r="H227" i="33" s="1"/>
  <c r="E231" i="33"/>
  <c r="H231" i="33" s="1"/>
  <c r="E238" i="33"/>
  <c r="H238" i="33" s="1"/>
  <c r="E246" i="33"/>
  <c r="H246" i="33" s="1"/>
  <c r="E253" i="33"/>
  <c r="H253" i="33" s="1"/>
  <c r="E263" i="33"/>
  <c r="H263" i="33" s="1"/>
  <c r="E270" i="33"/>
  <c r="H270" i="33" s="1"/>
  <c r="E277" i="33"/>
  <c r="H277" i="33" s="1"/>
  <c r="E286" i="33"/>
  <c r="H286" i="33" s="1"/>
  <c r="E292" i="33"/>
  <c r="H292" i="33" s="1"/>
  <c r="E297" i="33"/>
  <c r="H297" i="33" s="1"/>
  <c r="E303" i="33"/>
  <c r="H303" i="33" s="1"/>
  <c r="E310" i="33"/>
  <c r="H310" i="33" s="1"/>
  <c r="E315" i="33"/>
  <c r="H315" i="33" s="1"/>
  <c r="E189" i="4"/>
  <c r="H189" i="4" s="1"/>
  <c r="E198" i="4"/>
  <c r="H198" i="4" s="1"/>
  <c r="E217" i="4"/>
  <c r="H217" i="4" s="1"/>
  <c r="E224" i="4"/>
  <c r="H224" i="4" s="1"/>
  <c r="E197" i="4"/>
  <c r="H197" i="4" s="1"/>
  <c r="E215" i="4"/>
  <c r="H215" i="4" s="1"/>
  <c r="E287" i="4"/>
  <c r="H287" i="4" s="1"/>
  <c r="E188" i="4"/>
  <c r="H188" i="4" s="1"/>
  <c r="E245" i="4"/>
  <c r="H245" i="4" s="1"/>
  <c r="E297" i="4"/>
  <c r="H297" i="4" s="1"/>
  <c r="E161" i="4"/>
  <c r="E261" i="4"/>
  <c r="H261" i="4" s="1"/>
  <c r="E212" i="4"/>
  <c r="H212" i="4" s="1"/>
  <c r="E177" i="4"/>
  <c r="H177" i="4" s="1"/>
  <c r="E166" i="4"/>
  <c r="H166" i="4" s="1"/>
  <c r="E163" i="4"/>
  <c r="H163" i="4" s="1"/>
  <c r="E162" i="8"/>
  <c r="H162" i="8" s="1"/>
  <c r="E164" i="8"/>
  <c r="H164" i="8" s="1"/>
  <c r="E235" i="8"/>
  <c r="H235" i="8" s="1"/>
  <c r="E238" i="8"/>
  <c r="H238" i="8" s="1"/>
  <c r="E268" i="8"/>
  <c r="H268" i="8" s="1"/>
  <c r="E270" i="8"/>
  <c r="H270" i="8" s="1"/>
  <c r="E299" i="8"/>
  <c r="H299" i="8" s="1"/>
  <c r="E306" i="8"/>
  <c r="H306" i="8" s="1"/>
  <c r="E314" i="8"/>
  <c r="H314" i="8" s="1"/>
  <c r="E176" i="8"/>
  <c r="H176" i="8" s="1"/>
  <c r="E217" i="8"/>
  <c r="H217" i="8" s="1"/>
  <c r="E215" i="8"/>
  <c r="H215" i="8" s="1"/>
  <c r="E304" i="8"/>
  <c r="H304" i="8" s="1"/>
  <c r="C8" i="8"/>
  <c r="E12" i="8" s="1"/>
  <c r="E312" i="8"/>
  <c r="H312" i="8" s="1"/>
  <c r="E271" i="8"/>
  <c r="H271" i="8" s="1"/>
  <c r="E262" i="8"/>
  <c r="H262" i="8" s="1"/>
  <c r="E248" i="8"/>
  <c r="H248" i="8" s="1"/>
  <c r="E224" i="8"/>
  <c r="H224" i="8" s="1"/>
  <c r="E201" i="8"/>
  <c r="H201" i="8" s="1"/>
  <c r="E197" i="8"/>
  <c r="H197" i="8" s="1"/>
  <c r="E191" i="8"/>
  <c r="H191" i="8" s="1"/>
  <c r="E188" i="8"/>
  <c r="H188" i="8" s="1"/>
  <c r="E177" i="8"/>
  <c r="H177" i="8" s="1"/>
  <c r="E169" i="8"/>
  <c r="H169" i="8" s="1"/>
  <c r="E167" i="8"/>
  <c r="H167" i="8" s="1"/>
  <c r="E196" i="8"/>
  <c r="H196" i="8" s="1"/>
  <c r="E189" i="8"/>
  <c r="H189" i="8" s="1"/>
  <c r="C11" i="10"/>
  <c r="E11" i="10" s="1"/>
  <c r="E178" i="10"/>
  <c r="H178" i="10" s="1"/>
  <c r="E203" i="10"/>
  <c r="H203" i="10" s="1"/>
  <c r="E214" i="10"/>
  <c r="H214" i="10" s="1"/>
  <c r="E313" i="10"/>
  <c r="H313" i="10" s="1"/>
  <c r="E163" i="10"/>
  <c r="H163" i="10" s="1"/>
  <c r="E169" i="10"/>
  <c r="H169" i="10" s="1"/>
  <c r="E204" i="10"/>
  <c r="H204" i="10" s="1"/>
  <c r="E213" i="10"/>
  <c r="H213" i="10" s="1"/>
  <c r="E239" i="10"/>
  <c r="H239" i="10" s="1"/>
  <c r="E252" i="10"/>
  <c r="H252" i="10" s="1"/>
  <c r="E285" i="10"/>
  <c r="H285" i="10" s="1"/>
  <c r="E293" i="10"/>
  <c r="H293" i="10" s="1"/>
  <c r="E209" i="10"/>
  <c r="H209" i="10" s="1"/>
  <c r="E236" i="10"/>
  <c r="H236" i="10" s="1"/>
  <c r="E281" i="10"/>
  <c r="H281" i="10" s="1"/>
  <c r="E284" i="10"/>
  <c r="H284" i="10" s="1"/>
  <c r="E162" i="10"/>
  <c r="H162" i="10" s="1"/>
  <c r="E297" i="10"/>
  <c r="H297" i="10" s="1"/>
  <c r="E286" i="10"/>
  <c r="H286" i="10" s="1"/>
  <c r="E273" i="10"/>
  <c r="H273" i="10" s="1"/>
  <c r="E262" i="10"/>
  <c r="H262" i="10" s="1"/>
  <c r="E253" i="10"/>
  <c r="H253" i="10" s="1"/>
  <c r="E248" i="10"/>
  <c r="H248" i="10" s="1"/>
  <c r="E232" i="10"/>
  <c r="H232" i="10" s="1"/>
  <c r="E225" i="10"/>
  <c r="H225" i="10" s="1"/>
  <c r="E219" i="10"/>
  <c r="H219" i="10" s="1"/>
  <c r="E217" i="10"/>
  <c r="H217" i="10" s="1"/>
  <c r="E199" i="10"/>
  <c r="H199" i="10" s="1"/>
  <c r="E196" i="10"/>
  <c r="H196" i="10" s="1"/>
  <c r="E189" i="10"/>
  <c r="H189" i="10" s="1"/>
  <c r="E183" i="10"/>
  <c r="H183" i="10" s="1"/>
  <c r="E176" i="10"/>
  <c r="H176" i="10" s="1"/>
  <c r="E166" i="10"/>
  <c r="H166" i="10" s="1"/>
  <c r="E229" i="10"/>
  <c r="H229" i="10" s="1"/>
  <c r="E315" i="10"/>
  <c r="H315" i="10" s="1"/>
  <c r="E183" i="13"/>
  <c r="H183" i="13" s="1"/>
  <c r="E208" i="13"/>
  <c r="E217" i="13"/>
  <c r="H217" i="13" s="1"/>
  <c r="E225" i="13"/>
  <c r="H225" i="13" s="1"/>
  <c r="E227" i="13"/>
  <c r="H227" i="13" s="1"/>
  <c r="E230" i="13"/>
  <c r="H230" i="13" s="1"/>
  <c r="E247" i="13"/>
  <c r="H247" i="13" s="1"/>
  <c r="E296" i="13"/>
  <c r="H296" i="13" s="1"/>
  <c r="E171" i="13"/>
  <c r="H171" i="13" s="1"/>
  <c r="E226" i="13"/>
  <c r="H226" i="13" s="1"/>
  <c r="E232" i="13"/>
  <c r="H232" i="13" s="1"/>
  <c r="E246" i="13"/>
  <c r="H246" i="13" s="1"/>
  <c r="E270" i="13"/>
  <c r="H270" i="13" s="1"/>
  <c r="E202" i="13"/>
  <c r="H202" i="13" s="1"/>
  <c r="E289" i="13"/>
  <c r="H289" i="13" s="1"/>
  <c r="E219" i="13"/>
  <c r="H219" i="13" s="1"/>
  <c r="E222" i="13"/>
  <c r="H222" i="13" s="1"/>
  <c r="E312" i="13"/>
  <c r="H312" i="13" s="1"/>
  <c r="E211" i="13"/>
  <c r="H211" i="13" s="1"/>
  <c r="E210" i="13"/>
  <c r="H210" i="13" s="1"/>
  <c r="E203" i="13"/>
  <c r="H203" i="13" s="1"/>
  <c r="E198" i="13"/>
  <c r="H198" i="13" s="1"/>
  <c r="E193" i="13"/>
  <c r="H193" i="13" s="1"/>
  <c r="E191" i="13"/>
  <c r="H191" i="13" s="1"/>
  <c r="E215" i="13"/>
  <c r="H215" i="13" s="1"/>
  <c r="H201" i="34"/>
  <c r="H163" i="34"/>
  <c r="H288" i="1"/>
  <c r="H244" i="1"/>
  <c r="E246" i="4"/>
  <c r="H246" i="4" s="1"/>
  <c r="E313" i="8"/>
  <c r="H313" i="8" s="1"/>
  <c r="H228" i="8"/>
  <c r="E172" i="33"/>
  <c r="H172" i="33" s="1"/>
  <c r="E320" i="33"/>
  <c r="H320" i="33" s="1"/>
  <c r="E162" i="33"/>
  <c r="H162" i="33" s="1"/>
  <c r="C8" i="33"/>
  <c r="E211" i="33"/>
  <c r="H211" i="33" s="1"/>
  <c r="E161" i="33"/>
  <c r="E318" i="33"/>
  <c r="H318" i="33" s="1"/>
  <c r="E313" i="33"/>
  <c r="H313" i="33" s="1"/>
  <c r="E309" i="33"/>
  <c r="H309" i="33" s="1"/>
  <c r="E304" i="33"/>
  <c r="H304" i="33" s="1"/>
  <c r="E299" i="33"/>
  <c r="H299" i="33" s="1"/>
  <c r="E295" i="33"/>
  <c r="H295" i="33" s="1"/>
  <c r="E291" i="33"/>
  <c r="H291" i="33" s="1"/>
  <c r="E287" i="33"/>
  <c r="H287" i="33" s="1"/>
  <c r="E282" i="33"/>
  <c r="H282" i="33" s="1"/>
  <c r="E273" i="33"/>
  <c r="H273" i="33" s="1"/>
  <c r="E269" i="33"/>
  <c r="H269" i="33" s="1"/>
  <c r="E264" i="33"/>
  <c r="H264" i="33" s="1"/>
  <c r="E248" i="33"/>
  <c r="H248" i="33" s="1"/>
  <c r="E243" i="33"/>
  <c r="H243" i="33" s="1"/>
  <c r="E237" i="33"/>
  <c r="H237" i="33" s="1"/>
  <c r="E232" i="33"/>
  <c r="H232" i="33" s="1"/>
  <c r="E224" i="33"/>
  <c r="H224" i="33" s="1"/>
  <c r="E219" i="33"/>
  <c r="H219" i="33" s="1"/>
  <c r="E215" i="33"/>
  <c r="H215" i="33" s="1"/>
  <c r="E210" i="33"/>
  <c r="H210" i="33" s="1"/>
  <c r="E206" i="33"/>
  <c r="H206" i="33" s="1"/>
  <c r="E201" i="33"/>
  <c r="H201" i="33" s="1"/>
  <c r="E197" i="33"/>
  <c r="H197" i="33" s="1"/>
  <c r="E192" i="33"/>
  <c r="H192" i="33" s="1"/>
  <c r="E188" i="33"/>
  <c r="H188" i="33" s="1"/>
  <c r="E183" i="33"/>
  <c r="H183" i="33" s="1"/>
  <c r="E177" i="33"/>
  <c r="H177" i="33" s="1"/>
  <c r="E171" i="33"/>
  <c r="E167" i="33"/>
  <c r="H167" i="33" s="1"/>
  <c r="E163" i="33"/>
  <c r="C11" i="33"/>
  <c r="E272" i="32"/>
  <c r="H272" i="32" s="1"/>
  <c r="E276" i="32"/>
  <c r="H276" i="32" s="1"/>
  <c r="E273" i="32"/>
  <c r="H273" i="32" s="1"/>
  <c r="G161" i="32"/>
  <c r="E164" i="32"/>
  <c r="H164" i="32" s="1"/>
  <c r="E174" i="32"/>
  <c r="H174" i="32" s="1"/>
  <c r="E191" i="32"/>
  <c r="H191" i="32" s="1"/>
  <c r="C11" i="32"/>
  <c r="E167" i="32"/>
  <c r="H167" i="32" s="1"/>
  <c r="E192" i="32"/>
  <c r="H192" i="32" s="1"/>
  <c r="E225" i="32"/>
  <c r="H225" i="32" s="1"/>
  <c r="E176" i="32"/>
  <c r="H176" i="32" s="1"/>
  <c r="E316" i="33"/>
  <c r="H316" i="33" s="1"/>
  <c r="E244" i="33"/>
  <c r="H244" i="33" s="1"/>
  <c r="E233" i="33"/>
  <c r="H233" i="33" s="1"/>
  <c r="H215" i="34"/>
  <c r="H202" i="34"/>
  <c r="H289" i="1"/>
  <c r="H168" i="10"/>
  <c r="H305" i="11"/>
  <c r="E299" i="4"/>
  <c r="H299" i="4" s="1"/>
  <c r="E182" i="4"/>
  <c r="H182" i="4" s="1"/>
  <c r="E165" i="34"/>
  <c r="H165" i="34" s="1"/>
  <c r="E167" i="34"/>
  <c r="H167" i="34" s="1"/>
  <c r="E248" i="34"/>
  <c r="H248" i="34" s="1"/>
  <c r="C11" i="2"/>
  <c r="G11" i="2" s="1"/>
  <c r="E172" i="2"/>
  <c r="H172" i="2" s="1"/>
  <c r="E206" i="2"/>
  <c r="H206" i="2" s="1"/>
  <c r="E209" i="2"/>
  <c r="H209" i="2" s="1"/>
  <c r="E237" i="2"/>
  <c r="H237" i="2" s="1"/>
  <c r="E296" i="2"/>
  <c r="H296" i="2" s="1"/>
  <c r="E170" i="5"/>
  <c r="H170" i="5" s="1"/>
  <c r="E173" i="5"/>
  <c r="H173" i="5" s="1"/>
  <c r="E242" i="5"/>
  <c r="H242" i="5" s="1"/>
  <c r="E313" i="5"/>
  <c r="H313" i="5" s="1"/>
  <c r="E208" i="5"/>
  <c r="H208" i="5" s="1"/>
  <c r="E286" i="5"/>
  <c r="H286" i="5" s="1"/>
  <c r="E166" i="19"/>
  <c r="H166" i="19" s="1"/>
  <c r="E174" i="19"/>
  <c r="H174" i="19" s="1"/>
  <c r="E229" i="19"/>
  <c r="H229" i="19" s="1"/>
  <c r="E282" i="19"/>
  <c r="H282" i="19" s="1"/>
  <c r="E209" i="19"/>
  <c r="H209" i="19" s="1"/>
  <c r="E216" i="19"/>
  <c r="H216" i="19" s="1"/>
  <c r="E230" i="19"/>
  <c r="H230" i="19" s="1"/>
  <c r="E246" i="19"/>
  <c r="H246" i="19" s="1"/>
  <c r="E298" i="19"/>
  <c r="H298" i="19" s="1"/>
  <c r="E225" i="19"/>
  <c r="H225" i="19" s="1"/>
  <c r="E313" i="19"/>
  <c r="H313" i="19" s="1"/>
  <c r="E186" i="19"/>
  <c r="H186" i="19" s="1"/>
  <c r="E224" i="19"/>
  <c r="H224" i="19" s="1"/>
  <c r="E226" i="19"/>
  <c r="H226" i="19" s="1"/>
  <c r="E235" i="19"/>
  <c r="H235" i="19" s="1"/>
  <c r="E273" i="19"/>
  <c r="H273" i="19" s="1"/>
  <c r="E170" i="19"/>
  <c r="H170" i="19" s="1"/>
  <c r="E293" i="19"/>
  <c r="H293" i="19" s="1"/>
  <c r="E169" i="19"/>
  <c r="H169" i="19" s="1"/>
  <c r="H319" i="34"/>
  <c r="H315" i="34"/>
  <c r="H311" i="34"/>
  <c r="H302" i="34"/>
  <c r="H298" i="34"/>
  <c r="H294" i="34"/>
  <c r="H286" i="34"/>
  <c r="E225" i="34"/>
  <c r="H225" i="34" s="1"/>
  <c r="H198" i="34"/>
  <c r="H188" i="34"/>
  <c r="H183" i="34"/>
  <c r="H177" i="34"/>
  <c r="H168" i="34"/>
  <c r="E166" i="34"/>
  <c r="H166" i="34" s="1"/>
  <c r="E164" i="34"/>
  <c r="H164" i="34" s="1"/>
  <c r="H249" i="1"/>
  <c r="H196" i="1"/>
  <c r="H184" i="1"/>
  <c r="H178" i="1"/>
  <c r="E302" i="2"/>
  <c r="H302" i="2" s="1"/>
  <c r="H300" i="2"/>
  <c r="E293" i="2"/>
  <c r="H293" i="2" s="1"/>
  <c r="E226" i="2"/>
  <c r="H226" i="2" s="1"/>
  <c r="H296" i="3"/>
  <c r="H291" i="3"/>
  <c r="H254" i="3"/>
  <c r="H243" i="3"/>
  <c r="H236" i="3"/>
  <c r="H229" i="3"/>
  <c r="H226" i="3"/>
  <c r="H209" i="3"/>
  <c r="H241" i="5"/>
  <c r="H221" i="5"/>
  <c r="H242" i="6"/>
  <c r="H171" i="7"/>
  <c r="H234" i="8"/>
  <c r="H208" i="12"/>
  <c r="H182" i="9"/>
  <c r="H177" i="10"/>
  <c r="H164" i="10"/>
  <c r="H261" i="29"/>
  <c r="H253" i="29"/>
  <c r="H239" i="8"/>
  <c r="H296" i="8"/>
  <c r="H167" i="7"/>
  <c r="H173" i="7"/>
  <c r="H212" i="7"/>
  <c r="H262" i="7"/>
  <c r="H164" i="6"/>
  <c r="H176" i="6"/>
  <c r="H248" i="6"/>
  <c r="E215" i="5"/>
  <c r="H215" i="5" s="1"/>
  <c r="H218" i="3"/>
  <c r="H227" i="3"/>
  <c r="H318" i="3"/>
  <c r="H247" i="1"/>
  <c r="E224" i="34"/>
  <c r="H224" i="34" s="1"/>
  <c r="E287" i="34"/>
  <c r="H287" i="34" s="1"/>
  <c r="E197" i="19"/>
  <c r="H197" i="19" s="1"/>
  <c r="E245" i="19"/>
  <c r="H245" i="19" s="1"/>
  <c r="E264" i="19"/>
  <c r="H264" i="19" s="1"/>
  <c r="E290" i="19"/>
  <c r="H290" i="19" s="1"/>
  <c r="C11" i="19"/>
  <c r="H164" i="11"/>
  <c r="H168" i="11"/>
  <c r="H186" i="11"/>
  <c r="H191" i="11"/>
  <c r="H198" i="11"/>
  <c r="H271" i="11"/>
  <c r="H182" i="32"/>
  <c r="H273" i="28"/>
  <c r="G161" i="34"/>
  <c r="H161" i="34" s="1"/>
  <c r="E211" i="11"/>
  <c r="H211" i="11" s="1"/>
  <c r="E214" i="11"/>
  <c r="H214" i="11" s="1"/>
  <c r="E244" i="11"/>
  <c r="H244" i="11" s="1"/>
  <c r="E303" i="11"/>
  <c r="H303" i="11" s="1"/>
  <c r="E203" i="11"/>
  <c r="H203" i="11" s="1"/>
  <c r="E224" i="11"/>
  <c r="H224" i="11" s="1"/>
  <c r="E226" i="11"/>
  <c r="H226" i="11" s="1"/>
  <c r="E273" i="11"/>
  <c r="E163" i="11"/>
  <c r="H163" i="11" s="1"/>
  <c r="E161" i="11"/>
  <c r="G161" i="11"/>
  <c r="C11" i="16"/>
  <c r="E163" i="16"/>
  <c r="H163" i="16" s="1"/>
  <c r="E176" i="16"/>
  <c r="H176" i="16" s="1"/>
  <c r="E297" i="16"/>
  <c r="H297" i="16" s="1"/>
  <c r="E304" i="16"/>
  <c r="H304" i="16" s="1"/>
  <c r="E174" i="16"/>
  <c r="H174" i="16" s="1"/>
  <c r="E190" i="16"/>
  <c r="H190" i="16" s="1"/>
  <c r="E193" i="16"/>
  <c r="H193" i="16" s="1"/>
  <c r="E208" i="16"/>
  <c r="H208" i="16" s="1"/>
  <c r="E212" i="16"/>
  <c r="H212" i="16" s="1"/>
  <c r="E261" i="16"/>
  <c r="H261" i="16" s="1"/>
  <c r="E188" i="16"/>
  <c r="H188" i="16" s="1"/>
  <c r="E281" i="16"/>
  <c r="H281" i="16" s="1"/>
  <c r="E186" i="16"/>
  <c r="H186" i="16" s="1"/>
  <c r="E232" i="16"/>
  <c r="H232" i="16" s="1"/>
  <c r="E245" i="16"/>
  <c r="H245" i="16" s="1"/>
  <c r="E163" i="20"/>
  <c r="H163" i="20" s="1"/>
  <c r="E166" i="20"/>
  <c r="H166" i="20" s="1"/>
  <c r="E177" i="20"/>
  <c r="H177" i="20" s="1"/>
  <c r="E225" i="20"/>
  <c r="H225" i="20" s="1"/>
  <c r="E189" i="20"/>
  <c r="H189" i="20" s="1"/>
  <c r="E232" i="20"/>
  <c r="H232" i="20" s="1"/>
  <c r="E262" i="20"/>
  <c r="H262" i="20" s="1"/>
  <c r="E293" i="20"/>
  <c r="H293" i="20" s="1"/>
  <c r="E219" i="20"/>
  <c r="H219" i="20" s="1"/>
  <c r="E272" i="20"/>
  <c r="H272" i="20" s="1"/>
  <c r="E229" i="20"/>
  <c r="H229" i="20" s="1"/>
  <c r="G161" i="20"/>
  <c r="E287" i="20"/>
  <c r="H287" i="20" s="1"/>
  <c r="E168" i="21"/>
  <c r="H168" i="21" s="1"/>
  <c r="E242" i="21"/>
  <c r="H242" i="21" s="1"/>
  <c r="E303" i="21"/>
  <c r="H303" i="21" s="1"/>
  <c r="E211" i="21"/>
  <c r="H211" i="21" s="1"/>
  <c r="E213" i="21"/>
  <c r="H213" i="21" s="1"/>
  <c r="E229" i="21"/>
  <c r="H229" i="21" s="1"/>
  <c r="E271" i="21"/>
  <c r="H271" i="21" s="1"/>
  <c r="E288" i="21"/>
  <c r="H288" i="21" s="1"/>
  <c r="E304" i="21"/>
  <c r="H304" i="21" s="1"/>
  <c r="E174" i="21"/>
  <c r="H174" i="21" s="1"/>
  <c r="E193" i="21"/>
  <c r="H193" i="21" s="1"/>
  <c r="E196" i="21"/>
  <c r="H196" i="21" s="1"/>
  <c r="E204" i="21"/>
  <c r="H204" i="21" s="1"/>
  <c r="E299" i="21"/>
  <c r="H299" i="21" s="1"/>
  <c r="E270" i="21"/>
  <c r="H270" i="21" s="1"/>
  <c r="E245" i="21"/>
  <c r="H245" i="21" s="1"/>
  <c r="E166" i="21"/>
  <c r="H166" i="21" s="1"/>
  <c r="E226" i="21"/>
  <c r="H226" i="21" s="1"/>
  <c r="E192" i="21"/>
  <c r="H192" i="21" s="1"/>
  <c r="E287" i="21"/>
  <c r="H287" i="21" s="1"/>
  <c r="E272" i="21"/>
  <c r="H272" i="21" s="1"/>
  <c r="E263" i="21"/>
  <c r="H263" i="21" s="1"/>
  <c r="E191" i="21"/>
  <c r="H191" i="21" s="1"/>
  <c r="E238" i="21"/>
  <c r="H238" i="21" s="1"/>
  <c r="E216" i="24"/>
  <c r="H216" i="24" s="1"/>
  <c r="E225" i="24"/>
  <c r="H225" i="24" s="1"/>
  <c r="E269" i="24"/>
  <c r="H269" i="24" s="1"/>
  <c r="E243" i="24"/>
  <c r="H243" i="24" s="1"/>
  <c r="E182" i="24"/>
  <c r="H182" i="24" s="1"/>
  <c r="E203" i="24"/>
  <c r="H203" i="24" s="1"/>
  <c r="E207" i="24"/>
  <c r="H207" i="24" s="1"/>
  <c r="E242" i="24"/>
  <c r="H242" i="24" s="1"/>
  <c r="E212" i="24"/>
  <c r="H212" i="24" s="1"/>
  <c r="E215" i="24"/>
  <c r="H215" i="24" s="1"/>
  <c r="E276" i="24"/>
  <c r="H276" i="24" s="1"/>
  <c r="E192" i="24"/>
  <c r="H192" i="24" s="1"/>
  <c r="E261" i="24"/>
  <c r="H261" i="24" s="1"/>
  <c r="E162" i="24"/>
  <c r="H162" i="24" s="1"/>
  <c r="E165" i="25"/>
  <c r="H165" i="25" s="1"/>
  <c r="E163" i="25"/>
  <c r="H163" i="25" s="1"/>
  <c r="E213" i="25"/>
  <c r="H213" i="25" s="1"/>
  <c r="E219" i="25"/>
  <c r="H219" i="25" s="1"/>
  <c r="E289" i="25"/>
  <c r="H289" i="25" s="1"/>
  <c r="E293" i="25"/>
  <c r="H293" i="25" s="1"/>
  <c r="E264" i="25"/>
  <c r="H264" i="25" s="1"/>
  <c r="E271" i="25"/>
  <c r="H271" i="25" s="1"/>
  <c r="E172" i="25"/>
  <c r="H172" i="25" s="1"/>
  <c r="E183" i="25"/>
  <c r="H183" i="25" s="1"/>
  <c r="E247" i="25"/>
  <c r="H247" i="25" s="1"/>
  <c r="E277" i="25"/>
  <c r="H277" i="25" s="1"/>
  <c r="E304" i="25"/>
  <c r="H304" i="25" s="1"/>
  <c r="E318" i="25"/>
  <c r="H318" i="25" s="1"/>
  <c r="E222" i="25"/>
  <c r="H222" i="25" s="1"/>
  <c r="E238" i="25"/>
  <c r="H238" i="25" s="1"/>
  <c r="E211" i="25"/>
  <c r="H211" i="25" s="1"/>
  <c r="E217" i="25"/>
  <c r="H217" i="25" s="1"/>
  <c r="E237" i="25"/>
  <c r="H237" i="25" s="1"/>
  <c r="E239" i="25"/>
  <c r="H239" i="25" s="1"/>
  <c r="E301" i="25"/>
  <c r="H301" i="25" s="1"/>
  <c r="E297" i="25"/>
  <c r="H297" i="25" s="1"/>
  <c r="E276" i="25"/>
  <c r="H276" i="25" s="1"/>
  <c r="E270" i="25"/>
  <c r="H270" i="25" s="1"/>
  <c r="E263" i="25"/>
  <c r="H263" i="25" s="1"/>
  <c r="E261" i="25"/>
  <c r="H261" i="25" s="1"/>
  <c r="E249" i="25"/>
  <c r="H249" i="25" s="1"/>
  <c r="E245" i="25"/>
  <c r="H245" i="25" s="1"/>
  <c r="E201" i="25"/>
  <c r="H201" i="25" s="1"/>
  <c r="E192" i="25"/>
  <c r="H192" i="25" s="1"/>
  <c r="E186" i="25"/>
  <c r="H186" i="25" s="1"/>
  <c r="E173" i="25"/>
  <c r="H173" i="25" s="1"/>
  <c r="E169" i="25"/>
  <c r="H169" i="25" s="1"/>
  <c r="E176" i="30"/>
  <c r="H176" i="30" s="1"/>
  <c r="E178" i="30"/>
  <c r="H178" i="30" s="1"/>
  <c r="E261" i="30"/>
  <c r="H261" i="30" s="1"/>
  <c r="E174" i="30"/>
  <c r="H174" i="30" s="1"/>
  <c r="E192" i="30"/>
  <c r="H192" i="30" s="1"/>
  <c r="E222" i="30"/>
  <c r="H222" i="30" s="1"/>
  <c r="E193" i="30"/>
  <c r="H193" i="30" s="1"/>
  <c r="E225" i="30"/>
  <c r="H225" i="30" s="1"/>
  <c r="E172" i="30"/>
  <c r="H172" i="30" s="1"/>
  <c r="E262" i="30"/>
  <c r="H262" i="30" s="1"/>
  <c r="E299" i="30"/>
  <c r="H299" i="30" s="1"/>
  <c r="E185" i="30"/>
  <c r="H185" i="30" s="1"/>
  <c r="E177" i="30"/>
  <c r="H177" i="30" s="1"/>
  <c r="E202" i="30"/>
  <c r="H202" i="30" s="1"/>
  <c r="H240" i="33"/>
  <c r="H243" i="34"/>
  <c r="H318" i="1"/>
  <c r="H301" i="1"/>
  <c r="H273" i="1"/>
  <c r="H218" i="1"/>
  <c r="H208" i="1"/>
  <c r="H194" i="1"/>
  <c r="H174" i="1"/>
  <c r="H170" i="1"/>
  <c r="H292" i="2"/>
  <c r="H267" i="2"/>
  <c r="H208" i="2"/>
  <c r="H311" i="3"/>
  <c r="H295" i="4"/>
  <c r="H291" i="4"/>
  <c r="H268" i="4"/>
  <c r="H221" i="4"/>
  <c r="H196" i="4"/>
  <c r="H190" i="4"/>
  <c r="H178" i="4"/>
  <c r="H165" i="4"/>
  <c r="E296" i="5"/>
  <c r="H296" i="5" s="1"/>
  <c r="E290" i="5"/>
  <c r="H290" i="5" s="1"/>
  <c r="H319" i="6"/>
  <c r="H315" i="6"/>
  <c r="H311" i="6"/>
  <c r="H306" i="6"/>
  <c r="H293" i="6"/>
  <c r="H291" i="6"/>
  <c r="H294" i="9"/>
  <c r="H286" i="9"/>
  <c r="H264" i="9"/>
  <c r="H171" i="9"/>
  <c r="H241" i="10"/>
  <c r="H174" i="10"/>
  <c r="H170" i="10"/>
  <c r="H240" i="11"/>
  <c r="E236" i="11"/>
  <c r="H236" i="11" s="1"/>
  <c r="E173" i="16"/>
  <c r="H173" i="16" s="1"/>
  <c r="H314" i="17"/>
  <c r="H223" i="18"/>
  <c r="H172" i="20"/>
  <c r="H168" i="20"/>
  <c r="E317" i="21"/>
  <c r="H317" i="21" s="1"/>
  <c r="H301" i="21"/>
  <c r="H295" i="21"/>
  <c r="H292" i="21"/>
  <c r="H228" i="21"/>
  <c r="E217" i="21"/>
  <c r="H217" i="21" s="1"/>
  <c r="H215" i="21"/>
  <c r="H208" i="32"/>
  <c r="H172" i="32"/>
  <c r="E198" i="6"/>
  <c r="H198" i="6" s="1"/>
  <c r="E234" i="6"/>
  <c r="H234" i="6" s="1"/>
  <c r="E272" i="6"/>
  <c r="H272" i="6" s="1"/>
  <c r="E163" i="7"/>
  <c r="H163" i="7" s="1"/>
  <c r="E174" i="7"/>
  <c r="H174" i="7" s="1"/>
  <c r="E215" i="7"/>
  <c r="H215" i="7" s="1"/>
  <c r="E230" i="7"/>
  <c r="H230" i="7" s="1"/>
  <c r="E302" i="7"/>
  <c r="H302" i="7" s="1"/>
  <c r="E312" i="7"/>
  <c r="H312" i="7" s="1"/>
  <c r="E211" i="7"/>
  <c r="H211" i="7" s="1"/>
  <c r="E220" i="7"/>
  <c r="H220" i="7" s="1"/>
  <c r="E289" i="7"/>
  <c r="H289" i="7" s="1"/>
  <c r="C11" i="9"/>
  <c r="E297" i="9"/>
  <c r="H297" i="9" s="1"/>
  <c r="E164" i="9"/>
  <c r="H164" i="9" s="1"/>
  <c r="E169" i="9"/>
  <c r="H169" i="9" s="1"/>
  <c r="E219" i="9"/>
  <c r="H219" i="9" s="1"/>
  <c r="E226" i="9"/>
  <c r="H226" i="9" s="1"/>
  <c r="E163" i="12"/>
  <c r="H163" i="12" s="1"/>
  <c r="E204" i="12"/>
  <c r="H204" i="12" s="1"/>
  <c r="E215" i="12"/>
  <c r="H215" i="12" s="1"/>
  <c r="E290" i="12"/>
  <c r="H290" i="12" s="1"/>
  <c r="E230" i="12"/>
  <c r="H230" i="12" s="1"/>
  <c r="E293" i="12"/>
  <c r="H293" i="12" s="1"/>
  <c r="E229" i="12"/>
  <c r="H229" i="12" s="1"/>
  <c r="E221" i="18"/>
  <c r="H221" i="18" s="1"/>
  <c r="E226" i="18"/>
  <c r="E211" i="18"/>
  <c r="H211" i="18" s="1"/>
  <c r="E217" i="18"/>
  <c r="H217" i="18" s="1"/>
  <c r="E222" i="23"/>
  <c r="H222" i="23" s="1"/>
  <c r="E234" i="23"/>
  <c r="H234" i="23" s="1"/>
  <c r="E168" i="23"/>
  <c r="H168" i="23" s="1"/>
  <c r="E225" i="23"/>
  <c r="H225" i="23" s="1"/>
  <c r="E285" i="23"/>
  <c r="H285" i="23" s="1"/>
  <c r="E299" i="23"/>
  <c r="H299" i="23" s="1"/>
  <c r="E203" i="28"/>
  <c r="H203" i="28" s="1"/>
  <c r="E211" i="28"/>
  <c r="H211" i="28" s="1"/>
  <c r="E172" i="28"/>
  <c r="H172" i="28" s="1"/>
  <c r="E199" i="28"/>
  <c r="H199" i="28" s="1"/>
  <c r="E231" i="28"/>
  <c r="H231" i="28" s="1"/>
  <c r="E267" i="28"/>
  <c r="H267" i="28" s="1"/>
  <c r="E281" i="28"/>
  <c r="H281" i="28" s="1"/>
  <c r="E290" i="28"/>
  <c r="H290" i="28" s="1"/>
  <c r="E223" i="28"/>
  <c r="H223" i="28" s="1"/>
  <c r="E219" i="28"/>
  <c r="H219" i="28" s="1"/>
  <c r="E166" i="29"/>
  <c r="H166" i="29" s="1"/>
  <c r="E179" i="29"/>
  <c r="H179" i="29" s="1"/>
  <c r="E208" i="29"/>
  <c r="H208" i="29" s="1"/>
  <c r="E289" i="29"/>
  <c r="H289" i="29" s="1"/>
  <c r="E219" i="29"/>
  <c r="H219" i="29" s="1"/>
  <c r="E246" i="29"/>
  <c r="H246" i="29" s="1"/>
  <c r="E271" i="29"/>
  <c r="H271" i="29" s="1"/>
  <c r="E303" i="29"/>
  <c r="H303" i="29" s="1"/>
  <c r="E184" i="29"/>
  <c r="H184" i="29" s="1"/>
  <c r="E196" i="29"/>
  <c r="H196" i="29" s="1"/>
  <c r="E293" i="29"/>
  <c r="H293" i="29" s="1"/>
  <c r="E320" i="29"/>
  <c r="H320" i="29" s="1"/>
  <c r="E229" i="29"/>
  <c r="H229" i="29" s="1"/>
  <c r="E236" i="29"/>
  <c r="H236" i="29" s="1"/>
  <c r="E318" i="29"/>
  <c r="H318" i="29" s="1"/>
  <c r="E226" i="29"/>
  <c r="H226" i="29" s="1"/>
  <c r="E305" i="29"/>
  <c r="H305" i="29" s="1"/>
  <c r="E309" i="29"/>
  <c r="H309" i="29" s="1"/>
  <c r="E165" i="29"/>
  <c r="H165" i="29" s="1"/>
  <c r="E211" i="29"/>
  <c r="H211" i="29" s="1"/>
  <c r="H218" i="34"/>
  <c r="H197" i="34"/>
  <c r="H186" i="34"/>
  <c r="H182" i="34"/>
  <c r="H171" i="34"/>
  <c r="H317" i="1"/>
  <c r="H300" i="1"/>
  <c r="H285" i="1"/>
  <c r="H230" i="1"/>
  <c r="H226" i="1"/>
  <c r="H222" i="1"/>
  <c r="H209" i="1"/>
  <c r="H166" i="1"/>
  <c r="H319" i="2"/>
  <c r="H316" i="2"/>
  <c r="H309" i="2"/>
  <c r="H314" i="3"/>
  <c r="H310" i="3"/>
  <c r="H288" i="3"/>
  <c r="H244" i="3"/>
  <c r="H237" i="3"/>
  <c r="H233" i="3"/>
  <c r="H171" i="3"/>
  <c r="H319" i="4"/>
  <c r="H314" i="4"/>
  <c r="H310" i="4"/>
  <c r="H305" i="4"/>
  <c r="H296" i="4"/>
  <c r="H292" i="4"/>
  <c r="H288" i="4"/>
  <c r="H277" i="4"/>
  <c r="H264" i="4"/>
  <c r="H244" i="4"/>
  <c r="H209" i="4"/>
  <c r="H300" i="5"/>
  <c r="H267" i="5"/>
  <c r="H238" i="5"/>
  <c r="E270" i="6"/>
  <c r="H270" i="6" s="1"/>
  <c r="H236" i="6"/>
  <c r="H316" i="7"/>
  <c r="H267" i="7"/>
  <c r="E219" i="7"/>
  <c r="H219" i="7" s="1"/>
  <c r="H208" i="7"/>
  <c r="H203" i="7"/>
  <c r="H184" i="7"/>
  <c r="H305" i="8"/>
  <c r="H216" i="8"/>
  <c r="H320" i="9"/>
  <c r="H312" i="9"/>
  <c r="H303" i="9"/>
  <c r="H236" i="9"/>
  <c r="H228" i="9"/>
  <c r="H268" i="10"/>
  <c r="H221" i="10"/>
  <c r="H167" i="10"/>
  <c r="H295" i="11"/>
  <c r="H267" i="11"/>
  <c r="H213" i="14"/>
  <c r="H211" i="14"/>
  <c r="H207" i="15"/>
  <c r="H241" i="19"/>
  <c r="H221" i="23"/>
  <c r="H178" i="25"/>
  <c r="E316" i="28"/>
  <c r="H316" i="28" s="1"/>
  <c r="E310" i="28"/>
  <c r="H310" i="28" s="1"/>
  <c r="H298" i="10"/>
  <c r="H282" i="10"/>
  <c r="H269" i="10"/>
  <c r="H242" i="10"/>
  <c r="H197" i="10"/>
  <c r="H191" i="10"/>
  <c r="H186" i="10"/>
  <c r="H193" i="11"/>
  <c r="H213" i="19"/>
  <c r="H241" i="4"/>
  <c r="H237" i="4"/>
  <c r="H233" i="4"/>
  <c r="H229" i="4"/>
  <c r="H220" i="4"/>
  <c r="H214" i="4"/>
  <c r="H208" i="4"/>
  <c r="H203" i="4"/>
  <c r="H194" i="4"/>
  <c r="H171" i="4"/>
  <c r="H291" i="5"/>
  <c r="H268" i="5"/>
  <c r="H320" i="6"/>
  <c r="H312" i="6"/>
  <c r="H307" i="6"/>
  <c r="H303" i="6"/>
  <c r="H298" i="6"/>
  <c r="H281" i="6"/>
  <c r="H267" i="6"/>
  <c r="H261" i="6"/>
  <c r="H243" i="6"/>
  <c r="H319" i="7"/>
  <c r="H265" i="7"/>
  <c r="H231" i="7"/>
  <c r="H213" i="7"/>
  <c r="H209" i="7"/>
  <c r="H204" i="7"/>
  <c r="H185" i="7"/>
  <c r="H172" i="7"/>
  <c r="H246" i="8"/>
  <c r="H315" i="9"/>
  <c r="H306" i="9"/>
  <c r="H285" i="9"/>
  <c r="H235" i="9"/>
  <c r="H227" i="9"/>
  <c r="H217" i="9"/>
  <c r="H194" i="9"/>
  <c r="H170" i="9"/>
  <c r="H300" i="10"/>
  <c r="H290" i="10"/>
  <c r="H193" i="10"/>
  <c r="H296" i="11"/>
  <c r="H291" i="11"/>
  <c r="H207" i="11"/>
  <c r="H277" i="12"/>
  <c r="H265" i="12"/>
  <c r="H231" i="12"/>
  <c r="H200" i="12"/>
  <c r="H310" i="13"/>
  <c r="H305" i="13"/>
  <c r="H286" i="13"/>
  <c r="H183" i="15"/>
  <c r="H165" i="15"/>
  <c r="H320" i="16"/>
  <c r="H239" i="16"/>
  <c r="H184" i="16"/>
  <c r="H178" i="16"/>
  <c r="H298" i="17"/>
  <c r="H295" i="17"/>
  <c r="H254" i="17"/>
  <c r="H252" i="17"/>
  <c r="H291" i="22"/>
  <c r="H208" i="28"/>
  <c r="H281" i="12"/>
  <c r="H267" i="12"/>
  <c r="H252" i="12"/>
  <c r="H218" i="12"/>
  <c r="H213" i="12"/>
  <c r="H209" i="12"/>
  <c r="H199" i="12"/>
  <c r="H197" i="12"/>
  <c r="H291" i="13"/>
  <c r="H282" i="13"/>
  <c r="H244" i="13"/>
  <c r="H240" i="13"/>
  <c r="H214" i="13"/>
  <c r="H209" i="13"/>
  <c r="H199" i="13"/>
  <c r="H194" i="13"/>
  <c r="H190" i="13"/>
  <c r="H314" i="14"/>
  <c r="H307" i="14"/>
  <c r="H294" i="14"/>
  <c r="H237" i="14"/>
  <c r="H230" i="14"/>
  <c r="H227" i="14"/>
  <c r="H184" i="14"/>
  <c r="H178" i="14"/>
  <c r="H320" i="15"/>
  <c r="H318" i="15"/>
  <c r="H314" i="15"/>
  <c r="H292" i="15"/>
  <c r="H289" i="15"/>
  <c r="H287" i="15"/>
  <c r="H265" i="15"/>
  <c r="H262" i="15"/>
  <c r="H269" i="16"/>
  <c r="H215" i="16"/>
  <c r="H185" i="16"/>
  <c r="H179" i="16"/>
  <c r="H168" i="16"/>
  <c r="H294" i="17"/>
  <c r="H292" i="17"/>
  <c r="H290" i="17"/>
  <c r="H276" i="17"/>
  <c r="H246" i="17"/>
  <c r="H229" i="17"/>
  <c r="H191" i="17"/>
  <c r="H220" i="18"/>
  <c r="H311" i="19"/>
  <c r="H208" i="19"/>
  <c r="H239" i="20"/>
  <c r="H235" i="20"/>
  <c r="H284" i="21"/>
  <c r="H281" i="21"/>
  <c r="H194" i="21"/>
  <c r="H273" i="23"/>
  <c r="H304" i="24"/>
  <c r="H302" i="24"/>
  <c r="H300" i="24"/>
  <c r="H296" i="24"/>
  <c r="H294" i="24"/>
  <c r="H292" i="24"/>
  <c r="H290" i="24"/>
  <c r="H232" i="25"/>
  <c r="H225" i="25"/>
  <c r="H223" i="25"/>
  <c r="H306" i="26"/>
  <c r="H302" i="26"/>
  <c r="H300" i="26"/>
  <c r="H316" i="29"/>
  <c r="H297" i="17"/>
  <c r="H287" i="24"/>
  <c r="H204" i="25"/>
  <c r="H188" i="25"/>
  <c r="H167" i="25"/>
  <c r="H184" i="31"/>
  <c r="H174" i="20"/>
  <c r="H291" i="24"/>
  <c r="H254" i="25"/>
  <c r="H252" i="25"/>
  <c r="H243" i="25"/>
  <c r="H241" i="25"/>
  <c r="H214" i="25"/>
  <c r="H320" i="26"/>
  <c r="H291" i="26"/>
  <c r="H240" i="26"/>
  <c r="H171" i="26"/>
  <c r="H165" i="26"/>
  <c r="H319" i="27"/>
  <c r="H307" i="27"/>
  <c r="H304" i="27"/>
  <c r="H199" i="27"/>
  <c r="H223" i="29"/>
  <c r="H316" i="30"/>
  <c r="H312" i="30"/>
  <c r="H237" i="30"/>
  <c r="H220" i="30"/>
  <c r="H216" i="30"/>
  <c r="H206" i="31"/>
  <c r="H228" i="32"/>
  <c r="H217" i="32"/>
  <c r="H213" i="32"/>
  <c r="H171" i="17"/>
  <c r="H194" i="18"/>
  <c r="H171" i="18"/>
  <c r="H165" i="18"/>
  <c r="H310" i="19"/>
  <c r="H265" i="19"/>
  <c r="H237" i="19"/>
  <c r="H234" i="19"/>
  <c r="H298" i="21"/>
  <c r="H207" i="21"/>
  <c r="H316" i="22"/>
  <c r="H282" i="22"/>
  <c r="H254" i="22"/>
  <c r="H314" i="23"/>
  <c r="H292" i="23"/>
  <c r="H288" i="23"/>
  <c r="H281" i="23"/>
  <c r="H243" i="23"/>
  <c r="H188" i="28"/>
  <c r="H170" i="28"/>
  <c r="H166" i="28"/>
  <c r="H163" i="28"/>
  <c r="H239" i="24"/>
  <c r="H202" i="24"/>
  <c r="H193" i="24"/>
  <c r="H165" i="24"/>
  <c r="H296" i="25"/>
  <c r="H267" i="26"/>
  <c r="H235" i="26"/>
  <c r="H204" i="26"/>
  <c r="H288" i="27"/>
  <c r="H273" i="27"/>
  <c r="H300" i="28"/>
  <c r="H231" i="29"/>
  <c r="H228" i="29"/>
  <c r="H270" i="30"/>
  <c r="H244" i="30"/>
  <c r="H199" i="30"/>
  <c r="H196" i="30"/>
  <c r="H200" i="32"/>
  <c r="H76" i="2"/>
  <c r="H119" i="18"/>
  <c r="H80" i="18"/>
  <c r="H89" i="18"/>
  <c r="F71" i="17"/>
  <c r="H100" i="33"/>
  <c r="H113" i="33"/>
  <c r="F71" i="5"/>
  <c r="F71" i="34"/>
  <c r="H76" i="8"/>
  <c r="H105" i="7"/>
  <c r="H148" i="5"/>
  <c r="H111" i="3"/>
  <c r="H135" i="3"/>
  <c r="H106" i="2"/>
  <c r="H110" i="18"/>
  <c r="H73" i="16"/>
  <c r="H119" i="16"/>
  <c r="H76" i="15"/>
  <c r="H108" i="14"/>
  <c r="H77" i="13"/>
  <c r="D10" i="13"/>
  <c r="H108" i="13"/>
  <c r="H125" i="10"/>
  <c r="H73" i="31"/>
  <c r="H129" i="31"/>
  <c r="H101" i="29"/>
  <c r="H149" i="29"/>
  <c r="H84" i="27"/>
  <c r="H100" i="26"/>
  <c r="H135" i="26"/>
  <c r="F71" i="13"/>
  <c r="F71" i="21"/>
  <c r="G71" i="21"/>
  <c r="G71" i="22"/>
  <c r="H71" i="22" s="1"/>
  <c r="D10" i="22"/>
  <c r="D10" i="25"/>
  <c r="G10" i="25" s="1"/>
  <c r="G71" i="25"/>
  <c r="H111" i="8"/>
  <c r="H144" i="8"/>
  <c r="H99" i="7"/>
  <c r="H129" i="7"/>
  <c r="H124" i="6"/>
  <c r="H135" i="4"/>
  <c r="H107" i="3"/>
  <c r="H120" i="2"/>
  <c r="H137" i="2"/>
  <c r="H135" i="1"/>
  <c r="H126" i="19"/>
  <c r="H131" i="19"/>
  <c r="H115" i="18"/>
  <c r="H100" i="18"/>
  <c r="H96" i="29"/>
  <c r="H122" i="28"/>
  <c r="H134" i="28"/>
  <c r="H120" i="28"/>
  <c r="H85" i="28"/>
  <c r="H100" i="28"/>
  <c r="H104" i="28"/>
  <c r="H149" i="28"/>
  <c r="H109" i="26"/>
  <c r="H94" i="26"/>
  <c r="H126" i="24"/>
  <c r="D8" i="16"/>
  <c r="F8" i="16" s="1"/>
  <c r="H110" i="2"/>
  <c r="H116" i="2"/>
  <c r="H89" i="1"/>
  <c r="H119" i="1"/>
  <c r="H138" i="1"/>
  <c r="H72" i="1"/>
  <c r="H72" i="17"/>
  <c r="H77" i="14"/>
  <c r="H99" i="13"/>
  <c r="H119" i="10"/>
  <c r="H127" i="33"/>
  <c r="H132" i="33"/>
  <c r="H120" i="29"/>
  <c r="H98" i="29"/>
  <c r="H146" i="28"/>
  <c r="H77" i="28"/>
  <c r="H96" i="28"/>
  <c r="H75" i="27"/>
  <c r="H120" i="27"/>
  <c r="H129" i="26"/>
  <c r="H145" i="26"/>
  <c r="H106" i="25"/>
  <c r="H94" i="21"/>
  <c r="H100" i="21"/>
  <c r="H137" i="32"/>
  <c r="H137" i="10"/>
  <c r="H109" i="31"/>
  <c r="H136" i="31"/>
  <c r="H140" i="30"/>
  <c r="H138" i="28"/>
  <c r="H90" i="28"/>
  <c r="H105" i="27"/>
  <c r="H114" i="27"/>
  <c r="H89" i="27"/>
  <c r="H102" i="3"/>
  <c r="H151" i="34"/>
  <c r="H148" i="34"/>
  <c r="H118" i="34"/>
  <c r="H110" i="34"/>
  <c r="H121" i="1"/>
  <c r="H117" i="1"/>
  <c r="H81" i="2"/>
  <c r="H140" i="6"/>
  <c r="H121" i="6"/>
  <c r="H111" i="6"/>
  <c r="H121" i="8"/>
  <c r="H151" i="9"/>
  <c r="H117" i="11"/>
  <c r="H138" i="12"/>
  <c r="H121" i="13"/>
  <c r="H124" i="15"/>
  <c r="H82" i="15"/>
  <c r="H102" i="16"/>
  <c r="H88" i="17"/>
  <c r="H148" i="19"/>
  <c r="H134" i="19"/>
  <c r="H121" i="21"/>
  <c r="H141" i="28"/>
  <c r="H96" i="32"/>
  <c r="D8" i="32"/>
  <c r="H121" i="34"/>
  <c r="H106" i="34"/>
  <c r="H102" i="34"/>
  <c r="H96" i="34"/>
  <c r="H84" i="34"/>
  <c r="H80" i="34"/>
  <c r="H141" i="1"/>
  <c r="H136" i="1"/>
  <c r="H134" i="1"/>
  <c r="H121" i="3"/>
  <c r="H142" i="6"/>
  <c r="H81" i="9"/>
  <c r="H138" i="13"/>
  <c r="H113" i="14"/>
  <c r="H97" i="14"/>
  <c r="H88" i="15"/>
  <c r="H123" i="16"/>
  <c r="H121" i="16"/>
  <c r="H113" i="16"/>
  <c r="H110" i="16"/>
  <c r="H97" i="16"/>
  <c r="H146" i="17"/>
  <c r="H142" i="17"/>
  <c r="H101" i="17"/>
  <c r="H84" i="17"/>
  <c r="H82" i="17"/>
  <c r="H102" i="23"/>
  <c r="H142" i="24"/>
  <c r="H150" i="30"/>
  <c r="H143" i="30"/>
  <c r="H101" i="32"/>
  <c r="H97" i="32"/>
  <c r="H89" i="2"/>
  <c r="E124" i="12"/>
  <c r="H124" i="12" s="1"/>
  <c r="E134" i="12"/>
  <c r="H134" i="12" s="1"/>
  <c r="E136" i="12"/>
  <c r="H136" i="12" s="1"/>
  <c r="E104" i="12"/>
  <c r="H104" i="12" s="1"/>
  <c r="E81" i="12"/>
  <c r="H81" i="12" s="1"/>
  <c r="E114" i="12"/>
  <c r="H114" i="12" s="1"/>
  <c r="E139" i="12"/>
  <c r="H139" i="12" s="1"/>
  <c r="E71" i="12"/>
  <c r="G71" i="12"/>
  <c r="E129" i="12"/>
  <c r="H129" i="12" s="1"/>
  <c r="E133" i="12"/>
  <c r="H133" i="12" s="1"/>
  <c r="E77" i="12"/>
  <c r="H77" i="12" s="1"/>
  <c r="E135" i="12"/>
  <c r="H135" i="12" s="1"/>
  <c r="E105" i="12"/>
  <c r="H105" i="12" s="1"/>
  <c r="E85" i="12"/>
  <c r="H85" i="12" s="1"/>
  <c r="E76" i="12"/>
  <c r="H76" i="12" s="1"/>
  <c r="E126" i="12"/>
  <c r="H126" i="12" s="1"/>
  <c r="E112" i="12"/>
  <c r="H112" i="12" s="1"/>
  <c r="E102" i="12"/>
  <c r="H102" i="12" s="1"/>
  <c r="E83" i="12"/>
  <c r="H83" i="12" s="1"/>
  <c r="E73" i="12"/>
  <c r="H73" i="12" s="1"/>
  <c r="E140" i="12"/>
  <c r="H140" i="12" s="1"/>
  <c r="E131" i="12"/>
  <c r="H131" i="12" s="1"/>
  <c r="E122" i="12"/>
  <c r="H122" i="12" s="1"/>
  <c r="E115" i="12"/>
  <c r="H115" i="12" s="1"/>
  <c r="E107" i="12"/>
  <c r="H107" i="12" s="1"/>
  <c r="E89" i="12"/>
  <c r="H89" i="12" s="1"/>
  <c r="E149" i="12"/>
  <c r="H149" i="12" s="1"/>
  <c r="E137" i="12"/>
  <c r="H137" i="12" s="1"/>
  <c r="E120" i="12"/>
  <c r="H120" i="12" s="1"/>
  <c r="E110" i="12"/>
  <c r="H110" i="12" s="1"/>
  <c r="E125" i="12"/>
  <c r="H125" i="12" s="1"/>
  <c r="E100" i="12"/>
  <c r="H100" i="12" s="1"/>
  <c r="E98" i="12"/>
  <c r="H98" i="12" s="1"/>
  <c r="E80" i="12"/>
  <c r="H80" i="12" s="1"/>
  <c r="E119" i="12"/>
  <c r="H119" i="12" s="1"/>
  <c r="E117" i="12"/>
  <c r="H117" i="12" s="1"/>
  <c r="E109" i="12"/>
  <c r="H109" i="12" s="1"/>
  <c r="E146" i="12"/>
  <c r="H146" i="12" s="1"/>
  <c r="E132" i="12"/>
  <c r="H132" i="12" s="1"/>
  <c r="E108" i="12"/>
  <c r="H108" i="12" s="1"/>
  <c r="E97" i="12"/>
  <c r="H97" i="12" s="1"/>
  <c r="H129" i="2"/>
  <c r="E82" i="31"/>
  <c r="H82" i="31" s="1"/>
  <c r="E80" i="31"/>
  <c r="H80" i="31" s="1"/>
  <c r="E71" i="31"/>
  <c r="G71" i="31"/>
  <c r="E140" i="31"/>
  <c r="H140" i="31" s="1"/>
  <c r="E115" i="31"/>
  <c r="H115" i="31" s="1"/>
  <c r="E107" i="31"/>
  <c r="H107" i="31" s="1"/>
  <c r="E98" i="31"/>
  <c r="H98" i="31" s="1"/>
  <c r="E146" i="31"/>
  <c r="H146" i="31" s="1"/>
  <c r="E139" i="31"/>
  <c r="H139" i="31" s="1"/>
  <c r="E131" i="31"/>
  <c r="H131" i="31" s="1"/>
  <c r="E128" i="31"/>
  <c r="H128" i="31" s="1"/>
  <c r="E120" i="31"/>
  <c r="H120" i="31" s="1"/>
  <c r="E112" i="31"/>
  <c r="H112" i="31" s="1"/>
  <c r="E105" i="31"/>
  <c r="H105" i="31" s="1"/>
  <c r="E87" i="31"/>
  <c r="H87" i="31" s="1"/>
  <c r="E76" i="31"/>
  <c r="H76" i="31" s="1"/>
  <c r="E150" i="31"/>
  <c r="H150" i="31" s="1"/>
  <c r="E72" i="31"/>
  <c r="H72" i="31" s="1"/>
  <c r="E133" i="31"/>
  <c r="H133" i="31" s="1"/>
  <c r="E125" i="31"/>
  <c r="H125" i="31" s="1"/>
  <c r="E100" i="31"/>
  <c r="H100" i="31" s="1"/>
  <c r="E145" i="31"/>
  <c r="H145" i="31" s="1"/>
  <c r="E137" i="31"/>
  <c r="H137" i="31" s="1"/>
  <c r="E96" i="31"/>
  <c r="H96" i="31" s="1"/>
  <c r="E85" i="31"/>
  <c r="H85" i="31" s="1"/>
  <c r="E127" i="31"/>
  <c r="H127" i="31" s="1"/>
  <c r="E118" i="31"/>
  <c r="H118" i="31" s="1"/>
  <c r="E110" i="31"/>
  <c r="H110" i="31" s="1"/>
  <c r="E91" i="31"/>
  <c r="H91" i="31" s="1"/>
  <c r="E88" i="31"/>
  <c r="H88" i="31" s="1"/>
  <c r="E151" i="31"/>
  <c r="H151" i="31" s="1"/>
  <c r="E144" i="31"/>
  <c r="H144" i="31" s="1"/>
  <c r="E114" i="31"/>
  <c r="H114" i="31" s="1"/>
  <c r="E106" i="31"/>
  <c r="H106" i="31" s="1"/>
  <c r="E95" i="31"/>
  <c r="H95" i="31" s="1"/>
  <c r="E84" i="31"/>
  <c r="H84" i="31" s="1"/>
  <c r="E124" i="31"/>
  <c r="H124" i="31" s="1"/>
  <c r="E117" i="31"/>
  <c r="H117" i="31" s="1"/>
  <c r="E90" i="31"/>
  <c r="H90" i="31" s="1"/>
  <c r="E81" i="31"/>
  <c r="H81" i="31" s="1"/>
  <c r="H119" i="2"/>
  <c r="E94" i="12"/>
  <c r="H94" i="12" s="1"/>
  <c r="E118" i="12"/>
  <c r="H118" i="12" s="1"/>
  <c r="E99" i="31"/>
  <c r="H99" i="31" s="1"/>
  <c r="E135" i="31"/>
  <c r="H135" i="31" s="1"/>
  <c r="E149" i="31"/>
  <c r="H149" i="31" s="1"/>
  <c r="E94" i="31"/>
  <c r="H94" i="31" s="1"/>
  <c r="E102" i="31"/>
  <c r="H102" i="31" s="1"/>
  <c r="E111" i="31"/>
  <c r="H111" i="31" s="1"/>
  <c r="H75" i="7"/>
  <c r="H124" i="7"/>
  <c r="H140" i="7"/>
  <c r="H133" i="2"/>
  <c r="H144" i="2"/>
  <c r="H85" i="1"/>
  <c r="E88" i="12"/>
  <c r="H88" i="12" s="1"/>
  <c r="C10" i="12"/>
  <c r="E75" i="12"/>
  <c r="H75" i="12" s="1"/>
  <c r="E128" i="12"/>
  <c r="H128" i="12" s="1"/>
  <c r="E108" i="31"/>
  <c r="H108" i="31" s="1"/>
  <c r="E142" i="31"/>
  <c r="H142" i="31" s="1"/>
  <c r="E77" i="31"/>
  <c r="H77" i="31" s="1"/>
  <c r="E104" i="31"/>
  <c r="H104" i="31" s="1"/>
  <c r="E123" i="31"/>
  <c r="H123" i="31" s="1"/>
  <c r="C10" i="31"/>
  <c r="C8" i="31"/>
  <c r="E148" i="2"/>
  <c r="H148" i="2" s="1"/>
  <c r="E73" i="2"/>
  <c r="H73" i="2" s="1"/>
  <c r="G71" i="2"/>
  <c r="E145" i="2"/>
  <c r="H145" i="2" s="1"/>
  <c r="E151" i="2"/>
  <c r="H151" i="2" s="1"/>
  <c r="E136" i="2"/>
  <c r="H136" i="2" s="1"/>
  <c r="E127" i="2"/>
  <c r="H127" i="2" s="1"/>
  <c r="E123" i="2"/>
  <c r="H123" i="2" s="1"/>
  <c r="E118" i="2"/>
  <c r="H118" i="2" s="1"/>
  <c r="E114" i="2"/>
  <c r="H114" i="2" s="1"/>
  <c r="E109" i="2"/>
  <c r="H109" i="2" s="1"/>
  <c r="E105" i="2"/>
  <c r="H105" i="2" s="1"/>
  <c r="E99" i="2"/>
  <c r="H99" i="2" s="1"/>
  <c r="E91" i="2"/>
  <c r="H91" i="2" s="1"/>
  <c r="E87" i="2"/>
  <c r="H87" i="2" s="1"/>
  <c r="E77" i="2"/>
  <c r="H77" i="2" s="1"/>
  <c r="E138" i="2"/>
  <c r="H138" i="2" s="1"/>
  <c r="C8" i="2"/>
  <c r="E77" i="7"/>
  <c r="H77" i="7" s="1"/>
  <c r="E149" i="7"/>
  <c r="H149" i="7" s="1"/>
  <c r="E80" i="7"/>
  <c r="H80" i="7" s="1"/>
  <c r="E108" i="7"/>
  <c r="H108" i="7" s="1"/>
  <c r="E118" i="7"/>
  <c r="H118" i="7" s="1"/>
  <c r="E150" i="7"/>
  <c r="H150" i="7" s="1"/>
  <c r="E136" i="7"/>
  <c r="H136" i="7" s="1"/>
  <c r="E127" i="7"/>
  <c r="H127" i="7" s="1"/>
  <c r="E123" i="7"/>
  <c r="H123" i="7" s="1"/>
  <c r="E73" i="13"/>
  <c r="H73" i="13" s="1"/>
  <c r="E90" i="13"/>
  <c r="H90" i="13" s="1"/>
  <c r="E106" i="13"/>
  <c r="H106" i="13" s="1"/>
  <c r="E109" i="13"/>
  <c r="H109" i="13" s="1"/>
  <c r="E117" i="13"/>
  <c r="H117" i="13" s="1"/>
  <c r="E116" i="13"/>
  <c r="H116" i="13" s="1"/>
  <c r="E80" i="13"/>
  <c r="H80" i="13" s="1"/>
  <c r="E85" i="13"/>
  <c r="H85" i="13" s="1"/>
  <c r="E110" i="13"/>
  <c r="H110" i="13" s="1"/>
  <c r="E118" i="13"/>
  <c r="H118" i="13" s="1"/>
  <c r="E140" i="13"/>
  <c r="H140" i="13" s="1"/>
  <c r="E146" i="13"/>
  <c r="H146" i="13" s="1"/>
  <c r="E71" i="13"/>
  <c r="E149" i="13"/>
  <c r="H149" i="13" s="1"/>
  <c r="E125" i="13"/>
  <c r="H125" i="13" s="1"/>
  <c r="E91" i="13"/>
  <c r="H91" i="13" s="1"/>
  <c r="E147" i="13"/>
  <c r="H147" i="13" s="1"/>
  <c r="E88" i="13"/>
  <c r="H88" i="13" s="1"/>
  <c r="E122" i="13"/>
  <c r="H122" i="13" s="1"/>
  <c r="E75" i="13"/>
  <c r="H75" i="13" s="1"/>
  <c r="E124" i="13"/>
  <c r="H124" i="13" s="1"/>
  <c r="C8" i="13"/>
  <c r="E8" i="13" s="1"/>
  <c r="E129" i="13"/>
  <c r="H129" i="13" s="1"/>
  <c r="E76" i="13"/>
  <c r="H76" i="13" s="1"/>
  <c r="E126" i="13"/>
  <c r="H126" i="13" s="1"/>
  <c r="E123" i="13"/>
  <c r="H123" i="13" s="1"/>
  <c r="E98" i="13"/>
  <c r="H98" i="13" s="1"/>
  <c r="E139" i="13"/>
  <c r="H139" i="13" s="1"/>
  <c r="E114" i="13"/>
  <c r="H114" i="13" s="1"/>
  <c r="C10" i="13"/>
  <c r="E127" i="13"/>
  <c r="H127" i="13" s="1"/>
  <c r="E119" i="13"/>
  <c r="H119" i="13" s="1"/>
  <c r="E129" i="20"/>
  <c r="H129" i="20" s="1"/>
  <c r="E137" i="20"/>
  <c r="H137" i="20" s="1"/>
  <c r="E96" i="20"/>
  <c r="H96" i="20" s="1"/>
  <c r="E115" i="20"/>
  <c r="H115" i="20" s="1"/>
  <c r="E73" i="20"/>
  <c r="H73" i="20" s="1"/>
  <c r="E94" i="20"/>
  <c r="H94" i="20" s="1"/>
  <c r="E128" i="20"/>
  <c r="H128" i="20" s="1"/>
  <c r="G71" i="20"/>
  <c r="E138" i="20"/>
  <c r="H138" i="20" s="1"/>
  <c r="E123" i="20"/>
  <c r="H123" i="20" s="1"/>
  <c r="E125" i="20"/>
  <c r="H125" i="20" s="1"/>
  <c r="E72" i="20"/>
  <c r="H72" i="20" s="1"/>
  <c r="E120" i="20"/>
  <c r="H120" i="20" s="1"/>
  <c r="H90" i="10"/>
  <c r="H115" i="10"/>
  <c r="E90" i="1"/>
  <c r="H90" i="1" s="1"/>
  <c r="E97" i="1"/>
  <c r="H97" i="1" s="1"/>
  <c r="E115" i="1"/>
  <c r="H115" i="1" s="1"/>
  <c r="E81" i="1"/>
  <c r="H81" i="1" s="1"/>
  <c r="E140" i="1"/>
  <c r="H140" i="1" s="1"/>
  <c r="C10" i="1"/>
  <c r="E120" i="1"/>
  <c r="H120" i="1" s="1"/>
  <c r="E98" i="1"/>
  <c r="H98" i="1" s="1"/>
  <c r="E87" i="1"/>
  <c r="H87" i="1" s="1"/>
  <c r="E89" i="8"/>
  <c r="H89" i="8" s="1"/>
  <c r="E100" i="8"/>
  <c r="H100" i="8" s="1"/>
  <c r="E142" i="8"/>
  <c r="H142" i="8" s="1"/>
  <c r="E148" i="8"/>
  <c r="H148" i="8" s="1"/>
  <c r="E73" i="8"/>
  <c r="H73" i="8" s="1"/>
  <c r="E136" i="8"/>
  <c r="H136" i="8" s="1"/>
  <c r="E116" i="8"/>
  <c r="H116" i="8" s="1"/>
  <c r="E135" i="8"/>
  <c r="H135" i="8" s="1"/>
  <c r="E88" i="8"/>
  <c r="H88" i="8" s="1"/>
  <c r="E140" i="8"/>
  <c r="H140" i="8" s="1"/>
  <c r="E71" i="8"/>
  <c r="E124" i="8"/>
  <c r="H124" i="8" s="1"/>
  <c r="E143" i="8"/>
  <c r="H143" i="8" s="1"/>
  <c r="E147" i="8"/>
  <c r="H147" i="8" s="1"/>
  <c r="C10" i="14"/>
  <c r="E80" i="14"/>
  <c r="H80" i="14" s="1"/>
  <c r="E128" i="14"/>
  <c r="H128" i="14" s="1"/>
  <c r="E76" i="14"/>
  <c r="H76" i="14" s="1"/>
  <c r="E79" i="14"/>
  <c r="H79" i="14" s="1"/>
  <c r="E95" i="14"/>
  <c r="H95" i="14" s="1"/>
  <c r="E106" i="14"/>
  <c r="H106" i="14" s="1"/>
  <c r="E112" i="14"/>
  <c r="H112" i="14" s="1"/>
  <c r="G71" i="14"/>
  <c r="E149" i="14"/>
  <c r="H149" i="14" s="1"/>
  <c r="E137" i="14"/>
  <c r="H137" i="14" s="1"/>
  <c r="E120" i="14"/>
  <c r="H120" i="14" s="1"/>
  <c r="E110" i="14"/>
  <c r="H110" i="14" s="1"/>
  <c r="E94" i="14"/>
  <c r="H94" i="14" s="1"/>
  <c r="E125" i="14"/>
  <c r="H125" i="14" s="1"/>
  <c r="E100" i="14"/>
  <c r="H100" i="14" s="1"/>
  <c r="E90" i="14"/>
  <c r="H90" i="14" s="1"/>
  <c r="E140" i="14"/>
  <c r="H140" i="14" s="1"/>
  <c r="E116" i="14"/>
  <c r="H116" i="14" s="1"/>
  <c r="E114" i="14"/>
  <c r="H114" i="14" s="1"/>
  <c r="E107" i="14"/>
  <c r="H107" i="14" s="1"/>
  <c r="E98" i="14"/>
  <c r="H98" i="14" s="1"/>
  <c r="E88" i="14"/>
  <c r="H88" i="14" s="1"/>
  <c r="E145" i="14"/>
  <c r="H145" i="14" s="1"/>
  <c r="E75" i="18"/>
  <c r="H75" i="18" s="1"/>
  <c r="E134" i="18"/>
  <c r="H134" i="18" s="1"/>
  <c r="E137" i="18"/>
  <c r="H137" i="18" s="1"/>
  <c r="E144" i="18"/>
  <c r="H144" i="18" s="1"/>
  <c r="E96" i="18"/>
  <c r="H96" i="18" s="1"/>
  <c r="E129" i="18"/>
  <c r="H129" i="18" s="1"/>
  <c r="E150" i="18"/>
  <c r="H150" i="18" s="1"/>
  <c r="E133" i="18"/>
  <c r="H133" i="18" s="1"/>
  <c r="E145" i="18"/>
  <c r="H145" i="18" s="1"/>
  <c r="E124" i="18"/>
  <c r="H124" i="18" s="1"/>
  <c r="C8" i="18"/>
  <c r="E10" i="18" s="1"/>
  <c r="E138" i="18"/>
  <c r="H138" i="18" s="1"/>
  <c r="E125" i="18"/>
  <c r="H125" i="18" s="1"/>
  <c r="E123" i="18"/>
  <c r="H123" i="18" s="1"/>
  <c r="E116" i="18"/>
  <c r="H116" i="18" s="1"/>
  <c r="E108" i="18"/>
  <c r="H108" i="18" s="1"/>
  <c r="E106" i="18"/>
  <c r="H106" i="18" s="1"/>
  <c r="E76" i="18"/>
  <c r="H76" i="18" s="1"/>
  <c r="E149" i="18"/>
  <c r="H149" i="18" s="1"/>
  <c r="E127" i="18"/>
  <c r="H127" i="18" s="1"/>
  <c r="E118" i="18"/>
  <c r="H118" i="18" s="1"/>
  <c r="E84" i="18"/>
  <c r="H84" i="18" s="1"/>
  <c r="H100" i="10"/>
  <c r="H77" i="10"/>
  <c r="E8" i="24"/>
  <c r="H139" i="1"/>
  <c r="E133" i="1"/>
  <c r="H133" i="1" s="1"/>
  <c r="H128" i="1"/>
  <c r="H82" i="2"/>
  <c r="E104" i="14"/>
  <c r="H104" i="14" s="1"/>
  <c r="H146" i="2"/>
  <c r="H106" i="1"/>
  <c r="H126" i="1"/>
  <c r="H125" i="16"/>
  <c r="H99" i="16"/>
  <c r="H144" i="11"/>
  <c r="H79" i="33"/>
  <c r="H83" i="33"/>
  <c r="H102" i="33"/>
  <c r="H111" i="33"/>
  <c r="H119" i="33"/>
  <c r="H77" i="25"/>
  <c r="H77" i="20"/>
  <c r="H94" i="34"/>
  <c r="E106" i="16"/>
  <c r="H106" i="16" s="1"/>
  <c r="E111" i="16"/>
  <c r="H111" i="16" s="1"/>
  <c r="E115" i="16"/>
  <c r="H115" i="16" s="1"/>
  <c r="E122" i="16"/>
  <c r="H122" i="16" s="1"/>
  <c r="E133" i="16"/>
  <c r="H133" i="16" s="1"/>
  <c r="E91" i="16"/>
  <c r="H91" i="16" s="1"/>
  <c r="E149" i="16"/>
  <c r="H149" i="16" s="1"/>
  <c r="E114" i="16"/>
  <c r="H114" i="16" s="1"/>
  <c r="E90" i="16"/>
  <c r="H90" i="16" s="1"/>
  <c r="E71" i="16"/>
  <c r="G71" i="16"/>
  <c r="E80" i="17"/>
  <c r="H80" i="17" s="1"/>
  <c r="E87" i="17"/>
  <c r="H87" i="17" s="1"/>
  <c r="E111" i="17"/>
  <c r="H111" i="17" s="1"/>
  <c r="E117" i="17"/>
  <c r="H117" i="17" s="1"/>
  <c r="E139" i="17"/>
  <c r="H139" i="17" s="1"/>
  <c r="E83" i="17"/>
  <c r="H83" i="17" s="1"/>
  <c r="E99" i="17"/>
  <c r="H99" i="17" s="1"/>
  <c r="E136" i="17"/>
  <c r="H136" i="17" s="1"/>
  <c r="E126" i="17"/>
  <c r="H126" i="17" s="1"/>
  <c r="E115" i="17"/>
  <c r="H115" i="17" s="1"/>
  <c r="E127" i="25"/>
  <c r="H127" i="25" s="1"/>
  <c r="E147" i="25"/>
  <c r="H147" i="25" s="1"/>
  <c r="E85" i="25"/>
  <c r="H85" i="25" s="1"/>
  <c r="E108" i="25"/>
  <c r="H108" i="25" s="1"/>
  <c r="E133" i="25"/>
  <c r="H133" i="25" s="1"/>
  <c r="E104" i="25"/>
  <c r="H104" i="25" s="1"/>
  <c r="E111" i="25"/>
  <c r="H111" i="25" s="1"/>
  <c r="E146" i="25"/>
  <c r="H146" i="25" s="1"/>
  <c r="E88" i="25"/>
  <c r="H88" i="25" s="1"/>
  <c r="E83" i="30"/>
  <c r="H83" i="30" s="1"/>
  <c r="E88" i="30"/>
  <c r="H88" i="30" s="1"/>
  <c r="E114" i="30"/>
  <c r="H114" i="30" s="1"/>
  <c r="E117" i="30"/>
  <c r="H117" i="30" s="1"/>
  <c r="E124" i="30"/>
  <c r="H124" i="30" s="1"/>
  <c r="E109" i="30"/>
  <c r="H109" i="30" s="1"/>
  <c r="E132" i="30"/>
  <c r="H132" i="30" s="1"/>
  <c r="E129" i="30"/>
  <c r="H129" i="30" s="1"/>
  <c r="H136" i="34"/>
  <c r="H132" i="34"/>
  <c r="H129" i="34"/>
  <c r="H117" i="34"/>
  <c r="H113" i="34"/>
  <c r="H148" i="1"/>
  <c r="H107" i="6"/>
  <c r="H138" i="9"/>
  <c r="H90" i="15"/>
  <c r="H72" i="3"/>
  <c r="H72" i="27"/>
  <c r="E89" i="4"/>
  <c r="H89" i="4" s="1"/>
  <c r="E99" i="4"/>
  <c r="H99" i="4" s="1"/>
  <c r="E106" i="4"/>
  <c r="H106" i="4" s="1"/>
  <c r="E73" i="9"/>
  <c r="H73" i="9" s="1"/>
  <c r="E90" i="9"/>
  <c r="H90" i="9" s="1"/>
  <c r="E99" i="9"/>
  <c r="H99" i="9" s="1"/>
  <c r="E107" i="9"/>
  <c r="H107" i="9" s="1"/>
  <c r="E110" i="9"/>
  <c r="H110" i="9" s="1"/>
  <c r="E115" i="9"/>
  <c r="H115" i="9" s="1"/>
  <c r="E144" i="9"/>
  <c r="H144" i="9" s="1"/>
  <c r="E112" i="9"/>
  <c r="H112" i="9" s="1"/>
  <c r="E117" i="9"/>
  <c r="H117" i="9" s="1"/>
  <c r="E140" i="9"/>
  <c r="H140" i="9" s="1"/>
  <c r="E149" i="9"/>
  <c r="H149" i="9" s="1"/>
  <c r="E80" i="19"/>
  <c r="H80" i="19" s="1"/>
  <c r="E143" i="19"/>
  <c r="H143" i="19" s="1"/>
  <c r="E83" i="19"/>
  <c r="H83" i="19" s="1"/>
  <c r="E91" i="19"/>
  <c r="H91" i="19" s="1"/>
  <c r="E115" i="19"/>
  <c r="H115" i="19" s="1"/>
  <c r="E127" i="19"/>
  <c r="H127" i="19" s="1"/>
  <c r="E98" i="24"/>
  <c r="H98" i="24" s="1"/>
  <c r="E149" i="24"/>
  <c r="H149" i="24" s="1"/>
  <c r="E104" i="24"/>
  <c r="H104" i="24" s="1"/>
  <c r="E127" i="24"/>
  <c r="H127" i="24" s="1"/>
  <c r="E129" i="24"/>
  <c r="H129" i="24" s="1"/>
  <c r="E132" i="24"/>
  <c r="H132" i="24" s="1"/>
  <c r="E88" i="24"/>
  <c r="H88" i="24" s="1"/>
  <c r="E82" i="29"/>
  <c r="H82" i="29" s="1"/>
  <c r="E140" i="29"/>
  <c r="H140" i="29" s="1"/>
  <c r="E84" i="29"/>
  <c r="H84" i="29" s="1"/>
  <c r="E112" i="29"/>
  <c r="H112" i="29" s="1"/>
  <c r="E124" i="29"/>
  <c r="H124" i="29" s="1"/>
  <c r="E77" i="32"/>
  <c r="H77" i="32" s="1"/>
  <c r="E120" i="32"/>
  <c r="H120" i="32" s="1"/>
  <c r="E129" i="32"/>
  <c r="H129" i="32" s="1"/>
  <c r="E132" i="32"/>
  <c r="H132" i="32" s="1"/>
  <c r="E98" i="32"/>
  <c r="H98" i="32" s="1"/>
  <c r="E107" i="32"/>
  <c r="H107" i="32" s="1"/>
  <c r="E122" i="32"/>
  <c r="H122" i="32" s="1"/>
  <c r="E144" i="32"/>
  <c r="H144" i="32" s="1"/>
  <c r="E149" i="32"/>
  <c r="H149" i="32" s="1"/>
  <c r="E131" i="32"/>
  <c r="H131" i="32" s="1"/>
  <c r="E108" i="32"/>
  <c r="H108" i="32" s="1"/>
  <c r="E150" i="32"/>
  <c r="H150" i="32" s="1"/>
  <c r="E126" i="34"/>
  <c r="H126" i="34" s="1"/>
  <c r="E115" i="4"/>
  <c r="H115" i="4" s="1"/>
  <c r="E107" i="4"/>
  <c r="H107" i="4" s="1"/>
  <c r="E136" i="5"/>
  <c r="H136" i="5" s="1"/>
  <c r="E139" i="9"/>
  <c r="H139" i="9" s="1"/>
  <c r="E77" i="9"/>
  <c r="H77" i="9" s="1"/>
  <c r="H111" i="13"/>
  <c r="E141" i="29"/>
  <c r="H141" i="29" s="1"/>
  <c r="E106" i="32"/>
  <c r="H106" i="32" s="1"/>
  <c r="E94" i="32"/>
  <c r="H94" i="32" s="1"/>
  <c r="E89" i="32"/>
  <c r="H89" i="32" s="1"/>
  <c r="H72" i="13"/>
  <c r="H72" i="29"/>
  <c r="E105" i="34"/>
  <c r="H105" i="34" s="1"/>
  <c r="E125" i="34"/>
  <c r="H125" i="34" s="1"/>
  <c r="E128" i="34"/>
  <c r="H128" i="34" s="1"/>
  <c r="E129" i="5"/>
  <c r="H129" i="5" s="1"/>
  <c r="E73" i="5"/>
  <c r="H73" i="5" s="1"/>
  <c r="E101" i="5"/>
  <c r="H101" i="5" s="1"/>
  <c r="E112" i="5"/>
  <c r="H112" i="5" s="1"/>
  <c r="E107" i="11"/>
  <c r="H107" i="11" s="1"/>
  <c r="E139" i="11"/>
  <c r="H139" i="11" s="1"/>
  <c r="E81" i="11"/>
  <c r="H81" i="11" s="1"/>
  <c r="E91" i="11"/>
  <c r="H91" i="11" s="1"/>
  <c r="E124" i="11"/>
  <c r="H124" i="11" s="1"/>
  <c r="E73" i="22"/>
  <c r="H73" i="22" s="1"/>
  <c r="E135" i="22"/>
  <c r="H135" i="22" s="1"/>
  <c r="E75" i="22"/>
  <c r="H75" i="22" s="1"/>
  <c r="E136" i="22"/>
  <c r="H136" i="22" s="1"/>
  <c r="E77" i="26"/>
  <c r="H77" i="26" s="1"/>
  <c r="E118" i="26"/>
  <c r="H118" i="26" s="1"/>
  <c r="E136" i="26"/>
  <c r="H136" i="26" s="1"/>
  <c r="E134" i="26"/>
  <c r="H134" i="26" s="1"/>
  <c r="E72" i="9"/>
  <c r="H72" i="9" s="1"/>
  <c r="E109" i="34"/>
  <c r="H109" i="34" s="1"/>
  <c r="H88" i="34"/>
  <c r="H143" i="4"/>
  <c r="E129" i="4"/>
  <c r="H129" i="4" s="1"/>
  <c r="H124" i="4"/>
  <c r="E98" i="4"/>
  <c r="H98" i="4" s="1"/>
  <c r="E90" i="4"/>
  <c r="H90" i="4" s="1"/>
  <c r="E131" i="9"/>
  <c r="H131" i="9" s="1"/>
  <c r="E111" i="9"/>
  <c r="H111" i="9" s="1"/>
  <c r="E98" i="9"/>
  <c r="H98" i="9" s="1"/>
  <c r="E95" i="9"/>
  <c r="H95" i="9" s="1"/>
  <c r="E79" i="11"/>
  <c r="H79" i="11" s="1"/>
  <c r="E143" i="22"/>
  <c r="H143" i="22" s="1"/>
  <c r="E139" i="26"/>
  <c r="H139" i="26" s="1"/>
  <c r="E104" i="26"/>
  <c r="H104" i="26" s="1"/>
  <c r="H101" i="4"/>
  <c r="H97" i="4"/>
  <c r="H118" i="6"/>
  <c r="H151" i="7"/>
  <c r="H101" i="7"/>
  <c r="H102" i="8"/>
  <c r="H95" i="8"/>
  <c r="H79" i="8"/>
  <c r="H146" i="9"/>
  <c r="H143" i="9"/>
  <c r="H79" i="10"/>
  <c r="H141" i="14"/>
  <c r="E149" i="15"/>
  <c r="H149" i="15" s="1"/>
  <c r="H138" i="15"/>
  <c r="E123" i="15"/>
  <c r="H123" i="15" s="1"/>
  <c r="E114" i="15"/>
  <c r="H114" i="15" s="1"/>
  <c r="E111" i="15"/>
  <c r="H111" i="15" s="1"/>
  <c r="H89" i="19"/>
  <c r="H84" i="19"/>
  <c r="H132" i="23"/>
  <c r="E97" i="21"/>
  <c r="H97" i="21" s="1"/>
  <c r="E102" i="21"/>
  <c r="H102" i="21" s="1"/>
  <c r="E139" i="21"/>
  <c r="H139" i="21" s="1"/>
  <c r="E107" i="21"/>
  <c r="H107" i="21" s="1"/>
  <c r="E106" i="23"/>
  <c r="H106" i="23" s="1"/>
  <c r="E110" i="23"/>
  <c r="H110" i="23" s="1"/>
  <c r="E117" i="23"/>
  <c r="H117" i="23" s="1"/>
  <c r="E129" i="23"/>
  <c r="H129" i="23" s="1"/>
  <c r="E136" i="23"/>
  <c r="H136" i="23" s="1"/>
  <c r="E143" i="23"/>
  <c r="H143" i="23" s="1"/>
  <c r="E145" i="23"/>
  <c r="H145" i="23" s="1"/>
  <c r="E90" i="23"/>
  <c r="H90" i="23" s="1"/>
  <c r="E108" i="23"/>
  <c r="H108" i="23" s="1"/>
  <c r="E123" i="23"/>
  <c r="H123" i="23" s="1"/>
  <c r="E110" i="27"/>
  <c r="H110" i="27" s="1"/>
  <c r="E116" i="27"/>
  <c r="H116" i="27" s="1"/>
  <c r="E123" i="27"/>
  <c r="H123" i="27" s="1"/>
  <c r="E129" i="27"/>
  <c r="H129" i="27" s="1"/>
  <c r="E139" i="27"/>
  <c r="H139" i="27" s="1"/>
  <c r="E146" i="27"/>
  <c r="H146" i="27" s="1"/>
  <c r="H150" i="34"/>
  <c r="H147" i="34"/>
  <c r="H141" i="34"/>
  <c r="H137" i="34"/>
  <c r="H97" i="34"/>
  <c r="H89" i="34"/>
  <c r="H147" i="1"/>
  <c r="H132" i="1"/>
  <c r="H118" i="1"/>
  <c r="H79" i="2"/>
  <c r="H141" i="3"/>
  <c r="E133" i="3"/>
  <c r="H133" i="3" s="1"/>
  <c r="H82" i="3"/>
  <c r="H148" i="4"/>
  <c r="H121" i="4"/>
  <c r="H102" i="4"/>
  <c r="H116" i="6"/>
  <c r="H102" i="6"/>
  <c r="H79" i="6"/>
  <c r="H148" i="7"/>
  <c r="H134" i="8"/>
  <c r="H90" i="8"/>
  <c r="H134" i="9"/>
  <c r="H102" i="9"/>
  <c r="H91" i="9"/>
  <c r="H151" i="10"/>
  <c r="H113" i="12"/>
  <c r="H79" i="12"/>
  <c r="E139" i="15"/>
  <c r="H139" i="15" s="1"/>
  <c r="E132" i="15"/>
  <c r="H132" i="15" s="1"/>
  <c r="E118" i="15"/>
  <c r="H118" i="15" s="1"/>
  <c r="E116" i="15"/>
  <c r="H116" i="15" s="1"/>
  <c r="H107" i="19"/>
  <c r="E136" i="21"/>
  <c r="H136" i="21" s="1"/>
  <c r="E129" i="21"/>
  <c r="H129" i="21" s="1"/>
  <c r="E144" i="23"/>
  <c r="H144" i="23" s="1"/>
  <c r="E89" i="23"/>
  <c r="H89" i="23" s="1"/>
  <c r="E85" i="23"/>
  <c r="H85" i="23" s="1"/>
  <c r="H79" i="26"/>
  <c r="E150" i="27"/>
  <c r="H150" i="27" s="1"/>
  <c r="H96" i="27"/>
  <c r="H144" i="17"/>
  <c r="H128" i="17"/>
  <c r="H121" i="17"/>
  <c r="H95" i="17"/>
  <c r="H147" i="18"/>
  <c r="H101" i="18"/>
  <c r="H141" i="19"/>
  <c r="H136" i="19"/>
  <c r="H141" i="23"/>
  <c r="H101" i="26"/>
  <c r="H121" i="27"/>
  <c r="H101" i="27"/>
  <c r="H134" i="30"/>
  <c r="H97" i="30"/>
  <c r="H82" i="30"/>
  <c r="H142" i="32"/>
  <c r="H111" i="32"/>
  <c r="H145" i="17"/>
  <c r="H79" i="18"/>
  <c r="H146" i="20"/>
  <c r="H139" i="20"/>
  <c r="H118" i="20"/>
  <c r="H82" i="20"/>
  <c r="H151" i="21"/>
  <c r="H112" i="21"/>
  <c r="H82" i="21"/>
  <c r="H101" i="22"/>
  <c r="H138" i="23"/>
  <c r="H104" i="23"/>
  <c r="H79" i="23"/>
  <c r="H106" i="24"/>
  <c r="H82" i="24"/>
  <c r="H151" i="25"/>
  <c r="H142" i="27"/>
  <c r="H138" i="27"/>
  <c r="H81" i="27"/>
  <c r="H138" i="29"/>
  <c r="H115" i="30"/>
  <c r="H101" i="31"/>
  <c r="H118" i="32"/>
  <c r="H41" i="3"/>
  <c r="H24" i="33"/>
  <c r="H29" i="33"/>
  <c r="H37" i="33"/>
  <c r="H41" i="33"/>
  <c r="D9" i="20"/>
  <c r="D8" i="6"/>
  <c r="F8" i="6" s="1"/>
  <c r="G18" i="6"/>
  <c r="D9" i="6"/>
  <c r="G9" i="6" s="1"/>
  <c r="D9" i="17"/>
  <c r="D8" i="17"/>
  <c r="G18" i="19"/>
  <c r="D8" i="19"/>
  <c r="F8" i="19" s="1"/>
  <c r="H22" i="28"/>
  <c r="H41" i="5"/>
  <c r="H29" i="3"/>
  <c r="H53" i="3"/>
  <c r="H39" i="2"/>
  <c r="H31" i="12"/>
  <c r="H65" i="10"/>
  <c r="H36" i="28"/>
  <c r="H56" i="10"/>
  <c r="H41" i="10"/>
  <c r="H37" i="11"/>
  <c r="H58" i="12"/>
  <c r="H54" i="12"/>
  <c r="H47" i="13"/>
  <c r="H46" i="18"/>
  <c r="H23" i="18"/>
  <c r="H42" i="19"/>
  <c r="H33" i="19"/>
  <c r="H23" i="20"/>
  <c r="H39" i="23"/>
  <c r="H35" i="23"/>
  <c r="H45" i="24"/>
  <c r="H41" i="24"/>
  <c r="H53" i="25"/>
  <c r="H34" i="25"/>
  <c r="H57" i="27"/>
  <c r="H54" i="27"/>
  <c r="H51" i="27"/>
  <c r="H42" i="27"/>
  <c r="H39" i="27"/>
  <c r="H62" i="30"/>
  <c r="H38" i="30"/>
  <c r="H33" i="30"/>
  <c r="H22" i="30"/>
  <c r="H56" i="32"/>
  <c r="H53" i="5"/>
  <c r="H50" i="5"/>
  <c r="H27" i="4"/>
  <c r="H27" i="19"/>
  <c r="H33" i="12"/>
  <c r="H37" i="31"/>
  <c r="D8" i="2"/>
  <c r="F11" i="2" s="1"/>
  <c r="D9" i="2"/>
  <c r="G9" i="2" s="1"/>
  <c r="G18" i="2"/>
  <c r="D9" i="8"/>
  <c r="G9" i="8" s="1"/>
  <c r="G18" i="8"/>
  <c r="H18" i="8" s="1"/>
  <c r="D8" i="31"/>
  <c r="F8" i="31" s="1"/>
  <c r="G18" i="31"/>
  <c r="H46" i="3"/>
  <c r="H57" i="4"/>
  <c r="H51" i="4"/>
  <c r="H47" i="4"/>
  <c r="H39" i="4"/>
  <c r="H32" i="5"/>
  <c r="H20" i="5"/>
  <c r="H60" i="6"/>
  <c r="H56" i="6"/>
  <c r="H51" i="6"/>
  <c r="H46" i="6"/>
  <c r="H37" i="6"/>
  <c r="H62" i="15"/>
  <c r="H20" i="16"/>
  <c r="H48" i="17"/>
  <c r="H37" i="17"/>
  <c r="H35" i="12"/>
  <c r="H61" i="11"/>
  <c r="H46" i="11"/>
  <c r="H58" i="10"/>
  <c r="H41" i="32"/>
  <c r="H54" i="31"/>
  <c r="H41" i="31"/>
  <c r="H44" i="28"/>
  <c r="H35" i="27"/>
  <c r="H49" i="27"/>
  <c r="H61" i="26"/>
  <c r="H60" i="25"/>
  <c r="H26" i="25"/>
  <c r="H53" i="24"/>
  <c r="H51" i="34"/>
  <c r="H62" i="5"/>
  <c r="H45" i="6"/>
  <c r="H36" i="6"/>
  <c r="H33" i="6"/>
  <c r="H58" i="7"/>
  <c r="H23" i="8"/>
  <c r="H32" i="11"/>
  <c r="H54" i="13"/>
  <c r="H28" i="16"/>
  <c r="H21" i="16"/>
  <c r="H63" i="17"/>
  <c r="H55" i="17"/>
  <c r="H38" i="17"/>
  <c r="H34" i="17"/>
  <c r="H32" i="19"/>
  <c r="H20" i="20"/>
  <c r="H48" i="24"/>
  <c r="H34" i="24"/>
  <c r="H56" i="25"/>
  <c r="H48" i="25"/>
  <c r="H31" i="26"/>
  <c r="H47" i="29"/>
  <c r="H33" i="31"/>
  <c r="H32" i="12"/>
  <c r="H29" i="12"/>
  <c r="H42" i="11"/>
  <c r="H32" i="10"/>
  <c r="H49" i="10"/>
  <c r="H58" i="33"/>
  <c r="H62" i="33"/>
  <c r="H31" i="21"/>
  <c r="H19" i="16"/>
  <c r="H19" i="20"/>
  <c r="H19" i="24"/>
  <c r="H38" i="7"/>
  <c r="H49" i="15"/>
  <c r="H35" i="20"/>
  <c r="H54" i="21"/>
  <c r="H47" i="21"/>
  <c r="H39" i="21"/>
  <c r="H36" i="21"/>
  <c r="H40" i="23"/>
  <c r="H30" i="30"/>
  <c r="H44" i="7"/>
  <c r="H64" i="7"/>
  <c r="H62" i="6"/>
  <c r="H39" i="20"/>
  <c r="E26" i="17"/>
  <c r="H26" i="17" s="1"/>
  <c r="E28" i="17"/>
  <c r="H28" i="17" s="1"/>
  <c r="E18" i="17"/>
  <c r="E49" i="17"/>
  <c r="H49" i="17" s="1"/>
  <c r="G18" i="17"/>
  <c r="C9" i="17"/>
  <c r="E29" i="17"/>
  <c r="H29" i="17" s="1"/>
  <c r="E22" i="20"/>
  <c r="H22" i="20" s="1"/>
  <c r="E27" i="20"/>
  <c r="H27" i="20" s="1"/>
  <c r="E46" i="20"/>
  <c r="H46" i="20" s="1"/>
  <c r="C9" i="20"/>
  <c r="E53" i="20"/>
  <c r="H53" i="20" s="1"/>
  <c r="E18" i="20"/>
  <c r="E49" i="20"/>
  <c r="H49" i="20" s="1"/>
  <c r="G18" i="20"/>
  <c r="E64" i="25"/>
  <c r="H64" i="25" s="1"/>
  <c r="E43" i="25"/>
  <c r="H43" i="25" s="1"/>
  <c r="E51" i="25"/>
  <c r="H51" i="25" s="1"/>
  <c r="E24" i="25"/>
  <c r="H24" i="25" s="1"/>
  <c r="E31" i="25"/>
  <c r="H31" i="25" s="1"/>
  <c r="E37" i="25"/>
  <c r="H37" i="25" s="1"/>
  <c r="E41" i="25"/>
  <c r="H41" i="25" s="1"/>
  <c r="E59" i="25"/>
  <c r="H59" i="25" s="1"/>
  <c r="E29" i="25"/>
  <c r="H29" i="25" s="1"/>
  <c r="C9" i="25"/>
  <c r="E61" i="25"/>
  <c r="H61" i="25" s="1"/>
  <c r="E27" i="25"/>
  <c r="H27" i="25" s="1"/>
  <c r="E23" i="29"/>
  <c r="H23" i="29" s="1"/>
  <c r="E30" i="29"/>
  <c r="H30" i="29" s="1"/>
  <c r="E34" i="29"/>
  <c r="H34" i="29" s="1"/>
  <c r="E37" i="29"/>
  <c r="H37" i="29" s="1"/>
  <c r="E53" i="29"/>
  <c r="H53" i="29" s="1"/>
  <c r="E44" i="29"/>
  <c r="H44" i="29" s="1"/>
  <c r="E48" i="29"/>
  <c r="H48" i="29" s="1"/>
  <c r="E40" i="29"/>
  <c r="H40" i="29" s="1"/>
  <c r="E60" i="29"/>
  <c r="H60" i="29" s="1"/>
  <c r="E19" i="29"/>
  <c r="H19" i="29" s="1"/>
  <c r="E24" i="29"/>
  <c r="H24" i="29" s="1"/>
  <c r="E28" i="29"/>
  <c r="H28" i="29" s="1"/>
  <c r="E27" i="29"/>
  <c r="H27" i="29" s="1"/>
  <c r="E22" i="29"/>
  <c r="H22" i="29" s="1"/>
  <c r="E38" i="29"/>
  <c r="H38" i="29" s="1"/>
  <c r="E64" i="29"/>
  <c r="H64" i="29" s="1"/>
  <c r="E26" i="29"/>
  <c r="H26" i="29" s="1"/>
  <c r="H38" i="6"/>
  <c r="H49" i="16"/>
  <c r="H37" i="13"/>
  <c r="H63" i="12"/>
  <c r="E37" i="4"/>
  <c r="H37" i="4" s="1"/>
  <c r="E53" i="4"/>
  <c r="H53" i="4" s="1"/>
  <c r="E22" i="21"/>
  <c r="H22" i="21" s="1"/>
  <c r="E26" i="21"/>
  <c r="H26" i="21" s="1"/>
  <c r="E56" i="21"/>
  <c r="H56" i="21" s="1"/>
  <c r="E23" i="21"/>
  <c r="H23" i="21" s="1"/>
  <c r="E18" i="21"/>
  <c r="E21" i="21"/>
  <c r="H21" i="21" s="1"/>
  <c r="E60" i="21"/>
  <c r="H60" i="21" s="1"/>
  <c r="C8" i="21"/>
  <c r="E8" i="21" s="1"/>
  <c r="G18" i="21"/>
  <c r="E49" i="21"/>
  <c r="H49" i="21" s="1"/>
  <c r="E29" i="21"/>
  <c r="H29" i="21" s="1"/>
  <c r="E44" i="21"/>
  <c r="H44" i="21" s="1"/>
  <c r="E28" i="21"/>
  <c r="H28" i="21" s="1"/>
  <c r="E20" i="21"/>
  <c r="H20" i="21" s="1"/>
  <c r="C9" i="21"/>
  <c r="E27" i="21"/>
  <c r="H27" i="21" s="1"/>
  <c r="E38" i="21"/>
  <c r="H38" i="21" s="1"/>
  <c r="E61" i="21"/>
  <c r="H61" i="21" s="1"/>
  <c r="E29" i="30"/>
  <c r="H29" i="30" s="1"/>
  <c r="E43" i="30"/>
  <c r="H43" i="30" s="1"/>
  <c r="G18" i="30"/>
  <c r="H53" i="7"/>
  <c r="H40" i="27"/>
  <c r="G18" i="4"/>
  <c r="E18" i="4"/>
  <c r="E43" i="34"/>
  <c r="H43" i="34" s="1"/>
  <c r="G18" i="34"/>
  <c r="H52" i="16"/>
  <c r="H19" i="15"/>
  <c r="H21" i="8"/>
  <c r="E24" i="16"/>
  <c r="H24" i="16" s="1"/>
  <c r="E27" i="16"/>
  <c r="H27" i="16" s="1"/>
  <c r="E33" i="16"/>
  <c r="E20" i="19"/>
  <c r="H20" i="19" s="1"/>
  <c r="E31" i="19"/>
  <c r="H31" i="19" s="1"/>
  <c r="E59" i="19"/>
  <c r="H59" i="19" s="1"/>
  <c r="E22" i="19"/>
  <c r="H22" i="19" s="1"/>
  <c r="E43" i="19"/>
  <c r="H43" i="19" s="1"/>
  <c r="E24" i="19"/>
  <c r="H24" i="19" s="1"/>
  <c r="E28" i="19"/>
  <c r="H28" i="19" s="1"/>
  <c r="E63" i="19"/>
  <c r="H63" i="19" s="1"/>
  <c r="E63" i="32"/>
  <c r="H63" i="32" s="1"/>
  <c r="E49" i="32"/>
  <c r="H49" i="32" s="1"/>
  <c r="H45" i="4"/>
  <c r="H30" i="12"/>
  <c r="H26" i="2"/>
  <c r="H21" i="12"/>
  <c r="H61" i="12"/>
  <c r="H48" i="33"/>
  <c r="H60" i="33"/>
  <c r="H64" i="33"/>
  <c r="E44" i="32"/>
  <c r="H44" i="32" s="1"/>
  <c r="G18" i="9"/>
  <c r="H18" i="9" s="1"/>
  <c r="C8" i="9"/>
  <c r="E24" i="8"/>
  <c r="H24" i="8" s="1"/>
  <c r="E28" i="8"/>
  <c r="H28" i="8" s="1"/>
  <c r="E52" i="8"/>
  <c r="H52" i="8" s="1"/>
  <c r="E57" i="8"/>
  <c r="H57" i="8" s="1"/>
  <c r="E43" i="11"/>
  <c r="H43" i="11" s="1"/>
  <c r="E50" i="11"/>
  <c r="H50" i="11" s="1"/>
  <c r="E65" i="11"/>
  <c r="H65" i="11" s="1"/>
  <c r="E58" i="11"/>
  <c r="H58" i="11" s="1"/>
  <c r="E55" i="15"/>
  <c r="H55" i="15" s="1"/>
  <c r="E22" i="15"/>
  <c r="H22" i="15" s="1"/>
  <c r="E29" i="15"/>
  <c r="H29" i="15" s="1"/>
  <c r="E32" i="31"/>
  <c r="H32" i="31" s="1"/>
  <c r="E57" i="31"/>
  <c r="H57" i="31" s="1"/>
  <c r="E18" i="31"/>
  <c r="E55" i="8"/>
  <c r="H55" i="8" s="1"/>
  <c r="E47" i="8"/>
  <c r="H47" i="8" s="1"/>
  <c r="E36" i="9"/>
  <c r="H36" i="9" s="1"/>
  <c r="H33" i="14"/>
  <c r="E35" i="15"/>
  <c r="H35" i="15" s="1"/>
  <c r="E26" i="16"/>
  <c r="H26" i="16" s="1"/>
  <c r="H19" i="6"/>
  <c r="H19" i="27"/>
  <c r="E18" i="2"/>
  <c r="E63" i="6"/>
  <c r="H63" i="6" s="1"/>
  <c r="E24" i="24"/>
  <c r="H24" i="24" s="1"/>
  <c r="E64" i="24"/>
  <c r="H64" i="24" s="1"/>
  <c r="E37" i="27"/>
  <c r="H37" i="27" s="1"/>
  <c r="E50" i="27"/>
  <c r="H50" i="27" s="1"/>
  <c r="E59" i="27"/>
  <c r="H59" i="27" s="1"/>
  <c r="E30" i="28"/>
  <c r="H30" i="28" s="1"/>
  <c r="E65" i="28"/>
  <c r="H65" i="28" s="1"/>
  <c r="E39" i="28"/>
  <c r="H39" i="28" s="1"/>
  <c r="H41" i="34"/>
  <c r="H61" i="1"/>
  <c r="E53" i="1"/>
  <c r="H53" i="1" s="1"/>
  <c r="E65" i="3"/>
  <c r="H65" i="3" s="1"/>
  <c r="E63" i="3"/>
  <c r="H63" i="3" s="1"/>
  <c r="E59" i="3"/>
  <c r="H59" i="3" s="1"/>
  <c r="E35" i="3"/>
  <c r="H35" i="3" s="1"/>
  <c r="E23" i="3"/>
  <c r="H23" i="3" s="1"/>
  <c r="E57" i="7"/>
  <c r="H57" i="7" s="1"/>
  <c r="H44" i="8"/>
  <c r="H41" i="9"/>
  <c r="E62" i="10"/>
  <c r="H62" i="10" s="1"/>
  <c r="E37" i="10"/>
  <c r="H37" i="10" s="1"/>
  <c r="H21" i="10"/>
  <c r="H56" i="11"/>
  <c r="E65" i="12"/>
  <c r="H65" i="12" s="1"/>
  <c r="H42" i="12"/>
  <c r="H34" i="12"/>
  <c r="H20" i="12"/>
  <c r="E43" i="13"/>
  <c r="H43" i="13" s="1"/>
  <c r="H41" i="13"/>
  <c r="H50" i="14"/>
  <c r="E31" i="14"/>
  <c r="H31" i="14" s="1"/>
  <c r="H20" i="14"/>
  <c r="H50" i="15"/>
  <c r="H58" i="16"/>
  <c r="H54" i="16"/>
  <c r="E21" i="18"/>
  <c r="H21" i="18" s="1"/>
  <c r="E58" i="23"/>
  <c r="H58" i="23" s="1"/>
  <c r="E26" i="24"/>
  <c r="H26" i="24" s="1"/>
  <c r="E60" i="27"/>
  <c r="H60" i="27" s="1"/>
  <c r="H46" i="28"/>
  <c r="E21" i="28"/>
  <c r="H21" i="28" s="1"/>
  <c r="H19" i="31"/>
  <c r="H29" i="20"/>
  <c r="E53" i="22"/>
  <c r="H53" i="22" s="1"/>
  <c r="E63" i="22"/>
  <c r="H63" i="22" s="1"/>
  <c r="E19" i="14"/>
  <c r="H19" i="14" s="1"/>
  <c r="H19" i="18"/>
  <c r="H19" i="22"/>
  <c r="H19" i="26"/>
  <c r="H65" i="34"/>
  <c r="H29" i="34"/>
  <c r="H38" i="1"/>
  <c r="E52" i="3"/>
  <c r="H52" i="3" s="1"/>
  <c r="H58" i="4"/>
  <c r="H41" i="4"/>
  <c r="H65" i="6"/>
  <c r="H44" i="6"/>
  <c r="E63" i="7"/>
  <c r="H63" i="7" s="1"/>
  <c r="E60" i="7"/>
  <c r="H60" i="7" s="1"/>
  <c r="H45" i="7"/>
  <c r="H36" i="8"/>
  <c r="H56" i="9"/>
  <c r="H55" i="10"/>
  <c r="H45" i="10"/>
  <c r="H34" i="11"/>
  <c r="H50" i="12"/>
  <c r="H42" i="13"/>
  <c r="H43" i="15"/>
  <c r="H21" i="15"/>
  <c r="H50" i="16"/>
  <c r="H37" i="16"/>
  <c r="H65" i="17"/>
  <c r="H61" i="17"/>
  <c r="H57" i="17"/>
  <c r="E57" i="24"/>
  <c r="H57" i="24" s="1"/>
  <c r="E65" i="26"/>
  <c r="H65" i="26" s="1"/>
  <c r="E37" i="26"/>
  <c r="H37" i="26" s="1"/>
  <c r="H35" i="26"/>
  <c r="E24" i="26"/>
  <c r="H24" i="26" s="1"/>
  <c r="E26" i="27"/>
  <c r="H26" i="27" s="1"/>
  <c r="H23" i="28"/>
  <c r="H20" i="28"/>
  <c r="H35" i="17"/>
  <c r="H24" i="17"/>
  <c r="H39" i="18"/>
  <c r="H32" i="18"/>
  <c r="H39" i="19"/>
  <c r="H65" i="20"/>
  <c r="H61" i="20"/>
  <c r="H57" i="20"/>
  <c r="H51" i="20"/>
  <c r="H30" i="20"/>
  <c r="H21" i="20"/>
  <c r="H63" i="21"/>
  <c r="H62" i="21"/>
  <c r="H58" i="21"/>
  <c r="H55" i="21"/>
  <c r="H48" i="21"/>
  <c r="H46" i="21"/>
  <c r="H30" i="21"/>
  <c r="H60" i="22"/>
  <c r="H47" i="22"/>
  <c r="H60" i="23"/>
  <c r="H37" i="23"/>
  <c r="H33" i="23"/>
  <c r="H31" i="23"/>
  <c r="H22" i="23"/>
  <c r="H20" i="23"/>
  <c r="H60" i="24"/>
  <c r="H52" i="24"/>
  <c r="H36" i="24"/>
  <c r="H20" i="24"/>
  <c r="H58" i="25"/>
  <c r="H54" i="25"/>
  <c r="H62" i="26"/>
  <c r="H21" i="27"/>
  <c r="H55" i="29"/>
  <c r="H42" i="29"/>
  <c r="H33" i="29"/>
  <c r="H65" i="30"/>
  <c r="H63" i="30"/>
  <c r="H57" i="30"/>
  <c r="H55" i="30"/>
  <c r="H47" i="30"/>
  <c r="H42" i="30"/>
  <c r="H40" i="30"/>
  <c r="H31" i="30"/>
  <c r="H28" i="30"/>
  <c r="H39" i="31"/>
  <c r="H45" i="17"/>
  <c r="H45" i="18"/>
  <c r="H42" i="18"/>
  <c r="H30" i="18"/>
  <c r="H41" i="20"/>
  <c r="H41" i="21"/>
  <c r="H46" i="25"/>
  <c r="H33" i="25"/>
  <c r="H20" i="25"/>
  <c r="H50" i="28"/>
  <c r="H42" i="28"/>
  <c r="H38" i="28"/>
  <c r="H33" i="28"/>
  <c r="H26" i="28"/>
  <c r="H62" i="29"/>
  <c r="H20" i="29"/>
  <c r="H48" i="30"/>
  <c r="H56" i="31"/>
  <c r="H46" i="31"/>
  <c r="H30" i="31"/>
  <c r="H60" i="32"/>
  <c r="H42" i="32"/>
  <c r="H30" i="32"/>
  <c r="F29" i="26"/>
  <c r="F186" i="21"/>
  <c r="F204" i="21"/>
  <c r="E18" i="34"/>
  <c r="C9" i="34"/>
  <c r="C8" i="34"/>
  <c r="E58" i="22"/>
  <c r="H58" i="22" s="1"/>
  <c r="E48" i="22"/>
  <c r="H48" i="22" s="1"/>
  <c r="E43" i="22"/>
  <c r="H43" i="22" s="1"/>
  <c r="C9" i="22"/>
  <c r="E61" i="22"/>
  <c r="H61" i="22" s="1"/>
  <c r="E22" i="22"/>
  <c r="H22" i="22" s="1"/>
  <c r="E64" i="22"/>
  <c r="H64" i="22" s="1"/>
  <c r="E44" i="22"/>
  <c r="H44" i="22" s="1"/>
  <c r="E38" i="22"/>
  <c r="H38" i="22" s="1"/>
  <c r="E35" i="22"/>
  <c r="H35" i="22" s="1"/>
  <c r="E65" i="22"/>
  <c r="H65" i="22" s="1"/>
  <c r="E29" i="22"/>
  <c r="H29" i="22" s="1"/>
  <c r="E49" i="22"/>
  <c r="H49" i="22" s="1"/>
  <c r="E26" i="22"/>
  <c r="H26" i="22" s="1"/>
  <c r="E41" i="22"/>
  <c r="H41" i="22" s="1"/>
  <c r="C8" i="22"/>
  <c r="E13" i="22" s="1"/>
  <c r="D8" i="25"/>
  <c r="F24" i="25"/>
  <c r="F18" i="25"/>
  <c r="G18" i="25"/>
  <c r="F60" i="25"/>
  <c r="F51" i="25"/>
  <c r="F31" i="25"/>
  <c r="F57" i="25"/>
  <c r="F41" i="25"/>
  <c r="F29" i="25"/>
  <c r="F49" i="25"/>
  <c r="D9" i="25"/>
  <c r="F43" i="25"/>
  <c r="H59" i="17"/>
  <c r="H51" i="17"/>
  <c r="H63" i="20"/>
  <c r="H59" i="20"/>
  <c r="H55" i="20"/>
  <c r="H47" i="20"/>
  <c r="H45" i="21"/>
  <c r="H32" i="21"/>
  <c r="H45" i="22"/>
  <c r="H55" i="24"/>
  <c r="H43" i="24"/>
  <c r="H39" i="24"/>
  <c r="H37" i="24"/>
  <c r="H45" i="26"/>
  <c r="H32" i="26"/>
  <c r="H39" i="29"/>
  <c r="H61" i="30"/>
  <c r="H46" i="32"/>
  <c r="H97" i="19"/>
  <c r="H121" i="20"/>
  <c r="E163" i="5"/>
  <c r="H163" i="5" s="1"/>
  <c r="G161" i="5"/>
  <c r="C8" i="5"/>
  <c r="E161" i="5"/>
  <c r="E304" i="5"/>
  <c r="H304" i="5" s="1"/>
  <c r="E285" i="5"/>
  <c r="H285" i="5" s="1"/>
  <c r="E276" i="5"/>
  <c r="H276" i="5" s="1"/>
  <c r="E245" i="5"/>
  <c r="H245" i="5" s="1"/>
  <c r="E219" i="5"/>
  <c r="H219" i="5" s="1"/>
  <c r="E203" i="5"/>
  <c r="H203" i="5" s="1"/>
  <c r="E193" i="5"/>
  <c r="H193" i="5" s="1"/>
  <c r="E189" i="5"/>
  <c r="H189" i="5" s="1"/>
  <c r="E178" i="5"/>
  <c r="H178" i="5" s="1"/>
  <c r="E168" i="5"/>
  <c r="H168" i="5" s="1"/>
  <c r="E297" i="5"/>
  <c r="H297" i="5" s="1"/>
  <c r="E293" i="5"/>
  <c r="H293" i="5" s="1"/>
  <c r="E271" i="5"/>
  <c r="H271" i="5" s="1"/>
  <c r="E254" i="5"/>
  <c r="H254" i="5" s="1"/>
  <c r="E247" i="5"/>
  <c r="H247" i="5" s="1"/>
  <c r="E305" i="5"/>
  <c r="H305" i="5" s="1"/>
  <c r="E301" i="5"/>
  <c r="H301" i="5" s="1"/>
  <c r="E264" i="5"/>
  <c r="H264" i="5" s="1"/>
  <c r="E230" i="5"/>
  <c r="H230" i="5" s="1"/>
  <c r="E217" i="5"/>
  <c r="H217" i="5" s="1"/>
  <c r="E202" i="5"/>
  <c r="H202" i="5" s="1"/>
  <c r="E192" i="5"/>
  <c r="H192" i="5" s="1"/>
  <c r="E188" i="5"/>
  <c r="H188" i="5" s="1"/>
  <c r="E174" i="5"/>
  <c r="H174" i="5" s="1"/>
  <c r="E318" i="5"/>
  <c r="H318" i="5" s="1"/>
  <c r="E312" i="5"/>
  <c r="H312" i="5" s="1"/>
  <c r="E272" i="5"/>
  <c r="H272" i="5" s="1"/>
  <c r="E253" i="5"/>
  <c r="H253" i="5" s="1"/>
  <c r="E232" i="5"/>
  <c r="H232" i="5" s="1"/>
  <c r="E197" i="5"/>
  <c r="H197" i="5" s="1"/>
  <c r="E162" i="5"/>
  <c r="H162" i="5" s="1"/>
  <c r="E167" i="5"/>
  <c r="H167" i="5" s="1"/>
  <c r="E164" i="5"/>
  <c r="H164" i="5" s="1"/>
  <c r="E302" i="5"/>
  <c r="H302" i="5" s="1"/>
  <c r="E282" i="5"/>
  <c r="H282" i="5" s="1"/>
  <c r="E225" i="5"/>
  <c r="H225" i="5" s="1"/>
  <c r="E213" i="5"/>
  <c r="H213" i="5" s="1"/>
  <c r="E201" i="5"/>
  <c r="H201" i="5" s="1"/>
  <c r="E191" i="5"/>
  <c r="H191" i="5" s="1"/>
  <c r="E186" i="5"/>
  <c r="H186" i="5" s="1"/>
  <c r="E176" i="5"/>
  <c r="H176" i="5" s="1"/>
  <c r="E299" i="5"/>
  <c r="H299" i="5" s="1"/>
  <c r="E295" i="5"/>
  <c r="H295" i="5" s="1"/>
  <c r="E273" i="5"/>
  <c r="H273" i="5" s="1"/>
  <c r="E269" i="5"/>
  <c r="H269" i="5" s="1"/>
  <c r="E249" i="5"/>
  <c r="H249" i="5" s="1"/>
  <c r="E303" i="5"/>
  <c r="H303" i="5" s="1"/>
  <c r="E284" i="5"/>
  <c r="H284" i="5" s="1"/>
  <c r="E262" i="5"/>
  <c r="H262" i="5" s="1"/>
  <c r="E235" i="5"/>
  <c r="H235" i="5" s="1"/>
  <c r="E224" i="5"/>
  <c r="H224" i="5" s="1"/>
  <c r="E212" i="5"/>
  <c r="H212" i="5" s="1"/>
  <c r="E200" i="5"/>
  <c r="H200" i="5" s="1"/>
  <c r="E190" i="5"/>
  <c r="H190" i="5" s="1"/>
  <c r="E177" i="5"/>
  <c r="H177" i="5" s="1"/>
  <c r="E169" i="5"/>
  <c r="H169" i="5" s="1"/>
  <c r="E315" i="5"/>
  <c r="H315" i="5" s="1"/>
  <c r="E298" i="5"/>
  <c r="H298" i="5" s="1"/>
  <c r="E270" i="5"/>
  <c r="H270" i="5" s="1"/>
  <c r="E248" i="5"/>
  <c r="H248" i="5" s="1"/>
  <c r="E223" i="5"/>
  <c r="H223" i="5" s="1"/>
  <c r="E166" i="5"/>
  <c r="H166" i="5" s="1"/>
  <c r="F163" i="7"/>
  <c r="G161" i="7"/>
  <c r="F161" i="7"/>
  <c r="F315" i="7"/>
  <c r="F313" i="7"/>
  <c r="F302" i="7"/>
  <c r="F295" i="7"/>
  <c r="F276" i="7"/>
  <c r="F270" i="7"/>
  <c r="F262" i="7"/>
  <c r="F248" i="7"/>
  <c r="F243" i="7"/>
  <c r="F227" i="7"/>
  <c r="F219" i="7"/>
  <c r="F212" i="7"/>
  <c r="F198" i="7"/>
  <c r="F192" i="7"/>
  <c r="F188" i="7"/>
  <c r="F176" i="7"/>
  <c r="F169" i="7"/>
  <c r="F164" i="7"/>
  <c r="D11" i="7"/>
  <c r="F162" i="7"/>
  <c r="F307" i="7"/>
  <c r="F299" i="7"/>
  <c r="F287" i="7"/>
  <c r="F272" i="7"/>
  <c r="F264" i="7"/>
  <c r="F253" i="7"/>
  <c r="F246" i="7"/>
  <c r="F232" i="7"/>
  <c r="F222" i="7"/>
  <c r="F217" i="7"/>
  <c r="F202" i="7"/>
  <c r="F196" i="7"/>
  <c r="F190" i="7"/>
  <c r="F182" i="7"/>
  <c r="F173" i="7"/>
  <c r="F167" i="7"/>
  <c r="F164" i="9"/>
  <c r="G161" i="9"/>
  <c r="H161" i="9" s="1"/>
  <c r="F161" i="9"/>
  <c r="E170" i="27"/>
  <c r="H170" i="27" s="1"/>
  <c r="G161" i="27"/>
  <c r="E161" i="27"/>
  <c r="E272" i="27"/>
  <c r="H272" i="27" s="1"/>
  <c r="E189" i="27"/>
  <c r="H189" i="27" s="1"/>
  <c r="E318" i="27"/>
  <c r="H318" i="27" s="1"/>
  <c r="E269" i="27"/>
  <c r="H269" i="27" s="1"/>
  <c r="E186" i="27"/>
  <c r="H186" i="27" s="1"/>
  <c r="E177" i="27"/>
  <c r="H177" i="27" s="1"/>
  <c r="E235" i="27"/>
  <c r="H235" i="27" s="1"/>
  <c r="E305" i="27"/>
  <c r="H305" i="27" s="1"/>
  <c r="E295" i="27"/>
  <c r="H295" i="27" s="1"/>
  <c r="E249" i="27"/>
  <c r="H249" i="27" s="1"/>
  <c r="E224" i="27"/>
  <c r="H224" i="27" s="1"/>
  <c r="E201" i="27"/>
  <c r="H201" i="27" s="1"/>
  <c r="E198" i="27"/>
  <c r="H198" i="27" s="1"/>
  <c r="E196" i="27"/>
  <c r="H196" i="27" s="1"/>
  <c r="E192" i="27"/>
  <c r="H192" i="27" s="1"/>
  <c r="E190" i="27"/>
  <c r="H190" i="27" s="1"/>
  <c r="E182" i="27"/>
  <c r="H182" i="27" s="1"/>
  <c r="C11" i="27"/>
  <c r="E247" i="27"/>
  <c r="H247" i="27" s="1"/>
  <c r="E169" i="27"/>
  <c r="H169" i="27" s="1"/>
  <c r="E271" i="27"/>
  <c r="H271" i="27" s="1"/>
  <c r="E188" i="27"/>
  <c r="H188" i="27" s="1"/>
  <c r="E185" i="27"/>
  <c r="H185" i="27" s="1"/>
  <c r="E176" i="27"/>
  <c r="H176" i="27" s="1"/>
  <c r="E298" i="27"/>
  <c r="H298" i="27" s="1"/>
  <c r="E202" i="27"/>
  <c r="H202" i="27" s="1"/>
  <c r="E313" i="27"/>
  <c r="H313" i="27" s="1"/>
  <c r="E297" i="27"/>
  <c r="H297" i="27" s="1"/>
  <c r="E248" i="27"/>
  <c r="H248" i="27" s="1"/>
  <c r="E200" i="27"/>
  <c r="H200" i="27" s="1"/>
  <c r="E197" i="27"/>
  <c r="H197" i="27" s="1"/>
  <c r="E193" i="27"/>
  <c r="H193" i="27" s="1"/>
  <c r="E191" i="27"/>
  <c r="H191" i="27" s="1"/>
  <c r="E183" i="27"/>
  <c r="H183" i="27" s="1"/>
  <c r="E284" i="27"/>
  <c r="H284" i="27" s="1"/>
  <c r="E246" i="27"/>
  <c r="H246" i="27" s="1"/>
  <c r="E203" i="27"/>
  <c r="H203" i="27" s="1"/>
  <c r="E167" i="27"/>
  <c r="H167" i="27" s="1"/>
  <c r="E253" i="27"/>
  <c r="H253" i="27" s="1"/>
  <c r="E227" i="27"/>
  <c r="H227" i="27" s="1"/>
  <c r="E173" i="27"/>
  <c r="H173" i="27" s="1"/>
  <c r="E264" i="27"/>
  <c r="H264" i="27" s="1"/>
  <c r="C8" i="27"/>
  <c r="E263" i="27"/>
  <c r="H263" i="27" s="1"/>
  <c r="E299" i="27"/>
  <c r="H299" i="27" s="1"/>
  <c r="E262" i="27"/>
  <c r="H262" i="27" s="1"/>
  <c r="E236" i="27"/>
  <c r="H236" i="27" s="1"/>
  <c r="E276" i="27"/>
  <c r="H276" i="27" s="1"/>
  <c r="E208" i="27"/>
  <c r="H208" i="27" s="1"/>
  <c r="F169" i="29"/>
  <c r="D8" i="29"/>
  <c r="F299" i="29"/>
  <c r="F271" i="29"/>
  <c r="F238" i="29"/>
  <c r="F203" i="29"/>
  <c r="F196" i="29"/>
  <c r="F188" i="29"/>
  <c r="F174" i="29"/>
  <c r="F167" i="29"/>
  <c r="F227" i="29"/>
  <c r="F211" i="29"/>
  <c r="F173" i="29"/>
  <c r="F313" i="29"/>
  <c r="F303" i="29"/>
  <c r="F295" i="29"/>
  <c r="F287" i="29"/>
  <c r="F252" i="29"/>
  <c r="F224" i="29"/>
  <c r="F208" i="29"/>
  <c r="F272" i="29"/>
  <c r="F161" i="29"/>
  <c r="F162" i="29"/>
  <c r="F309" i="29"/>
  <c r="F285" i="29"/>
  <c r="F262" i="29"/>
  <c r="F246" i="29"/>
  <c r="F230" i="29"/>
  <c r="F213" i="29"/>
  <c r="F177" i="29"/>
  <c r="F315" i="29"/>
  <c r="F193" i="29"/>
  <c r="F320" i="29"/>
  <c r="F305" i="29"/>
  <c r="F273" i="29"/>
  <c r="F248" i="29"/>
  <c r="F226" i="29"/>
  <c r="F200" i="29"/>
  <c r="F191" i="29"/>
  <c r="F182" i="29"/>
  <c r="F170" i="29"/>
  <c r="F163" i="29"/>
  <c r="F247" i="29"/>
  <c r="F189" i="29"/>
  <c r="F284" i="29"/>
  <c r="F197" i="29"/>
  <c r="F186" i="29"/>
  <c r="F166" i="29"/>
  <c r="F304" i="29"/>
  <c r="F289" i="29"/>
  <c r="F232" i="29"/>
  <c r="F190" i="29"/>
  <c r="F263" i="29"/>
  <c r="D11" i="29"/>
  <c r="F301" i="29"/>
  <c r="F261" i="29"/>
  <c r="F236" i="29"/>
  <c r="F212" i="29"/>
  <c r="F219" i="29"/>
  <c r="F314" i="29"/>
  <c r="F297" i="29"/>
  <c r="F249" i="29"/>
  <c r="F217" i="29"/>
  <c r="F198" i="29"/>
  <c r="F178" i="29"/>
  <c r="H285" i="34"/>
  <c r="H244" i="34"/>
  <c r="H222" i="34"/>
  <c r="H214" i="34"/>
  <c r="H211" i="5"/>
  <c r="H297" i="6"/>
  <c r="H289" i="6"/>
  <c r="H277" i="6"/>
  <c r="H216" i="6"/>
  <c r="H168" i="6"/>
  <c r="H268" i="7"/>
  <c r="H240" i="8"/>
  <c r="H239" i="9"/>
  <c r="H231" i="9"/>
  <c r="H220" i="9"/>
  <c r="H213" i="9"/>
  <c r="H172" i="10"/>
  <c r="H228" i="11"/>
  <c r="H170" i="16"/>
  <c r="H231" i="17"/>
  <c r="H184" i="23"/>
  <c r="H234" i="25"/>
  <c r="H314" i="26"/>
  <c r="H312" i="26"/>
  <c r="H307" i="29"/>
  <c r="H240" i="29"/>
  <c r="G10" i="3"/>
  <c r="F167" i="9"/>
  <c r="F189" i="9"/>
  <c r="F198" i="9"/>
  <c r="F224" i="9"/>
  <c r="F248" i="9"/>
  <c r="F282" i="9"/>
  <c r="F167" i="8"/>
  <c r="F176" i="8"/>
  <c r="F189" i="8"/>
  <c r="F196" i="8"/>
  <c r="F212" i="8"/>
  <c r="F225" i="8"/>
  <c r="F245" i="8"/>
  <c r="F262" i="8"/>
  <c r="F270" i="8"/>
  <c r="F284" i="8"/>
  <c r="F299" i="8"/>
  <c r="H245" i="7"/>
  <c r="H253" i="7"/>
  <c r="H272" i="7"/>
  <c r="F174" i="7"/>
  <c r="F191" i="7"/>
  <c r="F211" i="7"/>
  <c r="F225" i="7"/>
  <c r="F247" i="7"/>
  <c r="F269" i="7"/>
  <c r="F289" i="7"/>
  <c r="F312" i="7"/>
  <c r="H367" i="6"/>
  <c r="E196" i="5"/>
  <c r="H196" i="5" s="1"/>
  <c r="E222" i="5"/>
  <c r="H222" i="5" s="1"/>
  <c r="E232" i="19"/>
  <c r="H232" i="19" s="1"/>
  <c r="E202" i="19"/>
  <c r="H202" i="19" s="1"/>
  <c r="E215" i="19"/>
  <c r="H215" i="19" s="1"/>
  <c r="E247" i="19"/>
  <c r="H247" i="19" s="1"/>
  <c r="E261" i="19"/>
  <c r="H261" i="19" s="1"/>
  <c r="E269" i="19"/>
  <c r="H269" i="19" s="1"/>
  <c r="E284" i="19"/>
  <c r="H284" i="19" s="1"/>
  <c r="E294" i="19"/>
  <c r="H294" i="19" s="1"/>
  <c r="E304" i="19"/>
  <c r="H304" i="19" s="1"/>
  <c r="H368" i="18"/>
  <c r="H538" i="13"/>
  <c r="H368" i="12"/>
  <c r="H212" i="11"/>
  <c r="H282" i="11"/>
  <c r="H288" i="11"/>
  <c r="H299" i="11"/>
  <c r="F166" i="10"/>
  <c r="F182" i="10"/>
  <c r="F193" i="10"/>
  <c r="F209" i="10"/>
  <c r="F226" i="10"/>
  <c r="F246" i="10"/>
  <c r="F263" i="10"/>
  <c r="F284" i="10"/>
  <c r="F301" i="10"/>
  <c r="D11" i="10"/>
  <c r="H163" i="33"/>
  <c r="H171" i="33"/>
  <c r="F201" i="29"/>
  <c r="F312" i="29"/>
  <c r="H273" i="29"/>
  <c r="H314" i="29"/>
  <c r="G161" i="29"/>
  <c r="H161" i="29" s="1"/>
  <c r="E287" i="27"/>
  <c r="H287" i="27" s="1"/>
  <c r="E261" i="27"/>
  <c r="H261" i="27" s="1"/>
  <c r="E282" i="27"/>
  <c r="H282" i="27" s="1"/>
  <c r="H219" i="26"/>
  <c r="F64" i="25"/>
  <c r="F190" i="21"/>
  <c r="E18" i="7"/>
  <c r="E22" i="7"/>
  <c r="H22" i="7" s="1"/>
  <c r="C8" i="7"/>
  <c r="C9" i="7"/>
  <c r="G18" i="7"/>
  <c r="E30" i="7"/>
  <c r="H30" i="7" s="1"/>
  <c r="E62" i="7"/>
  <c r="H62" i="7" s="1"/>
  <c r="E24" i="7"/>
  <c r="H24" i="7" s="1"/>
  <c r="E52" i="7"/>
  <c r="H52" i="7" s="1"/>
  <c r="E28" i="7"/>
  <c r="H28" i="7" s="1"/>
  <c r="E59" i="7"/>
  <c r="H59" i="7" s="1"/>
  <c r="E51" i="7"/>
  <c r="H51" i="7" s="1"/>
  <c r="E31" i="7"/>
  <c r="H31" i="7" s="1"/>
  <c r="E42" i="7"/>
  <c r="H42" i="7" s="1"/>
  <c r="E34" i="7"/>
  <c r="H34" i="7" s="1"/>
  <c r="E26" i="7"/>
  <c r="H26" i="7" s="1"/>
  <c r="E49" i="7"/>
  <c r="H49" i="7" s="1"/>
  <c r="D9" i="9"/>
  <c r="F35" i="9"/>
  <c r="F18" i="9"/>
  <c r="D8" i="9"/>
  <c r="F22" i="12"/>
  <c r="F35" i="12"/>
  <c r="F26" i="12"/>
  <c r="F61" i="12"/>
  <c r="F27" i="12"/>
  <c r="F18" i="12"/>
  <c r="G18" i="12"/>
  <c r="F31" i="12"/>
  <c r="F64" i="12"/>
  <c r="F28" i="12"/>
  <c r="H32" i="4"/>
  <c r="H23" i="4"/>
  <c r="C10" i="7"/>
  <c r="E71" i="7"/>
  <c r="G71" i="9"/>
  <c r="H71" i="9" s="1"/>
  <c r="F75" i="9"/>
  <c r="F71" i="9"/>
  <c r="E125" i="30"/>
  <c r="H125" i="30" s="1"/>
  <c r="E71" i="30"/>
  <c r="G71" i="30"/>
  <c r="C8" i="30"/>
  <c r="C10" i="30"/>
  <c r="E122" i="30"/>
  <c r="H122" i="30" s="1"/>
  <c r="E99" i="30"/>
  <c r="H99" i="30" s="1"/>
  <c r="E87" i="30"/>
  <c r="H87" i="30" s="1"/>
  <c r="E149" i="30"/>
  <c r="H149" i="30" s="1"/>
  <c r="E137" i="30"/>
  <c r="H137" i="30" s="1"/>
  <c r="E75" i="30"/>
  <c r="H75" i="30" s="1"/>
  <c r="E72" i="30"/>
  <c r="H72" i="30" s="1"/>
  <c r="E123" i="30"/>
  <c r="H123" i="30" s="1"/>
  <c r="E98" i="30"/>
  <c r="H98" i="30" s="1"/>
  <c r="E77" i="30"/>
  <c r="H77" i="30" s="1"/>
  <c r="E85" i="30"/>
  <c r="H85" i="30" s="1"/>
  <c r="E144" i="30"/>
  <c r="H144" i="30" s="1"/>
  <c r="E73" i="30"/>
  <c r="H73" i="30" s="1"/>
  <c r="E120" i="30"/>
  <c r="H120" i="30" s="1"/>
  <c r="E104" i="30"/>
  <c r="H104" i="30" s="1"/>
  <c r="E133" i="30"/>
  <c r="H133" i="30" s="1"/>
  <c r="E111" i="30"/>
  <c r="H111" i="30" s="1"/>
  <c r="E94" i="30"/>
  <c r="H94" i="30" s="1"/>
  <c r="F125" i="32"/>
  <c r="F71" i="32"/>
  <c r="G71" i="32"/>
  <c r="H71" i="32" s="1"/>
  <c r="F132" i="32"/>
  <c r="F114" i="32"/>
  <c r="F99" i="32"/>
  <c r="F76" i="32"/>
  <c r="F144" i="32"/>
  <c r="F124" i="32"/>
  <c r="F107" i="32"/>
  <c r="F89" i="32"/>
  <c r="F129" i="32"/>
  <c r="F150" i="32"/>
  <c r="F127" i="32"/>
  <c r="F94" i="32"/>
  <c r="F18" i="26"/>
  <c r="F35" i="26"/>
  <c r="D9" i="26"/>
  <c r="D8" i="26"/>
  <c r="F24" i="26"/>
  <c r="F20" i="26"/>
  <c r="F61" i="26"/>
  <c r="F49" i="26"/>
  <c r="F27" i="26"/>
  <c r="F41" i="26"/>
  <c r="F63" i="26"/>
  <c r="F64" i="26"/>
  <c r="F38" i="26"/>
  <c r="F52" i="26"/>
  <c r="F65" i="26"/>
  <c r="F37" i="26"/>
  <c r="F43" i="26"/>
  <c r="F26" i="26"/>
  <c r="E76" i="34"/>
  <c r="H76" i="34" s="1"/>
  <c r="E71" i="34"/>
  <c r="G71" i="34"/>
  <c r="E72" i="34"/>
  <c r="H72" i="34" s="1"/>
  <c r="E131" i="34"/>
  <c r="H131" i="34" s="1"/>
  <c r="E100" i="34"/>
  <c r="H100" i="34" s="1"/>
  <c r="E98" i="34"/>
  <c r="H98" i="34" s="1"/>
  <c r="C10" i="34"/>
  <c r="E120" i="34"/>
  <c r="H120" i="34" s="1"/>
  <c r="E99" i="34"/>
  <c r="H99" i="34" s="1"/>
  <c r="F164" i="8"/>
  <c r="G161" i="8"/>
  <c r="D8" i="8"/>
  <c r="F161" i="8"/>
  <c r="F162" i="8"/>
  <c r="F163" i="10"/>
  <c r="D8" i="10"/>
  <c r="F315" i="10"/>
  <c r="F299" i="10"/>
  <c r="F287" i="10"/>
  <c r="F281" i="10"/>
  <c r="F271" i="10"/>
  <c r="F262" i="10"/>
  <c r="F249" i="10"/>
  <c r="F245" i="10"/>
  <c r="F232" i="10"/>
  <c r="F225" i="10"/>
  <c r="F214" i="10"/>
  <c r="F204" i="10"/>
  <c r="F198" i="10"/>
  <c r="F192" i="10"/>
  <c r="F188" i="10"/>
  <c r="F178" i="10"/>
  <c r="F173" i="10"/>
  <c r="F304" i="10"/>
  <c r="F293" i="10"/>
  <c r="F285" i="10"/>
  <c r="F273" i="10"/>
  <c r="F269" i="10"/>
  <c r="F253" i="10"/>
  <c r="F247" i="10"/>
  <c r="F239" i="10"/>
  <c r="F229" i="10"/>
  <c r="F218" i="10"/>
  <c r="F212" i="10"/>
  <c r="F201" i="10"/>
  <c r="F196" i="10"/>
  <c r="F190" i="10"/>
  <c r="F183" i="10"/>
  <c r="F176" i="10"/>
  <c r="F167" i="10"/>
  <c r="E190" i="19"/>
  <c r="H190" i="19" s="1"/>
  <c r="E161" i="19"/>
  <c r="E188" i="19"/>
  <c r="H188" i="19" s="1"/>
  <c r="E176" i="19"/>
  <c r="H176" i="19" s="1"/>
  <c r="E227" i="19"/>
  <c r="H227" i="19" s="1"/>
  <c r="E217" i="19"/>
  <c r="H217" i="19" s="1"/>
  <c r="E182" i="19"/>
  <c r="H182" i="19" s="1"/>
  <c r="G161" i="19"/>
  <c r="E189" i="19"/>
  <c r="H189" i="19" s="1"/>
  <c r="E177" i="19"/>
  <c r="H177" i="19" s="1"/>
  <c r="E242" i="19"/>
  <c r="H242" i="19" s="1"/>
  <c r="E219" i="19"/>
  <c r="H219" i="19" s="1"/>
  <c r="E163" i="19"/>
  <c r="H163" i="19" s="1"/>
  <c r="F163" i="21"/>
  <c r="F303" i="21"/>
  <c r="F272" i="21"/>
  <c r="F264" i="21"/>
  <c r="F247" i="21"/>
  <c r="F198" i="21"/>
  <c r="F317" i="21"/>
  <c r="F270" i="21"/>
  <c r="F176" i="21"/>
  <c r="F253" i="21"/>
  <c r="F201" i="21"/>
  <c r="G161" i="21"/>
  <c r="F262" i="21"/>
  <c r="F222" i="21"/>
  <c r="F189" i="21"/>
  <c r="F178" i="21"/>
  <c r="F245" i="21"/>
  <c r="F213" i="21"/>
  <c r="F196" i="21"/>
  <c r="F162" i="21"/>
  <c r="F297" i="21"/>
  <c r="F227" i="21"/>
  <c r="F218" i="21"/>
  <c r="F211" i="21"/>
  <c r="F192" i="21"/>
  <c r="F174" i="21"/>
  <c r="D11" i="21"/>
  <c r="F288" i="21"/>
  <c r="F225" i="21"/>
  <c r="F191" i="21"/>
  <c r="F287" i="21"/>
  <c r="F263" i="21"/>
  <c r="F216" i="21"/>
  <c r="F229" i="21"/>
  <c r="F299" i="21"/>
  <c r="F226" i="21"/>
  <c r="F212" i="21"/>
  <c r="F193" i="21"/>
  <c r="F183" i="21"/>
  <c r="F217" i="21"/>
  <c r="F161" i="21"/>
  <c r="F188" i="21"/>
  <c r="F170" i="21"/>
  <c r="F284" i="21"/>
  <c r="F167" i="21"/>
  <c r="F282" i="21"/>
  <c r="F304" i="21"/>
  <c r="F276" i="21"/>
  <c r="F182" i="21"/>
  <c r="D8" i="21"/>
  <c r="F238" i="21"/>
  <c r="F242" i="21"/>
  <c r="F202" i="21"/>
  <c r="F166" i="21"/>
  <c r="F248" i="21"/>
  <c r="F261" i="21"/>
  <c r="F182" i="9"/>
  <c r="F191" i="9"/>
  <c r="F212" i="9"/>
  <c r="F226" i="9"/>
  <c r="F261" i="9"/>
  <c r="F299" i="9"/>
  <c r="F169" i="8"/>
  <c r="F182" i="8"/>
  <c r="F191" i="8"/>
  <c r="F201" i="8"/>
  <c r="F217" i="8"/>
  <c r="F238" i="8"/>
  <c r="F253" i="8"/>
  <c r="F264" i="8"/>
  <c r="F272" i="8"/>
  <c r="F294" i="8"/>
  <c r="F306" i="8"/>
  <c r="F314" i="8"/>
  <c r="D11" i="8"/>
  <c r="H225" i="7"/>
  <c r="H270" i="7"/>
  <c r="H276" i="7"/>
  <c r="H287" i="7"/>
  <c r="H299" i="7"/>
  <c r="H313" i="7"/>
  <c r="F168" i="7"/>
  <c r="F186" i="7"/>
  <c r="F197" i="7"/>
  <c r="F218" i="7"/>
  <c r="F238" i="7"/>
  <c r="F261" i="7"/>
  <c r="F273" i="7"/>
  <c r="F301" i="7"/>
  <c r="H212" i="6"/>
  <c r="H379" i="6"/>
  <c r="C11" i="5"/>
  <c r="E209" i="5"/>
  <c r="H209" i="5" s="1"/>
  <c r="E287" i="5"/>
  <c r="H287" i="5" s="1"/>
  <c r="E261" i="5"/>
  <c r="H261" i="5" s="1"/>
  <c r="E31" i="34"/>
  <c r="H31" i="34" s="1"/>
  <c r="E192" i="19"/>
  <c r="H192" i="19" s="1"/>
  <c r="E167" i="19"/>
  <c r="H167" i="19" s="1"/>
  <c r="E198" i="19"/>
  <c r="H198" i="19" s="1"/>
  <c r="E249" i="19"/>
  <c r="H249" i="19" s="1"/>
  <c r="E263" i="19"/>
  <c r="H263" i="19" s="1"/>
  <c r="E272" i="19"/>
  <c r="H272" i="19" s="1"/>
  <c r="E287" i="19"/>
  <c r="H287" i="19" s="1"/>
  <c r="E297" i="19"/>
  <c r="H297" i="19" s="1"/>
  <c r="E185" i="19"/>
  <c r="H185" i="19" s="1"/>
  <c r="E162" i="19"/>
  <c r="H162" i="19" s="1"/>
  <c r="H488" i="13"/>
  <c r="H381" i="12"/>
  <c r="H216" i="11"/>
  <c r="H222" i="11"/>
  <c r="F174" i="10"/>
  <c r="F189" i="10"/>
  <c r="F199" i="10"/>
  <c r="F217" i="10"/>
  <c r="F236" i="10"/>
  <c r="F252" i="10"/>
  <c r="F272" i="10"/>
  <c r="F290" i="10"/>
  <c r="F162" i="10"/>
  <c r="G161" i="10"/>
  <c r="H161" i="10" s="1"/>
  <c r="H169" i="33"/>
  <c r="F192" i="29"/>
  <c r="H294" i="29"/>
  <c r="F253" i="29"/>
  <c r="F194" i="29"/>
  <c r="F229" i="29"/>
  <c r="F293" i="29"/>
  <c r="E212" i="27"/>
  <c r="H212" i="27" s="1"/>
  <c r="E301" i="27"/>
  <c r="H301" i="27" s="1"/>
  <c r="H456" i="27"/>
  <c r="F28" i="26"/>
  <c r="G18" i="26"/>
  <c r="H212" i="26"/>
  <c r="H238" i="26"/>
  <c r="F37" i="25"/>
  <c r="F59" i="25"/>
  <c r="H29" i="23"/>
  <c r="E18" i="22"/>
  <c r="E27" i="22"/>
  <c r="H27" i="22" s="1"/>
  <c r="D9" i="11"/>
  <c r="F20" i="11"/>
  <c r="F18" i="11"/>
  <c r="D8" i="11"/>
  <c r="F35" i="11"/>
  <c r="F50" i="11"/>
  <c r="F24" i="11"/>
  <c r="F63" i="11"/>
  <c r="F62" i="11"/>
  <c r="F38" i="11"/>
  <c r="F61" i="11"/>
  <c r="H52" i="4"/>
  <c r="E76" i="6"/>
  <c r="H76" i="6" s="1"/>
  <c r="E71" i="6"/>
  <c r="C8" i="6"/>
  <c r="E129" i="6"/>
  <c r="H129" i="6" s="1"/>
  <c r="E131" i="6"/>
  <c r="H131" i="6" s="1"/>
  <c r="E108" i="6"/>
  <c r="H108" i="6" s="1"/>
  <c r="E100" i="6"/>
  <c r="H100" i="6" s="1"/>
  <c r="E98" i="6"/>
  <c r="H98" i="6" s="1"/>
  <c r="E87" i="6"/>
  <c r="H87" i="6" s="1"/>
  <c r="E81" i="6"/>
  <c r="H81" i="6" s="1"/>
  <c r="E122" i="6"/>
  <c r="H122" i="6" s="1"/>
  <c r="E110" i="6"/>
  <c r="H110" i="6" s="1"/>
  <c r="E106" i="6"/>
  <c r="H106" i="6" s="1"/>
  <c r="E99" i="6"/>
  <c r="H99" i="6" s="1"/>
  <c r="E89" i="6"/>
  <c r="H89" i="6" s="1"/>
  <c r="E83" i="6"/>
  <c r="H83" i="6" s="1"/>
  <c r="E77" i="6"/>
  <c r="H77" i="6" s="1"/>
  <c r="E75" i="15"/>
  <c r="H75" i="15" s="1"/>
  <c r="E71" i="15"/>
  <c r="E72" i="15"/>
  <c r="H72" i="15" s="1"/>
  <c r="E135" i="15"/>
  <c r="H135" i="15" s="1"/>
  <c r="E126" i="15"/>
  <c r="H126" i="15" s="1"/>
  <c r="E109" i="15"/>
  <c r="H109" i="15" s="1"/>
  <c r="E107" i="15"/>
  <c r="H107" i="15" s="1"/>
  <c r="E144" i="15"/>
  <c r="H144" i="15" s="1"/>
  <c r="E120" i="15"/>
  <c r="H120" i="15" s="1"/>
  <c r="C8" i="15"/>
  <c r="E11" i="15" s="1"/>
  <c r="E94" i="15"/>
  <c r="H94" i="15" s="1"/>
  <c r="E133" i="15"/>
  <c r="H133" i="15" s="1"/>
  <c r="E125" i="15"/>
  <c r="H125" i="15" s="1"/>
  <c r="E99" i="15"/>
  <c r="H99" i="15" s="1"/>
  <c r="E137" i="15"/>
  <c r="H137" i="15" s="1"/>
  <c r="E122" i="15"/>
  <c r="H122" i="15" s="1"/>
  <c r="G71" i="18"/>
  <c r="F76" i="18"/>
  <c r="F71" i="18"/>
  <c r="F151" i="18"/>
  <c r="F137" i="18"/>
  <c r="F127" i="18"/>
  <c r="F120" i="18"/>
  <c r="F95" i="18"/>
  <c r="F73" i="18"/>
  <c r="F134" i="18"/>
  <c r="F100" i="18"/>
  <c r="F146" i="18"/>
  <c r="F131" i="18"/>
  <c r="F116" i="18"/>
  <c r="F107" i="18"/>
  <c r="F99" i="18"/>
  <c r="F87" i="18"/>
  <c r="F77" i="18"/>
  <c r="F145" i="18"/>
  <c r="F149" i="18"/>
  <c r="F135" i="18"/>
  <c r="F118" i="18"/>
  <c r="F110" i="18"/>
  <c r="F91" i="18"/>
  <c r="F83" i="18"/>
  <c r="F117" i="18"/>
  <c r="F139" i="18"/>
  <c r="F123" i="18"/>
  <c r="F114" i="18"/>
  <c r="F89" i="18"/>
  <c r="F129" i="18"/>
  <c r="F96" i="18"/>
  <c r="E94" i="23"/>
  <c r="H94" i="23" s="1"/>
  <c r="E131" i="23"/>
  <c r="H131" i="23" s="1"/>
  <c r="E127" i="23"/>
  <c r="H127" i="23" s="1"/>
  <c r="E125" i="23"/>
  <c r="H125" i="23" s="1"/>
  <c r="E119" i="23"/>
  <c r="H119" i="23" s="1"/>
  <c r="E99" i="23"/>
  <c r="H99" i="23" s="1"/>
  <c r="E81" i="23"/>
  <c r="H81" i="23" s="1"/>
  <c r="E88" i="23"/>
  <c r="H88" i="23" s="1"/>
  <c r="E128" i="23"/>
  <c r="H128" i="23" s="1"/>
  <c r="E126" i="23"/>
  <c r="H126" i="23" s="1"/>
  <c r="E120" i="23"/>
  <c r="H120" i="23" s="1"/>
  <c r="E109" i="23"/>
  <c r="H109" i="23" s="1"/>
  <c r="E80" i="23"/>
  <c r="H80" i="23" s="1"/>
  <c r="E98" i="23"/>
  <c r="H98" i="23" s="1"/>
  <c r="G71" i="23"/>
  <c r="E114" i="23"/>
  <c r="H114" i="23" s="1"/>
  <c r="E75" i="23"/>
  <c r="H75" i="23" s="1"/>
  <c r="E87" i="23"/>
  <c r="H87" i="23" s="1"/>
  <c r="E72" i="23"/>
  <c r="H72" i="23" s="1"/>
  <c r="E115" i="23"/>
  <c r="H115" i="23" s="1"/>
  <c r="C8" i="23"/>
  <c r="E11" i="23" s="1"/>
  <c r="C10" i="23"/>
  <c r="F75" i="24"/>
  <c r="F132" i="24"/>
  <c r="F108" i="24"/>
  <c r="F98" i="24"/>
  <c r="F85" i="24"/>
  <c r="D10" i="24"/>
  <c r="F144" i="24"/>
  <c r="F135" i="24"/>
  <c r="F104" i="24"/>
  <c r="F71" i="24"/>
  <c r="D8" i="24"/>
  <c r="F125" i="24"/>
  <c r="F122" i="24"/>
  <c r="F88" i="24"/>
  <c r="F77" i="24"/>
  <c r="F129" i="24"/>
  <c r="F126" i="24"/>
  <c r="F119" i="24"/>
  <c r="F127" i="24"/>
  <c r="F94" i="24"/>
  <c r="F123" i="24"/>
  <c r="F89" i="24"/>
  <c r="F120" i="24"/>
  <c r="F109" i="24"/>
  <c r="F87" i="24"/>
  <c r="F72" i="24"/>
  <c r="F96" i="24"/>
  <c r="F76" i="24"/>
  <c r="F137" i="24"/>
  <c r="F149" i="24"/>
  <c r="F111" i="24"/>
  <c r="H238" i="29"/>
  <c r="H270" i="29"/>
  <c r="H52" i="28"/>
  <c r="H293" i="26"/>
  <c r="H72" i="25"/>
  <c r="E26" i="3"/>
  <c r="H26" i="3" s="1"/>
  <c r="C8" i="3"/>
  <c r="E10" i="3" s="1"/>
  <c r="G18" i="3"/>
  <c r="H18" i="3" s="1"/>
  <c r="F26" i="5"/>
  <c r="D9" i="5"/>
  <c r="F18" i="5"/>
  <c r="D8" i="5"/>
  <c r="F18" i="19"/>
  <c r="F22" i="19"/>
  <c r="D9" i="19"/>
  <c r="E29" i="29"/>
  <c r="H29" i="29" s="1"/>
  <c r="G18" i="29"/>
  <c r="E21" i="29"/>
  <c r="H21" i="29" s="1"/>
  <c r="E43" i="29"/>
  <c r="H43" i="29" s="1"/>
  <c r="E52" i="29"/>
  <c r="H52" i="29" s="1"/>
  <c r="E61" i="29"/>
  <c r="H61" i="29" s="1"/>
  <c r="E51" i="29"/>
  <c r="H51" i="29" s="1"/>
  <c r="E49" i="29"/>
  <c r="H49" i="29" s="1"/>
  <c r="E32" i="29"/>
  <c r="H32" i="29" s="1"/>
  <c r="E41" i="29"/>
  <c r="H41" i="29" s="1"/>
  <c r="E31" i="29"/>
  <c r="H31" i="29" s="1"/>
  <c r="E18" i="29"/>
  <c r="E50" i="29"/>
  <c r="H50" i="29" s="1"/>
  <c r="E35" i="29"/>
  <c r="H35" i="29" s="1"/>
  <c r="D9" i="32"/>
  <c r="F44" i="32"/>
  <c r="F18" i="32"/>
  <c r="G18" i="32"/>
  <c r="H19" i="28"/>
  <c r="H32" i="17"/>
  <c r="H40" i="18"/>
  <c r="H54" i="19"/>
  <c r="H52" i="25"/>
  <c r="H47" i="25"/>
  <c r="C8" i="1"/>
  <c r="E76" i="1"/>
  <c r="H76" i="1" s="1"/>
  <c r="E71" i="1"/>
  <c r="G71" i="3"/>
  <c r="F73" i="3"/>
  <c r="E71" i="20"/>
  <c r="E132" i="20"/>
  <c r="H132" i="20" s="1"/>
  <c r="E108" i="20"/>
  <c r="H108" i="20" s="1"/>
  <c r="E99" i="20"/>
  <c r="H99" i="20" s="1"/>
  <c r="E135" i="20"/>
  <c r="H135" i="20" s="1"/>
  <c r="E91" i="20"/>
  <c r="H91" i="20" s="1"/>
  <c r="E90" i="20"/>
  <c r="H90" i="20" s="1"/>
  <c r="C8" i="20"/>
  <c r="E131" i="20"/>
  <c r="H131" i="20" s="1"/>
  <c r="E107" i="20"/>
  <c r="H107" i="20" s="1"/>
  <c r="E98" i="20"/>
  <c r="H98" i="20" s="1"/>
  <c r="E105" i="20"/>
  <c r="H105" i="20" s="1"/>
  <c r="E83" i="20"/>
  <c r="H83" i="20" s="1"/>
  <c r="C10" i="20"/>
  <c r="E119" i="20"/>
  <c r="H119" i="20" s="1"/>
  <c r="E122" i="20"/>
  <c r="H122" i="20" s="1"/>
  <c r="E87" i="20"/>
  <c r="H87" i="20" s="1"/>
  <c r="E76" i="20"/>
  <c r="H76" i="20" s="1"/>
  <c r="E126" i="20"/>
  <c r="H126" i="20" s="1"/>
  <c r="E110" i="20"/>
  <c r="H110" i="20" s="1"/>
  <c r="E109" i="20"/>
  <c r="H109" i="20" s="1"/>
  <c r="H96" i="12"/>
  <c r="H97" i="13"/>
  <c r="H304" i="29"/>
  <c r="H54" i="28"/>
  <c r="H173" i="28"/>
  <c r="H192" i="28"/>
  <c r="H448" i="27"/>
  <c r="H453" i="27"/>
  <c r="H63" i="26"/>
  <c r="H287" i="26"/>
  <c r="H298" i="26"/>
  <c r="H302" i="21"/>
  <c r="C9" i="15"/>
  <c r="E63" i="15"/>
  <c r="H63" i="15" s="1"/>
  <c r="D8" i="18"/>
  <c r="F29" i="18"/>
  <c r="F18" i="18"/>
  <c r="D9" i="18"/>
  <c r="G18" i="18"/>
  <c r="H18" i="18" s="1"/>
  <c r="H19" i="1"/>
  <c r="H48" i="18"/>
  <c r="H20" i="30"/>
  <c r="H59" i="32"/>
  <c r="F73" i="4"/>
  <c r="G71" i="4"/>
  <c r="F71" i="4"/>
  <c r="E71" i="11"/>
  <c r="E75" i="11"/>
  <c r="H75" i="11" s="1"/>
  <c r="C8" i="11"/>
  <c r="G71" i="13"/>
  <c r="F75" i="13"/>
  <c r="H82" i="13"/>
  <c r="H107" i="17"/>
  <c r="H79" i="17"/>
  <c r="H141" i="18"/>
  <c r="H121" i="18"/>
  <c r="H143" i="24"/>
  <c r="H95" i="24"/>
  <c r="H90" i="24"/>
  <c r="H84" i="24"/>
  <c r="H113" i="26"/>
  <c r="H82" i="27"/>
  <c r="H121" i="30"/>
  <c r="H96" i="30"/>
  <c r="H79" i="30"/>
  <c r="H97" i="31"/>
  <c r="H61" i="24"/>
  <c r="H167" i="23"/>
  <c r="H451" i="22"/>
  <c r="D9" i="33"/>
  <c r="F18" i="33"/>
  <c r="D8" i="3"/>
  <c r="D9" i="3"/>
  <c r="F18" i="3"/>
  <c r="E24" i="9"/>
  <c r="H24" i="9" s="1"/>
  <c r="C9" i="9"/>
  <c r="E18" i="12"/>
  <c r="C8" i="12"/>
  <c r="E13" i="12" s="1"/>
  <c r="G18" i="15"/>
  <c r="H18" i="15" s="1"/>
  <c r="C8" i="19"/>
  <c r="F21" i="22"/>
  <c r="D8" i="22"/>
  <c r="F29" i="22"/>
  <c r="G18" i="22"/>
  <c r="F53" i="22"/>
  <c r="F41" i="22"/>
  <c r="F43" i="22"/>
  <c r="H56" i="5"/>
  <c r="H46" i="27"/>
  <c r="H23" i="30"/>
  <c r="H58" i="32"/>
  <c r="H38" i="32"/>
  <c r="E75" i="3"/>
  <c r="H75" i="3" s="1"/>
  <c r="E71" i="3"/>
  <c r="F72" i="7"/>
  <c r="G71" i="7"/>
  <c r="F98" i="15"/>
  <c r="G71" i="15"/>
  <c r="H132" i="11"/>
  <c r="H134" i="22"/>
  <c r="F164" i="34"/>
  <c r="F161" i="34"/>
  <c r="F163" i="2"/>
  <c r="G161" i="2"/>
  <c r="F176" i="17"/>
  <c r="F161" i="17"/>
  <c r="H162" i="4"/>
  <c r="H105" i="24"/>
  <c r="H164" i="23"/>
  <c r="D8" i="34"/>
  <c r="F18" i="34"/>
  <c r="E24" i="5"/>
  <c r="H24" i="5" s="1"/>
  <c r="C9" i="5"/>
  <c r="F23" i="7"/>
  <c r="D8" i="7"/>
  <c r="F18" i="7"/>
  <c r="E23" i="11"/>
  <c r="H23" i="11" s="1"/>
  <c r="C9" i="11"/>
  <c r="E26" i="18"/>
  <c r="H26" i="18" s="1"/>
  <c r="C9" i="18"/>
  <c r="E23" i="25"/>
  <c r="H23" i="25" s="1"/>
  <c r="C8" i="25"/>
  <c r="E18" i="25"/>
  <c r="H33" i="16"/>
  <c r="H44" i="17"/>
  <c r="H40" i="20"/>
  <c r="H47" i="23"/>
  <c r="H42" i="23"/>
  <c r="H46" i="24"/>
  <c r="H40" i="25"/>
  <c r="H48" i="27"/>
  <c r="F76" i="1"/>
  <c r="G71" i="1"/>
  <c r="D8" i="1"/>
  <c r="E72" i="4"/>
  <c r="H72" i="4" s="1"/>
  <c r="E71" i="4"/>
  <c r="C8" i="4"/>
  <c r="F76" i="6"/>
  <c r="G71" i="6"/>
  <c r="F79" i="11"/>
  <c r="G71" i="11"/>
  <c r="F73" i="20"/>
  <c r="D8" i="20"/>
  <c r="F125" i="20"/>
  <c r="F90" i="20"/>
  <c r="F115" i="20"/>
  <c r="F87" i="20"/>
  <c r="F76" i="20"/>
  <c r="F126" i="20"/>
  <c r="F119" i="20"/>
  <c r="F71" i="20"/>
  <c r="F123" i="20"/>
  <c r="F129" i="20"/>
  <c r="F72" i="20"/>
  <c r="F137" i="20"/>
  <c r="F89" i="23"/>
  <c r="F71" i="23"/>
  <c r="F77" i="23"/>
  <c r="D10" i="23"/>
  <c r="F144" i="23"/>
  <c r="F136" i="23"/>
  <c r="F127" i="23"/>
  <c r="F120" i="23"/>
  <c r="F100" i="23"/>
  <c r="F90" i="23"/>
  <c r="F115" i="23"/>
  <c r="F88" i="23"/>
  <c r="F114" i="23"/>
  <c r="F87" i="23"/>
  <c r="F75" i="23"/>
  <c r="F94" i="23"/>
  <c r="F146" i="23"/>
  <c r="F131" i="23"/>
  <c r="F123" i="23"/>
  <c r="F117" i="23"/>
  <c r="F109" i="23"/>
  <c r="F117" i="28"/>
  <c r="D8" i="28"/>
  <c r="F71" i="28"/>
  <c r="H145" i="16"/>
  <c r="H147" i="17"/>
  <c r="H132" i="19"/>
  <c r="H95" i="20"/>
  <c r="H80" i="20"/>
  <c r="H113" i="22"/>
  <c r="H104" i="32"/>
  <c r="D11" i="1"/>
  <c r="F161" i="1"/>
  <c r="F163" i="3"/>
  <c r="G161" i="3"/>
  <c r="E177" i="23"/>
  <c r="H177" i="23" s="1"/>
  <c r="E162" i="23"/>
  <c r="H162" i="23" s="1"/>
  <c r="E261" i="23"/>
  <c r="H261" i="23" s="1"/>
  <c r="E202" i="23"/>
  <c r="H202" i="23" s="1"/>
  <c r="E193" i="23"/>
  <c r="H193" i="23" s="1"/>
  <c r="E226" i="23"/>
  <c r="H226" i="23" s="1"/>
  <c r="E192" i="23"/>
  <c r="H192" i="23" s="1"/>
  <c r="E304" i="23"/>
  <c r="H304" i="23" s="1"/>
  <c r="E287" i="23"/>
  <c r="H287" i="23" s="1"/>
  <c r="E198" i="23"/>
  <c r="H198" i="23" s="1"/>
  <c r="E191" i="23"/>
  <c r="H191" i="23" s="1"/>
  <c r="E189" i="23"/>
  <c r="H189" i="23" s="1"/>
  <c r="E170" i="23"/>
  <c r="H170" i="23" s="1"/>
  <c r="E197" i="23"/>
  <c r="H197" i="23" s="1"/>
  <c r="G161" i="23"/>
  <c r="E161" i="23"/>
  <c r="E253" i="23"/>
  <c r="H253" i="23" s="1"/>
  <c r="E212" i="23"/>
  <c r="H212" i="23" s="1"/>
  <c r="E201" i="23"/>
  <c r="H201" i="23" s="1"/>
  <c r="E248" i="23"/>
  <c r="H248" i="23" s="1"/>
  <c r="E190" i="23"/>
  <c r="H190" i="23" s="1"/>
  <c r="E182" i="23"/>
  <c r="H182" i="23" s="1"/>
  <c r="E169" i="23"/>
  <c r="H169" i="23" s="1"/>
  <c r="E163" i="23"/>
  <c r="H163" i="23" s="1"/>
  <c r="E293" i="23"/>
  <c r="H293" i="23" s="1"/>
  <c r="F162" i="25"/>
  <c r="F304" i="25"/>
  <c r="F293" i="25"/>
  <c r="F276" i="25"/>
  <c r="F270" i="25"/>
  <c r="F261" i="25"/>
  <c r="F247" i="25"/>
  <c r="F237" i="25"/>
  <c r="F224" i="25"/>
  <c r="F213" i="25"/>
  <c r="F202" i="25"/>
  <c r="F192" i="25"/>
  <c r="G161" i="25"/>
  <c r="H161" i="25" s="1"/>
  <c r="F299" i="25"/>
  <c r="F287" i="25"/>
  <c r="F272" i="25"/>
  <c r="F263" i="25"/>
  <c r="F249" i="25"/>
  <c r="F239" i="25"/>
  <c r="F226" i="25"/>
  <c r="F219" i="25"/>
  <c r="F211" i="25"/>
  <c r="F197" i="25"/>
  <c r="H219" i="8"/>
  <c r="H183" i="8"/>
  <c r="H145" i="3"/>
  <c r="H143" i="5"/>
  <c r="H102" i="10"/>
  <c r="H143" i="13"/>
  <c r="H295" i="7"/>
  <c r="H218" i="7"/>
  <c r="H295" i="8"/>
  <c r="H289" i="9"/>
  <c r="H184" i="11"/>
  <c r="H222" i="12"/>
  <c r="H172" i="12"/>
  <c r="H193" i="15"/>
  <c r="H174" i="15"/>
  <c r="H313" i="16"/>
  <c r="H296" i="16"/>
  <c r="H288" i="16"/>
  <c r="H286" i="16"/>
  <c r="H241" i="16"/>
  <c r="H227" i="16"/>
  <c r="H214" i="17"/>
  <c r="H316" i="19"/>
  <c r="H292" i="19"/>
  <c r="H179" i="24"/>
  <c r="H311" i="25"/>
  <c r="E142" i="33"/>
  <c r="H142" i="33" s="1"/>
  <c r="E144" i="33"/>
  <c r="H144" i="33" s="1"/>
  <c r="E146" i="33"/>
  <c r="H146" i="33" s="1"/>
  <c r="E148" i="33"/>
  <c r="H148" i="33" s="1"/>
  <c r="E149" i="33"/>
  <c r="H149" i="33" s="1"/>
  <c r="E151" i="33"/>
  <c r="H151" i="33" s="1"/>
  <c r="H119" i="9"/>
  <c r="H112" i="11"/>
  <c r="H273" i="11"/>
  <c r="H281" i="25"/>
  <c r="H220" i="26"/>
  <c r="H303" i="27"/>
  <c r="F330" i="33"/>
  <c r="D12" i="33"/>
  <c r="H437" i="6"/>
  <c r="H220" i="8"/>
  <c r="H232" i="9"/>
  <c r="H214" i="9"/>
  <c r="H314" i="10"/>
  <c r="H243" i="10"/>
  <c r="H220" i="10"/>
  <c r="H315" i="11"/>
  <c r="H281" i="11"/>
  <c r="H320" i="13"/>
  <c r="H306" i="13"/>
  <c r="H265" i="13"/>
  <c r="H235" i="13"/>
  <c r="H216" i="13"/>
  <c r="H185" i="13"/>
  <c r="H302" i="14"/>
  <c r="H286" i="14"/>
  <c r="H225" i="14"/>
  <c r="H223" i="14"/>
  <c r="H311" i="15"/>
  <c r="H302" i="15"/>
  <c r="H277" i="15"/>
  <c r="H273" i="15"/>
  <c r="H230" i="15"/>
  <c r="H216" i="15"/>
  <c r="H305" i="17"/>
  <c r="H291" i="17"/>
  <c r="H269" i="17"/>
  <c r="H170" i="17"/>
  <c r="H240" i="18"/>
  <c r="H228" i="18"/>
  <c r="H174" i="18"/>
  <c r="H164" i="19"/>
  <c r="H304" i="20"/>
  <c r="H240" i="21"/>
  <c r="H235" i="21"/>
  <c r="H165" i="21"/>
  <c r="H268" i="22"/>
  <c r="H302" i="23"/>
  <c r="H239" i="23"/>
  <c r="H171" i="29"/>
  <c r="H300" i="30"/>
  <c r="H296" i="30"/>
  <c r="H277" i="11"/>
  <c r="H171" i="12"/>
  <c r="H228" i="13"/>
  <c r="H208" i="13"/>
  <c r="H305" i="14"/>
  <c r="H293" i="14"/>
  <c r="H235" i="14"/>
  <c r="H210" i="14"/>
  <c r="H170" i="14"/>
  <c r="H312" i="15"/>
  <c r="H295" i="15"/>
  <c r="H281" i="15"/>
  <c r="H246" i="15"/>
  <c r="H231" i="15"/>
  <c r="H217" i="15"/>
  <c r="H173" i="15"/>
  <c r="H305" i="16"/>
  <c r="H289" i="16"/>
  <c r="H238" i="16"/>
  <c r="H228" i="16"/>
  <c r="H171" i="16"/>
  <c r="H313" i="17"/>
  <c r="H281" i="17"/>
  <c r="H249" i="17"/>
  <c r="H215" i="17"/>
  <c r="H203" i="17"/>
  <c r="H200" i="17"/>
  <c r="H177" i="17"/>
  <c r="H316" i="18"/>
  <c r="H291" i="18"/>
  <c r="H239" i="18"/>
  <c r="H237" i="18"/>
  <c r="H226" i="18"/>
  <c r="H206" i="18"/>
  <c r="H317" i="19"/>
  <c r="H267" i="19"/>
  <c r="H238" i="19"/>
  <c r="H206" i="19"/>
  <c r="H297" i="20"/>
  <c r="H240" i="20"/>
  <c r="H170" i="20"/>
  <c r="H165" i="20"/>
  <c r="H290" i="22"/>
  <c r="H269" i="22"/>
  <c r="H316" i="23"/>
  <c r="H303" i="23"/>
  <c r="H240" i="23"/>
  <c r="H219" i="23"/>
  <c r="H227" i="24"/>
  <c r="H302" i="25"/>
  <c r="H282" i="25"/>
  <c r="H215" i="25"/>
  <c r="H236" i="26"/>
  <c r="H210" i="26"/>
  <c r="H317" i="27"/>
  <c r="H171" i="27"/>
  <c r="H220" i="29"/>
  <c r="H221" i="30"/>
  <c r="H200" i="30"/>
  <c r="H316" i="31"/>
  <c r="H236" i="32"/>
  <c r="H232" i="32"/>
  <c r="H203" i="32"/>
  <c r="H534" i="34"/>
  <c r="H514" i="34"/>
  <c r="H498" i="34"/>
  <c r="H482" i="34"/>
  <c r="H463" i="34"/>
  <c r="H448" i="34"/>
  <c r="H429" i="34"/>
  <c r="H409" i="34"/>
  <c r="H386" i="34"/>
  <c r="H346" i="34"/>
  <c r="H331" i="34"/>
  <c r="H537" i="1"/>
  <c r="H520" i="1"/>
  <c r="H493" i="1"/>
  <c r="H477" i="1"/>
  <c r="H462" i="1"/>
  <c r="H455" i="1"/>
  <c r="H413" i="1"/>
  <c r="H391" i="1"/>
  <c r="H375" i="1"/>
  <c r="H363" i="1"/>
  <c r="H356" i="1"/>
  <c r="H347" i="1"/>
  <c r="H338" i="1"/>
  <c r="H545" i="2"/>
  <c r="H543" i="2"/>
  <c r="H537" i="3"/>
  <c r="H514" i="3"/>
  <c r="H496" i="3"/>
  <c r="H371" i="3"/>
  <c r="H514" i="6"/>
  <c r="H500" i="6"/>
  <c r="H485" i="6"/>
  <c r="H471" i="6"/>
  <c r="H446" i="6"/>
  <c r="H439" i="6"/>
  <c r="H420" i="6"/>
  <c r="H396" i="6"/>
  <c r="H365" i="6"/>
  <c r="H346" i="6"/>
  <c r="H344" i="6"/>
  <c r="H525" i="7"/>
  <c r="H480" i="7"/>
  <c r="H474" i="7"/>
  <c r="H401" i="7"/>
  <c r="H441" i="10"/>
  <c r="H388" i="10"/>
  <c r="H534" i="11"/>
  <c r="H495" i="11"/>
  <c r="H441" i="11"/>
  <c r="H536" i="12"/>
  <c r="H391" i="12"/>
  <c r="H473" i="13"/>
  <c r="H171" i="30"/>
  <c r="H541" i="34"/>
  <c r="H515" i="34"/>
  <c r="H499" i="34"/>
  <c r="H483" i="34"/>
  <c r="H464" i="34"/>
  <c r="H449" i="34"/>
  <c r="H430" i="34"/>
  <c r="H373" i="34"/>
  <c r="H357" i="34"/>
  <c r="H347" i="34"/>
  <c r="H332" i="34"/>
  <c r="H538" i="1"/>
  <c r="H521" i="1"/>
  <c r="H500" i="1"/>
  <c r="H484" i="1"/>
  <c r="H468" i="1"/>
  <c r="H456" i="1"/>
  <c r="H416" i="1"/>
  <c r="H392" i="1"/>
  <c r="H357" i="1"/>
  <c r="H339" i="1"/>
  <c r="H397" i="2"/>
  <c r="H386" i="2"/>
  <c r="H515" i="3"/>
  <c r="H501" i="3"/>
  <c r="H471" i="3"/>
  <c r="H463" i="3"/>
  <c r="H413" i="3"/>
  <c r="H411" i="3"/>
  <c r="H341" i="3"/>
  <c r="H546" i="4"/>
  <c r="H501" i="6"/>
  <c r="H486" i="6"/>
  <c r="H478" i="6"/>
  <c r="H456" i="6"/>
  <c r="H440" i="6"/>
  <c r="H421" i="6"/>
  <c r="H397" i="6"/>
  <c r="H377" i="6"/>
  <c r="H355" i="6"/>
  <c r="H534" i="7"/>
  <c r="H440" i="7"/>
  <c r="H442" i="10"/>
  <c r="H391" i="10"/>
  <c r="H389" i="10"/>
  <c r="H366" i="10"/>
  <c r="H360" i="10"/>
  <c r="H537" i="12"/>
  <c r="H508" i="26"/>
  <c r="H488" i="11"/>
  <c r="H539" i="12"/>
  <c r="H527" i="12"/>
  <c r="H489" i="12"/>
  <c r="H475" i="12"/>
  <c r="H543" i="13"/>
  <c r="H514" i="13"/>
  <c r="H413" i="13"/>
  <c r="H397" i="13"/>
  <c r="H392" i="13"/>
  <c r="H335" i="13"/>
  <c r="H516" i="14"/>
  <c r="H449" i="14"/>
  <c r="H447" i="14"/>
  <c r="H527" i="15"/>
  <c r="H454" i="15"/>
  <c r="H446" i="15"/>
  <c r="H381" i="15"/>
  <c r="H360" i="15"/>
  <c r="H356" i="15"/>
  <c r="H526" i="16"/>
  <c r="H511" i="16"/>
  <c r="H504" i="16"/>
  <c r="H486" i="16"/>
  <c r="H435" i="16"/>
  <c r="H412" i="16"/>
  <c r="H391" i="16"/>
  <c r="H389" i="16"/>
  <c r="H358" i="16"/>
  <c r="H389" i="17"/>
  <c r="H385" i="17"/>
  <c r="H380" i="17"/>
  <c r="H366" i="17"/>
  <c r="H358" i="17"/>
  <c r="H354" i="17"/>
  <c r="H527" i="18"/>
  <c r="H525" i="18"/>
  <c r="H543" i="19"/>
  <c r="H485" i="19"/>
  <c r="H460" i="19"/>
  <c r="H429" i="19"/>
  <c r="H387" i="19"/>
  <c r="H363" i="19"/>
  <c r="H521" i="20"/>
  <c r="H471" i="20"/>
  <c r="H403" i="20"/>
  <c r="H470" i="21"/>
  <c r="H397" i="21"/>
  <c r="H341" i="10"/>
  <c r="H498" i="11"/>
  <c r="H469" i="11"/>
  <c r="H358" i="11"/>
  <c r="H528" i="12"/>
  <c r="H442" i="12"/>
  <c r="H515" i="13"/>
  <c r="H474" i="13"/>
  <c r="H403" i="13"/>
  <c r="H347" i="13"/>
  <c r="H495" i="14"/>
  <c r="H476" i="14"/>
  <c r="H458" i="14"/>
  <c r="H348" i="14"/>
  <c r="H528" i="15"/>
  <c r="H455" i="15"/>
  <c r="H447" i="15"/>
  <c r="H364" i="15"/>
  <c r="H357" i="15"/>
  <c r="H353" i="15"/>
  <c r="H545" i="16"/>
  <c r="H527" i="16"/>
  <c r="H487" i="16"/>
  <c r="H426" i="16"/>
  <c r="H386" i="17"/>
  <c r="H381" i="17"/>
  <c r="H377" i="17"/>
  <c r="H359" i="17"/>
  <c r="H355" i="17"/>
  <c r="H537" i="18"/>
  <c r="H516" i="19"/>
  <c r="H496" i="19"/>
  <c r="H371" i="19"/>
  <c r="H545" i="20"/>
  <c r="H528" i="20"/>
  <c r="H510" i="20"/>
  <c r="H463" i="20"/>
  <c r="H428" i="20"/>
  <c r="H404" i="20"/>
  <c r="H471" i="21"/>
  <c r="H523" i="22"/>
  <c r="H497" i="20"/>
  <c r="H481" i="20"/>
  <c r="H386" i="20"/>
  <c r="H515" i="21"/>
  <c r="H464" i="21"/>
  <c r="H408" i="21"/>
  <c r="H341" i="21"/>
  <c r="H504" i="22"/>
  <c r="H496" i="22"/>
  <c r="H476" i="22"/>
  <c r="H403" i="22"/>
  <c r="H543" i="23"/>
  <c r="H527" i="23"/>
  <c r="H525" i="23"/>
  <c r="H504" i="23"/>
  <c r="H429" i="23"/>
  <c r="H391" i="23"/>
  <c r="H389" i="23"/>
  <c r="H357" i="23"/>
  <c r="H546" i="24"/>
  <c r="H542" i="24"/>
  <c r="H503" i="24"/>
  <c r="H485" i="24"/>
  <c r="H444" i="24"/>
  <c r="H388" i="24"/>
  <c r="H366" i="24"/>
  <c r="H545" i="25"/>
  <c r="H539" i="25"/>
  <c r="H520" i="25"/>
  <c r="H518" i="25"/>
  <c r="H481" i="25"/>
  <c r="H407" i="25"/>
  <c r="H384" i="25"/>
  <c r="H334" i="25"/>
  <c r="H489" i="26"/>
  <c r="H476" i="26"/>
  <c r="H344" i="26"/>
  <c r="H542" i="30"/>
  <c r="H498" i="20"/>
  <c r="H443" i="20"/>
  <c r="H525" i="21"/>
  <c r="H493" i="21"/>
  <c r="H433" i="21"/>
  <c r="H348" i="21"/>
  <c r="H525" i="22"/>
  <c r="H441" i="22"/>
  <c r="H416" i="22"/>
  <c r="H528" i="23"/>
  <c r="H517" i="23"/>
  <c r="H497" i="23"/>
  <c r="H478" i="23"/>
  <c r="H459" i="23"/>
  <c r="H421" i="23"/>
  <c r="H413" i="23"/>
  <c r="H392" i="23"/>
  <c r="H334" i="23"/>
  <c r="H543" i="24"/>
  <c r="H539" i="24"/>
  <c r="H504" i="24"/>
  <c r="H458" i="24"/>
  <c r="H447" i="24"/>
  <c r="H445" i="24"/>
  <c r="H389" i="24"/>
  <c r="H371" i="24"/>
  <c r="H347" i="24"/>
  <c r="H546" i="25"/>
  <c r="H533" i="25"/>
  <c r="H471" i="25"/>
  <c r="H466" i="25"/>
  <c r="H413" i="25"/>
  <c r="H385" i="25"/>
  <c r="H344" i="25"/>
  <c r="H490" i="26"/>
  <c r="H481" i="26"/>
  <c r="H472" i="26"/>
  <c r="H469" i="26"/>
  <c r="H357" i="26"/>
  <c r="H397" i="27"/>
  <c r="F557" i="13"/>
  <c r="F566" i="13"/>
  <c r="F561" i="13"/>
  <c r="E570" i="30"/>
  <c r="H570" i="30" s="1"/>
  <c r="E555" i="30"/>
  <c r="H555" i="30" s="1"/>
  <c r="F575" i="13"/>
  <c r="F568" i="13"/>
  <c r="H396" i="27"/>
  <c r="H539" i="31"/>
  <c r="H493" i="32"/>
  <c r="H379" i="32"/>
  <c r="H371" i="32"/>
  <c r="H439" i="30"/>
  <c r="H393" i="32"/>
  <c r="H346" i="32"/>
  <c r="F568" i="2"/>
  <c r="F566" i="2"/>
  <c r="F571" i="2"/>
  <c r="F554" i="2"/>
  <c r="F578" i="2"/>
  <c r="F562" i="2"/>
  <c r="F573" i="2"/>
  <c r="F575" i="2"/>
  <c r="H573" i="34"/>
  <c r="H555" i="34"/>
  <c r="H571" i="1"/>
  <c r="H484" i="32"/>
  <c r="H403" i="32"/>
  <c r="H384" i="32"/>
  <c r="H372" i="32"/>
  <c r="H347" i="32"/>
  <c r="H556" i="4"/>
  <c r="F572" i="28"/>
  <c r="F561" i="28"/>
  <c r="H572" i="34"/>
  <c r="H554" i="34"/>
  <c r="H565" i="1"/>
  <c r="H554" i="32"/>
  <c r="H563" i="3"/>
  <c r="H558" i="4"/>
  <c r="H563" i="9"/>
  <c r="H576" i="15"/>
  <c r="H558" i="15"/>
  <c r="H568" i="20"/>
  <c r="H562" i="23"/>
  <c r="H562" i="30"/>
  <c r="H572" i="32"/>
  <c r="E556" i="10"/>
  <c r="H556" i="10" s="1"/>
  <c r="E568" i="10"/>
  <c r="H568" i="10" s="1"/>
  <c r="E576" i="10"/>
  <c r="H576" i="10" s="1"/>
  <c r="E574" i="10"/>
  <c r="H574" i="10" s="1"/>
  <c r="H567" i="9"/>
  <c r="H560" i="15"/>
  <c r="H576" i="21"/>
  <c r="H573" i="22"/>
  <c r="H558" i="24"/>
  <c r="H576" i="25"/>
  <c r="H18" i="26" l="1"/>
  <c r="H161" i="21"/>
  <c r="E13" i="9"/>
  <c r="H552" i="22"/>
  <c r="H552" i="2"/>
  <c r="H18" i="1"/>
  <c r="G10" i="8"/>
  <c r="H329" i="32"/>
  <c r="E9" i="31"/>
  <c r="G11" i="20"/>
  <c r="G12" i="34"/>
  <c r="H329" i="31"/>
  <c r="H552" i="30"/>
  <c r="G10" i="26"/>
  <c r="G10" i="1"/>
  <c r="G13" i="9"/>
  <c r="H13" i="9" s="1"/>
  <c r="G13" i="7"/>
  <c r="H161" i="13"/>
  <c r="H552" i="3"/>
  <c r="H552" i="8"/>
  <c r="G13" i="25"/>
  <c r="H552" i="6"/>
  <c r="H18" i="6"/>
  <c r="G10" i="18"/>
  <c r="H10" i="18" s="1"/>
  <c r="G9" i="10"/>
  <c r="H71" i="5"/>
  <c r="G13" i="24"/>
  <c r="E10" i="24"/>
  <c r="G11" i="34"/>
  <c r="G12" i="10"/>
  <c r="G12" i="2"/>
  <c r="H18" i="28"/>
  <c r="G13" i="28"/>
  <c r="G11" i="11"/>
  <c r="G12" i="18"/>
  <c r="H71" i="18"/>
  <c r="E8" i="28"/>
  <c r="H71" i="2"/>
  <c r="G10" i="17"/>
  <c r="G10" i="16"/>
  <c r="H71" i="14"/>
  <c r="H71" i="21"/>
  <c r="G10" i="33"/>
  <c r="G10" i="15"/>
  <c r="G12" i="30"/>
  <c r="H552" i="33"/>
  <c r="H18" i="19"/>
  <c r="F9" i="34"/>
  <c r="H71" i="25"/>
  <c r="G11" i="16"/>
  <c r="G13" i="13"/>
  <c r="H71" i="33"/>
  <c r="G9" i="14"/>
  <c r="G9" i="12"/>
  <c r="H329" i="34"/>
  <c r="G13" i="15"/>
  <c r="H161" i="2"/>
  <c r="H161" i="20"/>
  <c r="H161" i="33"/>
  <c r="G10" i="21"/>
  <c r="H71" i="10"/>
  <c r="H161" i="24"/>
  <c r="H329" i="23"/>
  <c r="E12" i="4"/>
  <c r="H161" i="8"/>
  <c r="H161" i="32"/>
  <c r="H329" i="11"/>
  <c r="G12" i="4"/>
  <c r="G9" i="27"/>
  <c r="G9" i="23"/>
  <c r="H329" i="24"/>
  <c r="G10" i="11"/>
  <c r="G10" i="4"/>
  <c r="F12" i="10"/>
  <c r="F9" i="12"/>
  <c r="G13" i="19"/>
  <c r="F12" i="18"/>
  <c r="F11" i="5"/>
  <c r="G13" i="17"/>
  <c r="F12" i="8"/>
  <c r="H71" i="8"/>
  <c r="G11" i="9"/>
  <c r="H552" i="11"/>
  <c r="H552" i="19"/>
  <c r="F11" i="12"/>
  <c r="F9" i="21"/>
  <c r="G13" i="23"/>
  <c r="F11" i="20"/>
  <c r="G9" i="21"/>
  <c r="F13" i="29"/>
  <c r="G11" i="31"/>
  <c r="F12" i="24"/>
  <c r="F13" i="25"/>
  <c r="G13" i="29"/>
  <c r="G11" i="32"/>
  <c r="G10" i="31"/>
  <c r="H161" i="3"/>
  <c r="H71" i="13"/>
  <c r="E12" i="33"/>
  <c r="E10" i="27"/>
  <c r="G12" i="17"/>
  <c r="H12" i="17" s="1"/>
  <c r="G9" i="30"/>
  <c r="H18" i="23"/>
  <c r="G9" i="31"/>
  <c r="H9" i="31" s="1"/>
  <c r="E9" i="28"/>
  <c r="G11" i="33"/>
  <c r="G13" i="34"/>
  <c r="G12" i="20"/>
  <c r="F13" i="11"/>
  <c r="F13" i="13"/>
  <c r="F12" i="17"/>
  <c r="H329" i="20"/>
  <c r="F12" i="23"/>
  <c r="F10" i="15"/>
  <c r="F9" i="15"/>
  <c r="F13" i="15"/>
  <c r="G11" i="3"/>
  <c r="F12" i="15"/>
  <c r="F9" i="23"/>
  <c r="H71" i="24"/>
  <c r="G10" i="2"/>
  <c r="F10" i="11"/>
  <c r="G9" i="13"/>
  <c r="H18" i="13"/>
  <c r="E12" i="10"/>
  <c r="G13" i="11"/>
  <c r="E13" i="5"/>
  <c r="H13" i="22"/>
  <c r="E11" i="32"/>
  <c r="E12" i="28"/>
  <c r="H552" i="17"/>
  <c r="G13" i="4"/>
  <c r="G13" i="2"/>
  <c r="E13" i="29"/>
  <c r="E11" i="29"/>
  <c r="H552" i="13"/>
  <c r="G13" i="5"/>
  <c r="H552" i="27"/>
  <c r="G12" i="26"/>
  <c r="H329" i="5"/>
  <c r="H329" i="28"/>
  <c r="E12" i="24"/>
  <c r="H12" i="24" s="1"/>
  <c r="H329" i="30"/>
  <c r="H329" i="27"/>
  <c r="H329" i="12"/>
  <c r="E9" i="10"/>
  <c r="E13" i="28"/>
  <c r="E10" i="32"/>
  <c r="E11" i="14"/>
  <c r="E8" i="14"/>
  <c r="E13" i="10"/>
  <c r="H13" i="10" s="1"/>
  <c r="E10" i="29"/>
  <c r="E12" i="29"/>
  <c r="H12" i="29" s="1"/>
  <c r="E10" i="28"/>
  <c r="H10" i="28" s="1"/>
  <c r="E9" i="32"/>
  <c r="E10" i="14"/>
  <c r="E13" i="32"/>
  <c r="E9" i="29"/>
  <c r="H9" i="29" s="1"/>
  <c r="H161" i="7"/>
  <c r="E12" i="32"/>
  <c r="E12" i="14"/>
  <c r="E10" i="10"/>
  <c r="E11" i="24"/>
  <c r="H11" i="24" s="1"/>
  <c r="H71" i="23"/>
  <c r="E9" i="14"/>
  <c r="E13" i="24"/>
  <c r="E10" i="2"/>
  <c r="G10" i="22"/>
  <c r="H71" i="29"/>
  <c r="G10" i="14"/>
  <c r="E12" i="16"/>
  <c r="H12" i="16" s="1"/>
  <c r="G10" i="10"/>
  <c r="E9" i="24"/>
  <c r="H9" i="24" s="1"/>
  <c r="E11" i="16"/>
  <c r="H11" i="16" s="1"/>
  <c r="H18" i="24"/>
  <c r="G9" i="4"/>
  <c r="H18" i="10"/>
  <c r="H18" i="14"/>
  <c r="E13" i="16"/>
  <c r="H13" i="16" s="1"/>
  <c r="E10" i="16"/>
  <c r="E9" i="16"/>
  <c r="H9" i="16" s="1"/>
  <c r="H18" i="32"/>
  <c r="H18" i="30"/>
  <c r="G10" i="29"/>
  <c r="F12" i="1"/>
  <c r="H161" i="15"/>
  <c r="G11" i="26"/>
  <c r="H11" i="28"/>
  <c r="G13" i="1"/>
  <c r="E9" i="18"/>
  <c r="G9" i="28"/>
  <c r="H9" i="28" s="1"/>
  <c r="G12" i="32"/>
  <c r="G10" i="32"/>
  <c r="G8" i="32"/>
  <c r="H8" i="32" s="1"/>
  <c r="H329" i="13"/>
  <c r="G10" i="27"/>
  <c r="H11" i="23"/>
  <c r="G11" i="19"/>
  <c r="G11" i="22"/>
  <c r="E9" i="8"/>
  <c r="H9" i="8" s="1"/>
  <c r="F10" i="26"/>
  <c r="H18" i="31"/>
  <c r="H161" i="4"/>
  <c r="H18" i="4"/>
  <c r="G10" i="13"/>
  <c r="F12" i="27"/>
  <c r="F13" i="27"/>
  <c r="F11" i="15"/>
  <c r="F9" i="30"/>
  <c r="F10" i="22"/>
  <c r="G11" i="14"/>
  <c r="H329" i="17"/>
  <c r="F11" i="30"/>
  <c r="F12" i="29"/>
  <c r="G13" i="32"/>
  <c r="F10" i="30"/>
  <c r="G13" i="21"/>
  <c r="H329" i="22"/>
  <c r="H552" i="31"/>
  <c r="G9" i="1"/>
  <c r="F10" i="32"/>
  <c r="E10" i="13"/>
  <c r="F8" i="32"/>
  <c r="H329" i="1"/>
  <c r="F11" i="16"/>
  <c r="F13" i="32"/>
  <c r="F10" i="27"/>
  <c r="G12" i="27"/>
  <c r="F10" i="16"/>
  <c r="F12" i="30"/>
  <c r="F11" i="27"/>
  <c r="F12" i="32"/>
  <c r="H552" i="16"/>
  <c r="E11" i="13"/>
  <c r="H11" i="13" s="1"/>
  <c r="G8" i="13"/>
  <c r="H8" i="13" s="1"/>
  <c r="E12" i="13"/>
  <c r="H12" i="13" s="1"/>
  <c r="H161" i="11"/>
  <c r="H161" i="14"/>
  <c r="G12" i="22"/>
  <c r="E11" i="18"/>
  <c r="H11" i="18" s="1"/>
  <c r="H161" i="26"/>
  <c r="H71" i="31"/>
  <c r="H71" i="28"/>
  <c r="H18" i="27"/>
  <c r="H18" i="2"/>
  <c r="G13" i="3"/>
  <c r="F9" i="4"/>
  <c r="F12" i="9"/>
  <c r="H13" i="12"/>
  <c r="F10" i="12"/>
  <c r="H71" i="12"/>
  <c r="F8" i="12"/>
  <c r="F13" i="12"/>
  <c r="G10" i="12"/>
  <c r="F12" i="13"/>
  <c r="F9" i="13"/>
  <c r="F8" i="13"/>
  <c r="F11" i="13"/>
  <c r="F10" i="13"/>
  <c r="H12" i="14"/>
  <c r="F10" i="14"/>
  <c r="G8" i="14"/>
  <c r="F11" i="14"/>
  <c r="F13" i="14"/>
  <c r="H11" i="15"/>
  <c r="F12" i="16"/>
  <c r="F9" i="16"/>
  <c r="F13" i="16"/>
  <c r="H71" i="16"/>
  <c r="F12" i="19"/>
  <c r="F13" i="19"/>
  <c r="G9" i="20"/>
  <c r="F11" i="22"/>
  <c r="F11" i="23"/>
  <c r="F13" i="23"/>
  <c r="H329" i="25"/>
  <c r="F9" i="27"/>
  <c r="F10" i="28"/>
  <c r="F13" i="30"/>
  <c r="F11" i="32"/>
  <c r="F11" i="33"/>
  <c r="F10" i="33"/>
  <c r="F9" i="6"/>
  <c r="F9" i="8"/>
  <c r="F13" i="6"/>
  <c r="E9" i="12"/>
  <c r="H9" i="12" s="1"/>
  <c r="E8" i="8"/>
  <c r="E13" i="8"/>
  <c r="H13" i="8" s="1"/>
  <c r="E11" i="17"/>
  <c r="H11" i="17" s="1"/>
  <c r="E8" i="31"/>
  <c r="E13" i="31"/>
  <c r="H13" i="31" s="1"/>
  <c r="E10" i="31"/>
  <c r="F13" i="34"/>
  <c r="F11" i="19"/>
  <c r="F11" i="11"/>
  <c r="G8" i="33"/>
  <c r="F12" i="12"/>
  <c r="F9" i="31"/>
  <c r="H329" i="9"/>
  <c r="H329" i="6"/>
  <c r="F12" i="31"/>
  <c r="H12" i="8"/>
  <c r="F11" i="4"/>
  <c r="F13" i="4"/>
  <c r="F12" i="22"/>
  <c r="F11" i="17"/>
  <c r="F10" i="19"/>
  <c r="F13" i="33"/>
  <c r="E13" i="17"/>
  <c r="E11" i="33"/>
  <c r="H11" i="33" s="1"/>
  <c r="H329" i="2"/>
  <c r="E9" i="2"/>
  <c r="H9" i="2" s="1"/>
  <c r="E8" i="17"/>
  <c r="E12" i="31"/>
  <c r="H12" i="31" s="1"/>
  <c r="H12" i="28"/>
  <c r="E9" i="7"/>
  <c r="E11" i="31"/>
  <c r="G8" i="31"/>
  <c r="E12" i="2"/>
  <c r="H12" i="2" s="1"/>
  <c r="E10" i="17"/>
  <c r="H329" i="3"/>
  <c r="H329" i="10"/>
  <c r="F11" i="24"/>
  <c r="G8" i="16"/>
  <c r="H8" i="16" s="1"/>
  <c r="F10" i="4"/>
  <c r="F12" i="14"/>
  <c r="F9" i="14"/>
  <c r="G11" i="4"/>
  <c r="F12" i="4"/>
  <c r="E9" i="26"/>
  <c r="E12" i="26"/>
  <c r="E10" i="26"/>
  <c r="H10" i="26" s="1"/>
  <c r="E13" i="26"/>
  <c r="H13" i="26" s="1"/>
  <c r="E8" i="26"/>
  <c r="E11" i="19"/>
  <c r="E9" i="33"/>
  <c r="E13" i="33"/>
  <c r="H13" i="33" s="1"/>
  <c r="E10" i="33"/>
  <c r="E8" i="33"/>
  <c r="H161" i="17"/>
  <c r="E11" i="26"/>
  <c r="E9" i="21"/>
  <c r="E13" i="13"/>
  <c r="H161" i="1"/>
  <c r="H161" i="22"/>
  <c r="E9" i="13"/>
  <c r="E10" i="8"/>
  <c r="H10" i="8" s="1"/>
  <c r="E11" i="8"/>
  <c r="H71" i="4"/>
  <c r="F13" i="31"/>
  <c r="H71" i="30"/>
  <c r="F10" i="34"/>
  <c r="F10" i="25"/>
  <c r="F13" i="28"/>
  <c r="H71" i="20"/>
  <c r="E10" i="5"/>
  <c r="H10" i="5" s="1"/>
  <c r="E8" i="18"/>
  <c r="E13" i="18"/>
  <c r="H13" i="18" s="1"/>
  <c r="E12" i="18"/>
  <c r="E8" i="2"/>
  <c r="E11" i="2"/>
  <c r="H11" i="2" s="1"/>
  <c r="E13" i="2"/>
  <c r="E9" i="11"/>
  <c r="H10" i="3"/>
  <c r="H71" i="15"/>
  <c r="E9" i="5"/>
  <c r="H13" i="14"/>
  <c r="F12" i="6"/>
  <c r="F10" i="29"/>
  <c r="F9" i="2"/>
  <c r="F13" i="21"/>
  <c r="F10" i="17"/>
  <c r="F9" i="22"/>
  <c r="F12" i="26"/>
  <c r="F10" i="9"/>
  <c r="F10" i="1"/>
  <c r="F13" i="2"/>
  <c r="F11" i="26"/>
  <c r="F11" i="25"/>
  <c r="F13" i="17"/>
  <c r="F10" i="21"/>
  <c r="F8" i="17"/>
  <c r="F11" i="31"/>
  <c r="F10" i="2"/>
  <c r="F9" i="1"/>
  <c r="F8" i="2"/>
  <c r="G8" i="2"/>
  <c r="F9" i="17"/>
  <c r="F12" i="2"/>
  <c r="F13" i="22"/>
  <c r="F12" i="11"/>
  <c r="G8" i="17"/>
  <c r="F10" i="31"/>
  <c r="F11" i="6"/>
  <c r="F10" i="6"/>
  <c r="E8" i="9"/>
  <c r="E10" i="9"/>
  <c r="H10" i="9" s="1"/>
  <c r="E12" i="9"/>
  <c r="H12" i="9" s="1"/>
  <c r="E11" i="9"/>
  <c r="H18" i="21"/>
  <c r="E9" i="17"/>
  <c r="G9" i="17"/>
  <c r="H18" i="12"/>
  <c r="H18" i="34"/>
  <c r="E13" i="21"/>
  <c r="E12" i="21"/>
  <c r="H12" i="21" s="1"/>
  <c r="E10" i="21"/>
  <c r="E11" i="21"/>
  <c r="H18" i="20"/>
  <c r="H18" i="17"/>
  <c r="H18" i="25"/>
  <c r="E12" i="22"/>
  <c r="E9" i="9"/>
  <c r="E11" i="22"/>
  <c r="E10" i="23"/>
  <c r="F12" i="33"/>
  <c r="G12" i="33"/>
  <c r="F10" i="23"/>
  <c r="G10" i="23"/>
  <c r="F8" i="20"/>
  <c r="G8" i="20"/>
  <c r="F8" i="7"/>
  <c r="G8" i="7"/>
  <c r="F8" i="3"/>
  <c r="G8" i="3"/>
  <c r="F9" i="33"/>
  <c r="G9" i="33"/>
  <c r="E9" i="15"/>
  <c r="G9" i="15"/>
  <c r="F13" i="18"/>
  <c r="F11" i="3"/>
  <c r="E10" i="20"/>
  <c r="H18" i="29"/>
  <c r="F9" i="19"/>
  <c r="G9" i="19"/>
  <c r="E9" i="6"/>
  <c r="H9" i="6" s="1"/>
  <c r="E8" i="6"/>
  <c r="E13" i="6"/>
  <c r="H13" i="6" s="1"/>
  <c r="G8" i="6"/>
  <c r="E10" i="6"/>
  <c r="H10" i="6" s="1"/>
  <c r="F13" i="7"/>
  <c r="F11" i="8"/>
  <c r="G11" i="8"/>
  <c r="H161" i="19"/>
  <c r="F8" i="10"/>
  <c r="G8" i="10"/>
  <c r="H8" i="10" s="1"/>
  <c r="G8" i="8"/>
  <c r="F8" i="8"/>
  <c r="F9" i="26"/>
  <c r="G9" i="26"/>
  <c r="E8" i="30"/>
  <c r="E13" i="30"/>
  <c r="H13" i="30" s="1"/>
  <c r="G8" i="30"/>
  <c r="E11" i="30"/>
  <c r="H11" i="30" s="1"/>
  <c r="E12" i="30"/>
  <c r="E10" i="7"/>
  <c r="G10" i="7"/>
  <c r="F9" i="9"/>
  <c r="G9" i="9"/>
  <c r="F9" i="7"/>
  <c r="F10" i="18"/>
  <c r="F11" i="7"/>
  <c r="G11" i="7"/>
  <c r="H161" i="5"/>
  <c r="E9" i="34"/>
  <c r="G9" i="34"/>
  <c r="F9" i="10"/>
  <c r="H161" i="23"/>
  <c r="F11" i="1"/>
  <c r="G11" i="1"/>
  <c r="F13" i="1"/>
  <c r="F8" i="1"/>
  <c r="G8" i="1"/>
  <c r="E12" i="25"/>
  <c r="H12" i="25" s="1"/>
  <c r="E13" i="25"/>
  <c r="H13" i="25" s="1"/>
  <c r="E11" i="25"/>
  <c r="H11" i="25" s="1"/>
  <c r="E9" i="25"/>
  <c r="E8" i="25"/>
  <c r="E10" i="25"/>
  <c r="H10" i="25" s="1"/>
  <c r="F8" i="34"/>
  <c r="G8" i="34"/>
  <c r="F8" i="22"/>
  <c r="G8" i="22"/>
  <c r="E8" i="12"/>
  <c r="E12" i="12"/>
  <c r="H12" i="12" s="1"/>
  <c r="E11" i="12"/>
  <c r="H11" i="12" s="1"/>
  <c r="E10" i="12"/>
  <c r="F9" i="20"/>
  <c r="H71" i="11"/>
  <c r="F12" i="25"/>
  <c r="F10" i="10"/>
  <c r="F10" i="3"/>
  <c r="H71" i="1"/>
  <c r="F9" i="32"/>
  <c r="G9" i="32"/>
  <c r="F9" i="5"/>
  <c r="G9" i="5"/>
  <c r="E9" i="3"/>
  <c r="E13" i="3"/>
  <c r="E8" i="3"/>
  <c r="F13" i="10"/>
  <c r="F8" i="24"/>
  <c r="G8" i="24"/>
  <c r="H8" i="24" s="1"/>
  <c r="E8" i="23"/>
  <c r="G8" i="23"/>
  <c r="E12" i="23"/>
  <c r="H12" i="23" s="1"/>
  <c r="E13" i="23"/>
  <c r="E9" i="23"/>
  <c r="H71" i="6"/>
  <c r="F9" i="24"/>
  <c r="H18" i="22"/>
  <c r="G10" i="20"/>
  <c r="E11" i="3"/>
  <c r="E11" i="5"/>
  <c r="G11" i="5"/>
  <c r="E11" i="6"/>
  <c r="H11" i="6" s="1"/>
  <c r="F10" i="8"/>
  <c r="E10" i="34"/>
  <c r="G10" i="34"/>
  <c r="G8" i="9"/>
  <c r="F8" i="9"/>
  <c r="H18" i="7"/>
  <c r="E9" i="30"/>
  <c r="F13" i="3"/>
  <c r="H161" i="27"/>
  <c r="E8" i="5"/>
  <c r="E12" i="5"/>
  <c r="H12" i="5" s="1"/>
  <c r="E12" i="3"/>
  <c r="H12" i="3" s="1"/>
  <c r="F11" i="9"/>
  <c r="E12" i="6"/>
  <c r="H12" i="6" s="1"/>
  <c r="G8" i="4"/>
  <c r="E9" i="4"/>
  <c r="E8" i="4"/>
  <c r="E13" i="4"/>
  <c r="E11" i="4"/>
  <c r="F13" i="20"/>
  <c r="F8" i="18"/>
  <c r="G8" i="18"/>
  <c r="F10" i="7"/>
  <c r="E8" i="20"/>
  <c r="E9" i="20"/>
  <c r="E12" i="20"/>
  <c r="F12" i="3"/>
  <c r="F10" i="24"/>
  <c r="G10" i="24"/>
  <c r="F9" i="11"/>
  <c r="G9" i="11"/>
  <c r="H9" i="11" s="1"/>
  <c r="F12" i="20"/>
  <c r="F11" i="21"/>
  <c r="G11" i="21"/>
  <c r="F12" i="7"/>
  <c r="F13" i="8"/>
  <c r="F11" i="29"/>
  <c r="G11" i="29"/>
  <c r="G8" i="29"/>
  <c r="H8" i="29" s="1"/>
  <c r="F8" i="29"/>
  <c r="G8" i="27"/>
  <c r="E8" i="27"/>
  <c r="E9" i="27"/>
  <c r="H9" i="27" s="1"/>
  <c r="E12" i="27"/>
  <c r="E13" i="27"/>
  <c r="H13" i="27" s="1"/>
  <c r="F8" i="25"/>
  <c r="G8" i="25"/>
  <c r="E11" i="20"/>
  <c r="H11" i="20" s="1"/>
  <c r="F8" i="28"/>
  <c r="G8" i="28"/>
  <c r="F9" i="29"/>
  <c r="F11" i="28"/>
  <c r="H71" i="3"/>
  <c r="E8" i="19"/>
  <c r="E10" i="19"/>
  <c r="H10" i="19" s="1"/>
  <c r="E13" i="19"/>
  <c r="E12" i="19"/>
  <c r="H12" i="19" s="1"/>
  <c r="E9" i="19"/>
  <c r="F9" i="3"/>
  <c r="G9" i="3"/>
  <c r="F12" i="28"/>
  <c r="E12" i="11"/>
  <c r="H12" i="11" s="1"/>
  <c r="E13" i="11"/>
  <c r="E8" i="11"/>
  <c r="E11" i="11"/>
  <c r="F9" i="18"/>
  <c r="G9" i="18"/>
  <c r="F11" i="18"/>
  <c r="F11" i="34"/>
  <c r="E8" i="1"/>
  <c r="E9" i="1"/>
  <c r="E13" i="1"/>
  <c r="E11" i="1"/>
  <c r="E12" i="1"/>
  <c r="H12" i="1" s="1"/>
  <c r="E10" i="1"/>
  <c r="F8" i="5"/>
  <c r="G8" i="5"/>
  <c r="E13" i="20"/>
  <c r="H13" i="20" s="1"/>
  <c r="F10" i="5"/>
  <c r="E8" i="15"/>
  <c r="E12" i="15"/>
  <c r="H12" i="15" s="1"/>
  <c r="E10" i="15"/>
  <c r="E13" i="15"/>
  <c r="G8" i="15"/>
  <c r="F8" i="11"/>
  <c r="G8" i="11"/>
  <c r="E10" i="11"/>
  <c r="F12" i="34"/>
  <c r="F12" i="5"/>
  <c r="G8" i="21"/>
  <c r="H8" i="21" s="1"/>
  <c r="F8" i="21"/>
  <c r="H71" i="34"/>
  <c r="F8" i="26"/>
  <c r="G8" i="26"/>
  <c r="F13" i="24"/>
  <c r="G8" i="12"/>
  <c r="G8" i="19"/>
  <c r="G10" i="30"/>
  <c r="E10" i="30"/>
  <c r="H71" i="7"/>
  <c r="E8" i="7"/>
  <c r="E13" i="7"/>
  <c r="H13" i="7" s="1"/>
  <c r="E11" i="7"/>
  <c r="G9" i="7"/>
  <c r="F12" i="21"/>
  <c r="F13" i="26"/>
  <c r="F11" i="10"/>
  <c r="G11" i="10"/>
  <c r="H11" i="10" s="1"/>
  <c r="F13" i="9"/>
  <c r="G11" i="27"/>
  <c r="E11" i="27"/>
  <c r="F9" i="25"/>
  <c r="G9" i="25"/>
  <c r="E8" i="22"/>
  <c r="E10" i="22"/>
  <c r="E9" i="22"/>
  <c r="G9" i="22"/>
  <c r="E8" i="34"/>
  <c r="E11" i="34"/>
  <c r="E13" i="34"/>
  <c r="E12" i="34"/>
  <c r="H12" i="34" s="1"/>
  <c r="F9" i="28"/>
  <c r="F10" i="20"/>
  <c r="E10" i="4"/>
  <c r="F13" i="5"/>
  <c r="E12" i="7"/>
  <c r="H12" i="7" s="1"/>
  <c r="H10" i="24" l="1"/>
  <c r="H9" i="10"/>
  <c r="H13" i="11"/>
  <c r="H12" i="10"/>
  <c r="H11" i="11"/>
  <c r="H11" i="9"/>
  <c r="H10" i="1"/>
  <c r="H9" i="23"/>
  <c r="H9" i="30"/>
  <c r="H12" i="18"/>
  <c r="H13" i="24"/>
  <c r="H11" i="31"/>
  <c r="H10" i="11"/>
  <c r="H10" i="31"/>
  <c r="H10" i="15"/>
  <c r="H10" i="16"/>
  <c r="H13" i="15"/>
  <c r="H12" i="30"/>
  <c r="H11" i="34"/>
  <c r="H11" i="32"/>
  <c r="H10" i="4"/>
  <c r="H9" i="14"/>
  <c r="H8" i="28"/>
  <c r="H9" i="21"/>
  <c r="H13" i="28"/>
  <c r="H12" i="4"/>
  <c r="H10" i="17"/>
  <c r="H10" i="33"/>
  <c r="H10" i="21"/>
  <c r="H10" i="27"/>
  <c r="H11" i="29"/>
  <c r="H13" i="13"/>
  <c r="H11" i="21"/>
  <c r="H13" i="19"/>
  <c r="H13" i="2"/>
  <c r="H10" i="2"/>
  <c r="H9" i="4"/>
  <c r="H11" i="3"/>
  <c r="H13" i="17"/>
  <c r="H13" i="5"/>
  <c r="H12" i="20"/>
  <c r="H13" i="23"/>
  <c r="H10" i="22"/>
  <c r="H13" i="29"/>
  <c r="H13" i="34"/>
  <c r="H12" i="33"/>
  <c r="H9" i="13"/>
  <c r="H13" i="4"/>
  <c r="H13" i="3"/>
  <c r="H10" i="14"/>
  <c r="H10" i="10"/>
  <c r="H13" i="1"/>
  <c r="H8" i="31"/>
  <c r="H8" i="14"/>
  <c r="H13" i="32"/>
  <c r="H11" i="14"/>
  <c r="H9" i="32"/>
  <c r="H12" i="26"/>
  <c r="H11" i="19"/>
  <c r="H10" i="32"/>
  <c r="H12" i="32"/>
  <c r="H10" i="29"/>
  <c r="H10" i="13"/>
  <c r="H11" i="26"/>
  <c r="H9" i="1"/>
  <c r="H11" i="7"/>
  <c r="H11" i="22"/>
  <c r="H12" i="22"/>
  <c r="H9" i="7"/>
  <c r="H9" i="18"/>
  <c r="H8" i="8"/>
  <c r="H11" i="8"/>
  <c r="H12" i="27"/>
  <c r="H11" i="4"/>
  <c r="H9" i="20"/>
  <c r="H13" i="21"/>
  <c r="H11" i="1"/>
  <c r="H9" i="33"/>
  <c r="H8" i="17"/>
  <c r="H11" i="27"/>
  <c r="H8" i="33"/>
  <c r="H10" i="34"/>
  <c r="H9" i="9"/>
  <c r="H10" i="12"/>
  <c r="H9" i="17"/>
  <c r="H9" i="19"/>
  <c r="H8" i="26"/>
  <c r="H9" i="26"/>
  <c r="H8" i="9"/>
  <c r="H8" i="18"/>
  <c r="H11" i="5"/>
  <c r="H8" i="22"/>
  <c r="H9" i="5"/>
  <c r="H10" i="7"/>
  <c r="H8" i="1"/>
  <c r="H8" i="2"/>
  <c r="H8" i="27"/>
  <c r="H9" i="3"/>
  <c r="H8" i="19"/>
  <c r="H8" i="23"/>
  <c r="H8" i="3"/>
  <c r="H8" i="12"/>
  <c r="H8" i="25"/>
  <c r="H8" i="20"/>
  <c r="H8" i="4"/>
  <c r="H8" i="30"/>
  <c r="H10" i="23"/>
  <c r="H8" i="5"/>
  <c r="H9" i="22"/>
  <c r="H8" i="7"/>
  <c r="H8" i="11"/>
  <c r="H9" i="34"/>
  <c r="H8" i="6"/>
  <c r="H8" i="34"/>
  <c r="H10" i="30"/>
  <c r="H8" i="15"/>
  <c r="H9" i="25"/>
  <c r="H10" i="20"/>
  <c r="H9" i="15"/>
</calcChain>
</file>

<file path=xl/sharedStrings.xml><?xml version="1.0" encoding="utf-8"?>
<sst xmlns="http://schemas.openxmlformats.org/spreadsheetml/2006/main" count="21386" uniqueCount="620">
  <si>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</si>
  <si>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</si>
  <si>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</si>
  <si>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</si>
  <si>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</si>
  <si>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</si>
  <si>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</si>
  <si>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</si>
  <si>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</si>
  <si>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</si>
  <si>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</si>
  <si>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</si>
  <si>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</si>
  <si>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</si>
  <si>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</si>
  <si>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</si>
  <si>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</si>
  <si>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</si>
  <si>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</si>
  <si>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</si>
  <si>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</si>
  <si>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</si>
  <si>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</si>
  <si>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</si>
  <si>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</si>
  <si>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</si>
  <si>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</si>
  <si>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</si>
  <si>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</si>
  <si>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</si>
  <si>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</si>
  <si>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</si>
  <si>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</si>
  <si>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</si>
  <si>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</si>
  <si>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</si>
  <si>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</si>
  <si>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</si>
  <si>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</si>
  <si>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</si>
  <si>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</si>
  <si>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</si>
  <si>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Restauradores y Curadores</t>
  </si>
  <si>
    <t>Actores</t>
  </si>
  <si>
    <t>Pintores, Escultores y Otros Artistas Visuales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</si>
  <si>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</si>
  <si>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</si>
  <si>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</si>
  <si>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</si>
  <si>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</si>
  <si>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Asistentes de Compras y Adquisiciones</t>
  </si>
  <si>
    <t>Organizadores de Eventos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</si>
  <si>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</si>
  <si>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</si>
  <si>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</si>
  <si>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</si>
  <si>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</si>
  <si>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</si>
  <si>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</si>
  <si>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</si>
  <si>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</si>
  <si>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</si>
  <si>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</si>
  <si>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</si>
  <si>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</si>
  <si>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</si>
  <si>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</si>
  <si>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</si>
  <si>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</si>
  <si>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</si>
  <si>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</si>
  <si>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</si>
  <si>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</si>
  <si>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</si>
  <si>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</si>
  <si>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</si>
  <si>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</si>
  <si>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</si>
  <si>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</si>
  <si>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</si>
  <si>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</si>
  <si>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</si>
  <si>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</si>
  <si>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</si>
  <si>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</si>
  <si>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</si>
  <si>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</si>
  <si>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</si>
  <si>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</si>
  <si>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</si>
  <si>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</si>
  <si>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</si>
  <si>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</si>
  <si>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</si>
  <si>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</si>
  <si>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</si>
  <si>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</si>
  <si>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</si>
  <si>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</si>
  <si>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</si>
  <si>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</si>
  <si>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Recreacionistas</t>
  </si>
  <si>
    <t>Mercaderistas e Impulsadores</t>
  </si>
  <si>
    <t>Bomberos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</si>
  <si>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</si>
  <si>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</si>
  <si>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</si>
  <si>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</si>
  <si>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</si>
  <si>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</si>
  <si>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</si>
  <si>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</si>
  <si>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</si>
  <si>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</si>
  <si>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</si>
  <si>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</si>
  <si>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</si>
  <si>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</si>
  <si>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</si>
  <si>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</si>
  <si>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</si>
  <si>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</si>
  <si>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</si>
  <si>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</si>
  <si>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</si>
  <si>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</si>
  <si>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</si>
  <si>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</si>
  <si>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</si>
  <si>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</si>
  <si>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</si>
  <si>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</si>
  <si>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</si>
  <si>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</si>
  <si>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</si>
  <si>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</si>
  <si>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</si>
  <si>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</si>
  <si>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</si>
  <si>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</si>
  <si>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</si>
  <si>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</si>
  <si>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</si>
  <si>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</si>
  <si>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</si>
  <si>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</si>
  <si>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</si>
  <si>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</si>
  <si>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</si>
  <si>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</si>
  <si>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</si>
  <si>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</si>
  <si>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</si>
  <si>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</si>
  <si>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</si>
  <si>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</si>
  <si>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</si>
  <si>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</si>
  <si>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</si>
  <si>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</si>
  <si>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</si>
  <si>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</si>
  <si>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</si>
  <si>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</si>
  <si>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</si>
  <si>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</si>
  <si>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</si>
  <si>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</si>
  <si>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</si>
  <si>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</si>
  <si>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</si>
  <si>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</si>
  <si>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</si>
  <si>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</si>
  <si>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</si>
  <si>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</si>
  <si>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</si>
  <si>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</si>
  <si>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</si>
  <si>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</si>
  <si>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</si>
  <si>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</si>
  <si>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</si>
  <si>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</si>
  <si>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</si>
  <si>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</si>
  <si>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</si>
  <si>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</si>
  <si>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</si>
  <si>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</si>
  <si>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</si>
  <si>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</si>
  <si>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</si>
  <si>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</si>
  <si>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</si>
  <si>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</si>
  <si>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</si>
  <si>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</si>
  <si>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</si>
  <si>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</si>
  <si>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</si>
  <si>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</si>
  <si>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</si>
  <si>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</si>
  <si>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</si>
  <si>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</si>
  <si>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</si>
  <si>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</si>
  <si>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</si>
  <si>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</si>
  <si>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</si>
  <si>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</si>
  <si>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</si>
  <si>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</si>
  <si>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Farmacéuticos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</si>
  <si>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</si>
  <si>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</si>
  <si>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</si>
  <si>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</si>
  <si>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</si>
  <si>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</si>
  <si>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</si>
  <si>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</si>
  <si>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</si>
  <si>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</si>
  <si>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</si>
  <si>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</si>
  <si>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</si>
  <si>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</si>
  <si>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</si>
  <si>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</si>
  <si>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</si>
  <si>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</si>
  <si>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</si>
  <si>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</si>
  <si>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</si>
  <si>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</si>
  <si>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</si>
  <si>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</si>
  <si>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</si>
  <si>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</si>
  <si>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</si>
  <si>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</si>
  <si>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</si>
  <si>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</si>
  <si>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</si>
  <si>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</si>
  <si>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</si>
  <si>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</si>
  <si>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</si>
  <si>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</si>
  <si>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</si>
  <si>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</si>
  <si>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</si>
  <si>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</si>
  <si>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</si>
  <si>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</si>
  <si>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</si>
  <si>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</si>
  <si>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</si>
  <si>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</si>
  <si>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</si>
  <si>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Gráficos y Dibujantes Artísticos</t>
  </si>
  <si>
    <t>Diseñadores de Interiores</t>
  </si>
  <si>
    <t>Entrenadores y Preparadores Físicos</t>
  </si>
  <si>
    <t>Árbitros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</si>
  <si>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</si>
  <si>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</si>
  <si>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</si>
  <si>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</si>
  <si>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Administradores de Explotación Acuícola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</si>
  <si>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</si>
  <si>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</si>
  <si>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</si>
  <si>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</si>
  <si>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</si>
  <si>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</si>
  <si>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</si>
  <si>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</si>
  <si>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</si>
  <si>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</si>
  <si>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</si>
  <si>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Laboratorio Clínico</t>
  </si>
  <si>
    <t>Auxiliares de Droguería y Farmacia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</si>
  <si>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</si>
  <si>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</si>
  <si>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</si>
  <si>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</si>
  <si>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</si>
  <si>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</si>
  <si>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</si>
  <si>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</si>
  <si>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</si>
  <si>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</si>
  <si>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</si>
  <si>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</si>
  <si>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</si>
  <si>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</si>
  <si>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</si>
  <si>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</si>
  <si>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</si>
  <si>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</si>
  <si>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</si>
  <si>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Instaladores de Tuberías y Sistemas de Aspersión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</si>
  <si>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</si>
  <si>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</si>
  <si>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</si>
  <si>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</si>
  <si>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</si>
  <si>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</si>
  <si>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</si>
  <si>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</si>
  <si>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</si>
  <si>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</si>
  <si>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</si>
  <si>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</si>
  <si>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</si>
  <si>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</si>
  <si>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</si>
  <si>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</si>
  <si>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</si>
  <si>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</si>
  <si>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</si>
  <si>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</si>
  <si>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</si>
  <si>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</si>
  <si>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</si>
  <si>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</si>
  <si>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</si>
  <si>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</si>
  <si>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</si>
  <si>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</si>
  <si>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</si>
  <si>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</si>
  <si>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</si>
  <si>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</si>
  <si>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</si>
  <si>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</si>
  <si>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</si>
  <si>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</si>
  <si>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</si>
  <si>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</si>
  <si>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</si>
  <si>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</si>
  <si>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</si>
  <si>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</si>
  <si>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</si>
  <si>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</si>
  <si>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</si>
  <si>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</si>
  <si>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</si>
  <si>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</si>
  <si>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</si>
  <si>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</si>
  <si>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</si>
  <si>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</si>
  <si>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</si>
  <si>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</si>
  <si>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</si>
  <si>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</si>
  <si>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</si>
  <si>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</si>
  <si>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</si>
  <si>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</si>
  <si>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</si>
  <si>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</si>
  <si>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</si>
  <si>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</si>
  <si>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</si>
  <si>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</si>
  <si>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Técnicos en Promoción y Animación a la Lectura y la Escritura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</si>
  <si>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</si>
  <si>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</si>
  <si>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</si>
  <si>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</si>
  <si>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</si>
  <si>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</si>
  <si>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Contribución</t>
  </si>
  <si>
    <t xml:space="preserve">Porcentaje de Participacion  </t>
  </si>
  <si>
    <t>TOTAL NACIONAL</t>
  </si>
  <si>
    <t xml:space="preserve"> TOTAL VICHADA</t>
  </si>
  <si>
    <t>TOTAL VAUPES</t>
  </si>
  <si>
    <t xml:space="preserve"> TOTAL VALLE</t>
  </si>
  <si>
    <t xml:space="preserve"> TOTAL TOLIMA</t>
  </si>
  <si>
    <t xml:space="preserve"> TOTAL SUCRE</t>
  </si>
  <si>
    <t xml:space="preserve"> TOTAL SANTANDER</t>
  </si>
  <si>
    <t>TOTAL SAN ANDRES</t>
  </si>
  <si>
    <t xml:space="preserve"> TOTAL RISARALDA</t>
  </si>
  <si>
    <t xml:space="preserve"> TOTAL QUINDIO</t>
  </si>
  <si>
    <t xml:space="preserve"> TOTAL PUTUMAYO</t>
  </si>
  <si>
    <t xml:space="preserve"> TOTAL NORTE DE SANTANDER</t>
  </si>
  <si>
    <t xml:space="preserve"> TOTAL NARIÑO</t>
  </si>
  <si>
    <t xml:space="preserve"> TOTAL META</t>
  </si>
  <si>
    <t xml:space="preserve"> TOTAL MAGDALENA</t>
  </si>
  <si>
    <t xml:space="preserve"> TOTAL HUILA</t>
  </si>
  <si>
    <t xml:space="preserve"> TOTAL GUAVIARE</t>
  </si>
  <si>
    <t xml:space="preserve"> TOTAL GUAJIRA</t>
  </si>
  <si>
    <t xml:space="preserve"> TOTAL GUANIA</t>
  </si>
  <si>
    <t xml:space="preserve"> TOTAL CUNDINAMARCA</t>
  </si>
  <si>
    <t xml:space="preserve"> TOTAL CORDOBA</t>
  </si>
  <si>
    <t xml:space="preserve"> TOTAL CHOCO</t>
  </si>
  <si>
    <t xml:space="preserve"> TOTAL CESAR</t>
  </si>
  <si>
    <t xml:space="preserve"> TOTAL CAUCA</t>
  </si>
  <si>
    <t xml:space="preserve"> TOTAL CASANARE</t>
  </si>
  <si>
    <t>TOTAL CAQUETA</t>
  </si>
  <si>
    <t xml:space="preserve"> TOTAL  CALDAS</t>
  </si>
  <si>
    <t xml:space="preserve"> TOTAL BOYACA</t>
  </si>
  <si>
    <t xml:space="preserve"> TOTAL BOLIVAR</t>
  </si>
  <si>
    <t>TOTAL BOGOTA</t>
  </si>
  <si>
    <t>TOTAL ATLANTICO</t>
  </si>
  <si>
    <t xml:space="preserve"> TOTAL ARAUCA</t>
  </si>
  <si>
    <t>TOTAL ANTIOQUIA</t>
  </si>
  <si>
    <t>TOTAL AMAZONAS</t>
  </si>
  <si>
    <t>Nombre de la ocupación</t>
  </si>
  <si>
    <t>Número de Vacantes</t>
  </si>
  <si>
    <t>Total Vacantes en ocupaciones de nivel Directivo</t>
  </si>
  <si>
    <t xml:space="preserve">Total Vacantes en ocupaciones de nivel Profesional </t>
  </si>
  <si>
    <t>Total Vacantes en ocupaciones de nivel Técnicos Profesionales - Tecnólogos</t>
  </si>
  <si>
    <t>Total Vacantes  en ocupaciones de nivel Calificados</t>
  </si>
  <si>
    <t>Total Vacantes en ocupaciones de nivel Elemental</t>
  </si>
  <si>
    <t>Fuente: Aplicativo WEB de la Agencia Pública de Empleo.  Cálculos OLO</t>
  </si>
  <si>
    <t xml:space="preserve">NÚMERO DE VACANTES REGISTRADAS EN LA AGENCIA PÚBLICA DE EMPLEO POR OCUPACION Y NIVEL DE CUALIFICACIÓN </t>
  </si>
  <si>
    <t>AGENCIA PÚBLICA DE DE EMPLEO</t>
  </si>
  <si>
    <t>PERÍODO: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</si>
  <si>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</si>
  <si>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</si>
  <si>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</si>
  <si>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</si>
  <si>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</si>
  <si>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</si>
  <si>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</si>
  <si>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</si>
  <si>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</si>
  <si>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</si>
  <si>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</si>
  <si>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</si>
  <si>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</si>
  <si>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</si>
  <si>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</si>
  <si>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</si>
  <si>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</si>
  <si>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</si>
  <si>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</si>
  <si>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</si>
  <si>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</si>
  <si>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</si>
  <si>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</si>
  <si>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</si>
  <si>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</si>
  <si>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</si>
  <si>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</si>
  <si>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</si>
  <si>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</si>
  <si>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</si>
  <si>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</si>
  <si>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</si>
  <si>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</si>
  <si>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Chapistas, Caldereros y Paileros</t>
  </si>
  <si>
    <t>ENERO - DICIEMBRE   2017 -2016</t>
  </si>
  <si>
    <t>% Variacion   enero - diciembre    2017  vs  enero - diciembre  2016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</si>
  <si>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</si>
  <si>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</si>
  <si>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</si>
  <si>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</si>
  <si>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</si>
  <si>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</si>
  <si>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</si>
  <si>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</si>
  <si>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</si>
  <si>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</si>
  <si>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</si>
  <si>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</si>
  <si>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</si>
  <si>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Músicos, Cantantes, Compositores y Directores Músicales</t>
  </si>
  <si>
    <t>Supervisores de Empleados de Apoyo Administrativo</t>
  </si>
  <si>
    <t>Supervisores de Empleados de Seguros y Finanzas</t>
  </si>
  <si>
    <t>Supervisores y coordinadores de procesos de negocio, Empleados de información y servicio al cliente</t>
  </si>
  <si>
    <t>Supervisores de Empleados de Correo y Mensajería</t>
  </si>
  <si>
    <t>Supervisores de Empleados de Registro, Distribución y Programación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</si>
  <si>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</si>
  <si>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</si>
  <si>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</si>
  <si>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</si>
  <si>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</si>
  <si>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Despachadores de Aeronaves</t>
  </si>
  <si>
    <t>Instrumentadores Quirúrgicos</t>
  </si>
  <si>
    <t>Otras Ocupaciones Técnicas en Terapia y Valoración n.c.a.</t>
  </si>
  <si>
    <t>Instructores y Profesores de Personas en Condición de Discapacidad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</si>
  <si>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</si>
  <si>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</si>
  <si>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</si>
  <si>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</si>
  <si>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</si>
  <si>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</si>
  <si>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</si>
  <si>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Artistas Creativos e Interpretativos</t>
  </si>
  <si>
    <t>Otros Artistas n.c.a.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</si>
  <si>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</si>
  <si>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</si>
  <si>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</si>
  <si>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</si>
  <si>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</si>
  <si>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Perforación y Servicios,Pozos de Petróleo y Gas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</si>
  <si>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</si>
  <si>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</si>
  <si>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</si>
  <si>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</si>
  <si>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</si>
  <si>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</si>
  <si>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</si>
  <si>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</si>
  <si>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</si>
  <si>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</si>
  <si>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Contratistas y Supervisores de Construcción y Otras Ocupaciones de Instalación y Reparación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</si>
  <si>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</si>
  <si>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</si>
  <si>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</si>
  <si>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</si>
  <si>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</si>
  <si>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</si>
  <si>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</si>
  <si>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</si>
  <si>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</si>
  <si>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</si>
  <si>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</si>
  <si>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</si>
  <si>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</si>
  <si>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</si>
  <si>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</si>
  <si>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de Avaluo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</si>
  <si>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</si>
  <si>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</si>
  <si>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</si>
  <si>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</si>
  <si>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</si>
  <si>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</si>
  <si>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</si>
  <si>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Barmans</t>
  </si>
  <si>
    <t>Auxiliar de policía</t>
  </si>
  <si>
    <t>Técnicos Investigadores Criminalísticos y Judiciales</t>
  </si>
  <si>
    <t>Peluqueros</t>
  </si>
  <si>
    <t>Auxiliares De Protocolo Y Servicios Funerarios</t>
  </si>
  <si>
    <t>Mineros de Producción Bajo Tierra</t>
  </si>
  <si>
    <t>Inspectores de Construcción de Oleoductos y Gasoductos</t>
  </si>
  <si>
    <t>Ajustadores de Máquinas y Herramientas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</si>
  <si>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</si>
  <si>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</si>
  <si>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</si>
  <si>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</si>
  <si>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</si>
  <si>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</si>
  <si>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Auxiliares técnicos en electrónica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</si>
  <si>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</si>
  <si>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</si>
  <si>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</si>
  <si>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e Inspectores de Vehículos Automotores</t>
  </si>
  <si>
    <t>Ensambladores de productos Electrónicos</t>
  </si>
  <si>
    <t>Otros Ensambladores e Inspectores n.c.a.</t>
  </si>
  <si>
    <t>Operarios de Mantenimiento de Instalaciones de Abastecimiento de Agua y Gas</t>
  </si>
  <si>
    <t>Otros Reparadores n.c.a.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</si>
  <si>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</si>
  <si>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</si>
  <si>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</si>
  <si>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</si>
  <si>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</si>
  <si>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</si>
  <si>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</si>
  <si>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Directores y gerentes generales de servicios y procesos de negocio.</t>
  </si>
  <si>
    <t>Auditores Financieros y Contables</t>
  </si>
  <si>
    <t>Técnicos en Archivística</t>
  </si>
  <si>
    <t>Asistentes Financieros</t>
  </si>
  <si>
    <t>Asistentes Tesorería</t>
  </si>
  <si>
    <t>Administradores Ambiental</t>
  </si>
  <si>
    <t>Ingenieros de Automatización e Instrumentación</t>
  </si>
  <si>
    <t xml:space="preserve"> Ingenieros  de Telecomunicaciones</t>
  </si>
  <si>
    <t>Técnicos en Prevención, Gestión y Control Ambiental</t>
  </si>
  <si>
    <t>Técnicos en Telecomunicaciones</t>
  </si>
  <si>
    <t>Inspectores de Riego Agrícola</t>
  </si>
  <si>
    <t>Pedagogo Reeducador</t>
  </si>
  <si>
    <t>Diseñadores Gráficos</t>
  </si>
  <si>
    <t>Ilustradores</t>
  </si>
  <si>
    <t>Graficadores de Imágenes Computarizadas</t>
  </si>
  <si>
    <t>Ceramistas</t>
  </si>
  <si>
    <t>Tejedores</t>
  </si>
  <si>
    <t>Artesanos Trabajos en Madera</t>
  </si>
  <si>
    <t>Artesanos Trabajos en Cuero</t>
  </si>
  <si>
    <t>Artesanos Trabajos en Metal</t>
  </si>
  <si>
    <t>Otros Artesanos n.c.a.</t>
  </si>
  <si>
    <t>Supervisores de servicios de Alojamiento y Hospedaje</t>
  </si>
  <si>
    <t>Representante de servicios especializados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</si>
  <si>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</si>
  <si>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</si>
  <si>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</si>
  <si>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</si>
  <si>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Baristas</t>
  </si>
  <si>
    <t>Manicuristas y Pedicuristas</t>
  </si>
  <si>
    <t>Cosmetólogos Esteticistas</t>
  </si>
  <si>
    <t>Maquilladores</t>
  </si>
  <si>
    <t>Operarios De Cementerios</t>
  </si>
  <si>
    <t>Auxiliares de servicios hoteleros</t>
  </si>
  <si>
    <t>Administradores de Explotación Acuícola y Jefes de Laboratorio de Cultivo o Producción Acuícola</t>
  </si>
  <si>
    <t>Inspectores de Sistemas de Suministros de Gas Licuado del Petróleo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</si>
  <si>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</si>
  <si>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</si>
  <si>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</si>
  <si>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</si>
  <si>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</si>
  <si>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</si>
  <si>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Conductores de Transporte de Alimentos</t>
  </si>
  <si>
    <t>Directores de Planta de Procesamiento de Alimentos y Bebidas</t>
  </si>
  <si>
    <t>Jefe de Laboratorio de Alimentos</t>
  </si>
  <si>
    <t>Impresores de Artes Gráficas</t>
  </si>
  <si>
    <t>Pre-prensistas de Artes Gráficas</t>
  </si>
  <si>
    <t>Operarios de Terminados y Acabados de Artes Gráficas</t>
  </si>
  <si>
    <t>Auxiliares de Producción Gráfica</t>
  </si>
  <si>
    <t>NUEVA</t>
  </si>
  <si>
    <t>Diseñadores Industriales (nivel 1)</t>
  </si>
  <si>
    <t>Diseñadores Industriales (nivel 2)</t>
  </si>
  <si>
    <t>Inspectores de Control de Calidad, Procesamiento de Alimentos y Bebidas (nivel 2)</t>
  </si>
  <si>
    <t>Inspectores de Control de Calidad, Procesamiento de Alimentos y Bebidas (nivel 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</si>
</sst>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8"/>
      <color theme="8" tint="-0.249977111117893"/>
      <name val="Calibri"/>
      <family val="2"/>
      <scheme val="minor"/>
    </font>
    <font>
      <b/>
      <sz val="8"/>
      <color theme="8" tint="-0.249977111117893"/>
      <name val="Arial"/>
      <family val="2"/>
    </font>
    <font>
      <b/>
      <sz val="8"/>
      <color indexed="49" tint="-0.249977111117893"/>
      <name val="Arial"/>
      <family val="2"/>
    </font>
    <font>
      <b/>
      <sz val="8"/>
      <color indexed="49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1" fillId="7" borderId="1" applyNumberFormat="0" applyAlignment="0" applyProtection="0"/>
    <xf numFmtId="0" fontId="12" fillId="3" borderId="0" applyNumberFormat="0" applyBorder="0" applyAlignment="0" applyProtection="0"/>
    <xf numFmtId="0" fontId="13" fillId="22" borderId="0" applyNumberFormat="0" applyBorder="0" applyAlignment="0" applyProtection="0"/>
    <xf numFmtId="0" fontId="4" fillId="23" borderId="4" applyNumberFormat="0" applyFont="0" applyAlignment="0" applyProtection="0"/>
    <xf numFmtId="9" fontId="4" fillId="0" borderId="0" applyFont="0" applyFill="0" applyBorder="0" applyAlignment="0" applyProtection="0"/>
    <xf numFmtId="0" fontId="14" fillId="16" borderId="5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0" fillId="0" borderId="8" applyNumberFormat="0" applyFill="0" applyAlignment="0" applyProtection="0"/>
    <xf numFmtId="0" fontId="20" fillId="0" borderId="9" applyNumberFormat="0" applyFill="0" applyAlignment="0" applyProtection="0"/>
  </cellStyleXfs>
  <cellXfs count="74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6" fillId="24" borderId="0" xfId="0" applyFont="1" applyFill="1" applyBorder="1" applyAlignment="1">
      <alignment horizontal="center" vertical="center" wrapText="1"/>
    </xf>
    <xf numFmtId="0" fontId="22" fillId="24" borderId="0" xfId="0" applyFont="1" applyFill="1" applyBorder="1" applyAlignment="1">
      <alignment horizontal="center" vertical="top"/>
    </xf>
    <xf numFmtId="0" fontId="27" fillId="24" borderId="10" xfId="0" applyFont="1" applyFill="1" applyBorder="1" applyAlignment="1">
      <alignment horizontal="left" vertical="center" wrapText="1"/>
    </xf>
    <xf numFmtId="0" fontId="0" fillId="0" borderId="0" xfId="0" applyBorder="1"/>
    <xf numFmtId="3" fontId="0" fillId="24" borderId="10" xfId="0" applyNumberFormat="1" applyFill="1" applyBorder="1"/>
    <xf numFmtId="3" fontId="0" fillId="24" borderId="0" xfId="0" applyNumberFormat="1" applyFill="1" applyBorder="1" applyAlignment="1">
      <alignment vertical="top"/>
    </xf>
    <xf numFmtId="3" fontId="0" fillId="24" borderId="0" xfId="0" applyNumberFormat="1" applyFill="1" applyAlignment="1">
      <alignment vertical="top"/>
    </xf>
    <xf numFmtId="164" fontId="24" fillId="24" borderId="10" xfId="34" applyNumberFormat="1" applyFont="1" applyFill="1" applyBorder="1" applyAlignment="1">
      <alignment vertical="center"/>
    </xf>
    <xf numFmtId="164" fontId="0" fillId="0" borderId="10" xfId="34" applyNumberFormat="1" applyFont="1" applyBorder="1" applyAlignment="1">
      <alignment horizontal="right" vertical="center"/>
    </xf>
    <xf numFmtId="1" fontId="29" fillId="24" borderId="0" xfId="0" applyNumberFormat="1" applyFont="1" applyFill="1" applyAlignment="1">
      <alignment vertical="top"/>
    </xf>
    <xf numFmtId="164" fontId="23" fillId="24" borderId="10" xfId="34" applyNumberFormat="1" applyFont="1" applyFill="1" applyBorder="1" applyAlignment="1">
      <alignment vertical="center"/>
    </xf>
    <xf numFmtId="49" fontId="21" fillId="24" borderId="0" xfId="0" applyNumberFormat="1" applyFont="1" applyFill="1" applyBorder="1" applyAlignment="1">
      <alignment vertical="top"/>
    </xf>
    <xf numFmtId="49" fontId="21" fillId="24" borderId="12" xfId="0" applyNumberFormat="1" applyFont="1" applyFill="1" applyBorder="1" applyAlignment="1">
      <alignment vertical="top"/>
    </xf>
    <xf numFmtId="49" fontId="21" fillId="24" borderId="12" xfId="0" applyNumberFormat="1" applyFont="1" applyFill="1" applyBorder="1" applyAlignment="1">
      <alignment vertical="center"/>
    </xf>
    <xf numFmtId="49" fontId="21" fillId="24" borderId="0" xfId="0" applyNumberFormat="1" applyFont="1" applyFill="1" applyBorder="1" applyAlignment="1">
      <alignment vertical="center"/>
    </xf>
    <xf numFmtId="0" fontId="28" fillId="24" borderId="0" xfId="0" applyFont="1" applyFill="1" applyBorder="1" applyAlignment="1">
      <alignment horizontal="left" vertical="center" wrapText="1"/>
    </xf>
    <xf numFmtId="164" fontId="0" fillId="0" borderId="0" xfId="34" applyNumberFormat="1" applyFont="1" applyBorder="1" applyAlignment="1">
      <alignment horizontal="right" vertical="center"/>
    </xf>
    <xf numFmtId="164" fontId="23" fillId="24" borderId="0" xfId="34" applyNumberFormat="1" applyFont="1" applyFill="1" applyBorder="1" applyAlignment="1">
      <alignment vertical="center"/>
    </xf>
    <xf numFmtId="0" fontId="0" fillId="24" borderId="0" xfId="0" applyFill="1" applyBorder="1"/>
    <xf numFmtId="164" fontId="24" fillId="24" borderId="0" xfId="34" applyNumberFormat="1" applyFont="1" applyFill="1" applyBorder="1" applyAlignment="1">
      <alignment horizontal="right" vertical="center"/>
    </xf>
    <xf numFmtId="3" fontId="0" fillId="24" borderId="0" xfId="0" applyNumberFormat="1" applyFill="1" applyBorder="1"/>
    <xf numFmtId="3" fontId="25" fillId="24" borderId="10" xfId="0" applyNumberFormat="1" applyFont="1" applyFill="1" applyBorder="1" applyAlignment="1">
      <alignment vertical="top"/>
    </xf>
    <xf numFmtId="164" fontId="23" fillId="0" borderId="10" xfId="34" applyNumberFormat="1" applyFont="1" applyFill="1" applyBorder="1" applyAlignment="1">
      <alignment vertical="center"/>
    </xf>
    <xf numFmtId="0" fontId="23" fillId="24" borderId="0" xfId="0" applyFont="1" applyFill="1"/>
    <xf numFmtId="0" fontId="23" fillId="24" borderId="0" xfId="0" applyFont="1" applyFill="1" applyAlignment="1"/>
    <xf numFmtId="0" fontId="25" fillId="0" borderId="11" xfId="0" applyFont="1" applyFill="1" applyBorder="1" applyAlignment="1">
      <alignment vertical="center" wrapText="1"/>
    </xf>
    <xf numFmtId="0" fontId="30" fillId="25" borderId="10" xfId="0" applyFont="1" applyFill="1" applyBorder="1" applyAlignment="1">
      <alignment horizontal="center" vertical="center"/>
    </xf>
    <xf numFmtId="0" fontId="31" fillId="26" borderId="11" xfId="0" applyFont="1" applyFill="1" applyBorder="1" applyAlignment="1">
      <alignment vertical="center"/>
    </xf>
    <xf numFmtId="3" fontId="31" fillId="26" borderId="10" xfId="0" applyNumberFormat="1" applyFont="1" applyFill="1" applyBorder="1" applyAlignment="1">
      <alignment vertical="center"/>
    </xf>
    <xf numFmtId="164" fontId="31" fillId="26" borderId="10" xfId="34" applyNumberFormat="1" applyFont="1" applyFill="1" applyBorder="1" applyAlignment="1">
      <alignment vertical="center"/>
    </xf>
    <xf numFmtId="9" fontId="31" fillId="26" borderId="10" xfId="34" applyFont="1" applyFill="1" applyBorder="1" applyAlignment="1">
      <alignment horizontal="center" vertical="center" wrapText="1"/>
    </xf>
    <xf numFmtId="0" fontId="22" fillId="0" borderId="16" xfId="0" applyFont="1" applyFill="1" applyBorder="1" applyAlignment="1">
      <alignment vertical="center"/>
    </xf>
    <xf numFmtId="0" fontId="30" fillId="25" borderId="10" xfId="0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horizontal="left" vertical="center" wrapText="1"/>
    </xf>
    <xf numFmtId="3" fontId="0" fillId="0" borderId="10" xfId="0" applyNumberFormat="1" applyFill="1" applyBorder="1"/>
    <xf numFmtId="164" fontId="24" fillId="0" borderId="10" xfId="34" applyNumberFormat="1" applyFont="1" applyFill="1" applyBorder="1" applyAlignment="1">
      <alignment horizontal="right" vertical="center"/>
    </xf>
    <xf numFmtId="164" fontId="0" fillId="0" borderId="10" xfId="34" applyNumberFormat="1" applyFont="1" applyFill="1" applyBorder="1" applyAlignment="1">
      <alignment horizontal="right" vertical="center"/>
    </xf>
    <xf numFmtId="0" fontId="0" fillId="0" borderId="0" xfId="0" applyFill="1" applyBorder="1" applyAlignment="1">
      <alignment vertical="top"/>
    </xf>
    <xf numFmtId="0" fontId="30" fillId="25" borderId="13" xfId="0" applyFont="1" applyFill="1" applyBorder="1" applyAlignment="1">
      <alignment horizontal="center" vertical="center" wrapText="1"/>
    </xf>
    <xf numFmtId="0" fontId="30" fillId="25" borderId="14" xfId="0" applyFont="1" applyFill="1" applyBorder="1" applyAlignment="1">
      <alignment horizontal="center" vertical="center" wrapText="1"/>
    </xf>
    <xf numFmtId="0" fontId="30" fillId="25" borderId="11" xfId="0" applyFont="1" applyFill="1" applyBorder="1" applyAlignment="1">
      <alignment horizontal="center" vertical="center" wrapText="1"/>
    </xf>
    <xf numFmtId="0" fontId="30" fillId="25" borderId="1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/>
    </xf>
    <xf numFmtId="0" fontId="23" fillId="0" borderId="18" xfId="0" applyFont="1" applyFill="1" applyBorder="1" applyAlignment="1">
      <alignment horizontal="center" vertical="center"/>
    </xf>
    <xf numFmtId="0" fontId="23" fillId="0" borderId="19" xfId="0" applyFont="1" applyFill="1" applyBorder="1" applyAlignment="1">
      <alignment horizontal="center" vertical="center"/>
    </xf>
    <xf numFmtId="0" fontId="22" fillId="0" borderId="20" xfId="0" applyFont="1" applyFill="1" applyBorder="1" applyAlignment="1">
      <alignment horizontal="center" vertical="center"/>
    </xf>
    <xf numFmtId="0" fontId="22" fillId="0" borderId="21" xfId="0" applyFont="1" applyFill="1" applyBorder="1" applyAlignment="1">
      <alignment horizontal="center" vertical="center"/>
    </xf>
    <xf numFmtId="0" fontId="22" fillId="0" borderId="22" xfId="0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24" xfId="0" applyFont="1" applyFill="1" applyBorder="1" applyAlignment="1">
      <alignment horizontal="center" vertical="center"/>
    </xf>
    <xf numFmtId="0" fontId="22" fillId="0" borderId="25" xfId="0" applyFont="1" applyFill="1" applyBorder="1" applyAlignment="1">
      <alignment horizontal="center" vertical="center"/>
    </xf>
    <xf numFmtId="0" fontId="30" fillId="25" borderId="11" xfId="0" applyFont="1" applyFill="1" applyBorder="1" applyAlignment="1">
      <alignment horizontal="center" vertical="center"/>
    </xf>
    <xf numFmtId="0" fontId="30" fillId="25" borderId="15" xfId="0" applyFont="1" applyFill="1" applyBorder="1" applyAlignment="1">
      <alignment horizontal="center" vertical="center"/>
    </xf>
    <xf numFmtId="0" fontId="30" fillId="25" borderId="10" xfId="0" applyFont="1" applyFill="1" applyBorder="1" applyAlignment="1">
      <alignment horizontal="center" vertical="center"/>
    </xf>
    <xf numFmtId="0" fontId="32" fillId="24" borderId="0" xfId="0" applyFont="1" applyFill="1" applyBorder="1" applyAlignment="1">
      <alignment horizontal="center" vertical="center" wrapText="1"/>
    </xf>
    <xf numFmtId="0" fontId="33" fillId="24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4" fillId="24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5" fillId="24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164" fontId="24" fillId="0" borderId="10" xfId="34" applyNumberFormat="1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27" fillId="0" borderId="10" xfId="0" applyFont="1" applyFill="1" applyBorder="1" applyAlignment="1">
      <alignment vertical="distributed" wrapText="1"/>
    </xf>
    <xf numFmtId="0" fontId="1" fillId="0" borderId="10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2" fillId="0" borderId="1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top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9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9525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0"/>
          <a:ext cx="3952874" cy="8787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9524</xdr:colOff>
      <xdr:row>3</xdr:row>
      <xdr:rowOff>135785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3952874" cy="8787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2"/>
  <sheetViews>
    <sheetView showGridLines="0" tabSelected="1" workbookViewId="0"/>
  </sheetViews>
  <sheetFormatPr baseColWidth="10" defaultRowHeight="12.75" x14ac:dyDescent="0.2"/>
  <cols>
    <col min="1" max="1" width="6.5703125" style="59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 customWidth="1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6"/>
      <c r="D4" s="49" t="s">
        <v>379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379</v>
      </c>
      <c r="C8" s="31">
        <f>+C18+C71+C161+C329+C552</f>
        <v>636652</v>
      </c>
      <c r="D8" s="31">
        <f>+D18+D71+D161+D329+D552</f>
        <v>570989</v>
      </c>
      <c r="E8" s="32">
        <f>+C8/C$8</f>
        <v>1</v>
      </c>
      <c r="F8" s="32">
        <f>+D8/D$8</f>
        <v>1</v>
      </c>
      <c r="G8" s="32">
        <f>+(D8-C8)/C8</f>
        <v>-0.10313797804766182</v>
      </c>
      <c r="H8" s="33">
        <f>+E8*G8</f>
        <v>-0.10313797804766182</v>
      </c>
    </row>
    <row r="9" spans="2:8" x14ac:dyDescent="0.2">
      <c r="B9" s="28" t="str">
        <f>+B18</f>
        <v>Total Vacantes en ocupaciones de nivel Directivo</v>
      </c>
      <c r="C9" s="24">
        <f>+C18</f>
        <v>7983</v>
      </c>
      <c r="D9" s="24">
        <f>+D18</f>
        <v>6210</v>
      </c>
      <c r="E9" s="25">
        <f t="shared" ref="E9:E13" si="0">C9/$C$8</f>
        <v>1.2539032312786262E-2</v>
      </c>
      <c r="F9" s="25">
        <f>D9/$D$8</f>
        <v>1.0875866260120598E-2</v>
      </c>
      <c r="G9" s="11">
        <f>+IF(OR(AND(D9=0),(C9=0)),"0",((D9-C9)/C9))</f>
        <v>-0.22209695603156707</v>
      </c>
      <c r="H9" s="13">
        <f>+IF(OR(AND(E9=""),(G9="")),"",E9*G9)</f>
        <v>-2.7848809082512893E-3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70012</v>
      </c>
      <c r="D10" s="24">
        <f>+D71</f>
        <v>78038</v>
      </c>
      <c r="E10" s="25">
        <f t="shared" si="0"/>
        <v>0.10996902546446097</v>
      </c>
      <c r="F10" s="25">
        <f>D10/$D$8</f>
        <v>0.13667163465495832</v>
      </c>
      <c r="G10" s="11">
        <f>+IF(OR(AND(D10=0),(C10=0)),"0",((D10-C10)/C10))</f>
        <v>0.11463749071587728</v>
      </c>
      <c r="H10" s="13">
        <f>+IF(OR(AND(E10=""),(G10="")),"",E10*G10)</f>
        <v>1.2606573135716217E-2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94582</v>
      </c>
      <c r="D11" s="24">
        <f>+D161</f>
        <v>82585</v>
      </c>
      <c r="E11" s="25">
        <f t="shared" si="0"/>
        <v>0.14856153754327325</v>
      </c>
      <c r="F11" s="25">
        <f>D11/$D$8</f>
        <v>0.14463501048181313</v>
      </c>
      <c r="G11" s="11">
        <f>+IF(OR(AND(D11=0),(C11=0)),"0",((D11-C11)/C11))</f>
        <v>-0.12684231671988327</v>
      </c>
      <c r="H11" s="13">
        <f>+IF(OR(AND(E11=""),(G11="")),"",E11*G11)</f>
        <v>-1.8843889597456694E-2</v>
      </c>
    </row>
    <row r="12" spans="2:8" x14ac:dyDescent="0.2">
      <c r="B12" s="28" t="str">
        <f>+B329</f>
        <v>Total Vacantes  en ocupaciones de nivel Calificados</v>
      </c>
      <c r="C12" s="24">
        <f>+C329</f>
        <v>360313</v>
      </c>
      <c r="D12" s="24">
        <f>+D329</f>
        <v>307974</v>
      </c>
      <c r="E12" s="25">
        <f t="shared" si="0"/>
        <v>0.56594968679906765</v>
      </c>
      <c r="F12" s="25">
        <f>D12/$D$8</f>
        <v>0.53936940991857985</v>
      </c>
      <c r="G12" s="11">
        <f>+IF(OR(AND(D12=0),(C12=0)),"0",((D12-C12)/C12))</f>
        <v>-0.14525981577128774</v>
      </c>
      <c r="H12" s="13">
        <f>+IF(OR(AND(E12=""),(G12="")),"",E12*G12)</f>
        <v>-8.2209747240250569E-2</v>
      </c>
    </row>
    <row r="13" spans="2:8" x14ac:dyDescent="0.2">
      <c r="B13" s="28" t="str">
        <f>+B552</f>
        <v>Total Vacantes en ocupaciones de nivel Elemental</v>
      </c>
      <c r="C13" s="24">
        <f>+C552</f>
        <v>103762</v>
      </c>
      <c r="D13" s="24">
        <f>+D552</f>
        <v>96182</v>
      </c>
      <c r="E13" s="25">
        <f t="shared" si="0"/>
        <v>0.16298071788041191</v>
      </c>
      <c r="F13" s="25">
        <f>D13/$D$8</f>
        <v>0.16844807868452807</v>
      </c>
      <c r="G13" s="11">
        <f>+IF(OR(AND(D13=0),(C13=0)),"0",((D13-C13)/C13))</f>
        <v>-7.3051791600007715E-2</v>
      </c>
      <c r="H13" s="13">
        <f>+IF(OR(AND(E13=""),(G13="")),"",E13*G13)</f>
        <v>-1.1906033437419502E-2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3" customFormat="1" ht="24" customHeight="1" x14ac:dyDescent="0.2">
      <c r="A17" s="58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3" customFormat="1" ht="24" customHeight="1" x14ac:dyDescent="0.2">
      <c r="A18" s="58"/>
      <c r="B18" s="30" t="s">
        <v>415</v>
      </c>
      <c r="C18" s="31">
        <f>SUM(C19:C65)</f>
        <v>7983</v>
      </c>
      <c r="D18" s="31">
        <f>SUM(D19:D65)</f>
        <v>6210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-0.22209695603156707</v>
      </c>
      <c r="H18" s="33">
        <f>+IF(OR(AND(E18=""),(G18="")),"",E18*G18)</f>
        <v>-0.22209695603156707</v>
      </c>
    </row>
    <row r="19" spans="1:8" ht="15" x14ac:dyDescent="0.2">
      <c r="B19" s="5" t="s">
        <v>0</v>
      </c>
      <c r="C19" s="7">
        <v>7</v>
      </c>
      <c r="D19" s="7">
        <v>6</v>
      </c>
      <c r="E19" s="10">
        <f>+IF(C19=0,"",C19/C$18)</f>
        <v>8.7686333458599527E-4</v>
      </c>
      <c r="F19" s="10">
        <f>+IF(D19=0,"",D19/D$18)</f>
        <v>9.6618357487922703E-4</v>
      </c>
      <c r="G19" s="11">
        <f>+IF(OR(AND(D19=0),(C19=0)),"0",((D19-C19)/C19))</f>
        <v>-0.14285714285714285</v>
      </c>
      <c r="H19" s="13">
        <f>+IF(OR(AND(E19=""),(G19="")),"",E19*G19)</f>
        <v>-1.2526619065514216E-4</v>
      </c>
    </row>
    <row r="20" spans="1:8" ht="15" x14ac:dyDescent="0.2">
      <c r="B20" s="5" t="s">
        <v>170</v>
      </c>
      <c r="C20" s="7">
        <v>88</v>
      </c>
      <c r="D20" s="7">
        <v>12</v>
      </c>
      <c r="E20" s="10">
        <f t="shared" ref="E20:E65" si="1">+IF(C20=0,"",C20/C$18)</f>
        <v>1.1023424777652512E-2</v>
      </c>
      <c r="F20" s="10">
        <f t="shared" ref="F20:F65" si="2">+IF(D20=0,"",D20/D$18)</f>
        <v>1.9323671497584541E-3</v>
      </c>
      <c r="G20" s="11">
        <f t="shared" ref="G20:G65" si="3">+IF(OR(AND(D20=0),(C20=0)),"0",((D20-C20)/C20))</f>
        <v>-0.86363636363636365</v>
      </c>
      <c r="H20" s="13">
        <f t="shared" ref="H20:H65" si="4">+IF(OR(AND(E20=""),(G20="")),"",E20*G20)</f>
        <v>-9.5202304897908062E-3</v>
      </c>
    </row>
    <row r="21" spans="1:8" ht="30" x14ac:dyDescent="0.2">
      <c r="B21" s="5" t="s">
        <v>1</v>
      </c>
      <c r="C21" s="7">
        <v>19</v>
      </c>
      <c r="D21" s="7">
        <v>5</v>
      </c>
      <c r="E21" s="10">
        <f t="shared" si="1"/>
        <v>2.3800576224477015E-3</v>
      </c>
      <c r="F21" s="10">
        <f t="shared" si="2"/>
        <v>8.0515297906602254E-4</v>
      </c>
      <c r="G21" s="11">
        <f t="shared" si="3"/>
        <v>-0.73684210526315785</v>
      </c>
      <c r="H21" s="13">
        <f t="shared" si="4"/>
        <v>-1.7537266691719905E-3</v>
      </c>
    </row>
    <row r="22" spans="1:8" ht="30" x14ac:dyDescent="0.2">
      <c r="B22" s="5" t="s">
        <v>460</v>
      </c>
      <c r="C22" s="7">
        <v>243</v>
      </c>
      <c r="D22" s="7">
        <v>24</v>
      </c>
      <c r="E22" s="10">
        <f t="shared" si="1"/>
        <v>3.0439684329199548E-2</v>
      </c>
      <c r="F22" s="10">
        <f t="shared" si="2"/>
        <v>3.8647342995169081E-3</v>
      </c>
      <c r="G22" s="11">
        <f t="shared" si="3"/>
        <v>-0.90123456790123457</v>
      </c>
      <c r="H22" s="13">
        <f t="shared" si="4"/>
        <v>-2.7433295753476136E-2</v>
      </c>
    </row>
    <row r="23" spans="1:8" ht="30" x14ac:dyDescent="0.2">
      <c r="B23" s="5" t="s">
        <v>171</v>
      </c>
      <c r="C23" s="7">
        <v>249</v>
      </c>
      <c r="D23" s="7">
        <v>99</v>
      </c>
      <c r="E23" s="10">
        <f t="shared" si="1"/>
        <v>3.1191281473130401E-2</v>
      </c>
      <c r="F23" s="10">
        <f t="shared" si="2"/>
        <v>1.5942028985507246E-2</v>
      </c>
      <c r="G23" s="11">
        <f t="shared" si="3"/>
        <v>-0.60240963855421692</v>
      </c>
      <c r="H23" s="13">
        <f t="shared" si="4"/>
        <v>-1.8789928598271326E-2</v>
      </c>
    </row>
    <row r="24" spans="1:8" ht="30" x14ac:dyDescent="0.2">
      <c r="B24" s="5" t="s">
        <v>172</v>
      </c>
      <c r="C24" s="7">
        <v>65</v>
      </c>
      <c r="D24" s="7">
        <v>47</v>
      </c>
      <c r="E24" s="10">
        <f t="shared" si="1"/>
        <v>8.1423023925842417E-3</v>
      </c>
      <c r="F24" s="10">
        <f t="shared" si="2"/>
        <v>7.5684380032206115E-3</v>
      </c>
      <c r="G24" s="11">
        <f t="shared" si="3"/>
        <v>-0.27692307692307694</v>
      </c>
      <c r="H24" s="13">
        <f t="shared" si="4"/>
        <v>-2.2547914317925595E-3</v>
      </c>
    </row>
    <row r="25" spans="1:8" s="40" customFormat="1" ht="30" x14ac:dyDescent="0.2">
      <c r="A25" s="60" t="s">
        <v>615</v>
      </c>
      <c r="B25" s="36" t="s">
        <v>567</v>
      </c>
      <c r="C25" s="37"/>
      <c r="D25" s="37">
        <v>12</v>
      </c>
      <c r="E25" s="65" t="str">
        <f t="shared" ref="E25" si="5">+IF(C25=0,"",C25/C$18)</f>
        <v/>
      </c>
      <c r="F25" s="65">
        <f t="shared" ref="F25" si="6">+IF(D25=0,"",D25/D$18)</f>
        <v>1.9323671497584541E-3</v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301</v>
      </c>
      <c r="D26" s="7">
        <v>204</v>
      </c>
      <c r="E26" s="10">
        <f t="shared" si="1"/>
        <v>3.7705123387197795E-2</v>
      </c>
      <c r="F26" s="10">
        <f t="shared" si="2"/>
        <v>3.2850241545893721E-2</v>
      </c>
      <c r="G26" s="11">
        <f t="shared" si="3"/>
        <v>-0.32225913621262459</v>
      </c>
      <c r="H26" s="13">
        <f t="shared" si="4"/>
        <v>-1.2150820493548792E-2</v>
      </c>
    </row>
    <row r="27" spans="1:8" ht="15" x14ac:dyDescent="0.2">
      <c r="B27" s="5" t="s">
        <v>6</v>
      </c>
      <c r="C27" s="7">
        <v>583</v>
      </c>
      <c r="D27" s="7">
        <v>507</v>
      </c>
      <c r="E27" s="10">
        <f t="shared" si="1"/>
        <v>7.3030189151947894E-2</v>
      </c>
      <c r="F27" s="10">
        <f t="shared" si="2"/>
        <v>8.1642512077294685E-2</v>
      </c>
      <c r="G27" s="11">
        <f t="shared" si="3"/>
        <v>-0.13036020583190394</v>
      </c>
      <c r="H27" s="13">
        <f t="shared" si="4"/>
        <v>-9.5202304897908062E-3</v>
      </c>
    </row>
    <row r="28" spans="1:8" ht="15" x14ac:dyDescent="0.2">
      <c r="B28" s="5" t="s">
        <v>3</v>
      </c>
      <c r="C28" s="7">
        <v>175</v>
      </c>
      <c r="D28" s="7">
        <v>180</v>
      </c>
      <c r="E28" s="10">
        <f t="shared" si="1"/>
        <v>2.1921583364649881E-2</v>
      </c>
      <c r="F28" s="10">
        <f t="shared" si="2"/>
        <v>2.8985507246376812E-2</v>
      </c>
      <c r="G28" s="11">
        <f t="shared" si="3"/>
        <v>2.8571428571428571E-2</v>
      </c>
      <c r="H28" s="13">
        <f t="shared" si="4"/>
        <v>6.2633095327571089E-4</v>
      </c>
    </row>
    <row r="29" spans="1:8" ht="15" x14ac:dyDescent="0.2">
      <c r="B29" s="5" t="s">
        <v>5</v>
      </c>
      <c r="C29" s="7">
        <v>1070</v>
      </c>
      <c r="D29" s="7">
        <v>642</v>
      </c>
      <c r="E29" s="10">
        <f t="shared" si="1"/>
        <v>0.13403482400100214</v>
      </c>
      <c r="F29" s="10">
        <f t="shared" si="2"/>
        <v>0.10338164251207729</v>
      </c>
      <c r="G29" s="11">
        <f t="shared" si="3"/>
        <v>-0.4</v>
      </c>
      <c r="H29" s="13">
        <f t="shared" si="4"/>
        <v>-5.3613929600400859E-2</v>
      </c>
    </row>
    <row r="30" spans="1:8" ht="15" x14ac:dyDescent="0.2">
      <c r="B30" s="5" t="s">
        <v>173</v>
      </c>
      <c r="C30" s="7">
        <v>2</v>
      </c>
      <c r="D30" s="7">
        <v>0</v>
      </c>
      <c r="E30" s="10">
        <f t="shared" si="1"/>
        <v>2.5053238131028438E-4</v>
      </c>
      <c r="F30" s="10" t="str">
        <f t="shared" si="2"/>
        <v/>
      </c>
      <c r="G30" s="11" t="str">
        <f t="shared" si="3"/>
        <v>0</v>
      </c>
      <c r="H30" s="13">
        <f t="shared" si="4"/>
        <v>0</v>
      </c>
    </row>
    <row r="31" spans="1:8" ht="15" x14ac:dyDescent="0.2">
      <c r="B31" s="5" t="s">
        <v>174</v>
      </c>
      <c r="C31" s="7">
        <v>162</v>
      </c>
      <c r="D31" s="7">
        <v>50</v>
      </c>
      <c r="E31" s="10">
        <f t="shared" si="1"/>
        <v>2.0293122886133032E-2</v>
      </c>
      <c r="F31" s="10">
        <f t="shared" si="2"/>
        <v>8.0515297906602248E-3</v>
      </c>
      <c r="G31" s="11">
        <f t="shared" si="3"/>
        <v>-0.69135802469135799</v>
      </c>
      <c r="H31" s="13">
        <f t="shared" si="4"/>
        <v>-1.4029813353375923E-2</v>
      </c>
    </row>
    <row r="32" spans="1:8" ht="15" x14ac:dyDescent="0.2">
      <c r="B32" s="5" t="s">
        <v>4</v>
      </c>
      <c r="C32" s="7">
        <v>4</v>
      </c>
      <c r="D32" s="7">
        <v>17</v>
      </c>
      <c r="E32" s="10">
        <f t="shared" si="1"/>
        <v>5.0106476262056876E-4</v>
      </c>
      <c r="F32" s="10">
        <f t="shared" si="2"/>
        <v>2.7375201288244765E-3</v>
      </c>
      <c r="G32" s="11">
        <f t="shared" si="3"/>
        <v>3.25</v>
      </c>
      <c r="H32" s="13">
        <f t="shared" si="4"/>
        <v>1.6284604785168485E-3</v>
      </c>
    </row>
    <row r="33" spans="2:8" ht="15" x14ac:dyDescent="0.2">
      <c r="B33" s="5" t="s">
        <v>7</v>
      </c>
      <c r="C33" s="7">
        <v>9</v>
      </c>
      <c r="D33" s="7">
        <v>13</v>
      </c>
      <c r="E33" s="10">
        <f t="shared" si="1"/>
        <v>1.1273957158962795E-3</v>
      </c>
      <c r="F33" s="10">
        <f t="shared" si="2"/>
        <v>2.0933977455716585E-3</v>
      </c>
      <c r="G33" s="11">
        <f t="shared" si="3"/>
        <v>0.44444444444444442</v>
      </c>
      <c r="H33" s="13">
        <f t="shared" si="4"/>
        <v>5.0106476262056865E-4</v>
      </c>
    </row>
    <row r="34" spans="2:8" ht="15" x14ac:dyDescent="0.2">
      <c r="B34" s="5" t="s">
        <v>175</v>
      </c>
      <c r="C34" s="7">
        <v>30</v>
      </c>
      <c r="D34" s="7">
        <v>18</v>
      </c>
      <c r="E34" s="10">
        <f t="shared" si="1"/>
        <v>3.7579857196542651E-3</v>
      </c>
      <c r="F34" s="10">
        <f t="shared" si="2"/>
        <v>2.8985507246376812E-3</v>
      </c>
      <c r="G34" s="11">
        <f t="shared" si="3"/>
        <v>-0.4</v>
      </c>
      <c r="H34" s="13">
        <f t="shared" si="4"/>
        <v>-1.5031942878617061E-3</v>
      </c>
    </row>
    <row r="35" spans="2:8" ht="15" x14ac:dyDescent="0.2">
      <c r="B35" s="5" t="s">
        <v>176</v>
      </c>
      <c r="C35" s="7">
        <v>550</v>
      </c>
      <c r="D35" s="7">
        <v>305</v>
      </c>
      <c r="E35" s="10">
        <f t="shared" si="1"/>
        <v>6.8896404860328192E-2</v>
      </c>
      <c r="F35" s="10">
        <f t="shared" si="2"/>
        <v>4.9114331723027378E-2</v>
      </c>
      <c r="G35" s="11">
        <f t="shared" si="3"/>
        <v>-0.44545454545454544</v>
      </c>
      <c r="H35" s="13">
        <f t="shared" si="4"/>
        <v>-3.0690216710509831E-2</v>
      </c>
    </row>
    <row r="36" spans="2:8" ht="30" x14ac:dyDescent="0.2">
      <c r="B36" s="5" t="s">
        <v>177</v>
      </c>
      <c r="C36" s="7">
        <v>23</v>
      </c>
      <c r="D36" s="7">
        <v>17</v>
      </c>
      <c r="E36" s="10">
        <f t="shared" si="1"/>
        <v>2.8811223850682701E-3</v>
      </c>
      <c r="F36" s="10">
        <f t="shared" si="2"/>
        <v>2.7375201288244765E-3</v>
      </c>
      <c r="G36" s="11">
        <f t="shared" si="3"/>
        <v>-0.2608695652173913</v>
      </c>
      <c r="H36" s="13">
        <f t="shared" si="4"/>
        <v>-7.5159714393085303E-4</v>
      </c>
    </row>
    <row r="37" spans="2:8" ht="15" x14ac:dyDescent="0.2">
      <c r="B37" s="5" t="s">
        <v>178</v>
      </c>
      <c r="C37" s="7">
        <v>68</v>
      </c>
      <c r="D37" s="7">
        <v>62</v>
      </c>
      <c r="E37" s="10">
        <f t="shared" si="1"/>
        <v>8.5181009645496682E-3</v>
      </c>
      <c r="F37" s="10">
        <f t="shared" si="2"/>
        <v>9.9838969404186795E-3</v>
      </c>
      <c r="G37" s="11">
        <f t="shared" si="3"/>
        <v>-8.8235294117647065E-2</v>
      </c>
      <c r="H37" s="13">
        <f t="shared" si="4"/>
        <v>-7.5159714393085314E-4</v>
      </c>
    </row>
    <row r="38" spans="2:8" ht="15" x14ac:dyDescent="0.2">
      <c r="B38" s="5" t="s">
        <v>8</v>
      </c>
      <c r="C38" s="7">
        <v>124</v>
      </c>
      <c r="D38" s="7">
        <v>112</v>
      </c>
      <c r="E38" s="10">
        <f t="shared" si="1"/>
        <v>1.553300764123763E-2</v>
      </c>
      <c r="F38" s="10">
        <f t="shared" si="2"/>
        <v>1.8035426731078906E-2</v>
      </c>
      <c r="G38" s="11">
        <f t="shared" si="3"/>
        <v>-9.6774193548387094E-2</v>
      </c>
      <c r="H38" s="13">
        <f t="shared" si="4"/>
        <v>-1.5031942878617061E-3</v>
      </c>
    </row>
    <row r="39" spans="2:8" ht="15" x14ac:dyDescent="0.2">
      <c r="B39" s="5" t="s">
        <v>179</v>
      </c>
      <c r="C39" s="7">
        <v>1</v>
      </c>
      <c r="D39" s="7">
        <v>3</v>
      </c>
      <c r="E39" s="10">
        <f t="shared" si="1"/>
        <v>1.2526619065514219E-4</v>
      </c>
      <c r="F39" s="10">
        <f t="shared" si="2"/>
        <v>4.8309178743961351E-4</v>
      </c>
      <c r="G39" s="11">
        <f t="shared" si="3"/>
        <v>2</v>
      </c>
      <c r="H39" s="13">
        <f t="shared" si="4"/>
        <v>2.5053238131028438E-4</v>
      </c>
    </row>
    <row r="40" spans="2:8" ht="15" x14ac:dyDescent="0.2">
      <c r="B40" s="5" t="s">
        <v>180</v>
      </c>
      <c r="C40" s="7">
        <v>7</v>
      </c>
      <c r="D40" s="7">
        <v>7</v>
      </c>
      <c r="E40" s="10">
        <f t="shared" si="1"/>
        <v>8.7686333458599527E-4</v>
      </c>
      <c r="F40" s="10">
        <f t="shared" si="2"/>
        <v>1.1272141706924316E-3</v>
      </c>
      <c r="G40" s="11">
        <f t="shared" si="3"/>
        <v>0</v>
      </c>
      <c r="H40" s="13">
        <f t="shared" si="4"/>
        <v>0</v>
      </c>
    </row>
    <row r="41" spans="2:8" ht="15" x14ac:dyDescent="0.2">
      <c r="B41" s="5" t="s">
        <v>181</v>
      </c>
      <c r="C41" s="7">
        <v>153</v>
      </c>
      <c r="D41" s="7">
        <v>80</v>
      </c>
      <c r="E41" s="10">
        <f t="shared" si="1"/>
        <v>1.9165727170236752E-2</v>
      </c>
      <c r="F41" s="10">
        <f t="shared" si="2"/>
        <v>1.2882447665056361E-2</v>
      </c>
      <c r="G41" s="11">
        <f t="shared" si="3"/>
        <v>-0.47712418300653597</v>
      </c>
      <c r="H41" s="13">
        <f t="shared" si="4"/>
        <v>-9.1444319178253797E-3</v>
      </c>
    </row>
    <row r="42" spans="2:8" ht="15" x14ac:dyDescent="0.2">
      <c r="B42" s="5" t="s">
        <v>182</v>
      </c>
      <c r="C42" s="7">
        <v>7</v>
      </c>
      <c r="D42" s="7">
        <v>2</v>
      </c>
      <c r="E42" s="10">
        <f t="shared" si="1"/>
        <v>8.7686333458599527E-4</v>
      </c>
      <c r="F42" s="10">
        <f t="shared" si="2"/>
        <v>3.2206119162640903E-4</v>
      </c>
      <c r="G42" s="11">
        <f t="shared" si="3"/>
        <v>-0.7142857142857143</v>
      </c>
      <c r="H42" s="13">
        <f t="shared" si="4"/>
        <v>-6.2633095327571089E-4</v>
      </c>
    </row>
    <row r="43" spans="2:8" ht="30" x14ac:dyDescent="0.2">
      <c r="B43" s="5" t="s">
        <v>183</v>
      </c>
      <c r="C43" s="7">
        <v>82</v>
      </c>
      <c r="D43" s="7">
        <v>70</v>
      </c>
      <c r="E43" s="10">
        <f t="shared" si="1"/>
        <v>1.0271827633721659E-2</v>
      </c>
      <c r="F43" s="10">
        <f t="shared" si="2"/>
        <v>1.1272141706924315E-2</v>
      </c>
      <c r="G43" s="11">
        <f t="shared" si="3"/>
        <v>-0.14634146341463414</v>
      </c>
      <c r="H43" s="13">
        <f t="shared" si="4"/>
        <v>-1.5031942878617061E-3</v>
      </c>
    </row>
    <row r="44" spans="2:8" ht="15" x14ac:dyDescent="0.2">
      <c r="B44" s="5" t="s">
        <v>184</v>
      </c>
      <c r="C44" s="7">
        <v>111</v>
      </c>
      <c r="D44" s="7">
        <v>107</v>
      </c>
      <c r="E44" s="10">
        <f t="shared" si="1"/>
        <v>1.3904547162720781E-2</v>
      </c>
      <c r="F44" s="10">
        <f t="shared" si="2"/>
        <v>1.7230273752012883E-2</v>
      </c>
      <c r="G44" s="11">
        <f t="shared" si="3"/>
        <v>-3.6036036036036036E-2</v>
      </c>
      <c r="H44" s="13">
        <f t="shared" si="4"/>
        <v>-5.0106476262056865E-4</v>
      </c>
    </row>
    <row r="45" spans="2:8" ht="15" x14ac:dyDescent="0.2">
      <c r="B45" s="5" t="s">
        <v>9</v>
      </c>
      <c r="C45" s="7">
        <v>0</v>
      </c>
      <c r="D45" s="7">
        <v>1</v>
      </c>
      <c r="E45" s="10" t="str">
        <f t="shared" si="1"/>
        <v/>
      </c>
      <c r="F45" s="10">
        <f t="shared" si="2"/>
        <v>1.6103059581320451E-4</v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17</v>
      </c>
      <c r="D46" s="7">
        <v>28</v>
      </c>
      <c r="E46" s="10">
        <f t="shared" si="1"/>
        <v>2.1295252411374171E-3</v>
      </c>
      <c r="F46" s="10">
        <f t="shared" si="2"/>
        <v>4.5088566827697265E-3</v>
      </c>
      <c r="G46" s="11">
        <f t="shared" si="3"/>
        <v>0.6470588235294118</v>
      </c>
      <c r="H46" s="13">
        <f t="shared" si="4"/>
        <v>1.377928097206564E-3</v>
      </c>
    </row>
    <row r="47" spans="2:8" ht="15" x14ac:dyDescent="0.2">
      <c r="B47" s="5" t="s">
        <v>185</v>
      </c>
      <c r="C47" s="7">
        <v>14</v>
      </c>
      <c r="D47" s="7">
        <v>4</v>
      </c>
      <c r="E47" s="10">
        <f t="shared" si="1"/>
        <v>1.7537266691719905E-3</v>
      </c>
      <c r="F47" s="10">
        <f t="shared" si="2"/>
        <v>6.4412238325281806E-4</v>
      </c>
      <c r="G47" s="11">
        <f t="shared" si="3"/>
        <v>-0.7142857142857143</v>
      </c>
      <c r="H47" s="13">
        <f t="shared" si="4"/>
        <v>-1.2526619065514218E-3</v>
      </c>
    </row>
    <row r="48" spans="2:8" ht="15" x14ac:dyDescent="0.2">
      <c r="B48" s="5" t="s">
        <v>10</v>
      </c>
      <c r="C48" s="7">
        <v>42</v>
      </c>
      <c r="D48" s="7">
        <v>32</v>
      </c>
      <c r="E48" s="10">
        <f t="shared" si="1"/>
        <v>5.2611800075159712E-3</v>
      </c>
      <c r="F48" s="10">
        <f t="shared" si="2"/>
        <v>5.1529790660225444E-3</v>
      </c>
      <c r="G48" s="11">
        <f t="shared" si="3"/>
        <v>-0.23809523809523808</v>
      </c>
      <c r="H48" s="13">
        <f t="shared" si="4"/>
        <v>-1.2526619065514216E-3</v>
      </c>
    </row>
    <row r="49" spans="2:8" ht="15" x14ac:dyDescent="0.2">
      <c r="B49" s="5" t="s">
        <v>11</v>
      </c>
      <c r="C49" s="7">
        <v>1346</v>
      </c>
      <c r="D49" s="7">
        <v>1534</v>
      </c>
      <c r="E49" s="10">
        <f t="shared" si="1"/>
        <v>0.16860829262182137</v>
      </c>
      <c r="F49" s="10">
        <f t="shared" si="2"/>
        <v>0.24702093397745573</v>
      </c>
      <c r="G49" s="11">
        <f t="shared" si="3"/>
        <v>0.13967310549777118</v>
      </c>
      <c r="H49" s="13">
        <f t="shared" si="4"/>
        <v>2.3550043843166731E-2</v>
      </c>
    </row>
    <row r="50" spans="2:8" ht="15" x14ac:dyDescent="0.2">
      <c r="B50" s="5" t="s">
        <v>15</v>
      </c>
      <c r="C50" s="7">
        <v>63</v>
      </c>
      <c r="D50" s="7">
        <v>39</v>
      </c>
      <c r="E50" s="10">
        <f t="shared" si="1"/>
        <v>7.8917700112739568E-3</v>
      </c>
      <c r="F50" s="10">
        <f t="shared" si="2"/>
        <v>6.2801932367149756E-3</v>
      </c>
      <c r="G50" s="11">
        <f t="shared" si="3"/>
        <v>-0.38095238095238093</v>
      </c>
      <c r="H50" s="13">
        <f t="shared" si="4"/>
        <v>-3.0063885757234121E-3</v>
      </c>
    </row>
    <row r="51" spans="2:8" ht="15" x14ac:dyDescent="0.2">
      <c r="B51" s="5" t="s">
        <v>14</v>
      </c>
      <c r="C51" s="7">
        <v>46</v>
      </c>
      <c r="D51" s="7">
        <v>31</v>
      </c>
      <c r="E51" s="10">
        <f t="shared" si="1"/>
        <v>5.7622447701365402E-3</v>
      </c>
      <c r="F51" s="10">
        <f t="shared" si="2"/>
        <v>4.9919484702093397E-3</v>
      </c>
      <c r="G51" s="11">
        <f t="shared" si="3"/>
        <v>-0.32608695652173914</v>
      </c>
      <c r="H51" s="13">
        <f t="shared" si="4"/>
        <v>-1.8789928598271328E-3</v>
      </c>
    </row>
    <row r="52" spans="2:8" ht="15" x14ac:dyDescent="0.2">
      <c r="B52" s="5" t="s">
        <v>13</v>
      </c>
      <c r="C52" s="7">
        <v>44</v>
      </c>
      <c r="D52" s="7">
        <v>25</v>
      </c>
      <c r="E52" s="10">
        <f t="shared" si="1"/>
        <v>5.5117123888262561E-3</v>
      </c>
      <c r="F52" s="10">
        <f t="shared" si="2"/>
        <v>4.0257648953301124E-3</v>
      </c>
      <c r="G52" s="11">
        <f t="shared" si="3"/>
        <v>-0.43181818181818182</v>
      </c>
      <c r="H52" s="13">
        <f t="shared" si="4"/>
        <v>-2.3800576224477015E-3</v>
      </c>
    </row>
    <row r="53" spans="2:8" ht="15" x14ac:dyDescent="0.2">
      <c r="B53" s="5" t="s">
        <v>462</v>
      </c>
      <c r="C53" s="7">
        <v>310</v>
      </c>
      <c r="D53" s="7">
        <v>384</v>
      </c>
      <c r="E53" s="10">
        <f t="shared" si="1"/>
        <v>3.8832519103094078E-2</v>
      </c>
      <c r="F53" s="10">
        <f t="shared" si="2"/>
        <v>6.183574879227053E-2</v>
      </c>
      <c r="G53" s="11">
        <f t="shared" si="3"/>
        <v>0.23870967741935484</v>
      </c>
      <c r="H53" s="13">
        <f t="shared" si="4"/>
        <v>9.2696981084805213E-3</v>
      </c>
    </row>
    <row r="54" spans="2:8" ht="15" x14ac:dyDescent="0.2">
      <c r="B54" s="5" t="s">
        <v>12</v>
      </c>
      <c r="C54" s="7">
        <v>139</v>
      </c>
      <c r="D54" s="7">
        <v>17</v>
      </c>
      <c r="E54" s="10">
        <f t="shared" si="1"/>
        <v>1.7412000501064763E-2</v>
      </c>
      <c r="F54" s="10">
        <f t="shared" si="2"/>
        <v>2.7375201288244765E-3</v>
      </c>
      <c r="G54" s="11">
        <f t="shared" si="3"/>
        <v>-0.87769784172661869</v>
      </c>
      <c r="H54" s="13">
        <f t="shared" si="4"/>
        <v>-1.5282475259927345E-2</v>
      </c>
    </row>
    <row r="55" spans="2:8" ht="15" x14ac:dyDescent="0.2">
      <c r="B55" s="5" t="s">
        <v>186</v>
      </c>
      <c r="C55" s="7">
        <v>16</v>
      </c>
      <c r="D55" s="7">
        <v>1</v>
      </c>
      <c r="E55" s="10">
        <f t="shared" si="1"/>
        <v>2.004259050482275E-3</v>
      </c>
      <c r="F55" s="10">
        <f t="shared" si="2"/>
        <v>1.6103059581320451E-4</v>
      </c>
      <c r="G55" s="11">
        <f t="shared" si="3"/>
        <v>-0.9375</v>
      </c>
      <c r="H55" s="13">
        <f t="shared" si="4"/>
        <v>-1.8789928598271328E-3</v>
      </c>
    </row>
    <row r="56" spans="2:8" ht="15" x14ac:dyDescent="0.2">
      <c r="B56" s="5" t="s">
        <v>16</v>
      </c>
      <c r="C56" s="7">
        <v>10</v>
      </c>
      <c r="D56" s="7">
        <v>53</v>
      </c>
      <c r="E56" s="10">
        <f t="shared" si="1"/>
        <v>1.2526619065514218E-3</v>
      </c>
      <c r="F56" s="10">
        <f t="shared" si="2"/>
        <v>8.5346215780998397E-3</v>
      </c>
      <c r="G56" s="11">
        <f t="shared" si="3"/>
        <v>4.3</v>
      </c>
      <c r="H56" s="13">
        <f t="shared" si="4"/>
        <v>5.3864461981711137E-3</v>
      </c>
    </row>
    <row r="57" spans="2:8" ht="15" x14ac:dyDescent="0.2">
      <c r="B57" s="5" t="s">
        <v>17</v>
      </c>
      <c r="C57" s="7">
        <v>20</v>
      </c>
      <c r="D57" s="7">
        <v>16</v>
      </c>
      <c r="E57" s="10">
        <f t="shared" si="1"/>
        <v>2.5053238131028436E-3</v>
      </c>
      <c r="F57" s="10">
        <f t="shared" si="2"/>
        <v>2.5764895330112722E-3</v>
      </c>
      <c r="G57" s="11">
        <f t="shared" si="3"/>
        <v>-0.2</v>
      </c>
      <c r="H57" s="13">
        <f t="shared" si="4"/>
        <v>-5.0106476262056876E-4</v>
      </c>
    </row>
    <row r="58" spans="2:8" ht="15" x14ac:dyDescent="0.2">
      <c r="B58" s="5" t="s">
        <v>187</v>
      </c>
      <c r="C58" s="7">
        <v>14</v>
      </c>
      <c r="D58" s="7">
        <v>17</v>
      </c>
      <c r="E58" s="10">
        <f t="shared" si="1"/>
        <v>1.7537266691719905E-3</v>
      </c>
      <c r="F58" s="10">
        <f t="shared" si="2"/>
        <v>2.7375201288244765E-3</v>
      </c>
      <c r="G58" s="11">
        <f t="shared" si="3"/>
        <v>0.21428571428571427</v>
      </c>
      <c r="H58" s="13">
        <f t="shared" si="4"/>
        <v>3.7579857196542651E-4</v>
      </c>
    </row>
    <row r="59" spans="2:8" ht="15" x14ac:dyDescent="0.2">
      <c r="B59" s="5" t="s">
        <v>463</v>
      </c>
      <c r="C59" s="7">
        <v>72</v>
      </c>
      <c r="D59" s="7">
        <v>61</v>
      </c>
      <c r="E59" s="10">
        <f t="shared" si="1"/>
        <v>9.0191657271702363E-3</v>
      </c>
      <c r="F59" s="10">
        <f t="shared" si="2"/>
        <v>9.8228663446054756E-3</v>
      </c>
      <c r="G59" s="11">
        <f t="shared" si="3"/>
        <v>-0.15277777777777779</v>
      </c>
      <c r="H59" s="13">
        <f t="shared" si="4"/>
        <v>-1.377928097206564E-3</v>
      </c>
    </row>
    <row r="60" spans="2:8" ht="15" x14ac:dyDescent="0.2">
      <c r="B60" s="5" t="s">
        <v>188</v>
      </c>
      <c r="C60" s="7">
        <v>109</v>
      </c>
      <c r="D60" s="7">
        <v>55</v>
      </c>
      <c r="E60" s="10">
        <f t="shared" si="1"/>
        <v>1.3654014781410498E-2</v>
      </c>
      <c r="F60" s="10">
        <f t="shared" si="2"/>
        <v>8.8566827697262474E-3</v>
      </c>
      <c r="G60" s="11">
        <f t="shared" si="3"/>
        <v>-0.49541284403669728</v>
      </c>
      <c r="H60" s="13">
        <f t="shared" si="4"/>
        <v>-6.7643742953776781E-3</v>
      </c>
    </row>
    <row r="61" spans="2:8" ht="15" x14ac:dyDescent="0.2">
      <c r="B61" s="5" t="s">
        <v>189</v>
      </c>
      <c r="C61" s="7">
        <v>877</v>
      </c>
      <c r="D61" s="7">
        <v>652</v>
      </c>
      <c r="E61" s="10">
        <f t="shared" si="1"/>
        <v>0.10985844920455969</v>
      </c>
      <c r="F61" s="10">
        <f t="shared" si="2"/>
        <v>0.10499194847020935</v>
      </c>
      <c r="G61" s="11">
        <f t="shared" si="3"/>
        <v>-0.25655644241733183</v>
      </c>
      <c r="H61" s="13">
        <f t="shared" si="4"/>
        <v>-2.8184892897406992E-2</v>
      </c>
    </row>
    <row r="62" spans="2:8" ht="15" x14ac:dyDescent="0.2">
      <c r="B62" s="5" t="s">
        <v>190</v>
      </c>
      <c r="C62" s="7">
        <v>36</v>
      </c>
      <c r="D62" s="7">
        <v>13</v>
      </c>
      <c r="E62" s="10">
        <f t="shared" si="1"/>
        <v>4.5095828635851182E-3</v>
      </c>
      <c r="F62" s="10">
        <f t="shared" si="2"/>
        <v>2.0933977455716585E-3</v>
      </c>
      <c r="G62" s="11">
        <f t="shared" si="3"/>
        <v>-0.63888888888888884</v>
      </c>
      <c r="H62" s="13">
        <f t="shared" si="4"/>
        <v>-2.8811223850682697E-3</v>
      </c>
    </row>
    <row r="63" spans="2:8" ht="15" x14ac:dyDescent="0.2">
      <c r="B63" s="5" t="s">
        <v>18</v>
      </c>
      <c r="C63" s="7">
        <v>225</v>
      </c>
      <c r="D63" s="7">
        <v>165</v>
      </c>
      <c r="E63" s="10">
        <f t="shared" si="1"/>
        <v>2.8184892897406989E-2</v>
      </c>
      <c r="F63" s="10">
        <f t="shared" si="2"/>
        <v>2.6570048309178744E-2</v>
      </c>
      <c r="G63" s="11">
        <f t="shared" si="3"/>
        <v>-0.26666666666666666</v>
      </c>
      <c r="H63" s="13">
        <f t="shared" si="4"/>
        <v>-7.5159714393085303E-3</v>
      </c>
    </row>
    <row r="64" spans="2:8" ht="15" x14ac:dyDescent="0.2">
      <c r="B64" s="5" t="s">
        <v>191</v>
      </c>
      <c r="C64" s="7">
        <v>423</v>
      </c>
      <c r="D64" s="7">
        <v>233</v>
      </c>
      <c r="E64" s="10">
        <f t="shared" si="1"/>
        <v>5.2987598647125142E-2</v>
      </c>
      <c r="F64" s="10">
        <f t="shared" si="2"/>
        <v>3.7520128824476653E-2</v>
      </c>
      <c r="G64" s="11">
        <f t="shared" si="3"/>
        <v>-0.44917257683215128</v>
      </c>
      <c r="H64" s="13">
        <f t="shared" si="4"/>
        <v>-2.3800576224477014E-2</v>
      </c>
    </row>
    <row r="65" spans="1:8" ht="15" x14ac:dyDescent="0.2">
      <c r="B65" s="5" t="s">
        <v>192</v>
      </c>
      <c r="C65" s="7">
        <v>27</v>
      </c>
      <c r="D65" s="7">
        <v>248</v>
      </c>
      <c r="E65" s="10">
        <f t="shared" si="1"/>
        <v>3.3821871476888386E-3</v>
      </c>
      <c r="F65" s="10">
        <f t="shared" si="2"/>
        <v>3.9935587761674718E-2</v>
      </c>
      <c r="G65" s="11">
        <f t="shared" si="3"/>
        <v>8.1851851851851851</v>
      </c>
      <c r="H65" s="13">
        <f t="shared" si="4"/>
        <v>2.7683828134786419E-2</v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6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3" customFormat="1" ht="24" customHeight="1" x14ac:dyDescent="0.2">
      <c r="A70" s="58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3" customFormat="1" ht="24" customHeight="1" x14ac:dyDescent="0.2">
      <c r="A71" s="58"/>
      <c r="B71" s="30" t="s">
        <v>416</v>
      </c>
      <c r="C71" s="31">
        <f>SUM(C72:C151)</f>
        <v>70012</v>
      </c>
      <c r="D71" s="31">
        <f>SUM(D72:D155)</f>
        <v>78038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0.11463749071587728</v>
      </c>
      <c r="H71" s="33">
        <f>+IF(OR(AND(E71=""),(G71="")),"",E71*G71)</f>
        <v>0.11463749071587728</v>
      </c>
    </row>
    <row r="72" spans="1:8" s="40" customFormat="1" ht="15" x14ac:dyDescent="0.2">
      <c r="A72" s="60"/>
      <c r="B72" s="36" t="s">
        <v>464</v>
      </c>
      <c r="C72" s="37">
        <v>1744</v>
      </c>
      <c r="D72" s="37">
        <v>1508</v>
      </c>
      <c r="E72" s="38">
        <f>+IF(C72=0,"",C72/C$71)</f>
        <v>2.4910015425926985E-2</v>
      </c>
      <c r="F72" s="38">
        <f>+IF(D72=0,"",D72/D$71)</f>
        <v>1.9323919116327942E-2</v>
      </c>
      <c r="G72" s="39">
        <f>+IF(OR(AND(D72=0),(C72=0)),"0",((D72-C72)/C72))</f>
        <v>-0.13532110091743119</v>
      </c>
      <c r="H72" s="25">
        <f>+IF(OR(AND(E72=""),(G72="")),"",E72*G72)</f>
        <v>-3.3708507113066333E-3</v>
      </c>
    </row>
    <row r="73" spans="1:8" s="40" customFormat="1" ht="15" x14ac:dyDescent="0.2">
      <c r="A73" s="60"/>
      <c r="B73" s="36" t="s">
        <v>19</v>
      </c>
      <c r="C73" s="37">
        <v>641</v>
      </c>
      <c r="D73" s="37">
        <v>875</v>
      </c>
      <c r="E73" s="38">
        <f t="shared" ref="E73:E142" si="9">+IF(C73=0,"",C73/C$71)</f>
        <v>9.155573330286236E-3</v>
      </c>
      <c r="F73" s="38">
        <f t="shared" ref="F73:F142" si="10">+IF(D73=0,"",D73/D$71)</f>
        <v>1.1212486224659781E-2</v>
      </c>
      <c r="G73" s="39">
        <f t="shared" ref="G73:G142" si="11">+IF(OR(AND(D73=0),(C73=0)),"0",((D73-C73)/C73))</f>
        <v>0.36505460218408736</v>
      </c>
      <c r="H73" s="25">
        <f t="shared" ref="H73:H142" si="12">+IF(OR(AND(E73=""),(G73="")),"",E73*G73)</f>
        <v>3.3422841798548819E-3</v>
      </c>
    </row>
    <row r="74" spans="1:8" s="40" customFormat="1" ht="15" x14ac:dyDescent="0.2">
      <c r="A74" s="60" t="s">
        <v>615</v>
      </c>
      <c r="B74" s="36" t="s">
        <v>568</v>
      </c>
      <c r="C74" s="37"/>
      <c r="D74" s="37">
        <v>124</v>
      </c>
      <c r="E74" s="38" t="str">
        <f t="shared" ref="E74" si="13">+IF(C74=0,"",C74/C$71)</f>
        <v/>
      </c>
      <c r="F74" s="38">
        <f t="shared" ref="F74" si="14">+IF(D74=0,"",D74/D$71)</f>
        <v>1.588969476408929E-3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0"/>
      <c r="B75" s="36" t="s">
        <v>20</v>
      </c>
      <c r="C75" s="37">
        <v>2561</v>
      </c>
      <c r="D75" s="37">
        <v>2442</v>
      </c>
      <c r="E75" s="38">
        <f t="shared" si="9"/>
        <v>3.6579443523967317E-2</v>
      </c>
      <c r="F75" s="38">
        <f t="shared" si="10"/>
        <v>3.1292447269279072E-2</v>
      </c>
      <c r="G75" s="39">
        <f t="shared" si="11"/>
        <v>-4.6466224131198754E-2</v>
      </c>
      <c r="H75" s="25">
        <f t="shared" si="12"/>
        <v>-1.6997086213791921E-3</v>
      </c>
    </row>
    <row r="76" spans="1:8" s="40" customFormat="1" ht="15" x14ac:dyDescent="0.2">
      <c r="A76" s="60"/>
      <c r="B76" s="36" t="s">
        <v>193</v>
      </c>
      <c r="C76" s="37">
        <v>3626</v>
      </c>
      <c r="D76" s="37">
        <v>2995</v>
      </c>
      <c r="E76" s="38">
        <f t="shared" si="9"/>
        <v>5.1791121522024794E-2</v>
      </c>
      <c r="F76" s="38">
        <f t="shared" si="10"/>
        <v>3.8378738563264049E-2</v>
      </c>
      <c r="G76" s="39">
        <f t="shared" si="11"/>
        <v>-0.17402095973524545</v>
      </c>
      <c r="H76" s="25">
        <f t="shared" si="12"/>
        <v>-9.012740673027481E-3</v>
      </c>
    </row>
    <row r="77" spans="1:8" s="40" customFormat="1" ht="15" x14ac:dyDescent="0.2">
      <c r="A77" s="60"/>
      <c r="B77" s="36" t="s">
        <v>21</v>
      </c>
      <c r="C77" s="37">
        <v>520</v>
      </c>
      <c r="D77" s="37">
        <v>248</v>
      </c>
      <c r="E77" s="38">
        <f t="shared" si="9"/>
        <v>7.4272981774552932E-3</v>
      </c>
      <c r="F77" s="38">
        <f t="shared" si="10"/>
        <v>3.177938952817858E-3</v>
      </c>
      <c r="G77" s="39">
        <f t="shared" si="11"/>
        <v>-0.52307692307692311</v>
      </c>
      <c r="H77" s="25">
        <f t="shared" si="12"/>
        <v>-3.8850482774381535E-3</v>
      </c>
    </row>
    <row r="78" spans="1:8" s="40" customFormat="1" ht="15" x14ac:dyDescent="0.2">
      <c r="A78" s="60"/>
      <c r="B78" s="36" t="s">
        <v>40</v>
      </c>
      <c r="C78" s="37">
        <v>351</v>
      </c>
      <c r="D78" s="37">
        <v>506</v>
      </c>
      <c r="E78" s="38">
        <f t="shared" ref="E78" si="17">+IF(C78=0,"",C78/C$71)</f>
        <v>5.0134262697823229E-3</v>
      </c>
      <c r="F78" s="38">
        <f t="shared" ref="F78" si="18">+IF(D78=0,"",D78/D$71)</f>
        <v>6.4840206053461136E-3</v>
      </c>
      <c r="G78" s="39">
        <f t="shared" ref="G78" si="19">+IF(OR(AND(D78=0),(C78=0)),"0",((D78-C78)/C78))</f>
        <v>0.44159544159544162</v>
      </c>
      <c r="H78" s="25">
        <f t="shared" ref="H78" si="20">+IF(OR(AND(E78=""),(G78="")),"",E78*G78)</f>
        <v>2.2139061875107125E-3</v>
      </c>
    </row>
    <row r="79" spans="1:8" s="40" customFormat="1" ht="15" x14ac:dyDescent="0.2">
      <c r="A79" s="60"/>
      <c r="B79" s="36" t="s">
        <v>194</v>
      </c>
      <c r="C79" s="37">
        <v>14</v>
      </c>
      <c r="D79" s="37">
        <v>14</v>
      </c>
      <c r="E79" s="38">
        <f t="shared" si="9"/>
        <v>1.999657201622579E-4</v>
      </c>
      <c r="F79" s="38">
        <f t="shared" si="10"/>
        <v>1.7939977959455651E-4</v>
      </c>
      <c r="G79" s="39">
        <f t="shared" si="11"/>
        <v>0</v>
      </c>
      <c r="H79" s="25">
        <f t="shared" si="12"/>
        <v>0</v>
      </c>
    </row>
    <row r="80" spans="1:8" s="40" customFormat="1" ht="15" x14ac:dyDescent="0.2">
      <c r="A80" s="60"/>
      <c r="B80" s="36" t="s">
        <v>195</v>
      </c>
      <c r="C80" s="37">
        <v>260</v>
      </c>
      <c r="D80" s="37">
        <v>262</v>
      </c>
      <c r="E80" s="38">
        <f t="shared" si="9"/>
        <v>3.7136490887276466E-3</v>
      </c>
      <c r="F80" s="38">
        <f t="shared" si="10"/>
        <v>3.3573387324124146E-3</v>
      </c>
      <c r="G80" s="39">
        <f t="shared" si="11"/>
        <v>7.6923076923076927E-3</v>
      </c>
      <c r="H80" s="25">
        <f t="shared" si="12"/>
        <v>2.8566531451751131E-5</v>
      </c>
    </row>
    <row r="81" spans="1:8" s="40" customFormat="1" ht="15" x14ac:dyDescent="0.2">
      <c r="A81" s="60"/>
      <c r="B81" s="36" t="s">
        <v>465</v>
      </c>
      <c r="C81" s="37">
        <v>82</v>
      </c>
      <c r="D81" s="37">
        <v>68</v>
      </c>
      <c r="E81" s="38">
        <f t="shared" si="9"/>
        <v>1.1712277895217962E-3</v>
      </c>
      <c r="F81" s="38">
        <f t="shared" si="10"/>
        <v>8.7137035803070296E-4</v>
      </c>
      <c r="G81" s="39">
        <f t="shared" si="11"/>
        <v>-0.17073170731707318</v>
      </c>
      <c r="H81" s="25">
        <f t="shared" si="12"/>
        <v>-1.999657201622579E-4</v>
      </c>
    </row>
    <row r="82" spans="1:8" s="40" customFormat="1" ht="15" x14ac:dyDescent="0.2">
      <c r="A82" s="60"/>
      <c r="B82" s="36" t="s">
        <v>196</v>
      </c>
      <c r="C82" s="37">
        <v>4</v>
      </c>
      <c r="D82" s="37">
        <v>0</v>
      </c>
      <c r="E82" s="38">
        <f t="shared" si="9"/>
        <v>5.7133062903502255E-5</v>
      </c>
      <c r="F82" s="38" t="str">
        <f t="shared" si="10"/>
        <v/>
      </c>
      <c r="G82" s="39" t="str">
        <f t="shared" si="11"/>
        <v>0</v>
      </c>
      <c r="H82" s="25">
        <f t="shared" si="12"/>
        <v>0</v>
      </c>
    </row>
    <row r="83" spans="1:8" s="40" customFormat="1" ht="15" x14ac:dyDescent="0.2">
      <c r="A83" s="60"/>
      <c r="B83" s="36" t="s">
        <v>197</v>
      </c>
      <c r="C83" s="37">
        <v>760</v>
      </c>
      <c r="D83" s="37">
        <v>820</v>
      </c>
      <c r="E83" s="38">
        <f t="shared" si="9"/>
        <v>1.0855281951665428E-2</v>
      </c>
      <c r="F83" s="38">
        <f t="shared" si="10"/>
        <v>1.0507701376252595E-2</v>
      </c>
      <c r="G83" s="39">
        <f t="shared" si="11"/>
        <v>7.8947368421052627E-2</v>
      </c>
      <c r="H83" s="25">
        <f t="shared" si="12"/>
        <v>8.5699594355253378E-4</v>
      </c>
    </row>
    <row r="84" spans="1:8" s="40" customFormat="1" ht="15" x14ac:dyDescent="0.2">
      <c r="A84" s="60"/>
      <c r="B84" s="36" t="s">
        <v>22</v>
      </c>
      <c r="C84" s="37">
        <v>98</v>
      </c>
      <c r="D84" s="37">
        <v>91</v>
      </c>
      <c r="E84" s="38">
        <f t="shared" si="9"/>
        <v>1.3997600411358054E-3</v>
      </c>
      <c r="F84" s="38">
        <f t="shared" si="10"/>
        <v>1.1660985673646173E-3</v>
      </c>
      <c r="G84" s="39">
        <f t="shared" si="11"/>
        <v>-7.1428571428571425E-2</v>
      </c>
      <c r="H84" s="25">
        <f t="shared" si="12"/>
        <v>-9.998286008112895E-5</v>
      </c>
    </row>
    <row r="85" spans="1:8" s="40" customFormat="1" ht="15" x14ac:dyDescent="0.2">
      <c r="A85" s="60"/>
      <c r="B85" s="36" t="s">
        <v>198</v>
      </c>
      <c r="C85" s="37">
        <v>564</v>
      </c>
      <c r="D85" s="37">
        <v>759</v>
      </c>
      <c r="E85" s="38">
        <f t="shared" si="9"/>
        <v>8.0557618693938189E-3</v>
      </c>
      <c r="F85" s="38">
        <f t="shared" si="10"/>
        <v>9.7260309080191704E-3</v>
      </c>
      <c r="G85" s="39">
        <f t="shared" si="11"/>
        <v>0.34574468085106386</v>
      </c>
      <c r="H85" s="25">
        <f t="shared" si="12"/>
        <v>2.7852368165457355E-3</v>
      </c>
    </row>
    <row r="86" spans="1:8" s="40" customFormat="1" ht="15" x14ac:dyDescent="0.2">
      <c r="A86" s="60" t="s">
        <v>615</v>
      </c>
      <c r="B86" s="36" t="s">
        <v>572</v>
      </c>
      <c r="C86" s="37"/>
      <c r="D86" s="37">
        <v>233</v>
      </c>
      <c r="E86" s="38" t="str">
        <f t="shared" ref="E86" si="21">+IF(C86=0,"",C86/C$71)</f>
        <v/>
      </c>
      <c r="F86" s="38">
        <f t="shared" ref="F86" si="22">+IF(D86=0,"",D86/D$71)</f>
        <v>2.9857249032522615E-3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0"/>
      <c r="B87" s="36" t="s">
        <v>199</v>
      </c>
      <c r="C87" s="37">
        <v>1743</v>
      </c>
      <c r="D87" s="37">
        <v>1895</v>
      </c>
      <c r="E87" s="38">
        <f t="shared" si="9"/>
        <v>2.489573216020111E-2</v>
      </c>
      <c r="F87" s="38">
        <f t="shared" si="10"/>
        <v>2.4283041595120326E-2</v>
      </c>
      <c r="G87" s="39">
        <f t="shared" si="11"/>
        <v>8.7205966724039019E-2</v>
      </c>
      <c r="H87" s="25">
        <f t="shared" si="12"/>
        <v>2.1710563903330859E-3</v>
      </c>
    </row>
    <row r="88" spans="1:8" s="40" customFormat="1" ht="15" x14ac:dyDescent="0.2">
      <c r="A88" s="60"/>
      <c r="B88" s="36" t="s">
        <v>200</v>
      </c>
      <c r="C88" s="37">
        <v>625</v>
      </c>
      <c r="D88" s="37">
        <v>707</v>
      </c>
      <c r="E88" s="38">
        <f t="shared" si="9"/>
        <v>8.9270410786722269E-3</v>
      </c>
      <c r="F88" s="38">
        <f t="shared" si="10"/>
        <v>9.0596888695251027E-3</v>
      </c>
      <c r="G88" s="39">
        <f t="shared" si="11"/>
        <v>0.13120000000000001</v>
      </c>
      <c r="H88" s="25">
        <f t="shared" si="12"/>
        <v>1.1712277895217962E-3</v>
      </c>
    </row>
    <row r="89" spans="1:8" s="40" customFormat="1" ht="15" x14ac:dyDescent="0.2">
      <c r="A89" s="60"/>
      <c r="B89" s="36" t="s">
        <v>26</v>
      </c>
      <c r="C89" s="37">
        <v>469</v>
      </c>
      <c r="D89" s="37">
        <v>620</v>
      </c>
      <c r="E89" s="38">
        <f t="shared" si="9"/>
        <v>6.6988516254356395E-3</v>
      </c>
      <c r="F89" s="38">
        <f t="shared" si="10"/>
        <v>7.9448473820446456E-3</v>
      </c>
      <c r="G89" s="39">
        <f t="shared" si="11"/>
        <v>0.32196162046908317</v>
      </c>
      <c r="H89" s="25">
        <f t="shared" si="12"/>
        <v>2.1567731246072103E-3</v>
      </c>
    </row>
    <row r="90" spans="1:8" s="40" customFormat="1" ht="15" x14ac:dyDescent="0.2">
      <c r="A90" s="60"/>
      <c r="B90" s="36" t="s">
        <v>466</v>
      </c>
      <c r="C90" s="37">
        <v>485</v>
      </c>
      <c r="D90" s="37">
        <v>433</v>
      </c>
      <c r="E90" s="38">
        <f t="shared" si="9"/>
        <v>6.9273838770496487E-3</v>
      </c>
      <c r="F90" s="38">
        <f t="shared" si="10"/>
        <v>5.5485788974602114E-3</v>
      </c>
      <c r="G90" s="39">
        <f t="shared" si="11"/>
        <v>-0.10721649484536082</v>
      </c>
      <c r="H90" s="25">
        <f t="shared" si="12"/>
        <v>-7.427298177455293E-4</v>
      </c>
    </row>
    <row r="91" spans="1:8" s="40" customFormat="1" ht="15" x14ac:dyDescent="0.2">
      <c r="A91" s="60"/>
      <c r="B91" s="36" t="s">
        <v>201</v>
      </c>
      <c r="C91" s="37">
        <v>138</v>
      </c>
      <c r="D91" s="37">
        <v>206</v>
      </c>
      <c r="E91" s="38">
        <f t="shared" si="9"/>
        <v>1.9710906701708277E-3</v>
      </c>
      <c r="F91" s="38">
        <f t="shared" si="10"/>
        <v>2.6397396140341884E-3</v>
      </c>
      <c r="G91" s="39">
        <f t="shared" si="11"/>
        <v>0.49275362318840582</v>
      </c>
      <c r="H91" s="25">
        <f t="shared" si="12"/>
        <v>9.7126206935953838E-4</v>
      </c>
    </row>
    <row r="92" spans="1:8" s="40" customFormat="1" ht="15" x14ac:dyDescent="0.2">
      <c r="A92" s="60" t="s">
        <v>615</v>
      </c>
      <c r="B92" s="36" t="s">
        <v>573</v>
      </c>
      <c r="C92" s="37"/>
      <c r="D92" s="37">
        <v>268</v>
      </c>
      <c r="E92" s="38" t="str">
        <f t="shared" ref="E92:E93" si="25">+IF(C92=0,"",C92/C$71)</f>
        <v/>
      </c>
      <c r="F92" s="38">
        <f t="shared" ref="F92:F93" si="26">+IF(D92=0,"",D92/D$71)</f>
        <v>3.4342243522386528E-3</v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0" t="s">
        <v>615</v>
      </c>
      <c r="B93" s="36" t="s">
        <v>574</v>
      </c>
      <c r="C93" s="37"/>
      <c r="D93" s="37">
        <v>47</v>
      </c>
      <c r="E93" s="38" t="str">
        <f t="shared" si="25"/>
        <v/>
      </c>
      <c r="F93" s="38">
        <f t="shared" si="26"/>
        <v>6.0227068863886828E-4</v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0"/>
      <c r="B94" s="36" t="s">
        <v>202</v>
      </c>
      <c r="C94" s="37">
        <v>1131</v>
      </c>
      <c r="D94" s="37">
        <v>1104</v>
      </c>
      <c r="E94" s="38">
        <f t="shared" si="9"/>
        <v>1.6154373535965261E-2</v>
      </c>
      <c r="F94" s="38">
        <f t="shared" si="10"/>
        <v>1.4146954048027884E-2</v>
      </c>
      <c r="G94" s="39">
        <f t="shared" si="11"/>
        <v>-2.3872679045092837E-2</v>
      </c>
      <c r="H94" s="25">
        <f t="shared" si="12"/>
        <v>-3.8564817459864017E-4</v>
      </c>
    </row>
    <row r="95" spans="1:8" s="40" customFormat="1" ht="15" x14ac:dyDescent="0.2">
      <c r="A95" s="60"/>
      <c r="B95" s="36" t="s">
        <v>24</v>
      </c>
      <c r="C95" s="37">
        <v>32</v>
      </c>
      <c r="D95" s="37">
        <v>60</v>
      </c>
      <c r="E95" s="38">
        <f t="shared" si="9"/>
        <v>4.5706450322801804E-4</v>
      </c>
      <c r="F95" s="38">
        <f t="shared" si="10"/>
        <v>7.6885619826238497E-4</v>
      </c>
      <c r="G95" s="39">
        <f t="shared" si="11"/>
        <v>0.875</v>
      </c>
      <c r="H95" s="25">
        <f t="shared" si="12"/>
        <v>3.999314403245158E-4</v>
      </c>
    </row>
    <row r="96" spans="1:8" s="40" customFormat="1" ht="15" x14ac:dyDescent="0.2">
      <c r="A96" s="60"/>
      <c r="B96" s="36" t="s">
        <v>27</v>
      </c>
      <c r="C96" s="37">
        <v>59</v>
      </c>
      <c r="D96" s="37">
        <v>29</v>
      </c>
      <c r="E96" s="38">
        <f t="shared" si="9"/>
        <v>8.4271267782665832E-4</v>
      </c>
      <c r="F96" s="38">
        <f t="shared" si="10"/>
        <v>3.7161382916015272E-4</v>
      </c>
      <c r="G96" s="39">
        <f t="shared" si="11"/>
        <v>-0.50847457627118642</v>
      </c>
      <c r="H96" s="25">
        <f t="shared" si="12"/>
        <v>-4.2849797177626695E-4</v>
      </c>
    </row>
    <row r="97" spans="1:8" s="40" customFormat="1" ht="15" x14ac:dyDescent="0.2">
      <c r="A97" s="60"/>
      <c r="B97" s="36" t="s">
        <v>203</v>
      </c>
      <c r="C97" s="37">
        <v>38</v>
      </c>
      <c r="D97" s="37">
        <v>268</v>
      </c>
      <c r="E97" s="38">
        <f t="shared" si="9"/>
        <v>5.4276409758327148E-4</v>
      </c>
      <c r="F97" s="38">
        <f t="shared" si="10"/>
        <v>3.4342243522386528E-3</v>
      </c>
      <c r="G97" s="39">
        <f t="shared" si="11"/>
        <v>6.0526315789473681</v>
      </c>
      <c r="H97" s="25">
        <f t="shared" si="12"/>
        <v>3.28515111695138E-3</v>
      </c>
    </row>
    <row r="98" spans="1:8" s="40" customFormat="1" ht="15" x14ac:dyDescent="0.2">
      <c r="A98" s="60"/>
      <c r="B98" s="36" t="s">
        <v>204</v>
      </c>
      <c r="C98" s="37">
        <v>1128</v>
      </c>
      <c r="D98" s="37">
        <v>1293</v>
      </c>
      <c r="E98" s="38">
        <f t="shared" si="9"/>
        <v>1.6111523738787638E-2</v>
      </c>
      <c r="F98" s="38">
        <f t="shared" si="10"/>
        <v>1.6568851072554396E-2</v>
      </c>
      <c r="G98" s="39">
        <f t="shared" si="11"/>
        <v>0.14627659574468085</v>
      </c>
      <c r="H98" s="25">
        <f t="shared" si="12"/>
        <v>2.3567388447694685E-3</v>
      </c>
    </row>
    <row r="99" spans="1:8" s="40" customFormat="1" ht="15" x14ac:dyDescent="0.2">
      <c r="A99" s="60"/>
      <c r="B99" s="36" t="s">
        <v>467</v>
      </c>
      <c r="C99" s="37">
        <v>861</v>
      </c>
      <c r="D99" s="37">
        <v>753</v>
      </c>
      <c r="E99" s="38">
        <f t="shared" si="9"/>
        <v>1.229789178997886E-2</v>
      </c>
      <c r="F99" s="38">
        <f t="shared" si="10"/>
        <v>9.6491452881929309E-3</v>
      </c>
      <c r="G99" s="39">
        <f t="shared" si="11"/>
        <v>-0.12543554006968641</v>
      </c>
      <c r="H99" s="25">
        <f t="shared" si="12"/>
        <v>-1.5425926983945609E-3</v>
      </c>
    </row>
    <row r="100" spans="1:8" s="40" customFormat="1" ht="15" x14ac:dyDescent="0.2">
      <c r="A100" s="60"/>
      <c r="B100" s="36" t="s">
        <v>23</v>
      </c>
      <c r="C100" s="37">
        <v>364</v>
      </c>
      <c r="D100" s="37">
        <v>335</v>
      </c>
      <c r="E100" s="38">
        <f t="shared" si="9"/>
        <v>5.199108724218705E-3</v>
      </c>
      <c r="F100" s="38">
        <f t="shared" si="10"/>
        <v>4.2927804402983164E-3</v>
      </c>
      <c r="G100" s="39">
        <f t="shared" si="11"/>
        <v>-7.9670329670329665E-2</v>
      </c>
      <c r="H100" s="25">
        <f t="shared" si="12"/>
        <v>-4.1421470605039132E-4</v>
      </c>
    </row>
    <row r="101" spans="1:8" s="40" customFormat="1" ht="15" x14ac:dyDescent="0.2">
      <c r="A101" s="60"/>
      <c r="B101" s="36" t="s">
        <v>25</v>
      </c>
      <c r="C101" s="37">
        <v>15</v>
      </c>
      <c r="D101" s="37">
        <v>33</v>
      </c>
      <c r="E101" s="38">
        <f t="shared" si="9"/>
        <v>2.1424898588813347E-4</v>
      </c>
      <c r="F101" s="38">
        <f t="shared" si="10"/>
        <v>4.2287090904431177E-4</v>
      </c>
      <c r="G101" s="39">
        <f t="shared" si="11"/>
        <v>1.2</v>
      </c>
      <c r="H101" s="25">
        <f t="shared" si="12"/>
        <v>2.5709878306576017E-4</v>
      </c>
    </row>
    <row r="102" spans="1:8" s="40" customFormat="1" ht="15" x14ac:dyDescent="0.2">
      <c r="A102" s="60"/>
      <c r="B102" s="36" t="s">
        <v>205</v>
      </c>
      <c r="C102" s="37">
        <v>70</v>
      </c>
      <c r="D102" s="37">
        <v>85</v>
      </c>
      <c r="E102" s="38">
        <f t="shared" si="9"/>
        <v>9.9982860081128952E-4</v>
      </c>
      <c r="F102" s="38">
        <f t="shared" si="10"/>
        <v>1.0892129475383787E-3</v>
      </c>
      <c r="G102" s="39">
        <f t="shared" si="11"/>
        <v>0.21428571428571427</v>
      </c>
      <c r="H102" s="25">
        <f t="shared" si="12"/>
        <v>2.1424898588813345E-4</v>
      </c>
    </row>
    <row r="103" spans="1:8" s="40" customFormat="1" ht="15" x14ac:dyDescent="0.2">
      <c r="A103" s="60" t="s">
        <v>615</v>
      </c>
      <c r="B103" s="36" t="s">
        <v>616</v>
      </c>
      <c r="C103" s="37"/>
      <c r="D103" s="37">
        <v>301</v>
      </c>
      <c r="E103" s="38" t="str">
        <f t="shared" ref="E103" si="29">+IF(C103=0,"",C103/C$71)</f>
        <v/>
      </c>
      <c r="F103" s="38">
        <f t="shared" ref="F103" si="30">+IF(D103=0,"",D103/D$71)</f>
        <v>3.8570952612829645E-3</v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0"/>
      <c r="B104" s="36" t="s">
        <v>206</v>
      </c>
      <c r="C104" s="37">
        <v>42</v>
      </c>
      <c r="D104" s="37">
        <v>47</v>
      </c>
      <c r="E104" s="38">
        <f t="shared" si="9"/>
        <v>5.9989716048677367E-4</v>
      </c>
      <c r="F104" s="38">
        <f t="shared" si="10"/>
        <v>6.0227068863886828E-4</v>
      </c>
      <c r="G104" s="39">
        <f t="shared" si="11"/>
        <v>0.11904761904761904</v>
      </c>
      <c r="H104" s="25">
        <f t="shared" si="12"/>
        <v>7.1416328629377815E-5</v>
      </c>
    </row>
    <row r="105" spans="1:8" s="40" customFormat="1" ht="15" x14ac:dyDescent="0.2">
      <c r="A105" s="60"/>
      <c r="B105" s="36" t="s">
        <v>207</v>
      </c>
      <c r="C105" s="37">
        <v>1855</v>
      </c>
      <c r="D105" s="37">
        <v>1175</v>
      </c>
      <c r="E105" s="38">
        <f t="shared" si="9"/>
        <v>2.6495457921499172E-2</v>
      </c>
      <c r="F105" s="38">
        <f t="shared" si="10"/>
        <v>1.5056767215971706E-2</v>
      </c>
      <c r="G105" s="39">
        <f t="shared" si="11"/>
        <v>-0.36657681940700809</v>
      </c>
      <c r="H105" s="25">
        <f t="shared" si="12"/>
        <v>-9.7126206935953842E-3</v>
      </c>
    </row>
    <row r="106" spans="1:8" s="40" customFormat="1" ht="15" x14ac:dyDescent="0.2">
      <c r="A106" s="60"/>
      <c r="B106" s="36" t="s">
        <v>208</v>
      </c>
      <c r="C106" s="37">
        <v>522</v>
      </c>
      <c r="D106" s="37">
        <v>841</v>
      </c>
      <c r="E106" s="38">
        <f t="shared" si="9"/>
        <v>7.4558647089070446E-3</v>
      </c>
      <c r="F106" s="38">
        <f t="shared" si="10"/>
        <v>1.077680104564443E-2</v>
      </c>
      <c r="G106" s="39">
        <f t="shared" si="11"/>
        <v>0.61111111111111116</v>
      </c>
      <c r="H106" s="25">
        <f t="shared" si="12"/>
        <v>4.5563617665543054E-3</v>
      </c>
    </row>
    <row r="107" spans="1:8" s="40" customFormat="1" ht="15" x14ac:dyDescent="0.2">
      <c r="A107" s="60"/>
      <c r="B107" s="36" t="s">
        <v>209</v>
      </c>
      <c r="C107" s="37">
        <v>1218</v>
      </c>
      <c r="D107" s="37">
        <v>1233</v>
      </c>
      <c r="E107" s="38">
        <f t="shared" si="9"/>
        <v>1.7397017654116439E-2</v>
      </c>
      <c r="F107" s="38">
        <f t="shared" si="10"/>
        <v>1.5799994874292012E-2</v>
      </c>
      <c r="G107" s="39">
        <f t="shared" si="11"/>
        <v>1.2315270935960592E-2</v>
      </c>
      <c r="H107" s="25">
        <f t="shared" si="12"/>
        <v>2.142489858881335E-4</v>
      </c>
    </row>
    <row r="108" spans="1:8" s="40" customFormat="1" ht="15" x14ac:dyDescent="0.2">
      <c r="A108" s="60"/>
      <c r="B108" s="36" t="s">
        <v>210</v>
      </c>
      <c r="C108" s="37">
        <v>273</v>
      </c>
      <c r="D108" s="37">
        <v>256</v>
      </c>
      <c r="E108" s="38">
        <f t="shared" si="9"/>
        <v>3.8993315431640292E-3</v>
      </c>
      <c r="F108" s="38">
        <f t="shared" si="10"/>
        <v>3.2804531125861761E-3</v>
      </c>
      <c r="G108" s="39">
        <f t="shared" si="11"/>
        <v>-6.2271062271062272E-2</v>
      </c>
      <c r="H108" s="25">
        <f t="shared" si="12"/>
        <v>-2.4281551733988459E-4</v>
      </c>
    </row>
    <row r="109" spans="1:8" s="40" customFormat="1" ht="15" x14ac:dyDescent="0.2">
      <c r="A109" s="60"/>
      <c r="B109" s="36" t="s">
        <v>211</v>
      </c>
      <c r="C109" s="37">
        <v>1143</v>
      </c>
      <c r="D109" s="37">
        <v>1019</v>
      </c>
      <c r="E109" s="38">
        <f t="shared" si="9"/>
        <v>1.632577272467577E-2</v>
      </c>
      <c r="F109" s="38">
        <f t="shared" si="10"/>
        <v>1.3057741100489505E-2</v>
      </c>
      <c r="G109" s="39">
        <f t="shared" si="11"/>
        <v>-0.10848643919510061</v>
      </c>
      <c r="H109" s="25">
        <f t="shared" si="12"/>
        <v>-1.7711249500085699E-3</v>
      </c>
    </row>
    <row r="110" spans="1:8" s="40" customFormat="1" ht="15" x14ac:dyDescent="0.2">
      <c r="A110" s="60"/>
      <c r="B110" s="36" t="s">
        <v>212</v>
      </c>
      <c r="C110" s="37">
        <v>248</v>
      </c>
      <c r="D110" s="37">
        <v>144</v>
      </c>
      <c r="E110" s="38">
        <f t="shared" si="9"/>
        <v>3.5422499000171397E-3</v>
      </c>
      <c r="F110" s="38">
        <f t="shared" si="10"/>
        <v>1.845254875829724E-3</v>
      </c>
      <c r="G110" s="39">
        <f t="shared" si="11"/>
        <v>-0.41935483870967744</v>
      </c>
      <c r="H110" s="25">
        <f t="shared" si="12"/>
        <v>-1.4854596354910586E-3</v>
      </c>
    </row>
    <row r="111" spans="1:8" s="40" customFormat="1" ht="15" x14ac:dyDescent="0.2">
      <c r="A111" s="60"/>
      <c r="B111" s="36" t="s">
        <v>32</v>
      </c>
      <c r="C111" s="37">
        <v>230</v>
      </c>
      <c r="D111" s="37">
        <v>371</v>
      </c>
      <c r="E111" s="38">
        <f t="shared" si="9"/>
        <v>3.2851511169513796E-3</v>
      </c>
      <c r="F111" s="38">
        <f t="shared" si="10"/>
        <v>4.754094159255747E-3</v>
      </c>
      <c r="G111" s="39">
        <f t="shared" si="11"/>
        <v>0.61304347826086958</v>
      </c>
      <c r="H111" s="25">
        <f t="shared" si="12"/>
        <v>2.0139404673484543E-3</v>
      </c>
    </row>
    <row r="112" spans="1:8" s="40" customFormat="1" ht="15" x14ac:dyDescent="0.2">
      <c r="A112" s="60"/>
      <c r="B112" s="36" t="s">
        <v>213</v>
      </c>
      <c r="C112" s="37">
        <v>76</v>
      </c>
      <c r="D112" s="37">
        <v>49</v>
      </c>
      <c r="E112" s="38">
        <f t="shared" si="9"/>
        <v>1.085528195166543E-3</v>
      </c>
      <c r="F112" s="38">
        <f t="shared" si="10"/>
        <v>6.2789922858094769E-4</v>
      </c>
      <c r="G112" s="39">
        <f t="shared" si="11"/>
        <v>-0.35526315789473684</v>
      </c>
      <c r="H112" s="25">
        <f t="shared" si="12"/>
        <v>-3.8564817459864028E-4</v>
      </c>
    </row>
    <row r="113" spans="1:8" s="40" customFormat="1" ht="30" x14ac:dyDescent="0.2">
      <c r="A113" s="60"/>
      <c r="B113" s="36" t="s">
        <v>468</v>
      </c>
      <c r="C113" s="37">
        <v>3</v>
      </c>
      <c r="D113" s="37">
        <v>0</v>
      </c>
      <c r="E113" s="38">
        <f t="shared" si="9"/>
        <v>4.2849797177626695E-5</v>
      </c>
      <c r="F113" s="38" t="str">
        <f t="shared" si="10"/>
        <v/>
      </c>
      <c r="G113" s="39" t="str">
        <f t="shared" si="11"/>
        <v>0</v>
      </c>
      <c r="H113" s="25">
        <f t="shared" si="12"/>
        <v>0</v>
      </c>
    </row>
    <row r="114" spans="1:8" s="40" customFormat="1" ht="15" x14ac:dyDescent="0.2">
      <c r="A114" s="60"/>
      <c r="B114" s="36" t="s">
        <v>214</v>
      </c>
      <c r="C114" s="37">
        <v>705</v>
      </c>
      <c r="D114" s="37">
        <v>774</v>
      </c>
      <c r="E114" s="38">
        <f t="shared" si="9"/>
        <v>1.0069702336742273E-2</v>
      </c>
      <c r="F114" s="38">
        <f t="shared" si="10"/>
        <v>9.9182449575847664E-3</v>
      </c>
      <c r="G114" s="39">
        <f t="shared" si="11"/>
        <v>9.7872340425531917E-2</v>
      </c>
      <c r="H114" s="25">
        <f t="shared" si="12"/>
        <v>9.8554533508541406E-4</v>
      </c>
    </row>
    <row r="115" spans="1:8" s="40" customFormat="1" ht="15" x14ac:dyDescent="0.2">
      <c r="A115" s="60"/>
      <c r="B115" s="36" t="s">
        <v>29</v>
      </c>
      <c r="C115" s="37">
        <v>459</v>
      </c>
      <c r="D115" s="37">
        <v>433</v>
      </c>
      <c r="E115" s="38">
        <f t="shared" si="9"/>
        <v>6.5560189681768835E-3</v>
      </c>
      <c r="F115" s="38">
        <f t="shared" si="10"/>
        <v>5.5485788974602114E-3</v>
      </c>
      <c r="G115" s="39">
        <f t="shared" si="11"/>
        <v>-5.6644880174291937E-2</v>
      </c>
      <c r="H115" s="25">
        <f t="shared" si="12"/>
        <v>-3.7136490887276465E-4</v>
      </c>
    </row>
    <row r="116" spans="1:8" s="40" customFormat="1" ht="15" x14ac:dyDescent="0.2">
      <c r="A116" s="60"/>
      <c r="B116" s="36" t="s">
        <v>215</v>
      </c>
      <c r="C116" s="37">
        <v>305</v>
      </c>
      <c r="D116" s="37">
        <v>378</v>
      </c>
      <c r="E116" s="38">
        <f t="shared" si="9"/>
        <v>4.3563960463920467E-3</v>
      </c>
      <c r="F116" s="38">
        <f t="shared" si="10"/>
        <v>4.8437940490530258E-3</v>
      </c>
      <c r="G116" s="39">
        <f t="shared" si="11"/>
        <v>0.23934426229508196</v>
      </c>
      <c r="H116" s="25">
        <f t="shared" si="12"/>
        <v>1.0426783979889161E-3</v>
      </c>
    </row>
    <row r="117" spans="1:8" s="40" customFormat="1" ht="15" x14ac:dyDescent="0.2">
      <c r="A117" s="60"/>
      <c r="B117" s="36" t="s">
        <v>30</v>
      </c>
      <c r="C117" s="37">
        <v>439</v>
      </c>
      <c r="D117" s="37">
        <v>673</v>
      </c>
      <c r="E117" s="38">
        <f t="shared" si="9"/>
        <v>6.2703536536593725E-3</v>
      </c>
      <c r="F117" s="38">
        <f t="shared" si="10"/>
        <v>8.6240036905097517E-3</v>
      </c>
      <c r="G117" s="39">
        <f t="shared" si="11"/>
        <v>0.53302961275626426</v>
      </c>
      <c r="H117" s="25">
        <f t="shared" si="12"/>
        <v>3.3422841798548819E-3</v>
      </c>
    </row>
    <row r="118" spans="1:8" s="40" customFormat="1" ht="15" x14ac:dyDescent="0.2">
      <c r="A118" s="60"/>
      <c r="B118" s="36" t="s">
        <v>28</v>
      </c>
      <c r="C118" s="37">
        <v>335</v>
      </c>
      <c r="D118" s="37">
        <v>421</v>
      </c>
      <c r="E118" s="38">
        <f t="shared" si="9"/>
        <v>4.7848940181683137E-3</v>
      </c>
      <c r="F118" s="38">
        <f t="shared" si="10"/>
        <v>5.3948076578077351E-3</v>
      </c>
      <c r="G118" s="39">
        <f t="shared" si="11"/>
        <v>0.25671641791044775</v>
      </c>
      <c r="H118" s="25">
        <f t="shared" si="12"/>
        <v>1.2283608524252983E-3</v>
      </c>
    </row>
    <row r="119" spans="1:8" s="40" customFormat="1" ht="15" x14ac:dyDescent="0.2">
      <c r="A119" s="60"/>
      <c r="B119" s="36" t="s">
        <v>31</v>
      </c>
      <c r="C119" s="37">
        <v>1709</v>
      </c>
      <c r="D119" s="37">
        <v>1198</v>
      </c>
      <c r="E119" s="38">
        <f t="shared" si="9"/>
        <v>2.441010112552134E-2</v>
      </c>
      <c r="F119" s="38">
        <f t="shared" si="10"/>
        <v>1.535149542530562E-2</v>
      </c>
      <c r="G119" s="39">
        <f t="shared" si="11"/>
        <v>-0.29900526623756585</v>
      </c>
      <c r="H119" s="25">
        <f t="shared" si="12"/>
        <v>-7.2987487859224138E-3</v>
      </c>
    </row>
    <row r="120" spans="1:8" s="40" customFormat="1" ht="15" x14ac:dyDescent="0.2">
      <c r="A120" s="60"/>
      <c r="B120" s="36" t="s">
        <v>216</v>
      </c>
      <c r="C120" s="37">
        <v>914</v>
      </c>
      <c r="D120" s="37">
        <v>960</v>
      </c>
      <c r="E120" s="38">
        <f t="shared" si="9"/>
        <v>1.3054904873450266E-2</v>
      </c>
      <c r="F120" s="38">
        <f t="shared" si="10"/>
        <v>1.230169917219816E-2</v>
      </c>
      <c r="G120" s="39">
        <f t="shared" si="11"/>
        <v>5.0328227571115977E-2</v>
      </c>
      <c r="H120" s="25">
        <f t="shared" si="12"/>
        <v>6.5703022339027597E-4</v>
      </c>
    </row>
    <row r="121" spans="1:8" s="40" customFormat="1" ht="15" x14ac:dyDescent="0.2">
      <c r="A121" s="60"/>
      <c r="B121" s="36" t="s">
        <v>36</v>
      </c>
      <c r="C121" s="37">
        <v>0</v>
      </c>
      <c r="D121" s="37">
        <v>1</v>
      </c>
      <c r="E121" s="38" t="str">
        <f t="shared" si="9"/>
        <v/>
      </c>
      <c r="F121" s="38">
        <f t="shared" si="10"/>
        <v>1.281426997103975E-5</v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0"/>
      <c r="B122" s="36" t="s">
        <v>38</v>
      </c>
      <c r="C122" s="37">
        <v>601</v>
      </c>
      <c r="D122" s="37">
        <v>588</v>
      </c>
      <c r="E122" s="38">
        <f t="shared" si="9"/>
        <v>8.584242701251214E-3</v>
      </c>
      <c r="F122" s="38">
        <f t="shared" si="10"/>
        <v>7.5347907429713732E-3</v>
      </c>
      <c r="G122" s="39">
        <f t="shared" si="11"/>
        <v>-2.1630615640599003E-2</v>
      </c>
      <c r="H122" s="25">
        <f t="shared" si="12"/>
        <v>-1.8568245443638235E-4</v>
      </c>
    </row>
    <row r="123" spans="1:8" s="40" customFormat="1" ht="15" x14ac:dyDescent="0.2">
      <c r="A123" s="60"/>
      <c r="B123" s="36" t="s">
        <v>217</v>
      </c>
      <c r="C123" s="37">
        <v>1157</v>
      </c>
      <c r="D123" s="37">
        <v>1278</v>
      </c>
      <c r="E123" s="38">
        <f t="shared" si="9"/>
        <v>1.6525738444838029E-2</v>
      </c>
      <c r="F123" s="38">
        <f t="shared" si="10"/>
        <v>1.6376637022988801E-2</v>
      </c>
      <c r="G123" s="39">
        <f t="shared" si="11"/>
        <v>0.10458081244598098</v>
      </c>
      <c r="H123" s="25">
        <f t="shared" si="12"/>
        <v>1.7282751528309435E-3</v>
      </c>
    </row>
    <row r="124" spans="1:8" s="40" customFormat="1" ht="15" x14ac:dyDescent="0.2">
      <c r="A124" s="60"/>
      <c r="B124" s="36" t="s">
        <v>469</v>
      </c>
      <c r="C124" s="37">
        <v>145</v>
      </c>
      <c r="D124" s="37">
        <v>87</v>
      </c>
      <c r="E124" s="38">
        <f t="shared" si="9"/>
        <v>2.071073530251957E-3</v>
      </c>
      <c r="F124" s="38">
        <f t="shared" si="10"/>
        <v>1.1148414874804582E-3</v>
      </c>
      <c r="G124" s="39">
        <f t="shared" si="11"/>
        <v>-0.4</v>
      </c>
      <c r="H124" s="25">
        <f t="shared" si="12"/>
        <v>-8.2842941210078285E-4</v>
      </c>
    </row>
    <row r="125" spans="1:8" s="40" customFormat="1" ht="15" x14ac:dyDescent="0.2">
      <c r="A125" s="60"/>
      <c r="B125" s="36" t="s">
        <v>470</v>
      </c>
      <c r="C125" s="37">
        <v>30783</v>
      </c>
      <c r="D125" s="37">
        <v>38422</v>
      </c>
      <c r="E125" s="38">
        <f t="shared" si="9"/>
        <v>0.43968176883962751</v>
      </c>
      <c r="F125" s="38">
        <f t="shared" si="10"/>
        <v>0.49234988082728925</v>
      </c>
      <c r="G125" s="39">
        <f t="shared" si="11"/>
        <v>0.2481564499886301</v>
      </c>
      <c r="H125" s="25">
        <f t="shared" si="12"/>
        <v>0.10910986687996344</v>
      </c>
    </row>
    <row r="126" spans="1:8" s="40" customFormat="1" ht="15" x14ac:dyDescent="0.2">
      <c r="A126" s="60"/>
      <c r="B126" s="36" t="s">
        <v>218</v>
      </c>
      <c r="C126" s="37">
        <v>1311</v>
      </c>
      <c r="D126" s="37">
        <v>1326</v>
      </c>
      <c r="E126" s="38">
        <f t="shared" si="9"/>
        <v>1.8725361366622863E-2</v>
      </c>
      <c r="F126" s="38">
        <f t="shared" si="10"/>
        <v>1.699172198159871E-2</v>
      </c>
      <c r="G126" s="39">
        <f t="shared" si="11"/>
        <v>1.1441647597254004E-2</v>
      </c>
      <c r="H126" s="25">
        <f t="shared" si="12"/>
        <v>2.1424898588813345E-4</v>
      </c>
    </row>
    <row r="127" spans="1:8" s="40" customFormat="1" ht="15" x14ac:dyDescent="0.2">
      <c r="A127" s="60"/>
      <c r="B127" s="36" t="s">
        <v>219</v>
      </c>
      <c r="C127" s="37">
        <v>798</v>
      </c>
      <c r="D127" s="37">
        <v>559</v>
      </c>
      <c r="E127" s="38">
        <f t="shared" si="9"/>
        <v>1.1398046049248701E-2</v>
      </c>
      <c r="F127" s="38">
        <f t="shared" si="10"/>
        <v>7.1631769138112205E-3</v>
      </c>
      <c r="G127" s="39">
        <f t="shared" si="11"/>
        <v>-0.29949874686716793</v>
      </c>
      <c r="H127" s="25">
        <f t="shared" si="12"/>
        <v>-3.4137005084842603E-3</v>
      </c>
    </row>
    <row r="128" spans="1:8" s="40" customFormat="1" ht="15" x14ac:dyDescent="0.2">
      <c r="A128" s="60"/>
      <c r="B128" s="36" t="s">
        <v>33</v>
      </c>
      <c r="C128" s="37">
        <v>1101</v>
      </c>
      <c r="D128" s="37">
        <v>1078</v>
      </c>
      <c r="E128" s="38">
        <f t="shared" si="9"/>
        <v>1.5725875564188998E-2</v>
      </c>
      <c r="F128" s="38">
        <f t="shared" si="10"/>
        <v>1.3813783028780851E-2</v>
      </c>
      <c r="G128" s="39">
        <f t="shared" si="11"/>
        <v>-2.0890099909173478E-2</v>
      </c>
      <c r="H128" s="25">
        <f t="shared" si="12"/>
        <v>-3.2851511169513798E-4</v>
      </c>
    </row>
    <row r="129" spans="1:8" s="40" customFormat="1" ht="15" x14ac:dyDescent="0.2">
      <c r="A129" s="60"/>
      <c r="B129" s="36" t="s">
        <v>37</v>
      </c>
      <c r="C129" s="37">
        <v>126</v>
      </c>
      <c r="D129" s="37">
        <v>458</v>
      </c>
      <c r="E129" s="38">
        <f t="shared" si="9"/>
        <v>1.799691481460321E-3</v>
      </c>
      <c r="F129" s="38">
        <f t="shared" si="10"/>
        <v>5.8689356467362059E-3</v>
      </c>
      <c r="G129" s="39">
        <f t="shared" si="11"/>
        <v>2.6349206349206349</v>
      </c>
      <c r="H129" s="25">
        <f t="shared" si="12"/>
        <v>4.7420442209906866E-3</v>
      </c>
    </row>
    <row r="130" spans="1:8" s="40" customFormat="1" ht="15" x14ac:dyDescent="0.2">
      <c r="A130" s="60" t="s">
        <v>615</v>
      </c>
      <c r="B130" s="36" t="s">
        <v>578</v>
      </c>
      <c r="C130" s="37"/>
      <c r="D130" s="37">
        <v>158</v>
      </c>
      <c r="E130" s="38" t="str">
        <f t="shared" ref="E130" si="33">+IF(C130=0,"",C130/C$71)</f>
        <v/>
      </c>
      <c r="F130" s="38">
        <f t="shared" ref="F130" si="34">+IF(D130=0,"",D130/D$71)</f>
        <v>2.0246546554242807E-3</v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0"/>
      <c r="B131" s="36" t="s">
        <v>35</v>
      </c>
      <c r="C131" s="37">
        <v>863</v>
      </c>
      <c r="D131" s="37">
        <v>497</v>
      </c>
      <c r="E131" s="38">
        <f t="shared" si="9"/>
        <v>1.2326458321430612E-2</v>
      </c>
      <c r="F131" s="38">
        <f t="shared" si="10"/>
        <v>6.3686921756067553E-3</v>
      </c>
      <c r="G131" s="39">
        <f t="shared" si="11"/>
        <v>-0.42410196987253768</v>
      </c>
      <c r="H131" s="25">
        <f t="shared" si="12"/>
        <v>-5.2276752556704564E-3</v>
      </c>
    </row>
    <row r="132" spans="1:8" s="40" customFormat="1" ht="15" x14ac:dyDescent="0.2">
      <c r="A132" s="60"/>
      <c r="B132" s="36" t="s">
        <v>34</v>
      </c>
      <c r="C132" s="37">
        <v>24</v>
      </c>
      <c r="D132" s="37">
        <v>17</v>
      </c>
      <c r="E132" s="38">
        <f t="shared" si="9"/>
        <v>3.4279837742101356E-4</v>
      </c>
      <c r="F132" s="38">
        <f t="shared" si="10"/>
        <v>2.1784258950767574E-4</v>
      </c>
      <c r="G132" s="39">
        <f t="shared" si="11"/>
        <v>-0.29166666666666669</v>
      </c>
      <c r="H132" s="25">
        <f t="shared" si="12"/>
        <v>-9.9982860081128963E-5</v>
      </c>
    </row>
    <row r="133" spans="1:8" s="40" customFormat="1" ht="15" x14ac:dyDescent="0.2">
      <c r="A133" s="60"/>
      <c r="B133" s="36" t="s">
        <v>220</v>
      </c>
      <c r="C133" s="37">
        <v>147</v>
      </c>
      <c r="D133" s="37">
        <v>107</v>
      </c>
      <c r="E133" s="38">
        <f t="shared" si="9"/>
        <v>2.099640061703708E-3</v>
      </c>
      <c r="F133" s="38">
        <f t="shared" si="10"/>
        <v>1.3711268869012532E-3</v>
      </c>
      <c r="G133" s="39">
        <f t="shared" si="11"/>
        <v>-0.27210884353741499</v>
      </c>
      <c r="H133" s="25">
        <f t="shared" si="12"/>
        <v>-5.7133062903502263E-4</v>
      </c>
    </row>
    <row r="134" spans="1:8" s="40" customFormat="1" ht="15" x14ac:dyDescent="0.2">
      <c r="A134" s="60"/>
      <c r="B134" s="36" t="s">
        <v>221</v>
      </c>
      <c r="C134" s="37">
        <v>26</v>
      </c>
      <c r="D134" s="37">
        <v>17</v>
      </c>
      <c r="E134" s="38">
        <f t="shared" si="9"/>
        <v>3.7136490887276465E-4</v>
      </c>
      <c r="F134" s="38">
        <f t="shared" si="10"/>
        <v>2.1784258950767574E-4</v>
      </c>
      <c r="G134" s="39">
        <f t="shared" si="11"/>
        <v>-0.34615384615384615</v>
      </c>
      <c r="H134" s="25">
        <f t="shared" si="12"/>
        <v>-1.2854939153288006E-4</v>
      </c>
    </row>
    <row r="135" spans="1:8" s="40" customFormat="1" ht="15" x14ac:dyDescent="0.2">
      <c r="A135" s="60"/>
      <c r="B135" s="36" t="s">
        <v>222</v>
      </c>
      <c r="C135" s="37">
        <v>134</v>
      </c>
      <c r="D135" s="37">
        <v>61</v>
      </c>
      <c r="E135" s="38">
        <f t="shared" si="9"/>
        <v>1.9139576072673256E-3</v>
      </c>
      <c r="F135" s="38">
        <f t="shared" si="10"/>
        <v>7.8167046823342473E-4</v>
      </c>
      <c r="G135" s="39">
        <f t="shared" si="11"/>
        <v>-0.54477611940298509</v>
      </c>
      <c r="H135" s="25">
        <f t="shared" si="12"/>
        <v>-1.0426783979889161E-3</v>
      </c>
    </row>
    <row r="136" spans="1:8" s="40" customFormat="1" ht="15" x14ac:dyDescent="0.2">
      <c r="A136" s="60"/>
      <c r="B136" s="36" t="s">
        <v>223</v>
      </c>
      <c r="C136" s="37">
        <v>803</v>
      </c>
      <c r="D136" s="37">
        <v>210</v>
      </c>
      <c r="E136" s="38">
        <f t="shared" si="9"/>
        <v>1.1469462377878077E-2</v>
      </c>
      <c r="F136" s="38">
        <f t="shared" si="10"/>
        <v>2.6909966939183474E-3</v>
      </c>
      <c r="G136" s="39">
        <f t="shared" si="11"/>
        <v>-0.73848069738480693</v>
      </c>
      <c r="H136" s="25">
        <f t="shared" si="12"/>
        <v>-8.4699765754442085E-3</v>
      </c>
    </row>
    <row r="137" spans="1:8" s="40" customFormat="1" ht="30" x14ac:dyDescent="0.2">
      <c r="A137" s="60"/>
      <c r="B137" s="36" t="s">
        <v>471</v>
      </c>
      <c r="C137" s="37">
        <v>613</v>
      </c>
      <c r="D137" s="37">
        <v>682</v>
      </c>
      <c r="E137" s="38">
        <f t="shared" si="9"/>
        <v>8.7556418899617204E-3</v>
      </c>
      <c r="F137" s="38">
        <f t="shared" si="10"/>
        <v>8.73933212024911E-3</v>
      </c>
      <c r="G137" s="39">
        <f t="shared" si="11"/>
        <v>0.11256117455138662</v>
      </c>
      <c r="H137" s="25">
        <f t="shared" si="12"/>
        <v>9.8554533508541384E-4</v>
      </c>
    </row>
    <row r="138" spans="1:8" s="40" customFormat="1" ht="30" x14ac:dyDescent="0.2">
      <c r="A138" s="60"/>
      <c r="B138" s="36" t="s">
        <v>224</v>
      </c>
      <c r="C138" s="37">
        <v>153</v>
      </c>
      <c r="D138" s="37">
        <v>306</v>
      </c>
      <c r="E138" s="38">
        <f t="shared" si="9"/>
        <v>2.1853396560589612E-3</v>
      </c>
      <c r="F138" s="38">
        <f t="shared" si="10"/>
        <v>3.9211666111381637E-3</v>
      </c>
      <c r="G138" s="39">
        <f t="shared" si="11"/>
        <v>1</v>
      </c>
      <c r="H138" s="25">
        <f t="shared" si="12"/>
        <v>2.1853396560589612E-3</v>
      </c>
    </row>
    <row r="139" spans="1:8" s="40" customFormat="1" ht="30" x14ac:dyDescent="0.2">
      <c r="A139" s="60"/>
      <c r="B139" s="36" t="s">
        <v>225</v>
      </c>
      <c r="C139" s="37">
        <v>467</v>
      </c>
      <c r="D139" s="37">
        <v>150</v>
      </c>
      <c r="E139" s="38">
        <f t="shared" si="9"/>
        <v>6.6702850939838881E-3</v>
      </c>
      <c r="F139" s="38">
        <f t="shared" si="10"/>
        <v>1.9221404956559626E-3</v>
      </c>
      <c r="G139" s="39">
        <f t="shared" si="11"/>
        <v>-0.67880085653104927</v>
      </c>
      <c r="H139" s="25">
        <f t="shared" si="12"/>
        <v>-4.527795235102554E-3</v>
      </c>
    </row>
    <row r="140" spans="1:8" s="40" customFormat="1" ht="15" x14ac:dyDescent="0.2">
      <c r="A140" s="60"/>
      <c r="B140" s="36" t="s">
        <v>46</v>
      </c>
      <c r="C140" s="37">
        <v>125</v>
      </c>
      <c r="D140" s="37">
        <v>143</v>
      </c>
      <c r="E140" s="38">
        <f t="shared" si="9"/>
        <v>1.7854082157344455E-3</v>
      </c>
      <c r="F140" s="38">
        <f t="shared" si="10"/>
        <v>1.8324406058586843E-3</v>
      </c>
      <c r="G140" s="39">
        <f t="shared" si="11"/>
        <v>0.14399999999999999</v>
      </c>
      <c r="H140" s="25">
        <f t="shared" si="12"/>
        <v>2.5709878306576011E-4</v>
      </c>
    </row>
    <row r="141" spans="1:8" s="40" customFormat="1" ht="15" x14ac:dyDescent="0.2">
      <c r="A141" s="60"/>
      <c r="B141" s="36" t="s">
        <v>42</v>
      </c>
      <c r="C141" s="37">
        <v>4</v>
      </c>
      <c r="D141" s="37">
        <v>0</v>
      </c>
      <c r="E141" s="38">
        <f t="shared" si="9"/>
        <v>5.7133062903502255E-5</v>
      </c>
      <c r="F141" s="38" t="str">
        <f t="shared" si="10"/>
        <v/>
      </c>
      <c r="G141" s="39" t="str">
        <f t="shared" si="11"/>
        <v>0</v>
      </c>
      <c r="H141" s="25">
        <f t="shared" si="12"/>
        <v>0</v>
      </c>
    </row>
    <row r="142" spans="1:8" s="40" customFormat="1" ht="15" x14ac:dyDescent="0.2">
      <c r="A142" s="60"/>
      <c r="B142" s="36" t="s">
        <v>41</v>
      </c>
      <c r="C142" s="37">
        <v>3</v>
      </c>
      <c r="D142" s="37">
        <v>0</v>
      </c>
      <c r="E142" s="38">
        <f t="shared" si="9"/>
        <v>4.2849797177626695E-5</v>
      </c>
      <c r="F142" s="38" t="str">
        <f t="shared" si="10"/>
        <v/>
      </c>
      <c r="G142" s="39" t="str">
        <f t="shared" si="11"/>
        <v>0</v>
      </c>
      <c r="H142" s="25">
        <f t="shared" si="12"/>
        <v>0</v>
      </c>
    </row>
    <row r="143" spans="1:8" s="40" customFormat="1" ht="15" x14ac:dyDescent="0.2">
      <c r="A143" s="60"/>
      <c r="B143" s="36" t="s">
        <v>472</v>
      </c>
      <c r="C143" s="37">
        <v>26</v>
      </c>
      <c r="D143" s="37">
        <v>63</v>
      </c>
      <c r="E143" s="38">
        <f t="shared" ref="E143:E151" si="37">+IF(C143=0,"",C143/C$71)</f>
        <v>3.7136490887276465E-4</v>
      </c>
      <c r="F143" s="38">
        <f t="shared" ref="F143:F151" si="38">+IF(D143=0,"",D143/D$71)</f>
        <v>8.0729900817550426E-4</v>
      </c>
      <c r="G143" s="39">
        <f t="shared" ref="G143:G151" si="39">+IF(OR(AND(D143=0),(C143=0)),"0",((D143-C143)/C143))</f>
        <v>1.4230769230769231</v>
      </c>
      <c r="H143" s="25">
        <f t="shared" ref="H143:H151" si="40">+IF(OR(AND(E143=""),(G143="")),"",E143*G143)</f>
        <v>5.2848083185739591E-4</v>
      </c>
    </row>
    <row r="144" spans="1:8" s="40" customFormat="1" ht="15" x14ac:dyDescent="0.2">
      <c r="A144" s="60"/>
      <c r="B144" s="36" t="s">
        <v>39</v>
      </c>
      <c r="C144" s="37">
        <v>373</v>
      </c>
      <c r="D144" s="37">
        <v>208</v>
      </c>
      <c r="E144" s="38">
        <f t="shared" si="37"/>
        <v>5.3276581157515853E-3</v>
      </c>
      <c r="F144" s="38">
        <f t="shared" si="38"/>
        <v>2.6653681539762679E-3</v>
      </c>
      <c r="G144" s="39">
        <f t="shared" si="39"/>
        <v>-0.44235924932975873</v>
      </c>
      <c r="H144" s="25">
        <f t="shared" si="40"/>
        <v>-2.3567388447694681E-3</v>
      </c>
    </row>
    <row r="145" spans="1:8" s="40" customFormat="1" ht="15" x14ac:dyDescent="0.2">
      <c r="A145" s="60"/>
      <c r="B145" s="36" t="s">
        <v>226</v>
      </c>
      <c r="C145" s="37">
        <v>116</v>
      </c>
      <c r="D145" s="37">
        <v>171</v>
      </c>
      <c r="E145" s="38">
        <f t="shared" si="37"/>
        <v>1.6568588242015655E-3</v>
      </c>
      <c r="F145" s="38">
        <f t="shared" si="38"/>
        <v>2.1912401650477972E-3</v>
      </c>
      <c r="G145" s="39">
        <f t="shared" si="39"/>
        <v>0.47413793103448276</v>
      </c>
      <c r="H145" s="25">
        <f t="shared" si="40"/>
        <v>7.8557961492315602E-4</v>
      </c>
    </row>
    <row r="146" spans="1:8" s="40" customFormat="1" ht="30" x14ac:dyDescent="0.2">
      <c r="A146" s="60"/>
      <c r="B146" s="36" t="s">
        <v>227</v>
      </c>
      <c r="C146" s="37">
        <v>391</v>
      </c>
      <c r="D146" s="37">
        <v>147</v>
      </c>
      <c r="E146" s="38">
        <f t="shared" si="37"/>
        <v>5.5847568988173458E-3</v>
      </c>
      <c r="F146" s="38">
        <f t="shared" si="38"/>
        <v>1.8836976857428433E-3</v>
      </c>
      <c r="G146" s="39">
        <f t="shared" si="39"/>
        <v>-0.6240409207161125</v>
      </c>
      <c r="H146" s="25">
        <f t="shared" si="40"/>
        <v>-3.4851168371136374E-3</v>
      </c>
    </row>
    <row r="147" spans="1:8" s="40" customFormat="1" ht="30" x14ac:dyDescent="0.2">
      <c r="A147" s="60"/>
      <c r="B147" s="36" t="s">
        <v>228</v>
      </c>
      <c r="C147" s="37">
        <v>24</v>
      </c>
      <c r="D147" s="37">
        <v>24</v>
      </c>
      <c r="E147" s="38">
        <f t="shared" si="37"/>
        <v>3.4279837742101356E-4</v>
      </c>
      <c r="F147" s="38">
        <f t="shared" si="38"/>
        <v>3.0754247930495402E-4</v>
      </c>
      <c r="G147" s="39">
        <f t="shared" si="39"/>
        <v>0</v>
      </c>
      <c r="H147" s="25">
        <f t="shared" si="40"/>
        <v>0</v>
      </c>
    </row>
    <row r="148" spans="1:8" s="40" customFormat="1" ht="15" x14ac:dyDescent="0.2">
      <c r="A148" s="60"/>
      <c r="B148" s="36" t="s">
        <v>473</v>
      </c>
      <c r="C148" s="37">
        <v>127</v>
      </c>
      <c r="D148" s="37">
        <v>69</v>
      </c>
      <c r="E148" s="38">
        <f t="shared" si="37"/>
        <v>1.8139747471861967E-3</v>
      </c>
      <c r="F148" s="38">
        <f t="shared" si="38"/>
        <v>8.8418462800174272E-4</v>
      </c>
      <c r="G148" s="39">
        <f t="shared" si="39"/>
        <v>-0.45669291338582679</v>
      </c>
      <c r="H148" s="25">
        <f t="shared" si="40"/>
        <v>-8.2842941210078274E-4</v>
      </c>
    </row>
    <row r="149" spans="1:8" s="40" customFormat="1" ht="15" x14ac:dyDescent="0.2">
      <c r="A149" s="60"/>
      <c r="B149" s="36" t="s">
        <v>45</v>
      </c>
      <c r="C149" s="37">
        <v>93</v>
      </c>
      <c r="D149" s="37">
        <v>129</v>
      </c>
      <c r="E149" s="38">
        <f t="shared" si="37"/>
        <v>1.3283437125064274E-3</v>
      </c>
      <c r="F149" s="38">
        <f t="shared" si="38"/>
        <v>1.6530408262641278E-3</v>
      </c>
      <c r="G149" s="39">
        <f t="shared" si="39"/>
        <v>0.38709677419354838</v>
      </c>
      <c r="H149" s="25">
        <f t="shared" si="40"/>
        <v>5.1419756613152023E-4</v>
      </c>
    </row>
    <row r="150" spans="1:8" s="40" customFormat="1" ht="15" x14ac:dyDescent="0.2">
      <c r="A150" s="60"/>
      <c r="B150" s="36" t="s">
        <v>43</v>
      </c>
      <c r="C150" s="37">
        <v>574</v>
      </c>
      <c r="D150" s="37">
        <v>202</v>
      </c>
      <c r="E150" s="38">
        <f t="shared" si="37"/>
        <v>8.198594526652574E-3</v>
      </c>
      <c r="F150" s="38">
        <f t="shared" si="38"/>
        <v>2.5884825341500294E-3</v>
      </c>
      <c r="G150" s="39">
        <f t="shared" si="39"/>
        <v>-0.6480836236933798</v>
      </c>
      <c r="H150" s="25">
        <f t="shared" si="40"/>
        <v>-5.3133748500257096E-3</v>
      </c>
    </row>
    <row r="151" spans="1:8" s="40" customFormat="1" ht="15" x14ac:dyDescent="0.2">
      <c r="A151" s="60"/>
      <c r="B151" s="36" t="s">
        <v>44</v>
      </c>
      <c r="C151" s="37">
        <v>45</v>
      </c>
      <c r="D151" s="37">
        <v>11</v>
      </c>
      <c r="E151" s="38">
        <f t="shared" si="37"/>
        <v>6.4274695766440039E-4</v>
      </c>
      <c r="F151" s="38">
        <f t="shared" si="38"/>
        <v>1.4095696968143725E-4</v>
      </c>
      <c r="G151" s="39">
        <f t="shared" si="39"/>
        <v>-0.75555555555555554</v>
      </c>
      <c r="H151" s="25">
        <f t="shared" si="40"/>
        <v>-4.8563103467976919E-4</v>
      </c>
    </row>
    <row r="152" spans="1:8" s="40" customFormat="1" ht="15" x14ac:dyDescent="0.2">
      <c r="A152" s="60" t="s">
        <v>615</v>
      </c>
      <c r="B152" s="36" t="s">
        <v>579</v>
      </c>
      <c r="C152" s="37"/>
      <c r="D152" s="37">
        <v>1418</v>
      </c>
      <c r="E152" s="38" t="str">
        <f t="shared" ref="E152:E155" si="41">+IF(C152=0,"",C152/C$71)</f>
        <v/>
      </c>
      <c r="F152" s="38">
        <f t="shared" ref="F152:F155" si="42">+IF(D152=0,"",D152/D$71)</f>
        <v>1.8170634818934366E-2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0" t="s">
        <v>615</v>
      </c>
      <c r="B153" s="36" t="s">
        <v>600</v>
      </c>
      <c r="C153" s="37"/>
      <c r="D153" s="37">
        <v>90</v>
      </c>
      <c r="E153" s="38" t="str">
        <f t="shared" si="41"/>
        <v/>
      </c>
      <c r="F153" s="38">
        <f t="shared" si="42"/>
        <v>1.1532842973935775E-3</v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0" t="s">
        <v>615</v>
      </c>
      <c r="B154" s="36" t="s">
        <v>609</v>
      </c>
      <c r="C154" s="37"/>
      <c r="D154" s="37">
        <v>6</v>
      </c>
      <c r="E154" s="38" t="str">
        <f t="shared" si="41"/>
        <v/>
      </c>
      <c r="F154" s="38">
        <f t="shared" si="42"/>
        <v>7.6885619826238505E-5</v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0" t="s">
        <v>615</v>
      </c>
      <c r="B155" s="36" t="s">
        <v>610</v>
      </c>
      <c r="C155" s="37"/>
      <c r="D155" s="37">
        <v>1</v>
      </c>
      <c r="E155" s="38" t="str">
        <f t="shared" si="41"/>
        <v/>
      </c>
      <c r="F155" s="38">
        <f t="shared" si="42"/>
        <v>1.281426997103975E-5</v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5"/>
      <c r="C158" s="15"/>
      <c r="D158" s="15"/>
      <c r="E158" s="15"/>
      <c r="F158" s="15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3" customFormat="1" ht="24" customHeight="1" x14ac:dyDescent="0.2">
      <c r="A160" s="58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3" customFormat="1" ht="24" customHeight="1" x14ac:dyDescent="0.2">
      <c r="A161" s="58"/>
      <c r="B161" s="30" t="s">
        <v>417</v>
      </c>
      <c r="C161" s="31">
        <f>SUM(C162:C320)</f>
        <v>94582</v>
      </c>
      <c r="D161" s="31">
        <f>SUM(D162:D323)</f>
        <v>82585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-0.12684231671988327</v>
      </c>
      <c r="H161" s="33">
        <f>+IF(OR(AND(E161=""),(G161="")),"",E161*G161)</f>
        <v>-0.12684231671988327</v>
      </c>
    </row>
    <row r="162" spans="1:8" s="40" customFormat="1" ht="15" x14ac:dyDescent="0.2">
      <c r="A162" s="60"/>
      <c r="B162" s="66" t="s">
        <v>474</v>
      </c>
      <c r="C162" s="37">
        <v>1106</v>
      </c>
      <c r="D162" s="37">
        <v>824</v>
      </c>
      <c r="E162" s="38">
        <f>+IF(C162=0,"",C162/C$161)</f>
        <v>1.1693556913577636E-2</v>
      </c>
      <c r="F162" s="38">
        <f>+IF(D162=0,"",D162/D$161)</f>
        <v>9.9775988375613005E-3</v>
      </c>
      <c r="G162" s="39">
        <f>+IF(OR(AND(D162=0),(C162=0)),"0",((D162-C162)/C162))</f>
        <v>-0.25497287522603979</v>
      </c>
      <c r="H162" s="25">
        <f>+IF(OR(AND(E162=""),(G162="")),"",E162*G162)</f>
        <v>-2.9815398278742254E-3</v>
      </c>
    </row>
    <row r="163" spans="1:8" s="40" customFormat="1" ht="15" x14ac:dyDescent="0.2">
      <c r="A163" s="60"/>
      <c r="B163" s="66" t="s">
        <v>475</v>
      </c>
      <c r="C163" s="37">
        <v>210</v>
      </c>
      <c r="D163" s="37">
        <v>213</v>
      </c>
      <c r="E163" s="38">
        <f t="shared" ref="E163:E232" si="45">+IF(C163=0,"",C163/C$161)</f>
        <v>2.2202956165020831E-3</v>
      </c>
      <c r="F163" s="38">
        <f t="shared" ref="F163:F232" si="46">+IF(D163=0,"",D163/D$161)</f>
        <v>2.5791608645637826E-3</v>
      </c>
      <c r="G163" s="39">
        <f t="shared" ref="G163:G232" si="47">+IF(OR(AND(D163=0),(C163=0)),"0",((D163-C163)/C163))</f>
        <v>1.4285714285714285E-2</v>
      </c>
      <c r="H163" s="25">
        <f t="shared" ref="H163:H232" si="48">+IF(OR(AND(E163=""),(G163="")),"",E163*G163)</f>
        <v>3.1718508807172613E-5</v>
      </c>
    </row>
    <row r="164" spans="1:8" s="40" customFormat="1" ht="30" x14ac:dyDescent="0.2">
      <c r="A164" s="60"/>
      <c r="B164" s="66" t="s">
        <v>476</v>
      </c>
      <c r="C164" s="37">
        <v>1099</v>
      </c>
      <c r="D164" s="37">
        <v>609</v>
      </c>
      <c r="E164" s="38">
        <f t="shared" si="45"/>
        <v>1.1619547059694233E-2</v>
      </c>
      <c r="F164" s="38">
        <f t="shared" si="46"/>
        <v>7.3742205000908159E-3</v>
      </c>
      <c r="G164" s="39">
        <f t="shared" si="47"/>
        <v>-0.44585987261146498</v>
      </c>
      <c r="H164" s="25">
        <f t="shared" si="48"/>
        <v>-5.1806897718381937E-3</v>
      </c>
    </row>
    <row r="165" spans="1:8" s="40" customFormat="1" ht="15" x14ac:dyDescent="0.2">
      <c r="A165" s="60"/>
      <c r="B165" s="66" t="s">
        <v>477</v>
      </c>
      <c r="C165" s="37">
        <v>5</v>
      </c>
      <c r="D165" s="37">
        <v>10</v>
      </c>
      <c r="E165" s="38">
        <f t="shared" si="45"/>
        <v>5.2864181345287684E-5</v>
      </c>
      <c r="F165" s="38">
        <f t="shared" si="46"/>
        <v>1.2108736453351092E-4</v>
      </c>
      <c r="G165" s="39">
        <f t="shared" si="47"/>
        <v>1</v>
      </c>
      <c r="H165" s="25">
        <f t="shared" si="48"/>
        <v>5.2864181345287684E-5</v>
      </c>
    </row>
    <row r="166" spans="1:8" s="40" customFormat="1" ht="30" x14ac:dyDescent="0.2">
      <c r="A166" s="60"/>
      <c r="B166" s="66" t="s">
        <v>478</v>
      </c>
      <c r="C166" s="37">
        <v>1494</v>
      </c>
      <c r="D166" s="37">
        <v>1207</v>
      </c>
      <c r="E166" s="38">
        <f t="shared" si="45"/>
        <v>1.5795817385971959E-2</v>
      </c>
      <c r="F166" s="38">
        <f t="shared" si="46"/>
        <v>1.4615244899194768E-2</v>
      </c>
      <c r="G166" s="39">
        <f t="shared" si="47"/>
        <v>-0.19210174029451138</v>
      </c>
      <c r="H166" s="25">
        <f t="shared" si="48"/>
        <v>-3.0344040092195128E-3</v>
      </c>
    </row>
    <row r="167" spans="1:8" s="40" customFormat="1" ht="15" x14ac:dyDescent="0.2">
      <c r="A167" s="60"/>
      <c r="B167" s="66" t="s">
        <v>49</v>
      </c>
      <c r="C167" s="37">
        <v>8091</v>
      </c>
      <c r="D167" s="37">
        <v>9031</v>
      </c>
      <c r="E167" s="38">
        <f t="shared" si="45"/>
        <v>8.5544818252944535E-2</v>
      </c>
      <c r="F167" s="38">
        <f t="shared" si="46"/>
        <v>0.10935399891021372</v>
      </c>
      <c r="G167" s="39">
        <f t="shared" si="47"/>
        <v>0.11617846990483253</v>
      </c>
      <c r="H167" s="25">
        <f t="shared" si="48"/>
        <v>9.9384660929140861E-3</v>
      </c>
    </row>
    <row r="168" spans="1:8" s="40" customFormat="1" ht="15" x14ac:dyDescent="0.2">
      <c r="A168" s="60"/>
      <c r="B168" s="66" t="s">
        <v>52</v>
      </c>
      <c r="C168" s="37">
        <v>175</v>
      </c>
      <c r="D168" s="37">
        <v>186</v>
      </c>
      <c r="E168" s="38">
        <f t="shared" si="45"/>
        <v>1.8502463470850691E-3</v>
      </c>
      <c r="F168" s="38">
        <f t="shared" si="46"/>
        <v>2.2522249803233032E-3</v>
      </c>
      <c r="G168" s="39">
        <f t="shared" si="47"/>
        <v>6.2857142857142861E-2</v>
      </c>
      <c r="H168" s="25">
        <f t="shared" si="48"/>
        <v>1.1630119895963292E-4</v>
      </c>
    </row>
    <row r="169" spans="1:8" s="40" customFormat="1" ht="15" x14ac:dyDescent="0.2">
      <c r="A169" s="60"/>
      <c r="B169" s="66" t="s">
        <v>229</v>
      </c>
      <c r="C169" s="37">
        <v>3997</v>
      </c>
      <c r="D169" s="37">
        <v>2381</v>
      </c>
      <c r="E169" s="38">
        <f t="shared" si="45"/>
        <v>4.2259626567422978E-2</v>
      </c>
      <c r="F169" s="38">
        <f t="shared" si="46"/>
        <v>2.883090149542895E-2</v>
      </c>
      <c r="G169" s="39">
        <f t="shared" si="47"/>
        <v>-0.4043032274205654</v>
      </c>
      <c r="H169" s="25">
        <f t="shared" si="48"/>
        <v>-1.708570341079698E-2</v>
      </c>
    </row>
    <row r="170" spans="1:8" s="40" customFormat="1" ht="15" x14ac:dyDescent="0.2">
      <c r="A170" s="60"/>
      <c r="B170" s="66" t="s">
        <v>50</v>
      </c>
      <c r="C170" s="37">
        <v>294</v>
      </c>
      <c r="D170" s="37">
        <v>246</v>
      </c>
      <c r="E170" s="38">
        <f t="shared" si="45"/>
        <v>3.1084138631029159E-3</v>
      </c>
      <c r="F170" s="38">
        <f t="shared" si="46"/>
        <v>2.9787491675243687E-3</v>
      </c>
      <c r="G170" s="39">
        <f t="shared" si="47"/>
        <v>-0.16326530612244897</v>
      </c>
      <c r="H170" s="25">
        <f t="shared" si="48"/>
        <v>-5.0749614091476171E-4</v>
      </c>
    </row>
    <row r="171" spans="1:8" s="40" customFormat="1" ht="15" x14ac:dyDescent="0.2">
      <c r="A171" s="60"/>
      <c r="B171" s="66" t="s">
        <v>47</v>
      </c>
      <c r="C171" s="37">
        <v>2</v>
      </c>
      <c r="D171" s="37">
        <v>7</v>
      </c>
      <c r="E171" s="38">
        <f t="shared" si="45"/>
        <v>2.1145672538115074E-5</v>
      </c>
      <c r="F171" s="38">
        <f t="shared" si="46"/>
        <v>8.4761155173457644E-5</v>
      </c>
      <c r="G171" s="39">
        <f t="shared" si="47"/>
        <v>2.5</v>
      </c>
      <c r="H171" s="25">
        <f t="shared" si="48"/>
        <v>5.2864181345287684E-5</v>
      </c>
    </row>
    <row r="172" spans="1:8" s="40" customFormat="1" ht="30" x14ac:dyDescent="0.2">
      <c r="A172" s="60"/>
      <c r="B172" s="66" t="s">
        <v>230</v>
      </c>
      <c r="C172" s="37">
        <v>83</v>
      </c>
      <c r="D172" s="37">
        <v>10</v>
      </c>
      <c r="E172" s="38">
        <f t="shared" si="45"/>
        <v>8.7754541033177558E-4</v>
      </c>
      <c r="F172" s="38">
        <f t="shared" si="46"/>
        <v>1.2108736453351092E-4</v>
      </c>
      <c r="G172" s="39">
        <f t="shared" si="47"/>
        <v>-0.87951807228915657</v>
      </c>
      <c r="H172" s="25">
        <f t="shared" si="48"/>
        <v>-7.7181704764120018E-4</v>
      </c>
    </row>
    <row r="173" spans="1:8" s="40" customFormat="1" ht="15" x14ac:dyDescent="0.2">
      <c r="A173" s="60"/>
      <c r="B173" s="66" t="s">
        <v>54</v>
      </c>
      <c r="C173" s="37">
        <v>454</v>
      </c>
      <c r="D173" s="37">
        <v>632</v>
      </c>
      <c r="E173" s="38">
        <f t="shared" si="45"/>
        <v>4.8000676661521221E-3</v>
      </c>
      <c r="F173" s="38">
        <f t="shared" si="46"/>
        <v>7.6527214385178908E-3</v>
      </c>
      <c r="G173" s="39">
        <f t="shared" si="47"/>
        <v>0.39207048458149779</v>
      </c>
      <c r="H173" s="25">
        <f t="shared" si="48"/>
        <v>1.8819648558922417E-3</v>
      </c>
    </row>
    <row r="174" spans="1:8" s="40" customFormat="1" ht="15" x14ac:dyDescent="0.2">
      <c r="A174" s="60"/>
      <c r="B174" s="66" t="s">
        <v>51</v>
      </c>
      <c r="C174" s="37">
        <v>522</v>
      </c>
      <c r="D174" s="37">
        <v>487</v>
      </c>
      <c r="E174" s="38">
        <f t="shared" si="45"/>
        <v>5.5190205324480348E-3</v>
      </c>
      <c r="F174" s="38">
        <f t="shared" si="46"/>
        <v>5.8969546527819824E-3</v>
      </c>
      <c r="G174" s="39">
        <f t="shared" si="47"/>
        <v>-6.7049808429118771E-2</v>
      </c>
      <c r="H174" s="25">
        <f t="shared" si="48"/>
        <v>-3.7004926941701383E-4</v>
      </c>
    </row>
    <row r="175" spans="1:8" s="40" customFormat="1" ht="15" x14ac:dyDescent="0.2">
      <c r="A175" s="60" t="s">
        <v>615</v>
      </c>
      <c r="B175" s="66" t="s">
        <v>569</v>
      </c>
      <c r="C175" s="37"/>
      <c r="D175" s="37">
        <v>334</v>
      </c>
      <c r="E175" s="38" t="str">
        <f t="shared" ref="E175" si="49">+IF(C175=0,"",C175/C$161)</f>
        <v/>
      </c>
      <c r="F175" s="38">
        <f t="shared" ref="F175" si="50">+IF(D175=0,"",D175/D$161)</f>
        <v>4.0443179754192649E-3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0"/>
      <c r="B176" s="66" t="s">
        <v>479</v>
      </c>
      <c r="C176" s="37">
        <v>2030</v>
      </c>
      <c r="D176" s="37">
        <v>1921</v>
      </c>
      <c r="E176" s="38">
        <f t="shared" si="45"/>
        <v>2.1462857626186802E-2</v>
      </c>
      <c r="F176" s="38">
        <f t="shared" si="46"/>
        <v>2.326088272688745E-2</v>
      </c>
      <c r="G176" s="39">
        <f t="shared" si="47"/>
        <v>-5.3694581280788176E-2</v>
      </c>
      <c r="H176" s="25">
        <f t="shared" si="48"/>
        <v>-1.1524391533272716E-3</v>
      </c>
    </row>
    <row r="177" spans="1:8" s="40" customFormat="1" ht="15" x14ac:dyDescent="0.2">
      <c r="A177" s="60"/>
      <c r="B177" s="66" t="s">
        <v>231</v>
      </c>
      <c r="C177" s="37">
        <v>500</v>
      </c>
      <c r="D177" s="37">
        <v>582</v>
      </c>
      <c r="E177" s="38">
        <f t="shared" si="45"/>
        <v>5.2864181345287685E-3</v>
      </c>
      <c r="F177" s="38">
        <f t="shared" si="46"/>
        <v>7.047284615850336E-3</v>
      </c>
      <c r="G177" s="39">
        <f t="shared" si="47"/>
        <v>0.16400000000000001</v>
      </c>
      <c r="H177" s="25">
        <f t="shared" si="48"/>
        <v>8.6697257406271808E-4</v>
      </c>
    </row>
    <row r="178" spans="1:8" s="40" customFormat="1" ht="15" x14ac:dyDescent="0.2">
      <c r="A178" s="60"/>
      <c r="B178" s="66" t="s">
        <v>48</v>
      </c>
      <c r="C178" s="37">
        <v>123</v>
      </c>
      <c r="D178" s="37">
        <v>150</v>
      </c>
      <c r="E178" s="38">
        <f t="shared" si="45"/>
        <v>1.3004588610940771E-3</v>
      </c>
      <c r="F178" s="38">
        <f t="shared" si="46"/>
        <v>1.816310468002664E-3</v>
      </c>
      <c r="G178" s="39">
        <f t="shared" si="47"/>
        <v>0.21951219512195122</v>
      </c>
      <c r="H178" s="25">
        <f t="shared" si="48"/>
        <v>2.8546657926455354E-4</v>
      </c>
    </row>
    <row r="179" spans="1:8" s="40" customFormat="1" ht="15" x14ac:dyDescent="0.2">
      <c r="A179" s="60"/>
      <c r="B179" s="66" t="s">
        <v>53</v>
      </c>
      <c r="C179" s="37">
        <v>28</v>
      </c>
      <c r="D179" s="37">
        <v>51</v>
      </c>
      <c r="E179" s="38">
        <f t="shared" si="45"/>
        <v>2.9603941553361105E-4</v>
      </c>
      <c r="F179" s="38">
        <f t="shared" si="46"/>
        <v>6.1754555912090577E-4</v>
      </c>
      <c r="G179" s="39">
        <f t="shared" si="47"/>
        <v>0.8214285714285714</v>
      </c>
      <c r="H179" s="25">
        <f t="shared" si="48"/>
        <v>2.4317523418832334E-4</v>
      </c>
    </row>
    <row r="180" spans="1:8" s="40" customFormat="1" ht="15" x14ac:dyDescent="0.2">
      <c r="A180" s="60" t="s">
        <v>615</v>
      </c>
      <c r="B180" s="67" t="s">
        <v>570</v>
      </c>
      <c r="C180" s="37"/>
      <c r="D180" s="37">
        <v>106</v>
      </c>
      <c r="E180" s="38" t="str">
        <f t="shared" ref="E180:E181" si="53">+IF(C180=0,"",C180/C$161)</f>
        <v/>
      </c>
      <c r="F180" s="38">
        <f t="shared" ref="F180:F181" si="54">+IF(D180=0,"",D180/D$161)</f>
        <v>1.2835260640552159E-3</v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0" t="s">
        <v>615</v>
      </c>
      <c r="B181" s="67" t="s">
        <v>571</v>
      </c>
      <c r="C181" s="37"/>
      <c r="D181" s="37">
        <v>32</v>
      </c>
      <c r="E181" s="38" t="str">
        <f t="shared" si="53"/>
        <v/>
      </c>
      <c r="F181" s="38">
        <f t="shared" si="54"/>
        <v>3.8747956650723498E-4</v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0"/>
      <c r="B182" s="66" t="s">
        <v>232</v>
      </c>
      <c r="C182" s="37">
        <v>2159</v>
      </c>
      <c r="D182" s="37">
        <v>1428</v>
      </c>
      <c r="E182" s="38">
        <f t="shared" si="45"/>
        <v>2.2826753504895225E-2</v>
      </c>
      <c r="F182" s="38">
        <f t="shared" si="46"/>
        <v>1.7291275655385359E-2</v>
      </c>
      <c r="G182" s="39">
        <f t="shared" si="47"/>
        <v>-0.33858267716535434</v>
      </c>
      <c r="H182" s="25">
        <f t="shared" si="48"/>
        <v>-7.7287433126810605E-3</v>
      </c>
    </row>
    <row r="183" spans="1:8" s="40" customFormat="1" ht="15" x14ac:dyDescent="0.2">
      <c r="A183" s="60"/>
      <c r="B183" s="66" t="s">
        <v>233</v>
      </c>
      <c r="C183" s="37">
        <v>125</v>
      </c>
      <c r="D183" s="37">
        <v>122</v>
      </c>
      <c r="E183" s="38">
        <f t="shared" si="45"/>
        <v>1.3216045336321921E-3</v>
      </c>
      <c r="F183" s="38">
        <f t="shared" si="46"/>
        <v>1.4772658473088333E-3</v>
      </c>
      <c r="G183" s="39">
        <f t="shared" si="47"/>
        <v>-2.4E-2</v>
      </c>
      <c r="H183" s="25">
        <f t="shared" si="48"/>
        <v>-3.1718508807172613E-5</v>
      </c>
    </row>
    <row r="184" spans="1:8" s="40" customFormat="1" ht="15" x14ac:dyDescent="0.2">
      <c r="A184" s="60"/>
      <c r="B184" s="66" t="s">
        <v>234</v>
      </c>
      <c r="C184" s="37">
        <v>1</v>
      </c>
      <c r="D184" s="37">
        <v>1</v>
      </c>
      <c r="E184" s="38">
        <f t="shared" si="45"/>
        <v>1.0572836269057537E-5</v>
      </c>
      <c r="F184" s="38">
        <f t="shared" si="46"/>
        <v>1.2108736453351093E-5</v>
      </c>
      <c r="G184" s="39">
        <f t="shared" si="47"/>
        <v>0</v>
      </c>
      <c r="H184" s="25">
        <f t="shared" si="48"/>
        <v>0</v>
      </c>
    </row>
    <row r="185" spans="1:8" s="40" customFormat="1" ht="15" x14ac:dyDescent="0.2">
      <c r="A185" s="60"/>
      <c r="B185" s="66" t="s">
        <v>235</v>
      </c>
      <c r="C185" s="37">
        <v>213</v>
      </c>
      <c r="D185" s="37">
        <v>66</v>
      </c>
      <c r="E185" s="38">
        <f t="shared" si="45"/>
        <v>2.2520141253092553E-3</v>
      </c>
      <c r="F185" s="38">
        <f t="shared" si="46"/>
        <v>7.9917660592117214E-4</v>
      </c>
      <c r="G185" s="39">
        <f t="shared" si="47"/>
        <v>-0.6901408450704225</v>
      </c>
      <c r="H185" s="25">
        <f t="shared" si="48"/>
        <v>-1.5542069315514578E-3</v>
      </c>
    </row>
    <row r="186" spans="1:8" s="40" customFormat="1" ht="15" x14ac:dyDescent="0.2">
      <c r="A186" s="60"/>
      <c r="B186" s="66" t="s">
        <v>480</v>
      </c>
      <c r="C186" s="37">
        <v>1108</v>
      </c>
      <c r="D186" s="37">
        <v>508</v>
      </c>
      <c r="E186" s="38">
        <f t="shared" si="45"/>
        <v>1.1714702586115752E-2</v>
      </c>
      <c r="F186" s="38">
        <f t="shared" si="46"/>
        <v>6.1512381183023547E-3</v>
      </c>
      <c r="G186" s="39">
        <f t="shared" si="47"/>
        <v>-0.54151624548736466</v>
      </c>
      <c r="H186" s="25">
        <f t="shared" si="48"/>
        <v>-6.3437017614345233E-3</v>
      </c>
    </row>
    <row r="187" spans="1:8" s="40" customFormat="1" ht="15" x14ac:dyDescent="0.2">
      <c r="A187" s="60" t="s">
        <v>615</v>
      </c>
      <c r="B187" s="66" t="s">
        <v>575</v>
      </c>
      <c r="C187" s="37"/>
      <c r="D187" s="37">
        <v>560</v>
      </c>
      <c r="E187" s="38" t="str">
        <f t="shared" ref="E187" si="57">+IF(C187=0,"",C187/C$161)</f>
        <v/>
      </c>
      <c r="F187" s="38">
        <f t="shared" ref="F187" si="58">+IF(D187=0,"",D187/D$161)</f>
        <v>6.780892413876612E-3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0"/>
      <c r="B188" s="66" t="s">
        <v>236</v>
      </c>
      <c r="C188" s="37">
        <v>1918</v>
      </c>
      <c r="D188" s="37">
        <v>1641</v>
      </c>
      <c r="E188" s="38">
        <f t="shared" si="45"/>
        <v>2.0278699964052356E-2</v>
      </c>
      <c r="F188" s="38">
        <f t="shared" si="46"/>
        <v>1.9870436519949145E-2</v>
      </c>
      <c r="G188" s="39">
        <f t="shared" si="47"/>
        <v>-0.14442127215849843</v>
      </c>
      <c r="H188" s="25">
        <f t="shared" si="48"/>
        <v>-2.9286756465289375E-3</v>
      </c>
    </row>
    <row r="189" spans="1:8" s="40" customFormat="1" ht="15" x14ac:dyDescent="0.2">
      <c r="A189" s="60"/>
      <c r="B189" s="66" t="s">
        <v>237</v>
      </c>
      <c r="C189" s="37">
        <v>2631</v>
      </c>
      <c r="D189" s="37">
        <v>2382</v>
      </c>
      <c r="E189" s="38">
        <f t="shared" si="45"/>
        <v>2.781713222389038E-2</v>
      </c>
      <c r="F189" s="38">
        <f t="shared" si="46"/>
        <v>2.8843010231882304E-2</v>
      </c>
      <c r="G189" s="39">
        <f t="shared" si="47"/>
        <v>-9.4640820980615742E-2</v>
      </c>
      <c r="H189" s="25">
        <f t="shared" si="48"/>
        <v>-2.6326362309953269E-3</v>
      </c>
    </row>
    <row r="190" spans="1:8" s="40" customFormat="1" ht="15" x14ac:dyDescent="0.2">
      <c r="A190" s="60"/>
      <c r="B190" s="66" t="s">
        <v>238</v>
      </c>
      <c r="C190" s="37">
        <v>4837</v>
      </c>
      <c r="D190" s="37">
        <v>3885</v>
      </c>
      <c r="E190" s="38">
        <f t="shared" si="45"/>
        <v>5.1140809033431309E-2</v>
      </c>
      <c r="F190" s="38">
        <f t="shared" si="46"/>
        <v>4.7042441121268992E-2</v>
      </c>
      <c r="G190" s="39">
        <f t="shared" si="47"/>
        <v>-0.19681620839363242</v>
      </c>
      <c r="H190" s="25">
        <f t="shared" si="48"/>
        <v>-1.0065340128142777E-2</v>
      </c>
    </row>
    <row r="191" spans="1:8" s="40" customFormat="1" ht="15" x14ac:dyDescent="0.2">
      <c r="A191" s="60"/>
      <c r="B191" s="66" t="s">
        <v>239</v>
      </c>
      <c r="C191" s="37">
        <v>4040</v>
      </c>
      <c r="D191" s="37">
        <v>4033</v>
      </c>
      <c r="E191" s="38">
        <f t="shared" si="45"/>
        <v>4.2714258526992448E-2</v>
      </c>
      <c r="F191" s="38">
        <f t="shared" si="46"/>
        <v>4.8834534116364958E-2</v>
      </c>
      <c r="G191" s="39">
        <f t="shared" si="47"/>
        <v>-1.7326732673267327E-3</v>
      </c>
      <c r="H191" s="25">
        <f t="shared" si="48"/>
        <v>-7.4009853883402762E-5</v>
      </c>
    </row>
    <row r="192" spans="1:8" s="40" customFormat="1" ht="15" x14ac:dyDescent="0.2">
      <c r="A192" s="60"/>
      <c r="B192" s="66" t="s">
        <v>481</v>
      </c>
      <c r="C192" s="37">
        <v>5814</v>
      </c>
      <c r="D192" s="37">
        <v>3045</v>
      </c>
      <c r="E192" s="38">
        <f t="shared" si="45"/>
        <v>6.1470470068300524E-2</v>
      </c>
      <c r="F192" s="38">
        <f t="shared" si="46"/>
        <v>3.6871102500454077E-2</v>
      </c>
      <c r="G192" s="39">
        <f t="shared" si="47"/>
        <v>-0.47626418988648089</v>
      </c>
      <c r="H192" s="25">
        <f t="shared" si="48"/>
        <v>-2.9276183629020323E-2</v>
      </c>
    </row>
    <row r="193" spans="1:8" s="40" customFormat="1" ht="15" x14ac:dyDescent="0.2">
      <c r="A193" s="60"/>
      <c r="B193" s="66" t="s">
        <v>482</v>
      </c>
      <c r="C193" s="37">
        <v>779</v>
      </c>
      <c r="D193" s="37">
        <v>1106</v>
      </c>
      <c r="E193" s="38">
        <f t="shared" si="45"/>
        <v>8.2362394535958217E-3</v>
      </c>
      <c r="F193" s="38">
        <f t="shared" si="46"/>
        <v>1.3392262517406309E-2</v>
      </c>
      <c r="G193" s="39">
        <f t="shared" si="47"/>
        <v>0.41976893453145059</v>
      </c>
      <c r="H193" s="25">
        <f t="shared" si="48"/>
        <v>3.4573174599818149E-3</v>
      </c>
    </row>
    <row r="194" spans="1:8" s="40" customFormat="1" ht="15" x14ac:dyDescent="0.2">
      <c r="A194" s="60"/>
      <c r="B194" s="66" t="s">
        <v>240</v>
      </c>
      <c r="C194" s="37">
        <v>67</v>
      </c>
      <c r="D194" s="37">
        <v>6</v>
      </c>
      <c r="E194" s="38">
        <f t="shared" si="45"/>
        <v>7.0838003002685502E-4</v>
      </c>
      <c r="F194" s="38">
        <f t="shared" si="46"/>
        <v>7.2652418720106556E-5</v>
      </c>
      <c r="G194" s="39">
        <f t="shared" si="47"/>
        <v>-0.91044776119402981</v>
      </c>
      <c r="H194" s="25">
        <f t="shared" si="48"/>
        <v>-6.4494301241250975E-4</v>
      </c>
    </row>
    <row r="195" spans="1:8" s="40" customFormat="1" ht="15" x14ac:dyDescent="0.2">
      <c r="A195" s="60" t="s">
        <v>615</v>
      </c>
      <c r="B195" s="66" t="s">
        <v>576</v>
      </c>
      <c r="C195" s="37"/>
      <c r="D195" s="37">
        <v>868</v>
      </c>
      <c r="E195" s="38" t="str">
        <f t="shared" ref="E195" si="61">+IF(C195=0,"",C195/C$161)</f>
        <v/>
      </c>
      <c r="F195" s="38">
        <f t="shared" ref="F195" si="62">+IF(D195=0,"",D195/D$161)</f>
        <v>1.0510383241508749E-2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0"/>
      <c r="B196" s="68" t="s">
        <v>617</v>
      </c>
      <c r="C196" s="37">
        <v>1229</v>
      </c>
      <c r="D196" s="37"/>
      <c r="E196" s="38">
        <f t="shared" si="45"/>
        <v>1.2994015774671713E-2</v>
      </c>
      <c r="F196" s="38" t="str">
        <f t="shared" si="46"/>
        <v/>
      </c>
      <c r="G196" s="39" t="str">
        <f t="shared" si="47"/>
        <v>0</v>
      </c>
      <c r="H196" s="25">
        <f t="shared" si="48"/>
        <v>0</v>
      </c>
    </row>
    <row r="197" spans="1:8" s="40" customFormat="1" ht="15" x14ac:dyDescent="0.2">
      <c r="A197" s="60"/>
      <c r="B197" s="66" t="s">
        <v>241</v>
      </c>
      <c r="C197" s="37">
        <v>890</v>
      </c>
      <c r="D197" s="37">
        <v>760</v>
      </c>
      <c r="E197" s="38">
        <f t="shared" si="45"/>
        <v>9.4098242794612083E-3</v>
      </c>
      <c r="F197" s="38">
        <f t="shared" si="46"/>
        <v>9.2026397045468309E-3</v>
      </c>
      <c r="G197" s="39">
        <f t="shared" si="47"/>
        <v>-0.14606741573033707</v>
      </c>
      <c r="H197" s="25">
        <f t="shared" si="48"/>
        <v>-1.3744687149774798E-3</v>
      </c>
    </row>
    <row r="198" spans="1:8" s="40" customFormat="1" ht="15" x14ac:dyDescent="0.2">
      <c r="A198" s="60"/>
      <c r="B198" s="66" t="s">
        <v>242</v>
      </c>
      <c r="C198" s="37">
        <v>658</v>
      </c>
      <c r="D198" s="37">
        <v>644</v>
      </c>
      <c r="E198" s="38">
        <f t="shared" si="45"/>
        <v>6.9569262650398594E-3</v>
      </c>
      <c r="F198" s="38">
        <f t="shared" si="46"/>
        <v>7.798026275958104E-3</v>
      </c>
      <c r="G198" s="39">
        <f t="shared" si="47"/>
        <v>-2.1276595744680851E-2</v>
      </c>
      <c r="H198" s="25">
        <f t="shared" si="48"/>
        <v>-1.4801970776680552E-4</v>
      </c>
    </row>
    <row r="199" spans="1:8" s="40" customFormat="1" ht="15" x14ac:dyDescent="0.2">
      <c r="A199" s="60"/>
      <c r="B199" s="66" t="s">
        <v>243</v>
      </c>
      <c r="C199" s="37">
        <v>10</v>
      </c>
      <c r="D199" s="37">
        <v>11</v>
      </c>
      <c r="E199" s="38">
        <f t="shared" si="45"/>
        <v>1.0572836269057537E-4</v>
      </c>
      <c r="F199" s="38">
        <f t="shared" si="46"/>
        <v>1.3319610098686202E-4</v>
      </c>
      <c r="G199" s="39">
        <f t="shared" si="47"/>
        <v>0.1</v>
      </c>
      <c r="H199" s="25">
        <f t="shared" si="48"/>
        <v>1.0572836269057537E-5</v>
      </c>
    </row>
    <row r="200" spans="1:8" s="40" customFormat="1" ht="15" x14ac:dyDescent="0.2">
      <c r="A200" s="60"/>
      <c r="B200" s="66" t="s">
        <v>55</v>
      </c>
      <c r="C200" s="37">
        <v>65</v>
      </c>
      <c r="D200" s="37">
        <v>72</v>
      </c>
      <c r="E200" s="38">
        <f t="shared" si="45"/>
        <v>6.8723435748873989E-4</v>
      </c>
      <c r="F200" s="38">
        <f t="shared" si="46"/>
        <v>8.7182902464127867E-4</v>
      </c>
      <c r="G200" s="39">
        <f t="shared" si="47"/>
        <v>0.1076923076923077</v>
      </c>
      <c r="H200" s="25">
        <f t="shared" si="48"/>
        <v>7.4009853883402762E-5</v>
      </c>
    </row>
    <row r="201" spans="1:8" s="40" customFormat="1" ht="15" x14ac:dyDescent="0.2">
      <c r="A201" s="60"/>
      <c r="B201" s="66" t="s">
        <v>56</v>
      </c>
      <c r="C201" s="37">
        <v>6142</v>
      </c>
      <c r="D201" s="37">
        <v>5576</v>
      </c>
      <c r="E201" s="38">
        <f t="shared" si="45"/>
        <v>6.493836036455139E-2</v>
      </c>
      <c r="F201" s="38">
        <f t="shared" si="46"/>
        <v>6.751831446388569E-2</v>
      </c>
      <c r="G201" s="39">
        <f t="shared" si="47"/>
        <v>-9.2152393357212634E-2</v>
      </c>
      <c r="H201" s="25">
        <f t="shared" si="48"/>
        <v>-5.9842253282865656E-3</v>
      </c>
    </row>
    <row r="202" spans="1:8" s="40" customFormat="1" ht="15" x14ac:dyDescent="0.2">
      <c r="A202" s="60"/>
      <c r="B202" s="66" t="s">
        <v>244</v>
      </c>
      <c r="C202" s="37">
        <v>552</v>
      </c>
      <c r="D202" s="37">
        <v>570</v>
      </c>
      <c r="E202" s="38">
        <f t="shared" si="45"/>
        <v>5.8362056205197603E-3</v>
      </c>
      <c r="F202" s="38">
        <f t="shared" si="46"/>
        <v>6.9019797784101227E-3</v>
      </c>
      <c r="G202" s="39">
        <f t="shared" si="47"/>
        <v>3.2608695652173912E-2</v>
      </c>
      <c r="H202" s="25">
        <f t="shared" si="48"/>
        <v>1.9031105284303567E-4</v>
      </c>
    </row>
    <row r="203" spans="1:8" s="40" customFormat="1" ht="30" x14ac:dyDescent="0.2">
      <c r="A203" s="60"/>
      <c r="B203" s="66" t="s">
        <v>245</v>
      </c>
      <c r="C203" s="37">
        <v>72</v>
      </c>
      <c r="D203" s="37">
        <v>195</v>
      </c>
      <c r="E203" s="38">
        <f t="shared" si="45"/>
        <v>7.6124421137214267E-4</v>
      </c>
      <c r="F203" s="38">
        <f t="shared" si="46"/>
        <v>2.3612036084034631E-3</v>
      </c>
      <c r="G203" s="39">
        <f t="shared" si="47"/>
        <v>1.7083333333333333</v>
      </c>
      <c r="H203" s="25">
        <f t="shared" si="48"/>
        <v>1.3004588610940769E-3</v>
      </c>
    </row>
    <row r="204" spans="1:8" s="40" customFormat="1" ht="15" x14ac:dyDescent="0.2">
      <c r="A204" s="60"/>
      <c r="B204" s="66" t="s">
        <v>483</v>
      </c>
      <c r="C204" s="37">
        <v>128</v>
      </c>
      <c r="D204" s="37">
        <v>38</v>
      </c>
      <c r="E204" s="38">
        <f t="shared" si="45"/>
        <v>1.3533230424393648E-3</v>
      </c>
      <c r="F204" s="38">
        <f t="shared" si="46"/>
        <v>4.6013198522734151E-4</v>
      </c>
      <c r="G204" s="39">
        <f t="shared" si="47"/>
        <v>-0.703125</v>
      </c>
      <c r="H204" s="25">
        <f t="shared" si="48"/>
        <v>-9.5155526421517836E-4</v>
      </c>
    </row>
    <row r="205" spans="1:8" s="40" customFormat="1" ht="15" x14ac:dyDescent="0.2">
      <c r="A205" s="60" t="s">
        <v>615</v>
      </c>
      <c r="B205" s="66" t="s">
        <v>577</v>
      </c>
      <c r="C205" s="37"/>
      <c r="D205" s="37">
        <v>3</v>
      </c>
      <c r="E205" s="38" t="str">
        <f t="shared" ref="E205" si="65">+IF(C205=0,"",C205/C$161)</f>
        <v/>
      </c>
      <c r="F205" s="38">
        <f t="shared" ref="F205" si="66">+IF(D205=0,"",D205/D$161)</f>
        <v>3.6326209360053278E-5</v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0"/>
      <c r="B206" s="66" t="s">
        <v>58</v>
      </c>
      <c r="C206" s="37">
        <v>2</v>
      </c>
      <c r="D206" s="37">
        <v>22</v>
      </c>
      <c r="E206" s="38">
        <f t="shared" si="45"/>
        <v>2.1145672538115074E-5</v>
      </c>
      <c r="F206" s="38">
        <f t="shared" si="46"/>
        <v>2.6639220197372405E-4</v>
      </c>
      <c r="G206" s="39">
        <f t="shared" si="47"/>
        <v>10</v>
      </c>
      <c r="H206" s="25">
        <f t="shared" si="48"/>
        <v>2.1145672538115074E-4</v>
      </c>
    </row>
    <row r="207" spans="1:8" s="40" customFormat="1" ht="15" x14ac:dyDescent="0.2">
      <c r="A207" s="60"/>
      <c r="B207" s="66" t="s">
        <v>246</v>
      </c>
      <c r="C207" s="37">
        <v>10</v>
      </c>
      <c r="D207" s="37">
        <v>10</v>
      </c>
      <c r="E207" s="38">
        <f t="shared" si="45"/>
        <v>1.0572836269057537E-4</v>
      </c>
      <c r="F207" s="38">
        <f t="shared" si="46"/>
        <v>1.2108736453351092E-4</v>
      </c>
      <c r="G207" s="39">
        <f t="shared" si="47"/>
        <v>0</v>
      </c>
      <c r="H207" s="25">
        <f t="shared" si="48"/>
        <v>0</v>
      </c>
    </row>
    <row r="208" spans="1:8" s="40" customFormat="1" ht="15" x14ac:dyDescent="0.2">
      <c r="A208" s="60"/>
      <c r="B208" s="66" t="s">
        <v>57</v>
      </c>
      <c r="C208" s="37">
        <v>35</v>
      </c>
      <c r="D208" s="37">
        <v>37</v>
      </c>
      <c r="E208" s="38">
        <f t="shared" si="45"/>
        <v>3.7004926941701383E-4</v>
      </c>
      <c r="F208" s="38">
        <f t="shared" si="46"/>
        <v>4.4802324877399042E-4</v>
      </c>
      <c r="G208" s="39">
        <f t="shared" si="47"/>
        <v>5.7142857142857141E-2</v>
      </c>
      <c r="H208" s="25">
        <f t="shared" si="48"/>
        <v>2.1145672538115074E-5</v>
      </c>
    </row>
    <row r="209" spans="1:8" s="40" customFormat="1" ht="15" x14ac:dyDescent="0.2">
      <c r="A209" s="60"/>
      <c r="B209" s="66" t="s">
        <v>247</v>
      </c>
      <c r="C209" s="37">
        <v>67</v>
      </c>
      <c r="D209" s="37">
        <v>50</v>
      </c>
      <c r="E209" s="38">
        <f t="shared" si="45"/>
        <v>7.0838003002685502E-4</v>
      </c>
      <c r="F209" s="38">
        <f t="shared" si="46"/>
        <v>6.0543682266755462E-4</v>
      </c>
      <c r="G209" s="39">
        <f t="shared" si="47"/>
        <v>-0.2537313432835821</v>
      </c>
      <c r="H209" s="25">
        <f t="shared" si="48"/>
        <v>-1.7973821657397816E-4</v>
      </c>
    </row>
    <row r="210" spans="1:8" s="40" customFormat="1" ht="15" x14ac:dyDescent="0.2">
      <c r="A210" s="60"/>
      <c r="B210" s="66" t="s">
        <v>248</v>
      </c>
      <c r="C210" s="37">
        <v>2</v>
      </c>
      <c r="D210" s="37">
        <v>2</v>
      </c>
      <c r="E210" s="38">
        <f t="shared" si="45"/>
        <v>2.1145672538115074E-5</v>
      </c>
      <c r="F210" s="38">
        <f t="shared" si="46"/>
        <v>2.4217472906702186E-5</v>
      </c>
      <c r="G210" s="39">
        <f t="shared" si="47"/>
        <v>0</v>
      </c>
      <c r="H210" s="25">
        <f t="shared" si="48"/>
        <v>0</v>
      </c>
    </row>
    <row r="211" spans="1:8" s="40" customFormat="1" ht="15" x14ac:dyDescent="0.2">
      <c r="A211" s="60"/>
      <c r="B211" s="66" t="s">
        <v>484</v>
      </c>
      <c r="C211" s="37">
        <v>269</v>
      </c>
      <c r="D211" s="37">
        <v>225</v>
      </c>
      <c r="E211" s="38">
        <f t="shared" si="45"/>
        <v>2.8440929563764775E-3</v>
      </c>
      <c r="F211" s="38">
        <f t="shared" si="46"/>
        <v>2.7244657020039959E-3</v>
      </c>
      <c r="G211" s="39">
        <f t="shared" si="47"/>
        <v>-0.16356877323420074</v>
      </c>
      <c r="H211" s="25">
        <f t="shared" si="48"/>
        <v>-4.6520479583853162E-4</v>
      </c>
    </row>
    <row r="212" spans="1:8" s="40" customFormat="1" ht="15" x14ac:dyDescent="0.2">
      <c r="A212" s="60"/>
      <c r="B212" s="66" t="s">
        <v>249</v>
      </c>
      <c r="C212" s="37">
        <v>8828</v>
      </c>
      <c r="D212" s="37">
        <v>7633</v>
      </c>
      <c r="E212" s="38">
        <f t="shared" si="45"/>
        <v>9.3336998583239947E-2</v>
      </c>
      <c r="F212" s="38">
        <f t="shared" si="46"/>
        <v>9.2425985348428885E-2</v>
      </c>
      <c r="G212" s="39">
        <f t="shared" si="47"/>
        <v>-0.13536474852741279</v>
      </c>
      <c r="H212" s="25">
        <f t="shared" si="48"/>
        <v>-1.2634539341523759E-2</v>
      </c>
    </row>
    <row r="213" spans="1:8" s="40" customFormat="1" ht="15" x14ac:dyDescent="0.2">
      <c r="A213" s="60"/>
      <c r="B213" s="66" t="s">
        <v>250</v>
      </c>
      <c r="C213" s="37">
        <v>18</v>
      </c>
      <c r="D213" s="37">
        <v>16</v>
      </c>
      <c r="E213" s="38">
        <f t="shared" si="45"/>
        <v>1.9031105284303567E-4</v>
      </c>
      <c r="F213" s="38">
        <f t="shared" si="46"/>
        <v>1.9373978325361749E-4</v>
      </c>
      <c r="G213" s="39">
        <f t="shared" si="47"/>
        <v>-0.1111111111111111</v>
      </c>
      <c r="H213" s="25">
        <f t="shared" si="48"/>
        <v>-2.1145672538115074E-5</v>
      </c>
    </row>
    <row r="214" spans="1:8" s="40" customFormat="1" ht="15" x14ac:dyDescent="0.2">
      <c r="A214" s="60"/>
      <c r="B214" s="66" t="s">
        <v>251</v>
      </c>
      <c r="C214" s="37">
        <v>95</v>
      </c>
      <c r="D214" s="37">
        <v>80</v>
      </c>
      <c r="E214" s="38">
        <f t="shared" si="45"/>
        <v>1.004419445560466E-3</v>
      </c>
      <c r="F214" s="38">
        <f t="shared" si="46"/>
        <v>9.6869891626808738E-4</v>
      </c>
      <c r="G214" s="39">
        <f t="shared" si="47"/>
        <v>-0.15789473684210525</v>
      </c>
      <c r="H214" s="25">
        <f t="shared" si="48"/>
        <v>-1.5859254403586303E-4</v>
      </c>
    </row>
    <row r="215" spans="1:8" s="40" customFormat="1" ht="15" x14ac:dyDescent="0.2">
      <c r="A215" s="60"/>
      <c r="B215" s="66" t="s">
        <v>252</v>
      </c>
      <c r="C215" s="37">
        <v>124</v>
      </c>
      <c r="D215" s="37">
        <v>109</v>
      </c>
      <c r="E215" s="38">
        <f t="shared" si="45"/>
        <v>1.3110316973631347E-3</v>
      </c>
      <c r="F215" s="38">
        <f t="shared" si="46"/>
        <v>1.3198522734152692E-3</v>
      </c>
      <c r="G215" s="39">
        <f t="shared" si="47"/>
        <v>-0.12096774193548387</v>
      </c>
      <c r="H215" s="25">
        <f t="shared" si="48"/>
        <v>-1.5859254403586309E-4</v>
      </c>
    </row>
    <row r="216" spans="1:8" s="40" customFormat="1" ht="15" x14ac:dyDescent="0.2">
      <c r="A216" s="60"/>
      <c r="B216" s="66" t="s">
        <v>253</v>
      </c>
      <c r="C216" s="37">
        <v>89</v>
      </c>
      <c r="D216" s="37">
        <v>90</v>
      </c>
      <c r="E216" s="38">
        <f t="shared" si="45"/>
        <v>9.4098242794612085E-4</v>
      </c>
      <c r="F216" s="38">
        <f t="shared" si="46"/>
        <v>1.0897862808015983E-3</v>
      </c>
      <c r="G216" s="39">
        <f t="shared" si="47"/>
        <v>1.1235955056179775E-2</v>
      </c>
      <c r="H216" s="25">
        <f t="shared" si="48"/>
        <v>1.0572836269057537E-5</v>
      </c>
    </row>
    <row r="217" spans="1:8" s="40" customFormat="1" ht="15" x14ac:dyDescent="0.2">
      <c r="A217" s="60"/>
      <c r="B217" s="66" t="s">
        <v>485</v>
      </c>
      <c r="C217" s="37">
        <v>109</v>
      </c>
      <c r="D217" s="37">
        <v>109</v>
      </c>
      <c r="E217" s="38">
        <f t="shared" si="45"/>
        <v>1.1524391533272716E-3</v>
      </c>
      <c r="F217" s="38">
        <f t="shared" si="46"/>
        <v>1.3198522734152692E-3</v>
      </c>
      <c r="G217" s="39">
        <f t="shared" si="47"/>
        <v>0</v>
      </c>
      <c r="H217" s="25">
        <f t="shared" si="48"/>
        <v>0</v>
      </c>
    </row>
    <row r="218" spans="1:8" s="40" customFormat="1" ht="15" x14ac:dyDescent="0.2">
      <c r="A218" s="60"/>
      <c r="B218" s="66" t="s">
        <v>254</v>
      </c>
      <c r="C218" s="37">
        <v>77</v>
      </c>
      <c r="D218" s="37">
        <v>17</v>
      </c>
      <c r="E218" s="38">
        <f t="shared" si="45"/>
        <v>8.1410839271743043E-4</v>
      </c>
      <c r="F218" s="38">
        <f t="shared" si="46"/>
        <v>2.0584851970696858E-4</v>
      </c>
      <c r="G218" s="39">
        <f t="shared" si="47"/>
        <v>-0.77922077922077926</v>
      </c>
      <c r="H218" s="25">
        <f t="shared" si="48"/>
        <v>-6.3437017614345235E-4</v>
      </c>
    </row>
    <row r="219" spans="1:8" s="40" customFormat="1" ht="15" x14ac:dyDescent="0.2">
      <c r="A219" s="60"/>
      <c r="B219" s="66" t="s">
        <v>60</v>
      </c>
      <c r="C219" s="37">
        <v>38</v>
      </c>
      <c r="D219" s="37">
        <v>58</v>
      </c>
      <c r="E219" s="38">
        <f t="shared" si="45"/>
        <v>4.017677782241864E-4</v>
      </c>
      <c r="F219" s="38">
        <f t="shared" si="46"/>
        <v>7.0230671429436333E-4</v>
      </c>
      <c r="G219" s="39">
        <f t="shared" si="47"/>
        <v>0.52631578947368418</v>
      </c>
      <c r="H219" s="25">
        <f t="shared" si="48"/>
        <v>2.1145672538115074E-4</v>
      </c>
    </row>
    <row r="220" spans="1:8" s="40" customFormat="1" ht="15" x14ac:dyDescent="0.2">
      <c r="A220" s="60"/>
      <c r="B220" s="66" t="s">
        <v>255</v>
      </c>
      <c r="C220" s="37">
        <v>5</v>
      </c>
      <c r="D220" s="37">
        <v>3</v>
      </c>
      <c r="E220" s="38">
        <f t="shared" si="45"/>
        <v>5.2864181345287684E-5</v>
      </c>
      <c r="F220" s="38">
        <f t="shared" si="46"/>
        <v>3.6326209360053278E-5</v>
      </c>
      <c r="G220" s="39">
        <f t="shared" si="47"/>
        <v>-0.4</v>
      </c>
      <c r="H220" s="25">
        <f t="shared" si="48"/>
        <v>-2.1145672538115074E-5</v>
      </c>
    </row>
    <row r="221" spans="1:8" s="40" customFormat="1" ht="15" x14ac:dyDescent="0.2">
      <c r="A221" s="60"/>
      <c r="B221" s="66" t="s">
        <v>59</v>
      </c>
      <c r="C221" s="37">
        <v>13</v>
      </c>
      <c r="D221" s="37">
        <v>51</v>
      </c>
      <c r="E221" s="38">
        <f t="shared" si="45"/>
        <v>1.3744687149774799E-4</v>
      </c>
      <c r="F221" s="38">
        <f t="shared" si="46"/>
        <v>6.1754555912090577E-4</v>
      </c>
      <c r="G221" s="39">
        <f t="shared" si="47"/>
        <v>2.9230769230769229</v>
      </c>
      <c r="H221" s="25">
        <f t="shared" si="48"/>
        <v>4.017677782241864E-4</v>
      </c>
    </row>
    <row r="222" spans="1:8" s="40" customFormat="1" ht="15" x14ac:dyDescent="0.2">
      <c r="A222" s="60"/>
      <c r="B222" s="66" t="s">
        <v>256</v>
      </c>
      <c r="C222" s="37">
        <v>193</v>
      </c>
      <c r="D222" s="37">
        <v>150</v>
      </c>
      <c r="E222" s="38">
        <f t="shared" si="45"/>
        <v>2.0405573999281047E-3</v>
      </c>
      <c r="F222" s="38">
        <f t="shared" si="46"/>
        <v>1.816310468002664E-3</v>
      </c>
      <c r="G222" s="39">
        <f t="shared" si="47"/>
        <v>-0.22279792746113988</v>
      </c>
      <c r="H222" s="25">
        <f t="shared" si="48"/>
        <v>-4.5463195956947406E-4</v>
      </c>
    </row>
    <row r="223" spans="1:8" s="40" customFormat="1" ht="15" x14ac:dyDescent="0.2">
      <c r="A223" s="60"/>
      <c r="B223" s="69" t="s">
        <v>486</v>
      </c>
      <c r="C223" s="37">
        <v>5</v>
      </c>
      <c r="D223" s="37">
        <v>10</v>
      </c>
      <c r="E223" s="38">
        <f t="shared" si="45"/>
        <v>5.2864181345287684E-5</v>
      </c>
      <c r="F223" s="38">
        <f t="shared" si="46"/>
        <v>1.2108736453351092E-4</v>
      </c>
      <c r="G223" s="39">
        <f t="shared" si="47"/>
        <v>1</v>
      </c>
      <c r="H223" s="25">
        <f t="shared" si="48"/>
        <v>5.2864181345287684E-5</v>
      </c>
    </row>
    <row r="224" spans="1:8" s="40" customFormat="1" ht="15" x14ac:dyDescent="0.2">
      <c r="A224" s="60"/>
      <c r="B224" s="66" t="s">
        <v>65</v>
      </c>
      <c r="C224" s="37">
        <v>4325</v>
      </c>
      <c r="D224" s="37">
        <v>2008</v>
      </c>
      <c r="E224" s="38">
        <f t="shared" si="45"/>
        <v>4.572751686367385E-2</v>
      </c>
      <c r="F224" s="38">
        <f t="shared" si="46"/>
        <v>2.4314342798328996E-2</v>
      </c>
      <c r="G224" s="39">
        <f t="shared" si="47"/>
        <v>-0.53572254335260117</v>
      </c>
      <c r="H224" s="25">
        <f t="shared" si="48"/>
        <v>-2.4497261635406314E-2</v>
      </c>
    </row>
    <row r="225" spans="1:8" s="40" customFormat="1" ht="15" x14ac:dyDescent="0.2">
      <c r="A225" s="60"/>
      <c r="B225" s="66" t="s">
        <v>64</v>
      </c>
      <c r="C225" s="37">
        <v>174</v>
      </c>
      <c r="D225" s="37">
        <v>178</v>
      </c>
      <c r="E225" s="38">
        <f t="shared" si="45"/>
        <v>1.8396735108160115E-3</v>
      </c>
      <c r="F225" s="38">
        <f t="shared" si="46"/>
        <v>2.1553550886964945E-3</v>
      </c>
      <c r="G225" s="39">
        <f t="shared" si="47"/>
        <v>2.2988505747126436E-2</v>
      </c>
      <c r="H225" s="25">
        <f t="shared" si="48"/>
        <v>4.2291345076230149E-5</v>
      </c>
    </row>
    <row r="226" spans="1:8" s="40" customFormat="1" ht="30" x14ac:dyDescent="0.2">
      <c r="A226" s="60"/>
      <c r="B226" s="66" t="s">
        <v>487</v>
      </c>
      <c r="C226" s="37">
        <v>94</v>
      </c>
      <c r="D226" s="37">
        <v>130</v>
      </c>
      <c r="E226" s="38">
        <f t="shared" si="45"/>
        <v>9.9384660929140861E-4</v>
      </c>
      <c r="F226" s="38">
        <f t="shared" si="46"/>
        <v>1.574135738935642E-3</v>
      </c>
      <c r="G226" s="39">
        <f t="shared" si="47"/>
        <v>0.38297872340425532</v>
      </c>
      <c r="H226" s="25">
        <f t="shared" si="48"/>
        <v>3.8062210568607139E-4</v>
      </c>
    </row>
    <row r="227" spans="1:8" s="40" customFormat="1" ht="15" x14ac:dyDescent="0.2">
      <c r="A227" s="60"/>
      <c r="B227" s="66" t="s">
        <v>62</v>
      </c>
      <c r="C227" s="37">
        <v>116</v>
      </c>
      <c r="D227" s="37">
        <v>208</v>
      </c>
      <c r="E227" s="38">
        <f t="shared" si="45"/>
        <v>1.2264490072106742E-3</v>
      </c>
      <c r="F227" s="38">
        <f t="shared" si="46"/>
        <v>2.5186171822970272E-3</v>
      </c>
      <c r="G227" s="39">
        <f t="shared" si="47"/>
        <v>0.7931034482758621</v>
      </c>
      <c r="H227" s="25">
        <f t="shared" si="48"/>
        <v>9.7270093675329338E-4</v>
      </c>
    </row>
    <row r="228" spans="1:8" s="40" customFormat="1" ht="15" x14ac:dyDescent="0.2">
      <c r="A228" s="60"/>
      <c r="B228" s="66" t="s">
        <v>61</v>
      </c>
      <c r="C228" s="37">
        <v>1</v>
      </c>
      <c r="D228" s="37">
        <v>1</v>
      </c>
      <c r="E228" s="38">
        <f t="shared" si="45"/>
        <v>1.0572836269057537E-5</v>
      </c>
      <c r="F228" s="38">
        <f t="shared" si="46"/>
        <v>1.2108736453351093E-5</v>
      </c>
      <c r="G228" s="39">
        <f t="shared" si="47"/>
        <v>0</v>
      </c>
      <c r="H228" s="25">
        <f t="shared" si="48"/>
        <v>0</v>
      </c>
    </row>
    <row r="229" spans="1:8" s="40" customFormat="1" ht="15" x14ac:dyDescent="0.2">
      <c r="A229" s="60"/>
      <c r="B229" s="66" t="s">
        <v>257</v>
      </c>
      <c r="C229" s="37">
        <v>99</v>
      </c>
      <c r="D229" s="37">
        <v>39</v>
      </c>
      <c r="E229" s="38">
        <f t="shared" si="45"/>
        <v>1.0467107906366963E-3</v>
      </c>
      <c r="F229" s="38">
        <f t="shared" si="46"/>
        <v>4.722407216806926E-4</v>
      </c>
      <c r="G229" s="39">
        <f t="shared" si="47"/>
        <v>-0.60606060606060608</v>
      </c>
      <c r="H229" s="25">
        <f t="shared" si="48"/>
        <v>-6.3437017614345235E-4</v>
      </c>
    </row>
    <row r="230" spans="1:8" s="40" customFormat="1" ht="15" x14ac:dyDescent="0.2">
      <c r="A230" s="60"/>
      <c r="B230" s="66" t="s">
        <v>63</v>
      </c>
      <c r="C230" s="37">
        <v>192</v>
      </c>
      <c r="D230" s="37">
        <v>175</v>
      </c>
      <c r="E230" s="38">
        <f t="shared" si="45"/>
        <v>2.0299845636590473E-3</v>
      </c>
      <c r="F230" s="38">
        <f t="shared" si="46"/>
        <v>2.1190288793364411E-3</v>
      </c>
      <c r="G230" s="39">
        <f t="shared" si="47"/>
        <v>-8.8541666666666671E-2</v>
      </c>
      <c r="H230" s="25">
        <f t="shared" si="48"/>
        <v>-1.7973821657397816E-4</v>
      </c>
    </row>
    <row r="231" spans="1:8" s="40" customFormat="1" ht="15" x14ac:dyDescent="0.2">
      <c r="A231" s="60"/>
      <c r="B231" s="66" t="s">
        <v>258</v>
      </c>
      <c r="C231" s="37">
        <v>7</v>
      </c>
      <c r="D231" s="37">
        <v>4</v>
      </c>
      <c r="E231" s="38">
        <f t="shared" si="45"/>
        <v>7.4009853883402762E-5</v>
      </c>
      <c r="F231" s="38">
        <f t="shared" si="46"/>
        <v>4.8434945813404373E-5</v>
      </c>
      <c r="G231" s="39">
        <f t="shared" si="47"/>
        <v>-0.42857142857142855</v>
      </c>
      <c r="H231" s="25">
        <f t="shared" si="48"/>
        <v>-3.1718508807172613E-5</v>
      </c>
    </row>
    <row r="232" spans="1:8" s="40" customFormat="1" ht="15" x14ac:dyDescent="0.2">
      <c r="A232" s="60"/>
      <c r="B232" s="66" t="s">
        <v>488</v>
      </c>
      <c r="C232" s="37">
        <v>344</v>
      </c>
      <c r="D232" s="37">
        <v>124</v>
      </c>
      <c r="E232" s="38">
        <f t="shared" si="45"/>
        <v>3.6370556765557929E-3</v>
      </c>
      <c r="F232" s="38">
        <f t="shared" si="46"/>
        <v>1.5014833202155356E-3</v>
      </c>
      <c r="G232" s="39">
        <f t="shared" si="47"/>
        <v>-0.63953488372093026</v>
      </c>
      <c r="H232" s="25">
        <f t="shared" si="48"/>
        <v>-2.3260239791926584E-3</v>
      </c>
    </row>
    <row r="233" spans="1:8" s="40" customFormat="1" ht="15" x14ac:dyDescent="0.2">
      <c r="A233" s="60"/>
      <c r="B233" s="66" t="s">
        <v>370</v>
      </c>
      <c r="C233" s="37">
        <v>2</v>
      </c>
      <c r="D233" s="37">
        <v>4</v>
      </c>
      <c r="E233" s="38">
        <f t="shared" ref="E233:E312" si="69">+IF(C233=0,"",C233/C$161)</f>
        <v>2.1145672538115074E-5</v>
      </c>
      <c r="F233" s="38">
        <f t="shared" ref="F233:F312" si="70">+IF(D233=0,"",D233/D$161)</f>
        <v>4.8434945813404373E-5</v>
      </c>
      <c r="G233" s="39">
        <f t="shared" ref="G233:G312" si="71">+IF(OR(AND(D233=0),(C233=0)),"0",((D233-C233)/C233))</f>
        <v>1</v>
      </c>
      <c r="H233" s="25">
        <f t="shared" ref="H233:H312" si="72">+IF(OR(AND(E233=""),(G233="")),"",E233*G233)</f>
        <v>2.1145672538115074E-5</v>
      </c>
    </row>
    <row r="234" spans="1:8" s="40" customFormat="1" ht="15" x14ac:dyDescent="0.2">
      <c r="A234" s="60"/>
      <c r="B234" s="66" t="s">
        <v>259</v>
      </c>
      <c r="C234" s="37">
        <v>21</v>
      </c>
      <c r="D234" s="37">
        <v>22</v>
      </c>
      <c r="E234" s="38">
        <f t="shared" si="69"/>
        <v>2.2202956165020827E-4</v>
      </c>
      <c r="F234" s="38">
        <f t="shared" si="70"/>
        <v>2.6639220197372405E-4</v>
      </c>
      <c r="G234" s="39">
        <f t="shared" si="71"/>
        <v>4.7619047619047616E-2</v>
      </c>
      <c r="H234" s="25">
        <f t="shared" si="72"/>
        <v>1.0572836269057536E-5</v>
      </c>
    </row>
    <row r="235" spans="1:8" s="40" customFormat="1" ht="15" x14ac:dyDescent="0.2">
      <c r="A235" s="60"/>
      <c r="B235" s="66" t="s">
        <v>260</v>
      </c>
      <c r="C235" s="37">
        <v>93</v>
      </c>
      <c r="D235" s="37">
        <v>41</v>
      </c>
      <c r="E235" s="38">
        <f t="shared" si="69"/>
        <v>9.8327377302235099E-4</v>
      </c>
      <c r="F235" s="38">
        <f t="shared" si="70"/>
        <v>4.9645819458739478E-4</v>
      </c>
      <c r="G235" s="39">
        <f t="shared" si="71"/>
        <v>-0.55913978494623651</v>
      </c>
      <c r="H235" s="25">
        <f t="shared" si="72"/>
        <v>-5.4978748599099196E-4</v>
      </c>
    </row>
    <row r="236" spans="1:8" s="40" customFormat="1" ht="15" x14ac:dyDescent="0.2">
      <c r="A236" s="60"/>
      <c r="B236" s="66" t="s">
        <v>489</v>
      </c>
      <c r="C236" s="37">
        <v>61</v>
      </c>
      <c r="D236" s="37">
        <v>131</v>
      </c>
      <c r="E236" s="38">
        <f t="shared" si="69"/>
        <v>6.4494301241250975E-4</v>
      </c>
      <c r="F236" s="38">
        <f t="shared" si="70"/>
        <v>1.5862444753889933E-3</v>
      </c>
      <c r="G236" s="39">
        <f t="shared" si="71"/>
        <v>1.1475409836065573</v>
      </c>
      <c r="H236" s="25">
        <f t="shared" si="72"/>
        <v>7.4009853883402754E-4</v>
      </c>
    </row>
    <row r="237" spans="1:8" s="40" customFormat="1" ht="15" x14ac:dyDescent="0.2">
      <c r="A237" s="60"/>
      <c r="B237" s="66" t="s">
        <v>261</v>
      </c>
      <c r="C237" s="37">
        <v>10</v>
      </c>
      <c r="D237" s="37">
        <v>11</v>
      </c>
      <c r="E237" s="38">
        <f t="shared" si="69"/>
        <v>1.0572836269057537E-4</v>
      </c>
      <c r="F237" s="38">
        <f t="shared" si="70"/>
        <v>1.3319610098686202E-4</v>
      </c>
      <c r="G237" s="39">
        <f t="shared" si="71"/>
        <v>0.1</v>
      </c>
      <c r="H237" s="25">
        <f t="shared" si="72"/>
        <v>1.0572836269057537E-5</v>
      </c>
    </row>
    <row r="238" spans="1:8" s="40" customFormat="1" ht="15" x14ac:dyDescent="0.2">
      <c r="A238" s="60"/>
      <c r="B238" s="66" t="s">
        <v>490</v>
      </c>
      <c r="C238" s="37">
        <v>106</v>
      </c>
      <c r="D238" s="37">
        <v>121</v>
      </c>
      <c r="E238" s="38">
        <f t="shared" si="69"/>
        <v>1.1207206445200989E-3</v>
      </c>
      <c r="F238" s="38">
        <f t="shared" si="70"/>
        <v>1.4651571108554823E-3</v>
      </c>
      <c r="G238" s="39">
        <f t="shared" si="71"/>
        <v>0.14150943396226415</v>
      </c>
      <c r="H238" s="25">
        <f t="shared" si="72"/>
        <v>1.5859254403586306E-4</v>
      </c>
    </row>
    <row r="239" spans="1:8" s="40" customFormat="1" ht="30" x14ac:dyDescent="0.2">
      <c r="A239" s="60"/>
      <c r="B239" s="69" t="s">
        <v>491</v>
      </c>
      <c r="C239" s="37">
        <v>56</v>
      </c>
      <c r="D239" s="37">
        <v>10</v>
      </c>
      <c r="E239" s="38">
        <f t="shared" si="69"/>
        <v>5.920788310672221E-4</v>
      </c>
      <c r="F239" s="38">
        <f t="shared" si="70"/>
        <v>1.2108736453351092E-4</v>
      </c>
      <c r="G239" s="39">
        <f t="shared" si="71"/>
        <v>-0.8214285714285714</v>
      </c>
      <c r="H239" s="25">
        <f t="shared" si="72"/>
        <v>-4.8635046837664669E-4</v>
      </c>
    </row>
    <row r="240" spans="1:8" s="40" customFormat="1" ht="15" x14ac:dyDescent="0.2">
      <c r="A240" s="60"/>
      <c r="B240" s="69" t="s">
        <v>492</v>
      </c>
      <c r="C240" s="37">
        <v>0</v>
      </c>
      <c r="D240" s="37">
        <v>52</v>
      </c>
      <c r="E240" s="38" t="str">
        <f t="shared" si="69"/>
        <v/>
      </c>
      <c r="F240" s="38">
        <f t="shared" si="70"/>
        <v>6.296542955742568E-4</v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0"/>
      <c r="B241" s="66" t="s">
        <v>493</v>
      </c>
      <c r="C241" s="37">
        <v>0</v>
      </c>
      <c r="D241" s="37">
        <v>7</v>
      </c>
      <c r="E241" s="38" t="str">
        <f t="shared" si="69"/>
        <v/>
      </c>
      <c r="F241" s="38">
        <f t="shared" si="70"/>
        <v>8.4761155173457644E-5</v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0"/>
      <c r="B242" s="69" t="s">
        <v>494</v>
      </c>
      <c r="C242" s="37">
        <v>32</v>
      </c>
      <c r="D242" s="37">
        <v>24</v>
      </c>
      <c r="E242" s="38">
        <f t="shared" si="69"/>
        <v>3.3833076060984119E-4</v>
      </c>
      <c r="F242" s="38">
        <f t="shared" si="70"/>
        <v>2.9060967488042622E-4</v>
      </c>
      <c r="G242" s="39">
        <f t="shared" si="71"/>
        <v>-0.25</v>
      </c>
      <c r="H242" s="25">
        <f t="shared" si="72"/>
        <v>-8.4582690152460298E-5</v>
      </c>
    </row>
    <row r="243" spans="1:8" s="40" customFormat="1" ht="15" x14ac:dyDescent="0.2">
      <c r="A243" s="60"/>
      <c r="B243" s="66" t="s">
        <v>495</v>
      </c>
      <c r="C243" s="37">
        <v>0</v>
      </c>
      <c r="D243" s="37">
        <v>6</v>
      </c>
      <c r="E243" s="38" t="str">
        <f t="shared" si="69"/>
        <v/>
      </c>
      <c r="F243" s="38">
        <f t="shared" si="70"/>
        <v>7.2652418720106556E-5</v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0"/>
      <c r="B244" s="66" t="s">
        <v>496</v>
      </c>
      <c r="C244" s="37">
        <v>7</v>
      </c>
      <c r="D244" s="37">
        <v>1</v>
      </c>
      <c r="E244" s="38">
        <f t="shared" si="69"/>
        <v>7.4009853883402762E-5</v>
      </c>
      <c r="F244" s="38">
        <f t="shared" si="70"/>
        <v>1.2108736453351093E-5</v>
      </c>
      <c r="G244" s="39">
        <f t="shared" si="71"/>
        <v>-0.8571428571428571</v>
      </c>
      <c r="H244" s="25">
        <f t="shared" si="72"/>
        <v>-6.3437017614345227E-5</v>
      </c>
    </row>
    <row r="245" spans="1:8" s="40" customFormat="1" ht="15" x14ac:dyDescent="0.2">
      <c r="A245" s="60"/>
      <c r="B245" s="66" t="s">
        <v>262</v>
      </c>
      <c r="C245" s="37">
        <v>1581</v>
      </c>
      <c r="D245" s="37"/>
      <c r="E245" s="38">
        <f t="shared" si="69"/>
        <v>1.6715654141379967E-2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0"/>
      <c r="B246" s="66" t="s">
        <v>263</v>
      </c>
      <c r="C246" s="37">
        <v>75</v>
      </c>
      <c r="D246" s="37">
        <v>43</v>
      </c>
      <c r="E246" s="38">
        <f t="shared" si="69"/>
        <v>7.929627201793153E-4</v>
      </c>
      <c r="F246" s="38">
        <f t="shared" si="70"/>
        <v>5.2067566749409695E-4</v>
      </c>
      <c r="G246" s="39">
        <f t="shared" si="71"/>
        <v>-0.42666666666666669</v>
      </c>
      <c r="H246" s="25">
        <f t="shared" si="72"/>
        <v>-3.3833076060984119E-4</v>
      </c>
    </row>
    <row r="247" spans="1:8" s="40" customFormat="1" ht="30" x14ac:dyDescent="0.2">
      <c r="A247" s="60"/>
      <c r="B247" s="66" t="s">
        <v>497</v>
      </c>
      <c r="C247" s="37">
        <v>388</v>
      </c>
      <c r="D247" s="37">
        <v>271</v>
      </c>
      <c r="E247" s="38">
        <f t="shared" si="69"/>
        <v>4.1022604723943241E-3</v>
      </c>
      <c r="F247" s="38">
        <f t="shared" si="70"/>
        <v>3.281467578858146E-3</v>
      </c>
      <c r="G247" s="39">
        <f t="shared" si="71"/>
        <v>-0.3015463917525773</v>
      </c>
      <c r="H247" s="25">
        <f t="shared" si="72"/>
        <v>-1.2370218434797316E-3</v>
      </c>
    </row>
    <row r="248" spans="1:8" s="40" customFormat="1" ht="15" x14ac:dyDescent="0.2">
      <c r="A248" s="60"/>
      <c r="B248" s="66" t="s">
        <v>67</v>
      </c>
      <c r="C248" s="37">
        <v>730</v>
      </c>
      <c r="D248" s="37"/>
      <c r="E248" s="38">
        <f t="shared" si="69"/>
        <v>7.7181704764120026E-3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0"/>
      <c r="B249" s="66" t="s">
        <v>498</v>
      </c>
      <c r="C249" s="37">
        <v>242</v>
      </c>
      <c r="D249" s="37">
        <v>384</v>
      </c>
      <c r="E249" s="38">
        <f t="shared" si="69"/>
        <v>2.5586263771119242E-3</v>
      </c>
      <c r="F249" s="38">
        <f t="shared" si="70"/>
        <v>4.6497547980868196E-3</v>
      </c>
      <c r="G249" s="39">
        <f t="shared" si="71"/>
        <v>0.58677685950413228</v>
      </c>
      <c r="H249" s="25">
        <f t="shared" si="72"/>
        <v>1.5013427502061705E-3</v>
      </c>
    </row>
    <row r="250" spans="1:8" s="40" customFormat="1" ht="15" x14ac:dyDescent="0.2">
      <c r="A250" s="60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0" t="s">
        <v>615</v>
      </c>
      <c r="B251" s="66" t="s">
        <v>581</v>
      </c>
      <c r="C251" s="37"/>
      <c r="D251" s="37">
        <v>31</v>
      </c>
      <c r="E251" s="38" t="str">
        <f t="shared" si="73"/>
        <v/>
      </c>
      <c r="F251" s="38">
        <f t="shared" si="74"/>
        <v>3.753708300538839E-4</v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0"/>
      <c r="B252" s="66" t="s">
        <v>66</v>
      </c>
      <c r="C252" s="37">
        <v>11</v>
      </c>
      <c r="D252" s="37">
        <v>0</v>
      </c>
      <c r="E252" s="38">
        <f t="shared" si="69"/>
        <v>1.163011989596329E-4</v>
      </c>
      <c r="F252" s="38" t="str">
        <f t="shared" si="70"/>
        <v/>
      </c>
      <c r="G252" s="39" t="str">
        <f t="shared" si="71"/>
        <v>0</v>
      </c>
      <c r="H252" s="25">
        <f t="shared" si="72"/>
        <v>0</v>
      </c>
    </row>
    <row r="253" spans="1:8" s="40" customFormat="1" ht="15" x14ac:dyDescent="0.2">
      <c r="A253" s="60"/>
      <c r="B253" s="66" t="s">
        <v>264</v>
      </c>
      <c r="C253" s="37">
        <v>1342</v>
      </c>
      <c r="D253" s="37">
        <v>1884</v>
      </c>
      <c r="E253" s="38">
        <f t="shared" si="69"/>
        <v>1.4188746273075216E-2</v>
      </c>
      <c r="F253" s="38">
        <f t="shared" si="70"/>
        <v>2.281285947811346E-2</v>
      </c>
      <c r="G253" s="39">
        <f t="shared" si="71"/>
        <v>0.4038748137108793</v>
      </c>
      <c r="H253" s="25">
        <f t="shared" si="72"/>
        <v>5.7304772578291854E-3</v>
      </c>
    </row>
    <row r="254" spans="1:8" s="40" customFormat="1" ht="15" x14ac:dyDescent="0.2">
      <c r="A254" s="60"/>
      <c r="B254" s="66" t="s">
        <v>265</v>
      </c>
      <c r="C254" s="37">
        <v>37</v>
      </c>
      <c r="D254" s="37">
        <v>31</v>
      </c>
      <c r="E254" s="38">
        <f t="shared" si="69"/>
        <v>3.911949419551289E-4</v>
      </c>
      <c r="F254" s="38">
        <f t="shared" si="70"/>
        <v>3.753708300538839E-4</v>
      </c>
      <c r="G254" s="39">
        <f t="shared" si="71"/>
        <v>-0.16216216216216217</v>
      </c>
      <c r="H254" s="25">
        <f t="shared" si="72"/>
        <v>-6.3437017614345227E-5</v>
      </c>
    </row>
    <row r="255" spans="1:8" s="40" customFormat="1" ht="15" x14ac:dyDescent="0.2">
      <c r="A255" s="60" t="s">
        <v>615</v>
      </c>
      <c r="B255" s="66" t="s">
        <v>582</v>
      </c>
      <c r="C255" s="37"/>
      <c r="D255" s="37">
        <v>140</v>
      </c>
      <c r="E255" s="38" t="str">
        <f t="shared" ref="E255:E260" si="77">+IF(C255=0,"",C255/C$161)</f>
        <v/>
      </c>
      <c r="F255" s="38">
        <f t="shared" ref="F255:F260" si="78">+IF(D255=0,"",D255/D$161)</f>
        <v>1.695223103469153E-3</v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0" t="s">
        <v>615</v>
      </c>
      <c r="B256" s="66" t="s">
        <v>583</v>
      </c>
      <c r="C256" s="37"/>
      <c r="D256" s="37">
        <v>5</v>
      </c>
      <c r="E256" s="38" t="str">
        <f t="shared" si="77"/>
        <v/>
      </c>
      <c r="F256" s="38">
        <f t="shared" si="78"/>
        <v>6.0543682266755461E-5</v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0" t="s">
        <v>615</v>
      </c>
      <c r="B257" s="66" t="s">
        <v>584</v>
      </c>
      <c r="C257" s="37"/>
      <c r="D257" s="37">
        <v>8</v>
      </c>
      <c r="E257" s="38" t="str">
        <f t="shared" si="77"/>
        <v/>
      </c>
      <c r="F257" s="38">
        <f t="shared" si="78"/>
        <v>9.6869891626808746E-5</v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0" t="s">
        <v>615</v>
      </c>
      <c r="B258" s="66" t="s">
        <v>585</v>
      </c>
      <c r="C258" s="37"/>
      <c r="D258" s="37">
        <v>22</v>
      </c>
      <c r="E258" s="38" t="str">
        <f t="shared" si="77"/>
        <v/>
      </c>
      <c r="F258" s="38">
        <f t="shared" si="78"/>
        <v>2.6639220197372405E-4</v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0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0" t="s">
        <v>615</v>
      </c>
      <c r="B260" s="66" t="s">
        <v>587</v>
      </c>
      <c r="C260" s="37"/>
      <c r="D260" s="37">
        <v>501</v>
      </c>
      <c r="E260" s="38" t="str">
        <f t="shared" si="77"/>
        <v/>
      </c>
      <c r="F260" s="38">
        <f t="shared" si="78"/>
        <v>6.0664769631288973E-3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0"/>
      <c r="B261" s="66" t="s">
        <v>70</v>
      </c>
      <c r="C261" s="37">
        <v>1861</v>
      </c>
      <c r="D261" s="37">
        <v>1568</v>
      </c>
      <c r="E261" s="38">
        <f t="shared" si="69"/>
        <v>1.9676048296716077E-2</v>
      </c>
      <c r="F261" s="38">
        <f t="shared" si="70"/>
        <v>1.8986498758854515E-2</v>
      </c>
      <c r="G261" s="39">
        <f t="shared" si="71"/>
        <v>-0.15744223535733476</v>
      </c>
      <c r="H261" s="25">
        <f t="shared" si="72"/>
        <v>-3.0978410268338581E-3</v>
      </c>
    </row>
    <row r="262" spans="1:8" s="40" customFormat="1" ht="15" x14ac:dyDescent="0.2">
      <c r="A262" s="60"/>
      <c r="B262" s="66" t="s">
        <v>75</v>
      </c>
      <c r="C262" s="37">
        <v>2478</v>
      </c>
      <c r="D262" s="37">
        <v>2228</v>
      </c>
      <c r="E262" s="38">
        <f t="shared" si="69"/>
        <v>2.6199488274724576E-2</v>
      </c>
      <c r="F262" s="38">
        <f t="shared" si="70"/>
        <v>2.6978264818066235E-2</v>
      </c>
      <c r="G262" s="39">
        <f t="shared" si="71"/>
        <v>-0.10088781275221953</v>
      </c>
      <c r="H262" s="25">
        <f t="shared" si="72"/>
        <v>-2.6432090672643843E-3</v>
      </c>
    </row>
    <row r="263" spans="1:8" s="40" customFormat="1" ht="15" x14ac:dyDescent="0.2">
      <c r="A263" s="60"/>
      <c r="B263" s="66" t="s">
        <v>71</v>
      </c>
      <c r="C263" s="37">
        <v>596</v>
      </c>
      <c r="D263" s="37">
        <v>529</v>
      </c>
      <c r="E263" s="38">
        <f t="shared" si="69"/>
        <v>6.3014104163582919E-3</v>
      </c>
      <c r="F263" s="38">
        <f t="shared" si="70"/>
        <v>6.405521583822728E-3</v>
      </c>
      <c r="G263" s="39">
        <f t="shared" si="71"/>
        <v>-0.11241610738255034</v>
      </c>
      <c r="H263" s="25">
        <f t="shared" si="72"/>
        <v>-7.0838003002685502E-4</v>
      </c>
    </row>
    <row r="264" spans="1:8" s="40" customFormat="1" ht="15" x14ac:dyDescent="0.2">
      <c r="A264" s="60"/>
      <c r="B264" s="66" t="s">
        <v>266</v>
      </c>
      <c r="C264" s="37">
        <v>356</v>
      </c>
      <c r="D264" s="37">
        <v>448</v>
      </c>
      <c r="E264" s="38">
        <f t="shared" si="69"/>
        <v>3.7639297117844834E-3</v>
      </c>
      <c r="F264" s="38">
        <f t="shared" si="70"/>
        <v>5.4247139311012892E-3</v>
      </c>
      <c r="G264" s="39">
        <f t="shared" si="71"/>
        <v>0.25842696629213485</v>
      </c>
      <c r="H264" s="25">
        <f t="shared" si="72"/>
        <v>9.7270093675329359E-4</v>
      </c>
    </row>
    <row r="265" spans="1:8" s="40" customFormat="1" ht="15" x14ac:dyDescent="0.2">
      <c r="A265" s="60"/>
      <c r="B265" s="66" t="s">
        <v>68</v>
      </c>
      <c r="C265" s="37">
        <v>1</v>
      </c>
      <c r="D265" s="37">
        <v>1</v>
      </c>
      <c r="E265" s="38">
        <f t="shared" si="69"/>
        <v>1.0572836269057537E-5</v>
      </c>
      <c r="F265" s="38">
        <f t="shared" si="70"/>
        <v>1.2108736453351093E-5</v>
      </c>
      <c r="G265" s="39">
        <f t="shared" si="71"/>
        <v>0</v>
      </c>
      <c r="H265" s="25">
        <f t="shared" si="72"/>
        <v>0</v>
      </c>
    </row>
    <row r="266" spans="1:8" s="40" customFormat="1" ht="15" x14ac:dyDescent="0.2">
      <c r="A266" s="60" t="s">
        <v>615</v>
      </c>
      <c r="B266" s="66" t="s">
        <v>588</v>
      </c>
      <c r="C266" s="37"/>
      <c r="D266" s="37">
        <v>49</v>
      </c>
      <c r="E266" s="38" t="str">
        <f t="shared" ref="E266" si="81">+IF(C266=0,"",C266/C$161)</f>
        <v/>
      </c>
      <c r="F266" s="38">
        <f t="shared" ref="F266" si="82">+IF(D266=0,"",D266/D$161)</f>
        <v>5.9332808621420359E-4</v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0"/>
      <c r="B267" s="66" t="s">
        <v>73</v>
      </c>
      <c r="C267" s="37">
        <v>172</v>
      </c>
      <c r="D267" s="37">
        <v>59</v>
      </c>
      <c r="E267" s="38">
        <f t="shared" si="69"/>
        <v>1.8185278382778964E-3</v>
      </c>
      <c r="F267" s="38">
        <f t="shared" si="70"/>
        <v>7.1441545074771447E-4</v>
      </c>
      <c r="G267" s="39">
        <f t="shared" si="71"/>
        <v>-0.65697674418604646</v>
      </c>
      <c r="H267" s="25">
        <f t="shared" si="72"/>
        <v>-1.1947304984035016E-3</v>
      </c>
    </row>
    <row r="268" spans="1:8" s="40" customFormat="1" ht="15" x14ac:dyDescent="0.2">
      <c r="A268" s="60"/>
      <c r="B268" s="66" t="s">
        <v>499</v>
      </c>
      <c r="C268" s="37">
        <v>508</v>
      </c>
      <c r="D268" s="37">
        <v>68</v>
      </c>
      <c r="E268" s="38">
        <f t="shared" si="69"/>
        <v>5.3710008246812286E-3</v>
      </c>
      <c r="F268" s="38">
        <f t="shared" si="70"/>
        <v>8.2339407882787432E-4</v>
      </c>
      <c r="G268" s="39">
        <f t="shared" si="71"/>
        <v>-0.86614173228346458</v>
      </c>
      <c r="H268" s="25">
        <f t="shared" si="72"/>
        <v>-4.6520479583853159E-3</v>
      </c>
    </row>
    <row r="269" spans="1:8" s="40" customFormat="1" ht="15" x14ac:dyDescent="0.2">
      <c r="A269" s="60"/>
      <c r="B269" s="66" t="s">
        <v>69</v>
      </c>
      <c r="C269" s="37">
        <v>505</v>
      </c>
      <c r="D269" s="37">
        <v>536</v>
      </c>
      <c r="E269" s="38">
        <f t="shared" si="69"/>
        <v>5.339282315874056E-3</v>
      </c>
      <c r="F269" s="38">
        <f t="shared" si="70"/>
        <v>6.4902827389961854E-3</v>
      </c>
      <c r="G269" s="39">
        <f t="shared" si="71"/>
        <v>6.1386138613861385E-2</v>
      </c>
      <c r="H269" s="25">
        <f t="shared" si="72"/>
        <v>3.2775792434078363E-4</v>
      </c>
    </row>
    <row r="270" spans="1:8" s="40" customFormat="1" ht="15" x14ac:dyDescent="0.2">
      <c r="A270" s="60"/>
      <c r="B270" s="66" t="s">
        <v>74</v>
      </c>
      <c r="C270" s="37">
        <v>378</v>
      </c>
      <c r="D270" s="37">
        <v>350</v>
      </c>
      <c r="E270" s="38">
        <f t="shared" si="69"/>
        <v>3.9965321097037492E-3</v>
      </c>
      <c r="F270" s="38">
        <f t="shared" si="70"/>
        <v>4.2380577586728823E-3</v>
      </c>
      <c r="G270" s="39">
        <f t="shared" si="71"/>
        <v>-7.407407407407407E-2</v>
      </c>
      <c r="H270" s="25">
        <f t="shared" si="72"/>
        <v>-2.9603941553361105E-4</v>
      </c>
    </row>
    <row r="271" spans="1:8" s="40" customFormat="1" ht="15" x14ac:dyDescent="0.2">
      <c r="A271" s="60"/>
      <c r="B271" s="66" t="s">
        <v>267</v>
      </c>
      <c r="C271" s="37">
        <v>297</v>
      </c>
      <c r="D271" s="37">
        <v>572</v>
      </c>
      <c r="E271" s="38">
        <f t="shared" si="69"/>
        <v>3.1401323719100886E-3</v>
      </c>
      <c r="F271" s="38">
        <f t="shared" si="70"/>
        <v>6.9261972513168252E-3</v>
      </c>
      <c r="G271" s="39">
        <f t="shared" si="71"/>
        <v>0.92592592592592593</v>
      </c>
      <c r="H271" s="25">
        <f t="shared" si="72"/>
        <v>2.9075299739908227E-3</v>
      </c>
    </row>
    <row r="272" spans="1:8" s="40" customFormat="1" ht="15" x14ac:dyDescent="0.2">
      <c r="A272" s="60"/>
      <c r="B272" s="66" t="s">
        <v>500</v>
      </c>
      <c r="C272" s="37">
        <v>3840</v>
      </c>
      <c r="D272" s="37">
        <v>3577</v>
      </c>
      <c r="E272" s="38">
        <f t="shared" si="69"/>
        <v>4.0599691273180943E-2</v>
      </c>
      <c r="F272" s="38">
        <f t="shared" si="70"/>
        <v>4.3312950293636861E-2</v>
      </c>
      <c r="G272" s="39">
        <f t="shared" si="71"/>
        <v>-6.848958333333334E-2</v>
      </c>
      <c r="H272" s="25">
        <f t="shared" si="72"/>
        <v>-2.7806559387621326E-3</v>
      </c>
    </row>
    <row r="273" spans="1:8" s="40" customFormat="1" ht="15" x14ac:dyDescent="0.2">
      <c r="A273" s="60"/>
      <c r="B273" s="66" t="s">
        <v>76</v>
      </c>
      <c r="C273" s="37">
        <v>515</v>
      </c>
      <c r="D273" s="37">
        <v>599</v>
      </c>
      <c r="E273" s="38">
        <f t="shared" si="69"/>
        <v>5.4450106785646317E-3</v>
      </c>
      <c r="F273" s="38">
        <f t="shared" si="70"/>
        <v>7.2531331355573042E-3</v>
      </c>
      <c r="G273" s="39">
        <f t="shared" si="71"/>
        <v>0.16310679611650486</v>
      </c>
      <c r="H273" s="25">
        <f t="shared" si="72"/>
        <v>8.881182466008332E-4</v>
      </c>
    </row>
    <row r="274" spans="1:8" s="40" customFormat="1" ht="15" x14ac:dyDescent="0.2">
      <c r="A274" s="60" t="s">
        <v>615</v>
      </c>
      <c r="B274" s="66" t="s">
        <v>589</v>
      </c>
      <c r="C274" s="37"/>
      <c r="D274" s="37">
        <v>190</v>
      </c>
      <c r="E274" s="38" t="str">
        <f t="shared" ref="E274:E275" si="85">+IF(C274=0,"",C274/C$161)</f>
        <v/>
      </c>
      <c r="F274" s="38">
        <f t="shared" ref="F274:F275" si="86">+IF(D274=0,"",D274/D$161)</f>
        <v>2.3006599261367077E-3</v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0" t="s">
        <v>615</v>
      </c>
      <c r="B275" s="66" t="s">
        <v>590</v>
      </c>
      <c r="C275" s="37"/>
      <c r="D275" s="37">
        <v>35</v>
      </c>
      <c r="E275" s="38" t="str">
        <f t="shared" si="85"/>
        <v/>
      </c>
      <c r="F275" s="38">
        <f t="shared" si="86"/>
        <v>4.2380577586728825E-4</v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0"/>
      <c r="B276" s="66" t="s">
        <v>77</v>
      </c>
      <c r="C276" s="37">
        <v>1394</v>
      </c>
      <c r="D276" s="37">
        <v>1080</v>
      </c>
      <c r="E276" s="38">
        <f t="shared" si="69"/>
        <v>1.4738533759066207E-2</v>
      </c>
      <c r="F276" s="38">
        <f t="shared" si="70"/>
        <v>1.3077435369619181E-2</v>
      </c>
      <c r="G276" s="39">
        <f t="shared" si="71"/>
        <v>-0.22525107604017217</v>
      </c>
      <c r="H276" s="25">
        <f t="shared" si="72"/>
        <v>-3.319870588484067E-3</v>
      </c>
    </row>
    <row r="277" spans="1:8" s="40" customFormat="1" ht="15" x14ac:dyDescent="0.2">
      <c r="A277" s="60"/>
      <c r="B277" s="66" t="s">
        <v>72</v>
      </c>
      <c r="C277" s="37">
        <v>3</v>
      </c>
      <c r="D277" s="37">
        <v>90</v>
      </c>
      <c r="E277" s="38">
        <f t="shared" si="69"/>
        <v>3.1718508807172613E-5</v>
      </c>
      <c r="F277" s="38">
        <f t="shared" si="70"/>
        <v>1.0897862808015983E-3</v>
      </c>
      <c r="G277" s="39">
        <f t="shared" si="71"/>
        <v>29</v>
      </c>
      <c r="H277" s="25">
        <f t="shared" si="72"/>
        <v>9.1983675540800584E-4</v>
      </c>
    </row>
    <row r="278" spans="1:8" s="40" customFormat="1" ht="15" x14ac:dyDescent="0.2">
      <c r="A278" s="60" t="s">
        <v>615</v>
      </c>
      <c r="B278" s="66" t="s">
        <v>591</v>
      </c>
      <c r="C278" s="37"/>
      <c r="D278" s="37">
        <v>3</v>
      </c>
      <c r="E278" s="38" t="str">
        <f t="shared" ref="E278:E280" si="89">+IF(C278=0,"",C278/C$161)</f>
        <v/>
      </c>
      <c r="F278" s="38">
        <f t="shared" ref="F278:F280" si="90">+IF(D278=0,"",D278/D$161)</f>
        <v>3.6326209360053278E-5</v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0" t="s">
        <v>615</v>
      </c>
      <c r="B279" s="66" t="s">
        <v>592</v>
      </c>
      <c r="C279" s="37"/>
      <c r="D279" s="37">
        <v>4</v>
      </c>
      <c r="E279" s="38" t="str">
        <f t="shared" si="89"/>
        <v/>
      </c>
      <c r="F279" s="38">
        <f t="shared" si="90"/>
        <v>4.8434945813404373E-5</v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0" t="s">
        <v>615</v>
      </c>
      <c r="B280" s="66" t="s">
        <v>593</v>
      </c>
      <c r="C280" s="37"/>
      <c r="D280" s="37">
        <v>25</v>
      </c>
      <c r="E280" s="38" t="str">
        <f t="shared" si="89"/>
        <v/>
      </c>
      <c r="F280" s="38">
        <f t="shared" si="90"/>
        <v>3.0271841133377731E-4</v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0"/>
      <c r="B281" s="66" t="s">
        <v>501</v>
      </c>
      <c r="C281" s="37">
        <v>96</v>
      </c>
      <c r="D281" s="37">
        <v>106</v>
      </c>
      <c r="E281" s="38">
        <f t="shared" si="69"/>
        <v>1.0149922818295236E-3</v>
      </c>
      <c r="F281" s="38">
        <f t="shared" si="70"/>
        <v>1.2835260640552159E-3</v>
      </c>
      <c r="G281" s="39">
        <f t="shared" si="71"/>
        <v>0.10416666666666667</v>
      </c>
      <c r="H281" s="25">
        <f t="shared" si="72"/>
        <v>1.0572836269057538E-4</v>
      </c>
    </row>
    <row r="282" spans="1:8" s="40" customFormat="1" ht="15" x14ac:dyDescent="0.2">
      <c r="A282" s="60"/>
      <c r="B282" s="66" t="s">
        <v>502</v>
      </c>
      <c r="C282" s="37">
        <v>952</v>
      </c>
      <c r="D282" s="37">
        <v>1349</v>
      </c>
      <c r="E282" s="38">
        <f t="shared" si="69"/>
        <v>1.0065340128142775E-2</v>
      </c>
      <c r="F282" s="38">
        <f t="shared" si="70"/>
        <v>1.6334685475570623E-2</v>
      </c>
      <c r="G282" s="39">
        <f t="shared" si="71"/>
        <v>0.41701680672268909</v>
      </c>
      <c r="H282" s="25">
        <f t="shared" si="72"/>
        <v>4.197415998815842E-3</v>
      </c>
    </row>
    <row r="283" spans="1:8" s="40" customFormat="1" ht="30" x14ac:dyDescent="0.2">
      <c r="A283" s="60" t="s">
        <v>615</v>
      </c>
      <c r="B283" s="66" t="s">
        <v>601</v>
      </c>
      <c r="C283" s="37"/>
      <c r="D283" s="37">
        <v>10</v>
      </c>
      <c r="E283" s="38" t="str">
        <f t="shared" ref="E283" si="93">+IF(C283=0,"",C283/C$161)</f>
        <v/>
      </c>
      <c r="F283" s="38">
        <f t="shared" ref="F283" si="94">+IF(D283=0,"",D283/D$161)</f>
        <v>1.2108736453351092E-4</v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0"/>
      <c r="B284" s="66" t="s">
        <v>503</v>
      </c>
      <c r="C284" s="37">
        <v>594</v>
      </c>
      <c r="D284" s="37">
        <v>503</v>
      </c>
      <c r="E284" s="38">
        <f t="shared" si="69"/>
        <v>6.2802647438201771E-3</v>
      </c>
      <c r="F284" s="38">
        <f t="shared" si="70"/>
        <v>6.0906944360355998E-3</v>
      </c>
      <c r="G284" s="39">
        <f t="shared" si="71"/>
        <v>-0.1531986531986532</v>
      </c>
      <c r="H284" s="25">
        <f t="shared" si="72"/>
        <v>-9.6212810048423587E-4</v>
      </c>
    </row>
    <row r="285" spans="1:8" s="40" customFormat="1" ht="15" x14ac:dyDescent="0.2">
      <c r="A285" s="60"/>
      <c r="B285" s="66" t="s">
        <v>504</v>
      </c>
      <c r="C285" s="37">
        <v>92</v>
      </c>
      <c r="D285" s="37">
        <v>59</v>
      </c>
      <c r="E285" s="38">
        <f t="shared" si="69"/>
        <v>9.7270093675329349E-4</v>
      </c>
      <c r="F285" s="38">
        <f t="shared" si="70"/>
        <v>7.1441545074771447E-4</v>
      </c>
      <c r="G285" s="39">
        <f t="shared" si="71"/>
        <v>-0.35869565217391303</v>
      </c>
      <c r="H285" s="25">
        <f t="shared" si="72"/>
        <v>-3.4890359687889875E-4</v>
      </c>
    </row>
    <row r="286" spans="1:8" s="40" customFormat="1" ht="15" x14ac:dyDescent="0.2">
      <c r="A286" s="60"/>
      <c r="B286" s="66" t="s">
        <v>505</v>
      </c>
      <c r="C286" s="37">
        <v>15</v>
      </c>
      <c r="D286" s="37">
        <v>5</v>
      </c>
      <c r="E286" s="38">
        <f t="shared" si="69"/>
        <v>1.5859254403586306E-4</v>
      </c>
      <c r="F286" s="38">
        <f t="shared" si="70"/>
        <v>6.0543682266755461E-5</v>
      </c>
      <c r="G286" s="39">
        <f t="shared" si="71"/>
        <v>-0.66666666666666663</v>
      </c>
      <c r="H286" s="25">
        <f t="shared" si="72"/>
        <v>-1.0572836269057537E-4</v>
      </c>
    </row>
    <row r="287" spans="1:8" s="40" customFormat="1" ht="15" x14ac:dyDescent="0.2">
      <c r="A287" s="60"/>
      <c r="B287" s="66" t="s">
        <v>78</v>
      </c>
      <c r="C287" s="37">
        <v>1756</v>
      </c>
      <c r="D287" s="37">
        <v>894</v>
      </c>
      <c r="E287" s="38">
        <f t="shared" si="69"/>
        <v>1.8565900488465036E-2</v>
      </c>
      <c r="F287" s="38">
        <f t="shared" si="70"/>
        <v>1.0825210389295877E-2</v>
      </c>
      <c r="G287" s="39">
        <f t="shared" si="71"/>
        <v>-0.49088838268792712</v>
      </c>
      <c r="H287" s="25">
        <f t="shared" si="72"/>
        <v>-9.1137848639275976E-3</v>
      </c>
    </row>
    <row r="288" spans="1:8" s="40" customFormat="1" ht="15" x14ac:dyDescent="0.2">
      <c r="A288" s="60"/>
      <c r="B288" s="66" t="s">
        <v>268</v>
      </c>
      <c r="C288" s="37">
        <v>36</v>
      </c>
      <c r="D288" s="37">
        <v>20</v>
      </c>
      <c r="E288" s="38">
        <f t="shared" si="69"/>
        <v>3.8062210568607133E-4</v>
      </c>
      <c r="F288" s="38">
        <f t="shared" si="70"/>
        <v>2.4217472906702184E-4</v>
      </c>
      <c r="G288" s="39">
        <f t="shared" si="71"/>
        <v>-0.44444444444444442</v>
      </c>
      <c r="H288" s="25">
        <f t="shared" si="72"/>
        <v>-1.691653803049206E-4</v>
      </c>
    </row>
    <row r="289" spans="1:8" s="40" customFormat="1" ht="30" x14ac:dyDescent="0.2">
      <c r="A289" s="60"/>
      <c r="B289" s="66" t="s">
        <v>269</v>
      </c>
      <c r="C289" s="37">
        <v>257</v>
      </c>
      <c r="D289" s="37">
        <v>131</v>
      </c>
      <c r="E289" s="38">
        <f t="shared" si="69"/>
        <v>2.7172189211477869E-3</v>
      </c>
      <c r="F289" s="38">
        <f t="shared" si="70"/>
        <v>1.5862444753889933E-3</v>
      </c>
      <c r="G289" s="39">
        <f t="shared" si="71"/>
        <v>-0.49027237354085601</v>
      </c>
      <c r="H289" s="25">
        <f t="shared" si="72"/>
        <v>-1.3321773699012495E-3</v>
      </c>
    </row>
    <row r="290" spans="1:8" s="40" customFormat="1" ht="15" x14ac:dyDescent="0.2">
      <c r="A290" s="60"/>
      <c r="B290" s="66" t="s">
        <v>270</v>
      </c>
      <c r="C290" s="37">
        <v>95</v>
      </c>
      <c r="D290" s="37"/>
      <c r="E290" s="38">
        <f t="shared" si="69"/>
        <v>1.004419445560466E-3</v>
      </c>
      <c r="F290" s="38" t="str">
        <f t="shared" si="70"/>
        <v/>
      </c>
      <c r="G290" s="39" t="str">
        <f t="shared" si="71"/>
        <v>0</v>
      </c>
      <c r="H290" s="25">
        <f t="shared" si="72"/>
        <v>0</v>
      </c>
    </row>
    <row r="291" spans="1:8" s="40" customFormat="1" ht="15" x14ac:dyDescent="0.2">
      <c r="A291" s="60"/>
      <c r="B291" s="66" t="s">
        <v>79</v>
      </c>
      <c r="C291" s="37">
        <v>1</v>
      </c>
      <c r="D291" s="37">
        <v>0</v>
      </c>
      <c r="E291" s="38">
        <f t="shared" si="69"/>
        <v>1.0572836269057537E-5</v>
      </c>
      <c r="F291" s="38" t="str">
        <f t="shared" si="70"/>
        <v/>
      </c>
      <c r="G291" s="39" t="str">
        <f t="shared" si="71"/>
        <v>0</v>
      </c>
      <c r="H291" s="25">
        <f t="shared" si="72"/>
        <v>0</v>
      </c>
    </row>
    <row r="292" spans="1:8" s="40" customFormat="1" ht="30" x14ac:dyDescent="0.2">
      <c r="A292" s="60"/>
      <c r="B292" s="66" t="s">
        <v>506</v>
      </c>
      <c r="C292" s="37">
        <v>20</v>
      </c>
      <c r="D292" s="37">
        <v>22</v>
      </c>
      <c r="E292" s="38">
        <f t="shared" si="69"/>
        <v>2.1145672538115074E-4</v>
      </c>
      <c r="F292" s="38">
        <f t="shared" si="70"/>
        <v>2.6639220197372405E-4</v>
      </c>
      <c r="G292" s="39">
        <f t="shared" si="71"/>
        <v>0.1</v>
      </c>
      <c r="H292" s="25">
        <f t="shared" si="72"/>
        <v>2.1145672538115074E-5</v>
      </c>
    </row>
    <row r="293" spans="1:8" s="40" customFormat="1" ht="30" x14ac:dyDescent="0.2">
      <c r="A293" s="60"/>
      <c r="B293" s="66" t="s">
        <v>507</v>
      </c>
      <c r="C293" s="37">
        <v>318</v>
      </c>
      <c r="D293" s="37">
        <v>325</v>
      </c>
      <c r="E293" s="38">
        <f t="shared" si="69"/>
        <v>3.362161933560297E-3</v>
      </c>
      <c r="F293" s="38">
        <f t="shared" si="70"/>
        <v>3.9353393473391049E-3</v>
      </c>
      <c r="G293" s="39">
        <f t="shared" si="71"/>
        <v>2.20125786163522E-2</v>
      </c>
      <c r="H293" s="25">
        <f t="shared" si="72"/>
        <v>7.4009853883402762E-5</v>
      </c>
    </row>
    <row r="294" spans="1:8" s="40" customFormat="1" ht="15" x14ac:dyDescent="0.2">
      <c r="A294" s="60"/>
      <c r="B294" s="66" t="s">
        <v>508</v>
      </c>
      <c r="C294" s="37">
        <v>104</v>
      </c>
      <c r="D294" s="37">
        <v>61</v>
      </c>
      <c r="E294" s="38">
        <f t="shared" si="69"/>
        <v>1.0995749719819839E-3</v>
      </c>
      <c r="F294" s="38">
        <f t="shared" si="70"/>
        <v>7.3863292365441665E-4</v>
      </c>
      <c r="G294" s="39">
        <f t="shared" si="71"/>
        <v>-0.41346153846153844</v>
      </c>
      <c r="H294" s="25">
        <f t="shared" si="72"/>
        <v>-4.5463195956947411E-4</v>
      </c>
    </row>
    <row r="295" spans="1:8" s="40" customFormat="1" ht="30" x14ac:dyDescent="0.2">
      <c r="A295" s="60"/>
      <c r="B295" s="66" t="s">
        <v>509</v>
      </c>
      <c r="C295" s="37">
        <v>47</v>
      </c>
      <c r="D295" s="37">
        <v>128</v>
      </c>
      <c r="E295" s="38">
        <f t="shared" si="69"/>
        <v>4.9692330464570431E-4</v>
      </c>
      <c r="F295" s="38">
        <f t="shared" si="70"/>
        <v>1.5499182660289399E-3</v>
      </c>
      <c r="G295" s="39">
        <f t="shared" si="71"/>
        <v>1.7234042553191489</v>
      </c>
      <c r="H295" s="25">
        <f t="shared" si="72"/>
        <v>8.5639973779366057E-4</v>
      </c>
    </row>
    <row r="296" spans="1:8" s="40" customFormat="1" ht="15" x14ac:dyDescent="0.2">
      <c r="A296" s="60"/>
      <c r="B296" s="66" t="s">
        <v>510</v>
      </c>
      <c r="C296" s="37">
        <v>11</v>
      </c>
      <c r="D296" s="37">
        <v>12</v>
      </c>
      <c r="E296" s="38">
        <f t="shared" si="69"/>
        <v>1.163011989596329E-4</v>
      </c>
      <c r="F296" s="38">
        <f t="shared" si="70"/>
        <v>1.4530483744021311E-4</v>
      </c>
      <c r="G296" s="39">
        <f t="shared" si="71"/>
        <v>9.0909090909090912E-2</v>
      </c>
      <c r="H296" s="25">
        <f t="shared" si="72"/>
        <v>1.0572836269057537E-5</v>
      </c>
    </row>
    <row r="297" spans="1:8" s="40" customFormat="1" ht="15" x14ac:dyDescent="0.2">
      <c r="A297" s="60"/>
      <c r="B297" s="66" t="s">
        <v>511</v>
      </c>
      <c r="C297" s="37">
        <v>531</v>
      </c>
      <c r="D297" s="37">
        <v>377</v>
      </c>
      <c r="E297" s="38">
        <f t="shared" si="69"/>
        <v>5.6141760588695527E-3</v>
      </c>
      <c r="F297" s="38">
        <f t="shared" si="70"/>
        <v>4.5649936429133621E-3</v>
      </c>
      <c r="G297" s="39">
        <f t="shared" si="71"/>
        <v>-0.29001883239171372</v>
      </c>
      <c r="H297" s="25">
        <f t="shared" si="72"/>
        <v>-1.6282167854348606E-3</v>
      </c>
    </row>
    <row r="298" spans="1:8" s="40" customFormat="1" ht="15" x14ac:dyDescent="0.2">
      <c r="A298" s="60"/>
      <c r="B298" s="66" t="s">
        <v>512</v>
      </c>
      <c r="C298" s="37">
        <v>27</v>
      </c>
      <c r="D298" s="37">
        <v>18</v>
      </c>
      <c r="E298" s="38">
        <f t="shared" si="69"/>
        <v>2.8546657926455349E-4</v>
      </c>
      <c r="F298" s="38">
        <f t="shared" si="70"/>
        <v>2.1795725616031967E-4</v>
      </c>
      <c r="G298" s="39">
        <f t="shared" si="71"/>
        <v>-0.33333333333333331</v>
      </c>
      <c r="H298" s="25">
        <f t="shared" si="72"/>
        <v>-9.515552642151782E-5</v>
      </c>
    </row>
    <row r="299" spans="1:8" s="40" customFormat="1" ht="30" x14ac:dyDescent="0.2">
      <c r="A299" s="60"/>
      <c r="B299" s="66" t="s">
        <v>513</v>
      </c>
      <c r="C299" s="37">
        <v>1220</v>
      </c>
      <c r="D299" s="37">
        <v>993</v>
      </c>
      <c r="E299" s="38">
        <f t="shared" si="69"/>
        <v>1.2898860248250196E-2</v>
      </c>
      <c r="F299" s="38">
        <f t="shared" si="70"/>
        <v>1.2023975298177635E-2</v>
      </c>
      <c r="G299" s="39">
        <f t="shared" si="71"/>
        <v>-0.18606557377049179</v>
      </c>
      <c r="H299" s="25">
        <f t="shared" si="72"/>
        <v>-2.400033833076061E-3</v>
      </c>
    </row>
    <row r="300" spans="1:8" s="40" customFormat="1" ht="15" x14ac:dyDescent="0.2">
      <c r="A300" s="60"/>
      <c r="B300" s="66" t="s">
        <v>271</v>
      </c>
      <c r="C300" s="37">
        <v>2</v>
      </c>
      <c r="D300" s="37">
        <v>80</v>
      </c>
      <c r="E300" s="38">
        <f t="shared" si="69"/>
        <v>2.1145672538115074E-5</v>
      </c>
      <c r="F300" s="38">
        <f t="shared" si="70"/>
        <v>9.6869891626808738E-4</v>
      </c>
      <c r="G300" s="39">
        <f t="shared" si="71"/>
        <v>39</v>
      </c>
      <c r="H300" s="25">
        <f t="shared" si="72"/>
        <v>8.2468122898648793E-4</v>
      </c>
    </row>
    <row r="301" spans="1:8" s="40" customFormat="1" ht="30" x14ac:dyDescent="0.2">
      <c r="A301" s="60"/>
      <c r="B301" s="66" t="s">
        <v>272</v>
      </c>
      <c r="C301" s="37">
        <v>162</v>
      </c>
      <c r="D301" s="37">
        <v>264</v>
      </c>
      <c r="E301" s="38">
        <f t="shared" si="69"/>
        <v>1.7127994755873211E-3</v>
      </c>
      <c r="F301" s="38">
        <f t="shared" si="70"/>
        <v>3.1967064236846886E-3</v>
      </c>
      <c r="G301" s="39">
        <f t="shared" si="71"/>
        <v>0.62962962962962965</v>
      </c>
      <c r="H301" s="25">
        <f t="shared" si="72"/>
        <v>1.0784292994438689E-3</v>
      </c>
    </row>
    <row r="302" spans="1:8" s="40" customFormat="1" ht="15" x14ac:dyDescent="0.2">
      <c r="A302" s="60"/>
      <c r="B302" s="66" t="s">
        <v>514</v>
      </c>
      <c r="C302" s="37">
        <v>22</v>
      </c>
      <c r="D302" s="37">
        <v>29</v>
      </c>
      <c r="E302" s="38">
        <f t="shared" si="69"/>
        <v>2.3260239791926581E-4</v>
      </c>
      <c r="F302" s="38">
        <f t="shared" si="70"/>
        <v>3.5115335714718167E-4</v>
      </c>
      <c r="G302" s="39">
        <f t="shared" si="71"/>
        <v>0.31818181818181818</v>
      </c>
      <c r="H302" s="25">
        <f t="shared" si="72"/>
        <v>7.4009853883402762E-5</v>
      </c>
    </row>
    <row r="303" spans="1:8" s="40" customFormat="1" ht="30" x14ac:dyDescent="0.2">
      <c r="A303" s="60"/>
      <c r="B303" s="66" t="s">
        <v>515</v>
      </c>
      <c r="C303" s="37">
        <v>103</v>
      </c>
      <c r="D303" s="37">
        <v>173</v>
      </c>
      <c r="E303" s="38">
        <f t="shared" si="69"/>
        <v>1.0890021357129263E-3</v>
      </c>
      <c r="F303" s="38">
        <f t="shared" si="70"/>
        <v>2.0948114064297391E-3</v>
      </c>
      <c r="G303" s="39">
        <f t="shared" si="71"/>
        <v>0.67961165048543692</v>
      </c>
      <c r="H303" s="25">
        <f t="shared" si="72"/>
        <v>7.4009853883402765E-4</v>
      </c>
    </row>
    <row r="304" spans="1:8" s="40" customFormat="1" ht="15" x14ac:dyDescent="0.2">
      <c r="A304" s="60"/>
      <c r="B304" s="66" t="s">
        <v>516</v>
      </c>
      <c r="C304" s="37">
        <v>387</v>
      </c>
      <c r="D304" s="37">
        <v>268</v>
      </c>
      <c r="E304" s="38">
        <f t="shared" si="69"/>
        <v>4.0916876361252671E-3</v>
      </c>
      <c r="F304" s="38">
        <f t="shared" si="70"/>
        <v>3.2451413694980927E-3</v>
      </c>
      <c r="G304" s="39">
        <f t="shared" si="71"/>
        <v>-0.30749354005167956</v>
      </c>
      <c r="H304" s="25">
        <f t="shared" si="72"/>
        <v>-1.2581675160178469E-3</v>
      </c>
    </row>
    <row r="305" spans="1:8" s="40" customFormat="1" ht="15" x14ac:dyDescent="0.2">
      <c r="A305" s="60"/>
      <c r="B305" s="66" t="s">
        <v>517</v>
      </c>
      <c r="C305" s="37">
        <v>64</v>
      </c>
      <c r="D305" s="37">
        <v>34</v>
      </c>
      <c r="E305" s="38">
        <f t="shared" si="69"/>
        <v>6.7666152121968238E-4</v>
      </c>
      <c r="F305" s="38">
        <f t="shared" si="70"/>
        <v>4.1169703941393716E-4</v>
      </c>
      <c r="G305" s="39">
        <f t="shared" si="71"/>
        <v>-0.46875</v>
      </c>
      <c r="H305" s="25">
        <f t="shared" si="72"/>
        <v>-3.1718508807172612E-4</v>
      </c>
    </row>
    <row r="306" spans="1:8" s="40" customFormat="1" ht="30" x14ac:dyDescent="0.2">
      <c r="A306" s="60"/>
      <c r="B306" s="66" t="s">
        <v>518</v>
      </c>
      <c r="C306" s="37">
        <v>9</v>
      </c>
      <c r="D306" s="37">
        <v>6</v>
      </c>
      <c r="E306" s="38">
        <f t="shared" si="69"/>
        <v>9.5155526421517833E-5</v>
      </c>
      <c r="F306" s="38">
        <f t="shared" si="70"/>
        <v>7.2652418720106556E-5</v>
      </c>
      <c r="G306" s="39">
        <f t="shared" si="71"/>
        <v>-0.33333333333333331</v>
      </c>
      <c r="H306" s="25">
        <f t="shared" si="72"/>
        <v>-3.1718508807172607E-5</v>
      </c>
    </row>
    <row r="307" spans="1:8" s="40" customFormat="1" ht="15" x14ac:dyDescent="0.2">
      <c r="A307" s="60"/>
      <c r="B307" s="66" t="s">
        <v>519</v>
      </c>
      <c r="C307" s="37">
        <v>172</v>
      </c>
      <c r="D307" s="37">
        <v>63</v>
      </c>
      <c r="E307" s="38">
        <f t="shared" si="69"/>
        <v>1.8185278382778964E-3</v>
      </c>
      <c r="F307" s="38">
        <f t="shared" si="70"/>
        <v>7.6285039656111883E-4</v>
      </c>
      <c r="G307" s="39">
        <f t="shared" si="71"/>
        <v>-0.63372093023255816</v>
      </c>
      <c r="H307" s="25">
        <f t="shared" si="72"/>
        <v>-1.1524391533272716E-3</v>
      </c>
    </row>
    <row r="308" spans="1:8" s="40" customFormat="1" ht="30" x14ac:dyDescent="0.2">
      <c r="A308" s="60" t="s">
        <v>615</v>
      </c>
      <c r="B308" s="68" t="s">
        <v>618</v>
      </c>
      <c r="C308" s="37"/>
      <c r="D308" s="37">
        <v>979</v>
      </c>
      <c r="E308" s="38" t="str">
        <f t="shared" ref="E308" si="97">+IF(C308=0,"",C308/C$161)</f>
        <v/>
      </c>
      <c r="F308" s="38">
        <f t="shared" ref="F308" si="98">+IF(D308=0,"",D308/D$161)</f>
        <v>1.185445298783072E-2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0"/>
      <c r="B309" s="66" t="s">
        <v>520</v>
      </c>
      <c r="C309" s="37">
        <v>4</v>
      </c>
      <c r="D309" s="37">
        <v>47</v>
      </c>
      <c r="E309" s="38">
        <f t="shared" si="69"/>
        <v>4.2291345076230149E-5</v>
      </c>
      <c r="F309" s="38">
        <f t="shared" si="70"/>
        <v>5.6911061330750141E-4</v>
      </c>
      <c r="G309" s="39">
        <f t="shared" si="71"/>
        <v>10.75</v>
      </c>
      <c r="H309" s="25">
        <f t="shared" si="72"/>
        <v>4.5463195956947411E-4</v>
      </c>
    </row>
    <row r="310" spans="1:8" s="40" customFormat="1" ht="15" x14ac:dyDescent="0.2">
      <c r="A310" s="60"/>
      <c r="B310" s="66" t="s">
        <v>521</v>
      </c>
      <c r="C310" s="37">
        <v>4</v>
      </c>
      <c r="D310" s="37">
        <v>7</v>
      </c>
      <c r="E310" s="38">
        <f t="shared" si="69"/>
        <v>4.2291345076230149E-5</v>
      </c>
      <c r="F310" s="38">
        <f t="shared" si="70"/>
        <v>8.4761155173457644E-5</v>
      </c>
      <c r="G310" s="39">
        <f t="shared" si="71"/>
        <v>0.75</v>
      </c>
      <c r="H310" s="25">
        <f t="shared" si="72"/>
        <v>3.1718508807172613E-5</v>
      </c>
    </row>
    <row r="311" spans="1:8" s="40" customFormat="1" ht="15" x14ac:dyDescent="0.2">
      <c r="A311" s="60"/>
      <c r="B311" s="66" t="s">
        <v>522</v>
      </c>
      <c r="C311" s="37">
        <v>10</v>
      </c>
      <c r="D311" s="37">
        <v>4</v>
      </c>
      <c r="E311" s="38">
        <f t="shared" si="69"/>
        <v>1.0572836269057537E-4</v>
      </c>
      <c r="F311" s="38">
        <f t="shared" si="70"/>
        <v>4.8434945813404373E-5</v>
      </c>
      <c r="G311" s="39">
        <f t="shared" si="71"/>
        <v>-0.6</v>
      </c>
      <c r="H311" s="25">
        <f t="shared" si="72"/>
        <v>-6.3437017614345213E-5</v>
      </c>
    </row>
    <row r="312" spans="1:8" s="40" customFormat="1" ht="15" x14ac:dyDescent="0.2">
      <c r="A312" s="60"/>
      <c r="B312" s="66" t="s">
        <v>523</v>
      </c>
      <c r="C312" s="37">
        <v>40</v>
      </c>
      <c r="D312" s="37">
        <v>14</v>
      </c>
      <c r="E312" s="38">
        <f t="shared" si="69"/>
        <v>4.2291345076230148E-4</v>
      </c>
      <c r="F312" s="38">
        <f t="shared" si="70"/>
        <v>1.6952231034691529E-4</v>
      </c>
      <c r="G312" s="39">
        <f t="shared" si="71"/>
        <v>-0.65</v>
      </c>
      <c r="H312" s="25">
        <f t="shared" si="72"/>
        <v>-2.7489374299549598E-4</v>
      </c>
    </row>
    <row r="313" spans="1:8" s="40" customFormat="1" ht="15" x14ac:dyDescent="0.2">
      <c r="A313" s="60"/>
      <c r="B313" s="66" t="s">
        <v>524</v>
      </c>
      <c r="C313" s="37">
        <v>311</v>
      </c>
      <c r="D313" s="37">
        <v>163</v>
      </c>
      <c r="E313" s="38">
        <f t="shared" ref="E313:E320" si="101">+IF(C313=0,"",C313/C$161)</f>
        <v>3.2881520796768943E-3</v>
      </c>
      <c r="F313" s="38">
        <f t="shared" ref="F313:F320" si="102">+IF(D313=0,"",D313/D$161)</f>
        <v>1.9737240418962283E-3</v>
      </c>
      <c r="G313" s="39">
        <f t="shared" ref="G313:G320" si="103">+IF(OR(AND(D313=0),(C313=0)),"0",((D313-C313)/C313))</f>
        <v>-0.47588424437299037</v>
      </c>
      <c r="H313" s="25">
        <f t="shared" ref="H313:H320" si="104">+IF(OR(AND(E313=""),(G313="")),"",E313*G313)</f>
        <v>-1.5647797678205158E-3</v>
      </c>
    </row>
    <row r="314" spans="1:8" s="40" customFormat="1" ht="15" x14ac:dyDescent="0.2">
      <c r="A314" s="60"/>
      <c r="B314" s="66" t="s">
        <v>525</v>
      </c>
      <c r="C314" s="37">
        <v>172</v>
      </c>
      <c r="D314" s="37">
        <v>74</v>
      </c>
      <c r="E314" s="38">
        <f t="shared" si="101"/>
        <v>1.8185278382778964E-3</v>
      </c>
      <c r="F314" s="38">
        <f t="shared" si="102"/>
        <v>8.9604649754798085E-4</v>
      </c>
      <c r="G314" s="39">
        <f t="shared" si="103"/>
        <v>-0.56976744186046513</v>
      </c>
      <c r="H314" s="25">
        <f t="shared" si="104"/>
        <v>-1.0361379543676386E-3</v>
      </c>
    </row>
    <row r="315" spans="1:8" s="40" customFormat="1" ht="30" x14ac:dyDescent="0.2">
      <c r="A315" s="60"/>
      <c r="B315" s="66" t="s">
        <v>526</v>
      </c>
      <c r="C315" s="37">
        <v>84</v>
      </c>
      <c r="D315" s="37">
        <v>59</v>
      </c>
      <c r="E315" s="38">
        <f t="shared" si="101"/>
        <v>8.8811824660083309E-4</v>
      </c>
      <c r="F315" s="38">
        <f t="shared" si="102"/>
        <v>7.1441545074771447E-4</v>
      </c>
      <c r="G315" s="39">
        <f t="shared" si="103"/>
        <v>-0.29761904761904762</v>
      </c>
      <c r="H315" s="25">
        <f t="shared" si="104"/>
        <v>-2.6432090672643842E-4</v>
      </c>
    </row>
    <row r="316" spans="1:8" s="40" customFormat="1" ht="15" x14ac:dyDescent="0.2">
      <c r="A316" s="60"/>
      <c r="B316" s="66" t="s">
        <v>527</v>
      </c>
      <c r="C316" s="37">
        <v>3</v>
      </c>
      <c r="D316" s="37">
        <v>2</v>
      </c>
      <c r="E316" s="38">
        <f t="shared" si="101"/>
        <v>3.1718508807172613E-5</v>
      </c>
      <c r="F316" s="38">
        <f t="shared" si="102"/>
        <v>2.4217472906702186E-5</v>
      </c>
      <c r="G316" s="39">
        <f t="shared" si="103"/>
        <v>-0.33333333333333331</v>
      </c>
      <c r="H316" s="25">
        <f t="shared" si="104"/>
        <v>-1.0572836269057537E-5</v>
      </c>
    </row>
    <row r="317" spans="1:8" s="40" customFormat="1" ht="30" x14ac:dyDescent="0.2">
      <c r="A317" s="60"/>
      <c r="B317" s="66" t="s">
        <v>80</v>
      </c>
      <c r="C317" s="37">
        <v>23</v>
      </c>
      <c r="D317" s="37">
        <v>5</v>
      </c>
      <c r="E317" s="38">
        <f t="shared" si="101"/>
        <v>2.4317523418832337E-4</v>
      </c>
      <c r="F317" s="38">
        <f t="shared" si="102"/>
        <v>6.0543682266755461E-5</v>
      </c>
      <c r="G317" s="39">
        <f t="shared" si="103"/>
        <v>-0.78260869565217395</v>
      </c>
      <c r="H317" s="25">
        <f t="shared" si="104"/>
        <v>-1.9031105284303569E-4</v>
      </c>
    </row>
    <row r="318" spans="1:8" s="40" customFormat="1" ht="15" x14ac:dyDescent="0.2">
      <c r="A318" s="60"/>
      <c r="B318" s="66" t="s">
        <v>273</v>
      </c>
      <c r="C318" s="37">
        <v>154</v>
      </c>
      <c r="D318" s="37">
        <v>260</v>
      </c>
      <c r="E318" s="38">
        <f t="shared" si="101"/>
        <v>1.6282167854348609E-3</v>
      </c>
      <c r="F318" s="38">
        <f t="shared" si="102"/>
        <v>3.148271477871284E-3</v>
      </c>
      <c r="G318" s="39">
        <f t="shared" si="103"/>
        <v>0.68831168831168832</v>
      </c>
      <c r="H318" s="25">
        <f t="shared" si="104"/>
        <v>1.1207206445200991E-3</v>
      </c>
    </row>
    <row r="319" spans="1:8" s="40" customFormat="1" ht="15" x14ac:dyDescent="0.2">
      <c r="A319" s="60"/>
      <c r="B319" s="66" t="s">
        <v>274</v>
      </c>
      <c r="C319" s="37">
        <v>2</v>
      </c>
      <c r="D319" s="37">
        <v>3</v>
      </c>
      <c r="E319" s="38">
        <f t="shared" si="101"/>
        <v>2.1145672538115074E-5</v>
      </c>
      <c r="F319" s="38">
        <f t="shared" si="102"/>
        <v>3.6326209360053278E-5</v>
      </c>
      <c r="G319" s="39">
        <f t="shared" si="103"/>
        <v>0.5</v>
      </c>
      <c r="H319" s="25">
        <f t="shared" si="104"/>
        <v>1.0572836269057537E-5</v>
      </c>
    </row>
    <row r="320" spans="1:8" s="40" customFormat="1" ht="15" x14ac:dyDescent="0.2">
      <c r="A320" s="60"/>
      <c r="B320" s="66" t="s">
        <v>275</v>
      </c>
      <c r="C320" s="37">
        <v>2</v>
      </c>
      <c r="D320" s="37">
        <v>15</v>
      </c>
      <c r="E320" s="38">
        <f t="shared" si="101"/>
        <v>2.1145672538115074E-5</v>
      </c>
      <c r="F320" s="38">
        <f t="shared" si="102"/>
        <v>1.816310468002664E-4</v>
      </c>
      <c r="G320" s="39">
        <f t="shared" si="103"/>
        <v>6.5</v>
      </c>
      <c r="H320" s="25">
        <f t="shared" si="104"/>
        <v>1.3744687149774799E-4</v>
      </c>
    </row>
    <row r="321" spans="1:8" s="40" customFormat="1" ht="15" x14ac:dyDescent="0.2">
      <c r="A321" s="60" t="s">
        <v>615</v>
      </c>
      <c r="B321" s="66" t="s">
        <v>611</v>
      </c>
      <c r="C321" s="37"/>
      <c r="D321" s="37">
        <v>656</v>
      </c>
      <c r="E321" s="38" t="str">
        <f t="shared" ref="E321:E323" si="105">+IF(C321=0,"",C321/C$161)</f>
        <v/>
      </c>
      <c r="F321" s="38">
        <f t="shared" ref="F321:F323" si="106">+IF(D321=0,"",D321/D$161)</f>
        <v>7.9433311133983164E-3</v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0" t="s">
        <v>615</v>
      </c>
      <c r="B322" s="66" t="s">
        <v>612</v>
      </c>
      <c r="C322" s="37"/>
      <c r="D322" s="37">
        <v>95</v>
      </c>
      <c r="E322" s="38" t="str">
        <f t="shared" si="105"/>
        <v/>
      </c>
      <c r="F322" s="38">
        <f t="shared" si="106"/>
        <v>1.1503299630683539E-3</v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0" t="s">
        <v>615</v>
      </c>
      <c r="B323" s="66" t="s">
        <v>613</v>
      </c>
      <c r="C323" s="37"/>
      <c r="D323" s="37">
        <v>433</v>
      </c>
      <c r="E323" s="38" t="str">
        <f t="shared" si="105"/>
        <v/>
      </c>
      <c r="F323" s="38">
        <f t="shared" si="106"/>
        <v>5.2430828843010235E-3</v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3"/>
      <c r="D324" s="23"/>
      <c r="E324" s="22"/>
      <c r="F324" s="22"/>
      <c r="G324" s="19"/>
      <c r="H324" s="20"/>
    </row>
    <row r="325" spans="1:8" ht="15" x14ac:dyDescent="0.2">
      <c r="B325" s="18"/>
      <c r="C325" s="23"/>
      <c r="D325" s="23"/>
      <c r="E325" s="22"/>
      <c r="F325" s="22"/>
      <c r="G325" s="19"/>
      <c r="H325" s="20"/>
    </row>
    <row r="326" spans="1:8" s="3" customFormat="1" ht="26.25" customHeight="1" x14ac:dyDescent="0.2">
      <c r="A326" s="58"/>
      <c r="B326" s="16"/>
      <c r="C326" s="16"/>
      <c r="D326" s="16"/>
      <c r="E326" s="16"/>
      <c r="F326" s="16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360313</v>
      </c>
      <c r="D329" s="31">
        <f>SUM(D330:D546)</f>
        <v>307974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-0.14525981577128774</v>
      </c>
      <c r="H329" s="33">
        <f>+IF(OR(AND(E329=""),(G329="")),"",E329*G329)</f>
        <v>-0.14525981577128774</v>
      </c>
    </row>
    <row r="330" spans="1:8" s="40" customFormat="1" ht="15" x14ac:dyDescent="0.2">
      <c r="A330" s="60"/>
      <c r="B330" s="36" t="s">
        <v>86</v>
      </c>
      <c r="C330" s="37">
        <v>5555</v>
      </c>
      <c r="D330" s="37">
        <v>4047</v>
      </c>
      <c r="E330" s="38">
        <f>+IF(C330=0,"",C330/C$329)</f>
        <v>1.5417151199096341E-2</v>
      </c>
      <c r="F330" s="38">
        <f>+IF(D330=0,"",D330/D$329)</f>
        <v>1.314071967114107E-2</v>
      </c>
      <c r="G330" s="39">
        <f>+IF(OR(AND(D330=0),(C330=0)),"0",((D330-C330)/C330))</f>
        <v>-0.27146714671467148</v>
      </c>
      <c r="H330" s="25">
        <f>+IF(OR(AND(E330=""),(G330="")),"",E330*G330)</f>
        <v>-4.1852500464873597E-3</v>
      </c>
    </row>
    <row r="331" spans="1:8" s="40" customFormat="1" ht="15" x14ac:dyDescent="0.2">
      <c r="A331" s="60"/>
      <c r="B331" s="36" t="s">
        <v>98</v>
      </c>
      <c r="C331" s="37">
        <v>2275</v>
      </c>
      <c r="D331" s="37">
        <v>1419</v>
      </c>
      <c r="E331" s="38">
        <f t="shared" ref="E331:E395" si="109">+IF(C331=0,"",C331/C$329)</f>
        <v>6.3139548115111032E-3</v>
      </c>
      <c r="F331" s="38">
        <f t="shared" ref="F331:F395" si="110">+IF(D331=0,"",D331/D$329)</f>
        <v>4.6075318046328584E-3</v>
      </c>
      <c r="G331" s="39">
        <f t="shared" ref="G331:G395" si="111">+IF(OR(AND(D331=0),(C331=0)),"0",((D331-C331)/C331))</f>
        <v>-0.37626373626373627</v>
      </c>
      <c r="H331" s="25">
        <f t="shared" ref="H331:H395" si="112">+IF(OR(AND(E331=""),(G331="")),"",E331*G331)</f>
        <v>-2.3757122279795622E-3</v>
      </c>
    </row>
    <row r="332" spans="1:8" s="40" customFormat="1" ht="15" x14ac:dyDescent="0.2">
      <c r="A332" s="60"/>
      <c r="B332" s="36" t="s">
        <v>90</v>
      </c>
      <c r="C332" s="37">
        <v>1644</v>
      </c>
      <c r="D332" s="37">
        <v>1391</v>
      </c>
      <c r="E332" s="38">
        <f t="shared" si="109"/>
        <v>4.5626996528018698E-3</v>
      </c>
      <c r="F332" s="38">
        <f t="shared" si="110"/>
        <v>4.5166150389318576E-3</v>
      </c>
      <c r="G332" s="39">
        <f t="shared" si="111"/>
        <v>-0.15389294403892945</v>
      </c>
      <c r="H332" s="25">
        <f t="shared" si="112"/>
        <v>-7.0216728233508095E-4</v>
      </c>
    </row>
    <row r="333" spans="1:8" s="40" customFormat="1" ht="15" x14ac:dyDescent="0.2">
      <c r="A333" s="60"/>
      <c r="B333" s="36" t="s">
        <v>81</v>
      </c>
      <c r="C333" s="37">
        <v>1659</v>
      </c>
      <c r="D333" s="37">
        <v>1562</v>
      </c>
      <c r="E333" s="38">
        <f t="shared" si="109"/>
        <v>4.6043301240865581E-3</v>
      </c>
      <c r="F333" s="38">
        <f t="shared" si="110"/>
        <v>5.0718567151772555E-3</v>
      </c>
      <c r="G333" s="39">
        <f t="shared" si="111"/>
        <v>-5.8468957203134421E-2</v>
      </c>
      <c r="H333" s="25">
        <f t="shared" si="112"/>
        <v>-2.6921038097431956E-4</v>
      </c>
    </row>
    <row r="334" spans="1:8" s="40" customFormat="1" ht="15" x14ac:dyDescent="0.2">
      <c r="A334" s="60"/>
      <c r="B334" s="36" t="s">
        <v>97</v>
      </c>
      <c r="C334" s="37">
        <v>4</v>
      </c>
      <c r="D334" s="37">
        <v>13</v>
      </c>
      <c r="E334" s="38">
        <f t="shared" si="109"/>
        <v>1.1101459009250291E-5</v>
      </c>
      <c r="F334" s="38">
        <f t="shared" si="110"/>
        <v>4.2211355504036053E-5</v>
      </c>
      <c r="G334" s="39">
        <f t="shared" si="111"/>
        <v>2.25</v>
      </c>
      <c r="H334" s="25">
        <f t="shared" si="112"/>
        <v>2.4978282770813153E-5</v>
      </c>
    </row>
    <row r="335" spans="1:8" s="40" customFormat="1" ht="15" x14ac:dyDescent="0.2">
      <c r="A335" s="60"/>
      <c r="B335" s="36" t="s">
        <v>96</v>
      </c>
      <c r="C335" s="37">
        <v>146</v>
      </c>
      <c r="D335" s="37">
        <v>61</v>
      </c>
      <c r="E335" s="38">
        <f t="shared" si="109"/>
        <v>4.0520325383763562E-4</v>
      </c>
      <c r="F335" s="38">
        <f t="shared" si="110"/>
        <v>1.9806866813432302E-4</v>
      </c>
      <c r="G335" s="39">
        <f t="shared" si="111"/>
        <v>-0.5821917808219178</v>
      </c>
      <c r="H335" s="25">
        <f t="shared" si="112"/>
        <v>-2.3590600394656869E-4</v>
      </c>
    </row>
    <row r="336" spans="1:8" s="40" customFormat="1" ht="15" x14ac:dyDescent="0.2">
      <c r="A336" s="60"/>
      <c r="B336" s="36" t="s">
        <v>528</v>
      </c>
      <c r="C336" s="37">
        <v>13750</v>
      </c>
      <c r="D336" s="37">
        <v>11046</v>
      </c>
      <c r="E336" s="38">
        <f t="shared" si="109"/>
        <v>3.8161265344297875E-2</v>
      </c>
      <c r="F336" s="38">
        <f t="shared" si="110"/>
        <v>3.586666406904479E-2</v>
      </c>
      <c r="G336" s="39">
        <f t="shared" si="111"/>
        <v>-0.19665454545454544</v>
      </c>
      <c r="H336" s="25">
        <f t="shared" si="112"/>
        <v>-7.5045862902531962E-3</v>
      </c>
    </row>
    <row r="337" spans="1:8" s="40" customFormat="1" ht="15" x14ac:dyDescent="0.2">
      <c r="A337" s="60"/>
      <c r="B337" s="36" t="s">
        <v>94</v>
      </c>
      <c r="C337" s="37">
        <v>1275</v>
      </c>
      <c r="D337" s="37">
        <v>1002</v>
      </c>
      <c r="E337" s="38">
        <f t="shared" si="109"/>
        <v>3.5385900591985301E-3</v>
      </c>
      <c r="F337" s="38">
        <f t="shared" si="110"/>
        <v>3.2535214011572403E-3</v>
      </c>
      <c r="G337" s="39">
        <f t="shared" si="111"/>
        <v>-0.21411764705882352</v>
      </c>
      <c r="H337" s="25">
        <f t="shared" si="112"/>
        <v>-7.5767457738133226E-4</v>
      </c>
    </row>
    <row r="338" spans="1:8" s="40" customFormat="1" ht="15" x14ac:dyDescent="0.2">
      <c r="A338" s="60"/>
      <c r="B338" s="36" t="s">
        <v>93</v>
      </c>
      <c r="C338" s="37">
        <v>1944</v>
      </c>
      <c r="D338" s="37">
        <v>1629</v>
      </c>
      <c r="E338" s="38">
        <f t="shared" si="109"/>
        <v>5.3953090784956415E-3</v>
      </c>
      <c r="F338" s="38">
        <f t="shared" si="110"/>
        <v>5.2894075473903642E-3</v>
      </c>
      <c r="G338" s="39">
        <f t="shared" si="111"/>
        <v>-0.16203703703703703</v>
      </c>
      <c r="H338" s="25">
        <f t="shared" si="112"/>
        <v>-8.7423989697846044E-4</v>
      </c>
    </row>
    <row r="339" spans="1:8" s="40" customFormat="1" ht="15" x14ac:dyDescent="0.2">
      <c r="A339" s="60"/>
      <c r="B339" s="36" t="s">
        <v>92</v>
      </c>
      <c r="C339" s="37">
        <v>4277</v>
      </c>
      <c r="D339" s="37">
        <v>2829</v>
      </c>
      <c r="E339" s="38">
        <f t="shared" si="109"/>
        <v>1.1870235045640873E-2</v>
      </c>
      <c r="F339" s="38">
        <f t="shared" si="110"/>
        <v>9.1858403631475388E-3</v>
      </c>
      <c r="G339" s="39">
        <f t="shared" si="111"/>
        <v>-0.33855506195931728</v>
      </c>
      <c r="H339" s="25">
        <f t="shared" si="112"/>
        <v>-4.0187281613486055E-3</v>
      </c>
    </row>
    <row r="340" spans="1:8" s="40" customFormat="1" ht="15" x14ac:dyDescent="0.2">
      <c r="A340" s="60"/>
      <c r="B340" s="36" t="s">
        <v>276</v>
      </c>
      <c r="C340" s="37">
        <v>1041</v>
      </c>
      <c r="D340" s="37">
        <v>679</v>
      </c>
      <c r="E340" s="38">
        <f t="shared" si="109"/>
        <v>2.8891547071573883E-3</v>
      </c>
      <c r="F340" s="38">
        <f t="shared" si="110"/>
        <v>2.2047315682492677E-3</v>
      </c>
      <c r="G340" s="39">
        <f t="shared" si="111"/>
        <v>-0.34774255523535064</v>
      </c>
      <c r="H340" s="25">
        <f t="shared" si="112"/>
        <v>-1.0046820403371514E-3</v>
      </c>
    </row>
    <row r="341" spans="1:8" s="40" customFormat="1" ht="15" x14ac:dyDescent="0.2">
      <c r="A341" s="60"/>
      <c r="B341" s="36" t="s">
        <v>529</v>
      </c>
      <c r="C341" s="37">
        <v>0</v>
      </c>
      <c r="D341" s="37">
        <v>3</v>
      </c>
      <c r="E341" s="38" t="str">
        <f t="shared" si="109"/>
        <v/>
      </c>
      <c r="F341" s="38">
        <f t="shared" si="110"/>
        <v>9.7410820393929356E-6</v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0"/>
      <c r="B342" s="36" t="s">
        <v>95</v>
      </c>
      <c r="C342" s="37">
        <v>15494</v>
      </c>
      <c r="D342" s="37">
        <v>14187</v>
      </c>
      <c r="E342" s="38">
        <f t="shared" si="109"/>
        <v>4.3001501472330998E-2</v>
      </c>
      <c r="F342" s="38">
        <f t="shared" si="110"/>
        <v>4.6065576964289194E-2</v>
      </c>
      <c r="G342" s="39">
        <f t="shared" si="111"/>
        <v>-8.4355234284239064E-2</v>
      </c>
      <c r="H342" s="25">
        <f t="shared" si="112"/>
        <v>-3.6274017312725323E-3</v>
      </c>
    </row>
    <row r="343" spans="1:8" s="40" customFormat="1" ht="15" x14ac:dyDescent="0.2">
      <c r="A343" s="60"/>
      <c r="B343" s="36" t="s">
        <v>85</v>
      </c>
      <c r="C343" s="37">
        <v>2500</v>
      </c>
      <c r="D343" s="37">
        <v>2766</v>
      </c>
      <c r="E343" s="38">
        <f t="shared" si="109"/>
        <v>6.9384118807814315E-3</v>
      </c>
      <c r="F343" s="38">
        <f t="shared" si="110"/>
        <v>8.9812776403202874E-3</v>
      </c>
      <c r="G343" s="39">
        <f t="shared" si="111"/>
        <v>0.10639999999999999</v>
      </c>
      <c r="H343" s="25">
        <f t="shared" si="112"/>
        <v>7.3824702411514427E-4</v>
      </c>
    </row>
    <row r="344" spans="1:8" s="40" customFormat="1" ht="15" x14ac:dyDescent="0.2">
      <c r="A344" s="60"/>
      <c r="B344" s="36" t="s">
        <v>82</v>
      </c>
      <c r="C344" s="37">
        <v>1</v>
      </c>
      <c r="D344" s="37">
        <v>1</v>
      </c>
      <c r="E344" s="38">
        <f t="shared" si="109"/>
        <v>2.7753647523125727E-6</v>
      </c>
      <c r="F344" s="38">
        <f t="shared" si="110"/>
        <v>3.247027346464312E-6</v>
      </c>
      <c r="G344" s="39">
        <f t="shared" si="111"/>
        <v>0</v>
      </c>
      <c r="H344" s="25">
        <f t="shared" si="112"/>
        <v>0</v>
      </c>
    </row>
    <row r="345" spans="1:8" s="40" customFormat="1" ht="15" x14ac:dyDescent="0.2">
      <c r="A345" s="60"/>
      <c r="B345" s="36" t="s">
        <v>91</v>
      </c>
      <c r="C345" s="37">
        <v>5177</v>
      </c>
      <c r="D345" s="37">
        <v>3151</v>
      </c>
      <c r="E345" s="38">
        <f t="shared" si="109"/>
        <v>1.436806332272219E-2</v>
      </c>
      <c r="F345" s="38">
        <f t="shared" si="110"/>
        <v>1.0231383168709047E-2</v>
      </c>
      <c r="G345" s="39">
        <f t="shared" si="111"/>
        <v>-0.39134633957890669</v>
      </c>
      <c r="H345" s="25">
        <f t="shared" si="112"/>
        <v>-5.6228889881852727E-3</v>
      </c>
    </row>
    <row r="346" spans="1:8" s="40" customFormat="1" ht="15" x14ac:dyDescent="0.2">
      <c r="A346" s="60"/>
      <c r="B346" s="36" t="s">
        <v>88</v>
      </c>
      <c r="C346" s="37">
        <v>1711</v>
      </c>
      <c r="D346" s="37">
        <v>1345</v>
      </c>
      <c r="E346" s="38">
        <f t="shared" si="109"/>
        <v>4.7486490912068118E-3</v>
      </c>
      <c r="F346" s="38">
        <f t="shared" si="110"/>
        <v>4.3672517809944999E-3</v>
      </c>
      <c r="G346" s="39">
        <f t="shared" si="111"/>
        <v>-0.21390999415546463</v>
      </c>
      <c r="H346" s="25">
        <f t="shared" si="112"/>
        <v>-1.0157834993464016E-3</v>
      </c>
    </row>
    <row r="347" spans="1:8" s="40" customFormat="1" ht="15" x14ac:dyDescent="0.2">
      <c r="A347" s="60"/>
      <c r="B347" s="36" t="s">
        <v>83</v>
      </c>
      <c r="C347" s="37">
        <v>96</v>
      </c>
      <c r="D347" s="37">
        <v>69</v>
      </c>
      <c r="E347" s="38">
        <f t="shared" si="109"/>
        <v>2.6643501622200695E-4</v>
      </c>
      <c r="F347" s="38">
        <f t="shared" si="110"/>
        <v>2.2404488690603753E-4</v>
      </c>
      <c r="G347" s="39">
        <f t="shared" si="111"/>
        <v>-0.28125</v>
      </c>
      <c r="H347" s="25">
        <f t="shared" si="112"/>
        <v>-7.4934848312439457E-5</v>
      </c>
    </row>
    <row r="348" spans="1:8" s="40" customFormat="1" ht="15" x14ac:dyDescent="0.2">
      <c r="A348" s="60"/>
      <c r="B348" s="36" t="s">
        <v>277</v>
      </c>
      <c r="C348" s="37">
        <v>27</v>
      </c>
      <c r="D348" s="37">
        <v>8</v>
      </c>
      <c r="E348" s="38">
        <f t="shared" si="109"/>
        <v>7.4934848312439457E-5</v>
      </c>
      <c r="F348" s="38">
        <f t="shared" si="110"/>
        <v>2.5976218771714496E-5</v>
      </c>
      <c r="G348" s="39">
        <f t="shared" si="111"/>
        <v>-0.70370370370370372</v>
      </c>
      <c r="H348" s="25">
        <f t="shared" si="112"/>
        <v>-5.2731930293938875E-5</v>
      </c>
    </row>
    <row r="349" spans="1:8" s="40" customFormat="1" ht="15" x14ac:dyDescent="0.2">
      <c r="A349" s="60"/>
      <c r="B349" s="36" t="s">
        <v>278</v>
      </c>
      <c r="C349" s="37">
        <v>20549</v>
      </c>
      <c r="D349" s="37">
        <v>21595</v>
      </c>
      <c r="E349" s="38">
        <f t="shared" si="109"/>
        <v>5.7030970295271058E-2</v>
      </c>
      <c r="F349" s="38">
        <f t="shared" si="110"/>
        <v>7.011955554689682E-2</v>
      </c>
      <c r="G349" s="39">
        <f t="shared" si="111"/>
        <v>5.0902720327023213E-2</v>
      </c>
      <c r="H349" s="25">
        <f t="shared" si="112"/>
        <v>2.9030315309189511E-3</v>
      </c>
    </row>
    <row r="350" spans="1:8" s="40" customFormat="1" ht="15" x14ac:dyDescent="0.2">
      <c r="A350" s="60"/>
      <c r="B350" s="36" t="s">
        <v>279</v>
      </c>
      <c r="C350" s="37">
        <v>2617</v>
      </c>
      <c r="D350" s="37">
        <v>1564</v>
      </c>
      <c r="E350" s="38">
        <f t="shared" si="109"/>
        <v>7.2631295568020031E-3</v>
      </c>
      <c r="F350" s="38">
        <f t="shared" si="110"/>
        <v>5.0783507698701838E-3</v>
      </c>
      <c r="G350" s="39">
        <f t="shared" si="111"/>
        <v>-0.40236912495223537</v>
      </c>
      <c r="H350" s="25">
        <f t="shared" si="112"/>
        <v>-2.922459084185139E-3</v>
      </c>
    </row>
    <row r="351" spans="1:8" s="40" customFormat="1" ht="15" x14ac:dyDescent="0.2">
      <c r="A351" s="60"/>
      <c r="B351" s="36" t="s">
        <v>87</v>
      </c>
      <c r="C351" s="37">
        <v>22</v>
      </c>
      <c r="D351" s="37">
        <v>14</v>
      </c>
      <c r="E351" s="38">
        <f t="shared" si="109"/>
        <v>6.1058024550876601E-5</v>
      </c>
      <c r="F351" s="38">
        <f t="shared" si="110"/>
        <v>4.5458382850500364E-5</v>
      </c>
      <c r="G351" s="39">
        <f t="shared" si="111"/>
        <v>-0.36363636363636365</v>
      </c>
      <c r="H351" s="25">
        <f t="shared" si="112"/>
        <v>-2.2202918018500582E-5</v>
      </c>
    </row>
    <row r="352" spans="1:8" s="40" customFormat="1" ht="15" x14ac:dyDescent="0.2">
      <c r="A352" s="60"/>
      <c r="B352" s="36" t="s">
        <v>89</v>
      </c>
      <c r="C352" s="37">
        <v>4309</v>
      </c>
      <c r="D352" s="37">
        <v>4497</v>
      </c>
      <c r="E352" s="38">
        <f t="shared" si="109"/>
        <v>1.1959046717714876E-2</v>
      </c>
      <c r="F352" s="38">
        <f t="shared" si="110"/>
        <v>1.4601881977050011E-2</v>
      </c>
      <c r="G352" s="39">
        <f t="shared" si="111"/>
        <v>4.3629612439080992E-2</v>
      </c>
      <c r="H352" s="25">
        <f t="shared" si="112"/>
        <v>5.2176857343476369E-4</v>
      </c>
    </row>
    <row r="353" spans="1:8" s="40" customFormat="1" ht="15" x14ac:dyDescent="0.2">
      <c r="A353" s="60"/>
      <c r="B353" s="36" t="s">
        <v>280</v>
      </c>
      <c r="C353" s="37">
        <v>12889</v>
      </c>
      <c r="D353" s="37">
        <v>11076</v>
      </c>
      <c r="E353" s="38">
        <f t="shared" si="109"/>
        <v>3.5771676292556752E-2</v>
      </c>
      <c r="F353" s="38">
        <f t="shared" si="110"/>
        <v>3.5964074889438716E-2</v>
      </c>
      <c r="G353" s="39">
        <f t="shared" si="111"/>
        <v>-0.14066258049499572</v>
      </c>
      <c r="H353" s="25">
        <f t="shared" si="112"/>
        <v>-5.0317362959426942E-3</v>
      </c>
    </row>
    <row r="354" spans="1:8" s="40" customFormat="1" ht="15" x14ac:dyDescent="0.2">
      <c r="A354" s="60"/>
      <c r="B354" s="36" t="s">
        <v>100</v>
      </c>
      <c r="C354" s="37">
        <v>2145</v>
      </c>
      <c r="D354" s="37">
        <v>1644</v>
      </c>
      <c r="E354" s="38">
        <f t="shared" si="109"/>
        <v>5.9531573937104685E-3</v>
      </c>
      <c r="F354" s="38">
        <f t="shared" si="110"/>
        <v>5.3381129575873288E-3</v>
      </c>
      <c r="G354" s="39">
        <f t="shared" si="111"/>
        <v>-0.23356643356643356</v>
      </c>
      <c r="H354" s="25">
        <f t="shared" si="112"/>
        <v>-1.3904577409085989E-3</v>
      </c>
    </row>
    <row r="355" spans="1:8" s="40" customFormat="1" ht="15" x14ac:dyDescent="0.2">
      <c r="A355" s="60"/>
      <c r="B355" s="36" t="s">
        <v>99</v>
      </c>
      <c r="C355" s="37">
        <v>67</v>
      </c>
      <c r="D355" s="37">
        <v>68</v>
      </c>
      <c r="E355" s="38">
        <f t="shared" si="109"/>
        <v>1.8594943840494237E-4</v>
      </c>
      <c r="F355" s="38">
        <f t="shared" si="110"/>
        <v>2.2079785955957321E-4</v>
      </c>
      <c r="G355" s="39">
        <f t="shared" si="111"/>
        <v>1.4925373134328358E-2</v>
      </c>
      <c r="H355" s="25">
        <f t="shared" si="112"/>
        <v>2.7753647523125727E-6</v>
      </c>
    </row>
    <row r="356" spans="1:8" s="40" customFormat="1" ht="15" x14ac:dyDescent="0.2">
      <c r="A356" s="60"/>
      <c r="B356" s="36" t="s">
        <v>84</v>
      </c>
      <c r="C356" s="37">
        <v>254</v>
      </c>
      <c r="D356" s="37">
        <v>206</v>
      </c>
      <c r="E356" s="38">
        <f t="shared" si="109"/>
        <v>7.049426470873935E-4</v>
      </c>
      <c r="F356" s="38">
        <f t="shared" si="110"/>
        <v>6.6888763337164827E-4</v>
      </c>
      <c r="G356" s="39">
        <f t="shared" si="111"/>
        <v>-0.1889763779527559</v>
      </c>
      <c r="H356" s="25">
        <f t="shared" si="112"/>
        <v>-1.332175081110035E-4</v>
      </c>
    </row>
    <row r="357" spans="1:8" s="40" customFormat="1" ht="15" x14ac:dyDescent="0.2">
      <c r="A357" s="60"/>
      <c r="B357" s="36" t="s">
        <v>281</v>
      </c>
      <c r="C357" s="37">
        <v>42</v>
      </c>
      <c r="D357" s="37">
        <v>38</v>
      </c>
      <c r="E357" s="38">
        <f t="shared" si="109"/>
        <v>1.1656531959712805E-4</v>
      </c>
      <c r="F357" s="38">
        <f t="shared" si="110"/>
        <v>1.2338703916564385E-4</v>
      </c>
      <c r="G357" s="39">
        <f t="shared" si="111"/>
        <v>-9.5238095238095233E-2</v>
      </c>
      <c r="H357" s="25">
        <f t="shared" si="112"/>
        <v>-1.1101459009250291E-5</v>
      </c>
    </row>
    <row r="358" spans="1:8" s="40" customFormat="1" ht="15" x14ac:dyDescent="0.2">
      <c r="A358" s="60"/>
      <c r="B358" s="36" t="s">
        <v>371</v>
      </c>
      <c r="C358" s="37">
        <v>330</v>
      </c>
      <c r="D358" s="37">
        <v>246</v>
      </c>
      <c r="E358" s="38">
        <f t="shared" si="109"/>
        <v>9.1587036826314898E-4</v>
      </c>
      <c r="F358" s="38">
        <f t="shared" si="110"/>
        <v>7.9876872723022075E-4</v>
      </c>
      <c r="G358" s="39">
        <f t="shared" si="111"/>
        <v>-0.25454545454545452</v>
      </c>
      <c r="H358" s="25">
        <f t="shared" si="112"/>
        <v>-2.3313063919425608E-4</v>
      </c>
    </row>
    <row r="359" spans="1:8" s="40" customFormat="1" ht="15" x14ac:dyDescent="0.2">
      <c r="A359" s="60"/>
      <c r="B359" s="36" t="s">
        <v>372</v>
      </c>
      <c r="C359" s="37">
        <v>303</v>
      </c>
      <c r="D359" s="37">
        <v>289</v>
      </c>
      <c r="E359" s="38">
        <f t="shared" si="109"/>
        <v>8.4093551995070956E-4</v>
      </c>
      <c r="F359" s="38">
        <f t="shared" si="110"/>
        <v>9.3839090312818616E-4</v>
      </c>
      <c r="G359" s="39">
        <f t="shared" si="111"/>
        <v>-4.6204620462046202E-2</v>
      </c>
      <c r="H359" s="25">
        <f t="shared" si="112"/>
        <v>-3.885510653237602E-5</v>
      </c>
    </row>
    <row r="360" spans="1:8" s="40" customFormat="1" ht="15" x14ac:dyDescent="0.2">
      <c r="A360" s="60"/>
      <c r="B360" s="36" t="s">
        <v>530</v>
      </c>
      <c r="C360" s="37">
        <v>158</v>
      </c>
      <c r="D360" s="37">
        <v>433</v>
      </c>
      <c r="E360" s="38">
        <f t="shared" si="109"/>
        <v>4.385076308653865E-4</v>
      </c>
      <c r="F360" s="38">
        <f t="shared" si="110"/>
        <v>1.4059628410190471E-3</v>
      </c>
      <c r="G360" s="39">
        <f t="shared" si="111"/>
        <v>1.740506329113924</v>
      </c>
      <c r="H360" s="25">
        <f t="shared" si="112"/>
        <v>7.6322530688595748E-4</v>
      </c>
    </row>
    <row r="361" spans="1:8" s="40" customFormat="1" ht="15" x14ac:dyDescent="0.2">
      <c r="A361" s="60"/>
      <c r="B361" s="36" t="s">
        <v>531</v>
      </c>
      <c r="C361" s="37">
        <v>8378</v>
      </c>
      <c r="D361" s="37">
        <v>5526</v>
      </c>
      <c r="E361" s="38">
        <f t="shared" si="109"/>
        <v>2.3252005894874733E-2</v>
      </c>
      <c r="F361" s="38">
        <f t="shared" si="110"/>
        <v>1.7943073116561788E-2</v>
      </c>
      <c r="G361" s="39">
        <f t="shared" si="111"/>
        <v>-0.34041537359751733</v>
      </c>
      <c r="H361" s="25">
        <f t="shared" si="112"/>
        <v>-7.9153402735954569E-3</v>
      </c>
    </row>
    <row r="362" spans="1:8" s="40" customFormat="1" ht="15" x14ac:dyDescent="0.2">
      <c r="A362" s="60"/>
      <c r="B362" s="36" t="s">
        <v>532</v>
      </c>
      <c r="C362" s="37">
        <v>276</v>
      </c>
      <c r="D362" s="37">
        <v>197</v>
      </c>
      <c r="E362" s="38">
        <f t="shared" si="109"/>
        <v>7.6600067163827004E-4</v>
      </c>
      <c r="F362" s="38">
        <f t="shared" si="110"/>
        <v>6.3966438725346949E-4</v>
      </c>
      <c r="G362" s="39">
        <f t="shared" si="111"/>
        <v>-0.28623188405797101</v>
      </c>
      <c r="H362" s="25">
        <f t="shared" si="112"/>
        <v>-2.1925381543269322E-4</v>
      </c>
    </row>
    <row r="363" spans="1:8" s="40" customFormat="1" ht="15" x14ac:dyDescent="0.2">
      <c r="A363" s="60"/>
      <c r="B363" s="36" t="s">
        <v>533</v>
      </c>
      <c r="C363" s="37">
        <v>325</v>
      </c>
      <c r="D363" s="37">
        <v>284</v>
      </c>
      <c r="E363" s="38">
        <f t="shared" si="109"/>
        <v>9.0199354450158609E-4</v>
      </c>
      <c r="F363" s="38">
        <f t="shared" si="110"/>
        <v>9.2215576639586455E-4</v>
      </c>
      <c r="G363" s="39">
        <f t="shared" si="111"/>
        <v>-0.12615384615384614</v>
      </c>
      <c r="H363" s="25">
        <f t="shared" si="112"/>
        <v>-1.1378995484481547E-4</v>
      </c>
    </row>
    <row r="364" spans="1:8" s="40" customFormat="1" ht="15" x14ac:dyDescent="0.2">
      <c r="A364" s="60"/>
      <c r="B364" s="36" t="s">
        <v>282</v>
      </c>
      <c r="C364" s="37">
        <v>176</v>
      </c>
      <c r="D364" s="37">
        <v>132</v>
      </c>
      <c r="E364" s="38">
        <f t="shared" si="109"/>
        <v>4.8846419640701281E-4</v>
      </c>
      <c r="F364" s="38">
        <f t="shared" si="110"/>
        <v>4.2860760973328915E-4</v>
      </c>
      <c r="G364" s="39">
        <f t="shared" si="111"/>
        <v>-0.25</v>
      </c>
      <c r="H364" s="25">
        <f t="shared" si="112"/>
        <v>-1.221160491017532E-4</v>
      </c>
    </row>
    <row r="365" spans="1:8" s="40" customFormat="1" ht="15" x14ac:dyDescent="0.2">
      <c r="A365" s="60"/>
      <c r="B365" s="36" t="s">
        <v>283</v>
      </c>
      <c r="C365" s="37">
        <v>2013</v>
      </c>
      <c r="D365" s="37">
        <v>1348</v>
      </c>
      <c r="E365" s="38">
        <f t="shared" si="109"/>
        <v>5.5868092464052086E-3</v>
      </c>
      <c r="F365" s="38">
        <f t="shared" si="110"/>
        <v>4.3769928630338923E-3</v>
      </c>
      <c r="G365" s="39">
        <f t="shared" si="111"/>
        <v>-0.33035270740188771</v>
      </c>
      <c r="H365" s="25">
        <f t="shared" si="112"/>
        <v>-1.8456175602878607E-3</v>
      </c>
    </row>
    <row r="366" spans="1:8" s="40" customFormat="1" ht="15" x14ac:dyDescent="0.2">
      <c r="A366" s="60"/>
      <c r="B366" s="36" t="s">
        <v>534</v>
      </c>
      <c r="C366" s="37">
        <v>162</v>
      </c>
      <c r="D366" s="37">
        <v>65</v>
      </c>
      <c r="E366" s="38">
        <f t="shared" si="109"/>
        <v>4.4960908987463677E-4</v>
      </c>
      <c r="F366" s="38">
        <f t="shared" si="110"/>
        <v>2.1105677752018029E-4</v>
      </c>
      <c r="G366" s="39">
        <f t="shared" si="111"/>
        <v>-0.59876543209876543</v>
      </c>
      <c r="H366" s="25">
        <f t="shared" si="112"/>
        <v>-2.6921038097431956E-4</v>
      </c>
    </row>
    <row r="367" spans="1:8" s="40" customFormat="1" ht="15" x14ac:dyDescent="0.2">
      <c r="A367" s="60"/>
      <c r="B367" s="36" t="s">
        <v>535</v>
      </c>
      <c r="C367" s="37">
        <v>49407</v>
      </c>
      <c r="D367" s="37">
        <v>47859</v>
      </c>
      <c r="E367" s="38">
        <f t="shared" si="109"/>
        <v>0.13712244631750728</v>
      </c>
      <c r="F367" s="38">
        <f t="shared" si="110"/>
        <v>0.15539948177443549</v>
      </c>
      <c r="G367" s="39">
        <f t="shared" si="111"/>
        <v>-3.1331592689295036E-2</v>
      </c>
      <c r="H367" s="25">
        <f t="shared" si="112"/>
        <v>-4.2962646365798619E-3</v>
      </c>
    </row>
    <row r="368" spans="1:8" s="40" customFormat="1" ht="15" x14ac:dyDescent="0.2">
      <c r="A368" s="60"/>
      <c r="B368" s="36" t="s">
        <v>109</v>
      </c>
      <c r="C368" s="37">
        <v>7737</v>
      </c>
      <c r="D368" s="37">
        <v>6538</v>
      </c>
      <c r="E368" s="38">
        <f t="shared" si="109"/>
        <v>2.1472997088642375E-2</v>
      </c>
      <c r="F368" s="38">
        <f t="shared" si="110"/>
        <v>2.1229064791183673E-2</v>
      </c>
      <c r="G368" s="39">
        <f t="shared" si="111"/>
        <v>-0.15496962647020809</v>
      </c>
      <c r="H368" s="25">
        <f t="shared" si="112"/>
        <v>-3.3276623380227746E-3</v>
      </c>
    </row>
    <row r="369" spans="1:8" s="40" customFormat="1" ht="15" x14ac:dyDescent="0.2">
      <c r="A369" s="60"/>
      <c r="B369" s="36" t="s">
        <v>102</v>
      </c>
      <c r="C369" s="37">
        <v>27203</v>
      </c>
      <c r="D369" s="37">
        <v>22327</v>
      </c>
      <c r="E369" s="38">
        <f t="shared" si="109"/>
        <v>7.5498247357158918E-2</v>
      </c>
      <c r="F369" s="38">
        <f t="shared" si="110"/>
        <v>7.2496379564508689E-2</v>
      </c>
      <c r="G369" s="39">
        <f t="shared" si="111"/>
        <v>-0.17924493622026982</v>
      </c>
      <c r="H369" s="25">
        <f t="shared" si="112"/>
        <v>-1.3532678532276105E-2</v>
      </c>
    </row>
    <row r="370" spans="1:8" s="40" customFormat="1" ht="15" x14ac:dyDescent="0.2">
      <c r="A370" s="60"/>
      <c r="B370" s="36" t="s">
        <v>108</v>
      </c>
      <c r="C370" s="37">
        <v>5918</v>
      </c>
      <c r="D370" s="37">
        <v>5050</v>
      </c>
      <c r="E370" s="38">
        <f t="shared" si="109"/>
        <v>1.6424608604185806E-2</v>
      </c>
      <c r="F370" s="38">
        <f t="shared" si="110"/>
        <v>1.6397488099644777E-2</v>
      </c>
      <c r="G370" s="39">
        <f t="shared" si="111"/>
        <v>-0.14667117269347751</v>
      </c>
      <c r="H370" s="25">
        <f t="shared" si="112"/>
        <v>-2.4090166050073128E-3</v>
      </c>
    </row>
    <row r="371" spans="1:8" s="40" customFormat="1" ht="15" x14ac:dyDescent="0.2">
      <c r="A371" s="60"/>
      <c r="B371" s="36" t="s">
        <v>111</v>
      </c>
      <c r="C371" s="37">
        <v>14</v>
      </c>
      <c r="D371" s="37">
        <v>59</v>
      </c>
      <c r="E371" s="38">
        <f t="shared" si="109"/>
        <v>3.885510653237602E-5</v>
      </c>
      <c r="F371" s="38">
        <f t="shared" si="110"/>
        <v>1.9157461344139441E-4</v>
      </c>
      <c r="G371" s="39">
        <f t="shared" si="111"/>
        <v>3.2142857142857144</v>
      </c>
      <c r="H371" s="25">
        <f t="shared" si="112"/>
        <v>1.2489141385406578E-4</v>
      </c>
    </row>
    <row r="372" spans="1:8" s="40" customFormat="1" ht="15" x14ac:dyDescent="0.2">
      <c r="A372" s="60"/>
      <c r="B372" s="36" t="s">
        <v>112</v>
      </c>
      <c r="C372" s="37">
        <v>415</v>
      </c>
      <c r="D372" s="37">
        <v>305</v>
      </c>
      <c r="E372" s="38">
        <f t="shared" si="109"/>
        <v>1.1517763722097177E-3</v>
      </c>
      <c r="F372" s="38">
        <f t="shared" si="110"/>
        <v>9.9034334067161513E-4</v>
      </c>
      <c r="G372" s="39">
        <f t="shared" si="111"/>
        <v>-0.26506024096385544</v>
      </c>
      <c r="H372" s="25">
        <f t="shared" si="112"/>
        <v>-3.0529012275438299E-4</v>
      </c>
    </row>
    <row r="373" spans="1:8" s="40" customFormat="1" ht="30" x14ac:dyDescent="0.2">
      <c r="A373" s="60"/>
      <c r="B373" s="36" t="s">
        <v>284</v>
      </c>
      <c r="C373" s="37">
        <v>499</v>
      </c>
      <c r="D373" s="37">
        <v>236</v>
      </c>
      <c r="E373" s="38">
        <f t="shared" si="109"/>
        <v>1.3849070114039738E-3</v>
      </c>
      <c r="F373" s="38">
        <f t="shared" si="110"/>
        <v>7.6629845376557763E-4</v>
      </c>
      <c r="G373" s="39">
        <f t="shared" si="111"/>
        <v>-0.52705410821643284</v>
      </c>
      <c r="H373" s="25">
        <f t="shared" si="112"/>
        <v>-7.2992092985820661E-4</v>
      </c>
    </row>
    <row r="374" spans="1:8" s="40" customFormat="1" ht="15" x14ac:dyDescent="0.2">
      <c r="A374" s="60"/>
      <c r="B374" s="36" t="s">
        <v>285</v>
      </c>
      <c r="C374" s="37">
        <v>597</v>
      </c>
      <c r="D374" s="37">
        <v>748</v>
      </c>
      <c r="E374" s="38">
        <f t="shared" si="109"/>
        <v>1.6568927571306059E-3</v>
      </c>
      <c r="F374" s="38">
        <f t="shared" si="110"/>
        <v>2.4287764551553055E-3</v>
      </c>
      <c r="G374" s="39">
        <f t="shared" si="111"/>
        <v>0.2529313232830821</v>
      </c>
      <c r="H374" s="25">
        <f t="shared" si="112"/>
        <v>4.190800775991985E-4</v>
      </c>
    </row>
    <row r="375" spans="1:8" s="40" customFormat="1" ht="15" x14ac:dyDescent="0.2">
      <c r="A375" s="60"/>
      <c r="B375" s="36" t="s">
        <v>286</v>
      </c>
      <c r="C375" s="37">
        <v>216</v>
      </c>
      <c r="D375" s="37">
        <v>243</v>
      </c>
      <c r="E375" s="38">
        <f t="shared" si="109"/>
        <v>5.9947878649951566E-4</v>
      </c>
      <c r="F375" s="38">
        <f t="shared" si="110"/>
        <v>7.8902764519082783E-4</v>
      </c>
      <c r="G375" s="39">
        <f t="shared" si="111"/>
        <v>0.125</v>
      </c>
      <c r="H375" s="25">
        <f t="shared" si="112"/>
        <v>7.4934848312439457E-5</v>
      </c>
    </row>
    <row r="376" spans="1:8" s="40" customFormat="1" ht="15" x14ac:dyDescent="0.2">
      <c r="A376" s="60"/>
      <c r="B376" s="36" t="s">
        <v>101</v>
      </c>
      <c r="C376" s="37">
        <v>290</v>
      </c>
      <c r="D376" s="37">
        <v>313</v>
      </c>
      <c r="E376" s="38">
        <f t="shared" si="109"/>
        <v>8.0485577817064613E-4</v>
      </c>
      <c r="F376" s="38">
        <f t="shared" si="110"/>
        <v>1.0163195594433297E-3</v>
      </c>
      <c r="G376" s="39">
        <f t="shared" si="111"/>
        <v>7.9310344827586213E-2</v>
      </c>
      <c r="H376" s="25">
        <f t="shared" si="112"/>
        <v>6.3833389303189183E-5</v>
      </c>
    </row>
    <row r="377" spans="1:8" s="40" customFormat="1" ht="15" x14ac:dyDescent="0.2">
      <c r="A377" s="60"/>
      <c r="B377" s="36" t="s">
        <v>287</v>
      </c>
      <c r="C377" s="37">
        <v>83</v>
      </c>
      <c r="D377" s="37">
        <v>93</v>
      </c>
      <c r="E377" s="38">
        <f t="shared" si="109"/>
        <v>2.3035527444194352E-4</v>
      </c>
      <c r="F377" s="38">
        <f t="shared" si="110"/>
        <v>3.0197354322118101E-4</v>
      </c>
      <c r="G377" s="39">
        <f t="shared" si="111"/>
        <v>0.12048192771084337</v>
      </c>
      <c r="H377" s="25">
        <f t="shared" si="112"/>
        <v>2.7753647523125725E-5</v>
      </c>
    </row>
    <row r="378" spans="1:8" s="40" customFormat="1" ht="15" x14ac:dyDescent="0.2">
      <c r="A378" s="60"/>
      <c r="B378" s="36" t="s">
        <v>536</v>
      </c>
      <c r="C378" s="37">
        <v>1280</v>
      </c>
      <c r="D378" s="37">
        <v>948</v>
      </c>
      <c r="E378" s="38">
        <f t="shared" si="109"/>
        <v>3.5524668829600928E-3</v>
      </c>
      <c r="F378" s="38">
        <f t="shared" si="110"/>
        <v>3.0781819244481679E-3</v>
      </c>
      <c r="G378" s="39">
        <f t="shared" si="111"/>
        <v>-0.25937500000000002</v>
      </c>
      <c r="H378" s="25">
        <f t="shared" si="112"/>
        <v>-9.214210977677742E-4</v>
      </c>
    </row>
    <row r="379" spans="1:8" s="40" customFormat="1" ht="15" x14ac:dyDescent="0.2">
      <c r="A379" s="60"/>
      <c r="B379" s="36" t="s">
        <v>110</v>
      </c>
      <c r="C379" s="37">
        <v>1962</v>
      </c>
      <c r="D379" s="37">
        <v>1610</v>
      </c>
      <c r="E379" s="38">
        <f t="shared" si="109"/>
        <v>5.4452656440372674E-3</v>
      </c>
      <c r="F379" s="38">
        <f t="shared" si="110"/>
        <v>5.2277140278075424E-3</v>
      </c>
      <c r="G379" s="39">
        <f t="shared" si="111"/>
        <v>-0.17940876656472987</v>
      </c>
      <c r="H379" s="25">
        <f t="shared" si="112"/>
        <v>-9.7692839281402562E-4</v>
      </c>
    </row>
    <row r="380" spans="1:8" s="40" customFormat="1" ht="15" x14ac:dyDescent="0.2">
      <c r="A380" s="60"/>
      <c r="B380" s="36" t="s">
        <v>288</v>
      </c>
      <c r="C380" s="37">
        <v>7923</v>
      </c>
      <c r="D380" s="37">
        <v>6281</v>
      </c>
      <c r="E380" s="38">
        <f t="shared" si="109"/>
        <v>2.1989214932572512E-2</v>
      </c>
      <c r="F380" s="38">
        <f t="shared" si="110"/>
        <v>2.0394578763142344E-2</v>
      </c>
      <c r="G380" s="39">
        <f t="shared" si="111"/>
        <v>-0.20724473053136439</v>
      </c>
      <c r="H380" s="25">
        <f t="shared" si="112"/>
        <v>-4.5571489232972438E-3</v>
      </c>
    </row>
    <row r="381" spans="1:8" s="40" customFormat="1" ht="15" x14ac:dyDescent="0.2">
      <c r="A381" s="60"/>
      <c r="B381" s="36" t="s">
        <v>537</v>
      </c>
      <c r="C381" s="37">
        <v>418</v>
      </c>
      <c r="D381" s="37">
        <v>499</v>
      </c>
      <c r="E381" s="38">
        <f t="shared" si="109"/>
        <v>1.1601024664666553E-3</v>
      </c>
      <c r="F381" s="38">
        <f t="shared" si="110"/>
        <v>1.6202666458856917E-3</v>
      </c>
      <c r="G381" s="39">
        <f t="shared" si="111"/>
        <v>0.19377990430622011</v>
      </c>
      <c r="H381" s="25">
        <f t="shared" si="112"/>
        <v>2.2480454493731838E-4</v>
      </c>
    </row>
    <row r="382" spans="1:8" s="40" customFormat="1" ht="15" x14ac:dyDescent="0.2">
      <c r="A382" s="60"/>
      <c r="B382" s="36" t="s">
        <v>104</v>
      </c>
      <c r="C382" s="37">
        <v>3507</v>
      </c>
      <c r="D382" s="37">
        <v>2390</v>
      </c>
      <c r="E382" s="38">
        <f t="shared" si="109"/>
        <v>9.7332041863601917E-3</v>
      </c>
      <c r="F382" s="38">
        <f t="shared" si="110"/>
        <v>7.7603953580497051E-3</v>
      </c>
      <c r="G382" s="39">
        <f t="shared" si="111"/>
        <v>-0.31850584545195326</v>
      </c>
      <c r="H382" s="25">
        <f t="shared" si="112"/>
        <v>-3.1000824283331438E-3</v>
      </c>
    </row>
    <row r="383" spans="1:8" s="40" customFormat="1" ht="15" x14ac:dyDescent="0.2">
      <c r="A383" s="60" t="s">
        <v>615</v>
      </c>
      <c r="B383" s="36" t="s">
        <v>594</v>
      </c>
      <c r="C383" s="37"/>
      <c r="D383" s="37">
        <v>198</v>
      </c>
      <c r="E383" s="38" t="str">
        <f t="shared" ref="E383" si="113">+IF(C383=0,"",C383/C$329)</f>
        <v/>
      </c>
      <c r="F383" s="38">
        <f t="shared" ref="F383" si="114">+IF(D383=0,"",D383/D$329)</f>
        <v>6.4291141459993373E-4</v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0"/>
      <c r="B384" s="36" t="s">
        <v>289</v>
      </c>
      <c r="C384" s="37">
        <v>6</v>
      </c>
      <c r="D384" s="37">
        <v>3</v>
      </c>
      <c r="E384" s="38">
        <f t="shared" si="109"/>
        <v>1.6652188513875435E-5</v>
      </c>
      <c r="F384" s="38">
        <f t="shared" si="110"/>
        <v>9.7410820393929356E-6</v>
      </c>
      <c r="G384" s="39">
        <f t="shared" si="111"/>
        <v>-0.5</v>
      </c>
      <c r="H384" s="25">
        <f t="shared" si="112"/>
        <v>-8.3260942569377173E-6</v>
      </c>
    </row>
    <row r="385" spans="1:8" s="40" customFormat="1" ht="15" x14ac:dyDescent="0.2">
      <c r="A385" s="60"/>
      <c r="B385" s="36" t="s">
        <v>290</v>
      </c>
      <c r="C385" s="37">
        <v>24</v>
      </c>
      <c r="D385" s="37">
        <v>46</v>
      </c>
      <c r="E385" s="38">
        <f t="shared" si="109"/>
        <v>6.6608754055501738E-5</v>
      </c>
      <c r="F385" s="38">
        <f t="shared" si="110"/>
        <v>1.4936325793735836E-4</v>
      </c>
      <c r="G385" s="39">
        <f t="shared" si="111"/>
        <v>0.91666666666666663</v>
      </c>
      <c r="H385" s="25">
        <f t="shared" si="112"/>
        <v>6.1058024550876588E-5</v>
      </c>
    </row>
    <row r="386" spans="1:8" s="40" customFormat="1" ht="15" x14ac:dyDescent="0.2">
      <c r="A386" s="60"/>
      <c r="B386" s="36" t="s">
        <v>538</v>
      </c>
      <c r="C386" s="37">
        <v>675</v>
      </c>
      <c r="D386" s="37">
        <v>139</v>
      </c>
      <c r="E386" s="38">
        <f t="shared" si="109"/>
        <v>1.8733712078109865E-3</v>
      </c>
      <c r="F386" s="38">
        <f t="shared" si="110"/>
        <v>4.5133680115853935E-4</v>
      </c>
      <c r="G386" s="39">
        <f t="shared" si="111"/>
        <v>-0.79407407407407404</v>
      </c>
      <c r="H386" s="25">
        <f t="shared" si="112"/>
        <v>-1.4875955072395388E-3</v>
      </c>
    </row>
    <row r="387" spans="1:8" s="40" customFormat="1" ht="15" x14ac:dyDescent="0.2">
      <c r="A387" s="60"/>
      <c r="B387" s="36" t="s">
        <v>103</v>
      </c>
      <c r="C387" s="37">
        <v>215</v>
      </c>
      <c r="D387" s="37">
        <v>121</v>
      </c>
      <c r="E387" s="38">
        <f t="shared" si="109"/>
        <v>5.967034217472031E-4</v>
      </c>
      <c r="F387" s="38">
        <f t="shared" si="110"/>
        <v>3.9289030892218174E-4</v>
      </c>
      <c r="G387" s="39">
        <f t="shared" si="111"/>
        <v>-0.43720930232558142</v>
      </c>
      <c r="H387" s="25">
        <f t="shared" si="112"/>
        <v>-2.6088428671738184E-4</v>
      </c>
    </row>
    <row r="388" spans="1:8" s="40" customFormat="1" ht="15" x14ac:dyDescent="0.2">
      <c r="A388" s="60"/>
      <c r="B388" s="36" t="s">
        <v>291</v>
      </c>
      <c r="C388" s="37">
        <v>7</v>
      </c>
      <c r="D388" s="37">
        <v>2</v>
      </c>
      <c r="E388" s="38">
        <f t="shared" si="109"/>
        <v>1.942755326618801E-5</v>
      </c>
      <c r="F388" s="38">
        <f t="shared" si="110"/>
        <v>6.494054692928624E-6</v>
      </c>
      <c r="G388" s="39">
        <f t="shared" si="111"/>
        <v>-0.7142857142857143</v>
      </c>
      <c r="H388" s="25">
        <f t="shared" si="112"/>
        <v>-1.3876823761562864E-5</v>
      </c>
    </row>
    <row r="389" spans="1:8" s="40" customFormat="1" ht="15" x14ac:dyDescent="0.2">
      <c r="A389" s="60"/>
      <c r="B389" s="36" t="s">
        <v>107</v>
      </c>
      <c r="C389" s="37">
        <v>376</v>
      </c>
      <c r="D389" s="37">
        <v>3</v>
      </c>
      <c r="E389" s="38">
        <f t="shared" si="109"/>
        <v>1.0435371468695274E-3</v>
      </c>
      <c r="F389" s="38">
        <f t="shared" si="110"/>
        <v>9.7410820393929356E-6</v>
      </c>
      <c r="G389" s="39">
        <f t="shared" si="111"/>
        <v>-0.99202127659574468</v>
      </c>
      <c r="H389" s="25">
        <f t="shared" si="112"/>
        <v>-1.0352110526125897E-3</v>
      </c>
    </row>
    <row r="390" spans="1:8" s="40" customFormat="1" ht="15" x14ac:dyDescent="0.2">
      <c r="A390" s="60"/>
      <c r="B390" s="36" t="s">
        <v>106</v>
      </c>
      <c r="C390" s="37">
        <v>11169</v>
      </c>
      <c r="D390" s="37">
        <v>11168</v>
      </c>
      <c r="E390" s="38">
        <f t="shared" si="109"/>
        <v>3.0998048918579123E-2</v>
      </c>
      <c r="F390" s="38">
        <f t="shared" si="110"/>
        <v>3.6262801405313433E-2</v>
      </c>
      <c r="G390" s="39">
        <f t="shared" si="111"/>
        <v>-8.9533530307100002E-5</v>
      </c>
      <c r="H390" s="25">
        <f t="shared" si="112"/>
        <v>-2.7753647523125723E-6</v>
      </c>
    </row>
    <row r="391" spans="1:8" s="40" customFormat="1" ht="15" x14ac:dyDescent="0.2">
      <c r="A391" s="60"/>
      <c r="B391" s="36" t="s">
        <v>539</v>
      </c>
      <c r="C391" s="37">
        <v>3</v>
      </c>
      <c r="D391" s="37">
        <v>14</v>
      </c>
      <c r="E391" s="38">
        <f t="shared" si="109"/>
        <v>8.3260942569377173E-6</v>
      </c>
      <c r="F391" s="38">
        <f t="shared" si="110"/>
        <v>4.5458382850500364E-5</v>
      </c>
      <c r="G391" s="39">
        <f t="shared" si="111"/>
        <v>3.6666666666666665</v>
      </c>
      <c r="H391" s="25">
        <f t="shared" si="112"/>
        <v>3.0529012275438294E-5</v>
      </c>
    </row>
    <row r="392" spans="1:8" s="40" customFormat="1" ht="15" x14ac:dyDescent="0.2">
      <c r="A392" s="60"/>
      <c r="B392" s="36" t="s">
        <v>292</v>
      </c>
      <c r="C392" s="37">
        <v>74</v>
      </c>
      <c r="D392" s="37">
        <v>165</v>
      </c>
      <c r="E392" s="38">
        <f t="shared" si="109"/>
        <v>2.0537699167113036E-4</v>
      </c>
      <c r="F392" s="38">
        <f t="shared" si="110"/>
        <v>5.3575951216661144E-4</v>
      </c>
      <c r="G392" s="39">
        <f t="shared" si="111"/>
        <v>1.2297297297297298</v>
      </c>
      <c r="H392" s="25">
        <f t="shared" si="112"/>
        <v>2.5255819246044412E-4</v>
      </c>
    </row>
    <row r="393" spans="1:8" s="40" customFormat="1" ht="15" x14ac:dyDescent="0.2">
      <c r="A393" s="60"/>
      <c r="B393" s="36" t="s">
        <v>293</v>
      </c>
      <c r="C393" s="37">
        <v>3156</v>
      </c>
      <c r="D393" s="37">
        <v>1265</v>
      </c>
      <c r="E393" s="38">
        <f t="shared" si="109"/>
        <v>8.7590511582984788E-3</v>
      </c>
      <c r="F393" s="38">
        <f t="shared" si="110"/>
        <v>4.107489593277355E-3</v>
      </c>
      <c r="G393" s="39">
        <f t="shared" si="111"/>
        <v>-0.59917617237008869</v>
      </c>
      <c r="H393" s="25">
        <f t="shared" si="112"/>
        <v>-5.2482147466230743E-3</v>
      </c>
    </row>
    <row r="394" spans="1:8" s="40" customFormat="1" ht="15" x14ac:dyDescent="0.2">
      <c r="A394" s="60"/>
      <c r="B394" s="36" t="s">
        <v>540</v>
      </c>
      <c r="C394" s="37">
        <v>2666</v>
      </c>
      <c r="D394" s="37">
        <v>1190</v>
      </c>
      <c r="E394" s="38">
        <f t="shared" si="109"/>
        <v>7.3991224296653191E-3</v>
      </c>
      <c r="F394" s="38">
        <f t="shared" si="110"/>
        <v>3.8639625422925311E-3</v>
      </c>
      <c r="G394" s="39">
        <f t="shared" si="111"/>
        <v>-0.55363840960240063</v>
      </c>
      <c r="H394" s="25">
        <f t="shared" si="112"/>
        <v>-4.0964383744133579E-3</v>
      </c>
    </row>
    <row r="395" spans="1:8" s="40" customFormat="1" ht="15" x14ac:dyDescent="0.2">
      <c r="A395" s="60"/>
      <c r="B395" s="36" t="s">
        <v>105</v>
      </c>
      <c r="C395" s="37">
        <v>247</v>
      </c>
      <c r="D395" s="37">
        <v>120</v>
      </c>
      <c r="E395" s="38">
        <f t="shared" si="109"/>
        <v>6.855150938212054E-4</v>
      </c>
      <c r="F395" s="38">
        <f t="shared" si="110"/>
        <v>3.8964328157571745E-4</v>
      </c>
      <c r="G395" s="39">
        <f t="shared" si="111"/>
        <v>-0.51417004048582993</v>
      </c>
      <c r="H395" s="25">
        <f t="shared" si="112"/>
        <v>-3.524713235436967E-4</v>
      </c>
    </row>
    <row r="396" spans="1:8" s="40" customFormat="1" ht="15" x14ac:dyDescent="0.2">
      <c r="A396" s="60"/>
      <c r="B396" s="36" t="s">
        <v>541</v>
      </c>
      <c r="C396" s="37">
        <v>54</v>
      </c>
      <c r="D396" s="37">
        <v>9</v>
      </c>
      <c r="E396" s="38">
        <f t="shared" ref="E396:E468" si="117">+IF(C396=0,"",C396/C$329)</f>
        <v>1.4986969662487891E-4</v>
      </c>
      <c r="F396" s="38">
        <f t="shared" ref="F396:F468" si="118">+IF(D396=0,"",D396/D$329)</f>
        <v>2.9223246118178807E-5</v>
      </c>
      <c r="G396" s="39">
        <f t="shared" ref="G396:G468" si="119">+IF(OR(AND(D396=0),(C396=0)),"0",((D396-C396)/C396))</f>
        <v>-0.83333333333333337</v>
      </c>
      <c r="H396" s="25">
        <f t="shared" ref="H396:H468" si="120">+IF(OR(AND(E396=""),(G396="")),"",E396*G396)</f>
        <v>-1.2489141385406576E-4</v>
      </c>
    </row>
    <row r="397" spans="1:8" s="40" customFormat="1" ht="15" x14ac:dyDescent="0.2">
      <c r="A397" s="60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0" t="s">
        <v>615</v>
      </c>
      <c r="B398" s="36" t="s">
        <v>595</v>
      </c>
      <c r="C398" s="37"/>
      <c r="D398" s="37">
        <v>297</v>
      </c>
      <c r="E398" s="38" t="str">
        <f t="shared" ref="E398:E400" si="121">+IF(C398=0,"",C398/C$329)</f>
        <v/>
      </c>
      <c r="F398" s="38">
        <f t="shared" ref="F398:F400" si="122">+IF(D398=0,"",D398/D$329)</f>
        <v>9.6436712189990059E-4</v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0" t="s">
        <v>615</v>
      </c>
      <c r="B399" s="36" t="s">
        <v>596</v>
      </c>
      <c r="C399" s="37"/>
      <c r="D399" s="37">
        <v>217</v>
      </c>
      <c r="E399" s="38" t="str">
        <f t="shared" si="121"/>
        <v/>
      </c>
      <c r="F399" s="38">
        <f t="shared" si="122"/>
        <v>7.0460493418275573E-4</v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0" t="s">
        <v>615</v>
      </c>
      <c r="B400" s="36" t="s">
        <v>597</v>
      </c>
      <c r="C400" s="37"/>
      <c r="D400" s="37">
        <v>7</v>
      </c>
      <c r="E400" s="38" t="str">
        <f t="shared" si="121"/>
        <v/>
      </c>
      <c r="F400" s="38">
        <f t="shared" si="122"/>
        <v>2.2729191425250182E-5</v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0"/>
      <c r="B401" s="36" t="s">
        <v>295</v>
      </c>
      <c r="C401" s="37">
        <v>226</v>
      </c>
      <c r="D401" s="37">
        <v>116</v>
      </c>
      <c r="E401" s="38">
        <f t="shared" si="117"/>
        <v>6.2723243402264142E-4</v>
      </c>
      <c r="F401" s="38">
        <f t="shared" si="118"/>
        <v>3.7665517218986018E-4</v>
      </c>
      <c r="G401" s="39">
        <f t="shared" si="119"/>
        <v>-0.48672566371681414</v>
      </c>
      <c r="H401" s="25">
        <f t="shared" si="120"/>
        <v>-3.0529012275438299E-4</v>
      </c>
    </row>
    <row r="402" spans="1:8" s="40" customFormat="1" ht="15" x14ac:dyDescent="0.2">
      <c r="A402" s="60"/>
      <c r="B402" s="36" t="s">
        <v>296</v>
      </c>
      <c r="C402" s="37">
        <v>1139</v>
      </c>
      <c r="D402" s="37">
        <v>2649</v>
      </c>
      <c r="E402" s="38">
        <f t="shared" si="117"/>
        <v>3.1611404528840204E-3</v>
      </c>
      <c r="F402" s="38">
        <f t="shared" si="118"/>
        <v>8.6013754407839628E-3</v>
      </c>
      <c r="G402" s="39">
        <f t="shared" si="119"/>
        <v>1.3257243195785777</v>
      </c>
      <c r="H402" s="25">
        <f t="shared" si="120"/>
        <v>4.1908007759919848E-3</v>
      </c>
    </row>
    <row r="403" spans="1:8" s="40" customFormat="1" ht="15" x14ac:dyDescent="0.2">
      <c r="A403" s="60"/>
      <c r="B403" s="36" t="s">
        <v>542</v>
      </c>
      <c r="C403" s="37">
        <v>804</v>
      </c>
      <c r="D403" s="37">
        <v>684</v>
      </c>
      <c r="E403" s="38">
        <f t="shared" si="117"/>
        <v>2.2313932608593085E-3</v>
      </c>
      <c r="F403" s="38">
        <f t="shared" si="118"/>
        <v>2.2209667049815892E-3</v>
      </c>
      <c r="G403" s="39">
        <f t="shared" si="119"/>
        <v>-0.14925373134328357</v>
      </c>
      <c r="H403" s="25">
        <f t="shared" si="120"/>
        <v>-3.330437702775087E-4</v>
      </c>
    </row>
    <row r="404" spans="1:8" s="40" customFormat="1" ht="30" x14ac:dyDescent="0.2">
      <c r="A404" s="60"/>
      <c r="B404" s="36" t="s">
        <v>297</v>
      </c>
      <c r="C404" s="37">
        <v>250</v>
      </c>
      <c r="D404" s="37">
        <v>1019</v>
      </c>
      <c r="E404" s="38">
        <f t="shared" si="117"/>
        <v>6.9384118807814317E-4</v>
      </c>
      <c r="F404" s="38">
        <f t="shared" si="118"/>
        <v>3.308720866047134E-3</v>
      </c>
      <c r="G404" s="39">
        <f t="shared" si="119"/>
        <v>3.0760000000000001</v>
      </c>
      <c r="H404" s="25">
        <f t="shared" si="120"/>
        <v>2.1342554945283686E-3</v>
      </c>
    </row>
    <row r="405" spans="1:8" s="40" customFormat="1" ht="15" x14ac:dyDescent="0.2">
      <c r="A405" s="60"/>
      <c r="B405" s="36" t="s">
        <v>543</v>
      </c>
      <c r="C405" s="37">
        <v>29</v>
      </c>
      <c r="D405" s="37">
        <v>119</v>
      </c>
      <c r="E405" s="38">
        <f t="shared" si="117"/>
        <v>8.0485577817064608E-5</v>
      </c>
      <c r="F405" s="38">
        <f t="shared" si="118"/>
        <v>3.8639625422925311E-4</v>
      </c>
      <c r="G405" s="39">
        <f t="shared" si="119"/>
        <v>3.103448275862069</v>
      </c>
      <c r="H405" s="25">
        <f t="shared" si="120"/>
        <v>2.4978282770813151E-4</v>
      </c>
    </row>
    <row r="406" spans="1:8" s="40" customFormat="1" ht="15" x14ac:dyDescent="0.2">
      <c r="A406" s="60" t="s">
        <v>615</v>
      </c>
      <c r="B406" s="36" t="s">
        <v>602</v>
      </c>
      <c r="C406" s="37"/>
      <c r="D406" s="37">
        <v>263</v>
      </c>
      <c r="E406" s="38" t="str">
        <f t="shared" ref="E406" si="125">+IF(C406=0,"",C406/C$329)</f>
        <v/>
      </c>
      <c r="F406" s="38">
        <f t="shared" ref="F406" si="126">+IF(D406=0,"",D406/D$329)</f>
        <v>8.5396819212011407E-4</v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0"/>
      <c r="B407" s="36" t="s">
        <v>298</v>
      </c>
      <c r="C407" s="37">
        <v>40</v>
      </c>
      <c r="D407" s="37">
        <v>64</v>
      </c>
      <c r="E407" s="38">
        <f t="shared" si="117"/>
        <v>1.110145900925029E-4</v>
      </c>
      <c r="F407" s="38">
        <f t="shared" si="118"/>
        <v>2.0780975017371597E-4</v>
      </c>
      <c r="G407" s="39">
        <f t="shared" si="119"/>
        <v>0.6</v>
      </c>
      <c r="H407" s="25">
        <f t="shared" si="120"/>
        <v>6.6608754055501738E-5</v>
      </c>
    </row>
    <row r="408" spans="1:8" s="40" customFormat="1" ht="15" x14ac:dyDescent="0.2">
      <c r="A408" s="60"/>
      <c r="B408" s="36" t="s">
        <v>299</v>
      </c>
      <c r="C408" s="37">
        <v>330</v>
      </c>
      <c r="D408" s="37">
        <v>631</v>
      </c>
      <c r="E408" s="38">
        <f t="shared" si="117"/>
        <v>9.1587036826314898E-4</v>
      </c>
      <c r="F408" s="38">
        <f t="shared" si="118"/>
        <v>2.0488742556189809E-3</v>
      </c>
      <c r="G408" s="39">
        <f t="shared" si="119"/>
        <v>0.91212121212121211</v>
      </c>
      <c r="H408" s="25">
        <f t="shared" si="120"/>
        <v>8.3538479044608434E-4</v>
      </c>
    </row>
    <row r="409" spans="1:8" s="40" customFormat="1" ht="15" x14ac:dyDescent="0.2">
      <c r="A409" s="60"/>
      <c r="B409" s="36" t="s">
        <v>300</v>
      </c>
      <c r="C409" s="37">
        <v>4929</v>
      </c>
      <c r="D409" s="37">
        <v>2804</v>
      </c>
      <c r="E409" s="38">
        <f t="shared" si="117"/>
        <v>1.3679772864148671E-2</v>
      </c>
      <c r="F409" s="38">
        <f t="shared" si="118"/>
        <v>9.1046646794859312E-3</v>
      </c>
      <c r="G409" s="39">
        <f t="shared" si="119"/>
        <v>-0.43112193142625277</v>
      </c>
      <c r="H409" s="25">
        <f t="shared" si="120"/>
        <v>-5.8976500986642165E-3</v>
      </c>
    </row>
    <row r="410" spans="1:8" s="40" customFormat="1" ht="15" x14ac:dyDescent="0.2">
      <c r="A410" s="60"/>
      <c r="B410" s="36" t="s">
        <v>114</v>
      </c>
      <c r="C410" s="37">
        <v>1376</v>
      </c>
      <c r="D410" s="37">
        <v>2555</v>
      </c>
      <c r="E410" s="38">
        <f t="shared" si="117"/>
        <v>3.8189018991820999E-3</v>
      </c>
      <c r="F410" s="38">
        <f t="shared" si="118"/>
        <v>8.2961548702163174E-3</v>
      </c>
      <c r="G410" s="39">
        <f t="shared" si="119"/>
        <v>0.85683139534883723</v>
      </c>
      <c r="H410" s="25">
        <f t="shared" si="120"/>
        <v>3.2721550429765231E-3</v>
      </c>
    </row>
    <row r="411" spans="1:8" s="40" customFormat="1" ht="15" x14ac:dyDescent="0.2">
      <c r="A411" s="60"/>
      <c r="B411" s="36" t="s">
        <v>115</v>
      </c>
      <c r="C411" s="37">
        <v>168</v>
      </c>
      <c r="D411" s="37">
        <v>62</v>
      </c>
      <c r="E411" s="38">
        <f t="shared" si="117"/>
        <v>4.6626127838851221E-4</v>
      </c>
      <c r="F411" s="38">
        <f t="shared" si="118"/>
        <v>2.0131569548078733E-4</v>
      </c>
      <c r="G411" s="39">
        <f t="shared" si="119"/>
        <v>-0.63095238095238093</v>
      </c>
      <c r="H411" s="25">
        <f t="shared" si="120"/>
        <v>-2.9418866374513272E-4</v>
      </c>
    </row>
    <row r="412" spans="1:8" s="40" customFormat="1" ht="15" x14ac:dyDescent="0.2">
      <c r="A412" s="60"/>
      <c r="B412" s="36" t="s">
        <v>116</v>
      </c>
      <c r="C412" s="37">
        <v>1068</v>
      </c>
      <c r="D412" s="37">
        <v>987</v>
      </c>
      <c r="E412" s="38">
        <f t="shared" si="117"/>
        <v>2.9640895554698277E-3</v>
      </c>
      <c r="F412" s="38">
        <f t="shared" si="118"/>
        <v>3.2048159909602758E-3</v>
      </c>
      <c r="G412" s="39">
        <f t="shared" si="119"/>
        <v>-7.5842696629213488E-2</v>
      </c>
      <c r="H412" s="25">
        <f t="shared" si="120"/>
        <v>-2.2480454493731841E-4</v>
      </c>
    </row>
    <row r="413" spans="1:8" s="40" customFormat="1" ht="15" x14ac:dyDescent="0.2">
      <c r="A413" s="60"/>
      <c r="B413" s="36" t="s">
        <v>301</v>
      </c>
      <c r="C413" s="37">
        <v>1</v>
      </c>
      <c r="D413" s="37">
        <v>59</v>
      </c>
      <c r="E413" s="38">
        <f t="shared" si="117"/>
        <v>2.7753647523125727E-6</v>
      </c>
      <c r="F413" s="38">
        <f t="shared" si="118"/>
        <v>1.9157461344139441E-4</v>
      </c>
      <c r="G413" s="39">
        <f t="shared" si="119"/>
        <v>58</v>
      </c>
      <c r="H413" s="25">
        <f t="shared" si="120"/>
        <v>1.6097115563412922E-4</v>
      </c>
    </row>
    <row r="414" spans="1:8" s="40" customFormat="1" ht="15" x14ac:dyDescent="0.2">
      <c r="A414" s="60" t="s">
        <v>615</v>
      </c>
      <c r="B414" s="36" t="s">
        <v>603</v>
      </c>
      <c r="C414" s="37"/>
      <c r="D414" s="37">
        <v>44</v>
      </c>
      <c r="E414" s="38" t="str">
        <f t="shared" ref="E414:E415" si="129">+IF(C414=0,"",C414/C$329)</f>
        <v/>
      </c>
      <c r="F414" s="38">
        <f t="shared" ref="F414:F415" si="130">+IF(D414=0,"",D414/D$329)</f>
        <v>1.4286920324442973E-4</v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0" t="s">
        <v>615</v>
      </c>
      <c r="B415" s="36" t="s">
        <v>604</v>
      </c>
      <c r="C415" s="37"/>
      <c r="D415" s="37">
        <v>65</v>
      </c>
      <c r="E415" s="38" t="str">
        <f t="shared" si="129"/>
        <v/>
      </c>
      <c r="F415" s="38">
        <f t="shared" si="130"/>
        <v>2.1105677752018029E-4</v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0"/>
      <c r="B416" s="36" t="s">
        <v>113</v>
      </c>
      <c r="C416" s="37">
        <v>1</v>
      </c>
      <c r="D416" s="37">
        <v>111</v>
      </c>
      <c r="E416" s="38">
        <f t="shared" si="117"/>
        <v>2.7753647523125727E-6</v>
      </c>
      <c r="F416" s="38">
        <f t="shared" si="118"/>
        <v>3.6042003545753862E-4</v>
      </c>
      <c r="G416" s="39">
        <f t="shared" si="119"/>
        <v>110</v>
      </c>
      <c r="H416" s="25">
        <f t="shared" si="120"/>
        <v>3.0529012275438299E-4</v>
      </c>
    </row>
    <row r="417" spans="1:8" s="40" customFormat="1" ht="15" x14ac:dyDescent="0.2">
      <c r="A417" s="60" t="s">
        <v>615</v>
      </c>
      <c r="B417" s="36" t="s">
        <v>605</v>
      </c>
      <c r="C417" s="37"/>
      <c r="D417" s="37">
        <v>95</v>
      </c>
      <c r="E417" s="38" t="str">
        <f t="shared" ref="E417:E419" si="133">+IF(C417=0,"",C417/C$329)</f>
        <v/>
      </c>
      <c r="F417" s="38">
        <f t="shared" ref="F417:F419" si="134">+IF(D417=0,"",D417/D$329)</f>
        <v>3.0846759791410965E-4</v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0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0" t="s">
        <v>615</v>
      </c>
      <c r="B419" s="36" t="s">
        <v>607</v>
      </c>
      <c r="C419" s="37"/>
      <c r="D419" s="37">
        <v>1</v>
      </c>
      <c r="E419" s="38" t="str">
        <f t="shared" si="133"/>
        <v/>
      </c>
      <c r="F419" s="38">
        <f t="shared" si="134"/>
        <v>3.247027346464312E-6</v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0"/>
      <c r="B420" s="36" t="s">
        <v>544</v>
      </c>
      <c r="C420" s="37">
        <v>381</v>
      </c>
      <c r="D420" s="37">
        <v>406</v>
      </c>
      <c r="E420" s="38">
        <f t="shared" si="117"/>
        <v>1.0574139706310901E-3</v>
      </c>
      <c r="F420" s="38">
        <f t="shared" si="118"/>
        <v>1.3182931026645107E-3</v>
      </c>
      <c r="G420" s="39">
        <f t="shared" si="119"/>
        <v>6.5616797900262466E-2</v>
      </c>
      <c r="H420" s="25">
        <f t="shared" si="120"/>
        <v>6.9384118807814307E-5</v>
      </c>
    </row>
    <row r="421" spans="1:8" s="40" customFormat="1" ht="15" x14ac:dyDescent="0.2">
      <c r="A421" s="60"/>
      <c r="B421" s="36" t="s">
        <v>120</v>
      </c>
      <c r="C421" s="37">
        <v>136</v>
      </c>
      <c r="D421" s="37">
        <v>108</v>
      </c>
      <c r="E421" s="38">
        <f t="shared" si="117"/>
        <v>3.7744960631450991E-4</v>
      </c>
      <c r="F421" s="38">
        <f t="shared" si="118"/>
        <v>3.5067895341814569E-4</v>
      </c>
      <c r="G421" s="39">
        <f t="shared" si="119"/>
        <v>-0.20588235294117646</v>
      </c>
      <c r="H421" s="25">
        <f t="shared" si="120"/>
        <v>-7.7710213064752039E-5</v>
      </c>
    </row>
    <row r="422" spans="1:8" s="40" customFormat="1" ht="15" x14ac:dyDescent="0.2">
      <c r="A422" s="60"/>
      <c r="B422" s="36" t="s">
        <v>129</v>
      </c>
      <c r="C422" s="37">
        <v>2241</v>
      </c>
      <c r="D422" s="37">
        <v>1479</v>
      </c>
      <c r="E422" s="38">
        <f t="shared" si="117"/>
        <v>6.2195924099324755E-3</v>
      </c>
      <c r="F422" s="38">
        <f t="shared" si="118"/>
        <v>4.8023534454207173E-3</v>
      </c>
      <c r="G422" s="39">
        <f t="shared" si="119"/>
        <v>-0.34002677376171353</v>
      </c>
      <c r="H422" s="25">
        <f t="shared" si="120"/>
        <v>-2.1148279412621803E-3</v>
      </c>
    </row>
    <row r="423" spans="1:8" s="40" customFormat="1" ht="15" x14ac:dyDescent="0.2">
      <c r="A423" s="60"/>
      <c r="B423" s="36" t="s">
        <v>128</v>
      </c>
      <c r="C423" s="37">
        <v>4034</v>
      </c>
      <c r="D423" s="37">
        <v>2255</v>
      </c>
      <c r="E423" s="38">
        <f t="shared" si="117"/>
        <v>1.1195821410828918E-2</v>
      </c>
      <c r="F423" s="38">
        <f t="shared" si="118"/>
        <v>7.3220466662770236E-3</v>
      </c>
      <c r="G423" s="39">
        <f t="shared" si="119"/>
        <v>-0.44100148735746159</v>
      </c>
      <c r="H423" s="25">
        <f t="shared" si="120"/>
        <v>-4.9373738943640664E-3</v>
      </c>
    </row>
    <row r="424" spans="1:8" s="40" customFormat="1" ht="15" x14ac:dyDescent="0.2">
      <c r="A424" s="60"/>
      <c r="B424" s="36" t="s">
        <v>302</v>
      </c>
      <c r="C424" s="37">
        <v>930</v>
      </c>
      <c r="D424" s="37">
        <v>781</v>
      </c>
      <c r="E424" s="38">
        <f t="shared" si="117"/>
        <v>2.5810892196506926E-3</v>
      </c>
      <c r="F424" s="38">
        <f t="shared" si="118"/>
        <v>2.5359283575886278E-3</v>
      </c>
      <c r="G424" s="39">
        <f t="shared" si="119"/>
        <v>-0.16021505376344086</v>
      </c>
      <c r="H424" s="25">
        <f t="shared" si="120"/>
        <v>-4.1352934809457334E-4</v>
      </c>
    </row>
    <row r="425" spans="1:8" s="40" customFormat="1" ht="15" x14ac:dyDescent="0.2">
      <c r="A425" s="60"/>
      <c r="B425" s="36" t="s">
        <v>545</v>
      </c>
      <c r="C425" s="37">
        <v>1285</v>
      </c>
      <c r="D425" s="37">
        <v>1149</v>
      </c>
      <c r="E425" s="38">
        <f t="shared" si="117"/>
        <v>3.5663437067216561E-3</v>
      </c>
      <c r="F425" s="38">
        <f t="shared" si="118"/>
        <v>3.7308344210874944E-3</v>
      </c>
      <c r="G425" s="39">
        <f t="shared" si="119"/>
        <v>-0.10583657587548638</v>
      </c>
      <c r="H425" s="25">
        <f t="shared" si="120"/>
        <v>-3.7744960631450991E-4</v>
      </c>
    </row>
    <row r="426" spans="1:8" s="40" customFormat="1" ht="30" x14ac:dyDescent="0.2">
      <c r="A426" s="60"/>
      <c r="B426" s="36" t="s">
        <v>546</v>
      </c>
      <c r="C426" s="37">
        <v>103</v>
      </c>
      <c r="D426" s="37">
        <v>597</v>
      </c>
      <c r="E426" s="38">
        <f t="shared" si="117"/>
        <v>2.85862569488195E-4</v>
      </c>
      <c r="F426" s="38">
        <f t="shared" si="118"/>
        <v>1.9384753258391942E-3</v>
      </c>
      <c r="G426" s="39">
        <f t="shared" si="119"/>
        <v>4.7961165048543686</v>
      </c>
      <c r="H426" s="25">
        <f t="shared" si="120"/>
        <v>1.3710301876424108E-3</v>
      </c>
    </row>
    <row r="427" spans="1:8" s="40" customFormat="1" ht="15" x14ac:dyDescent="0.2">
      <c r="A427" s="60"/>
      <c r="B427" s="36" t="s">
        <v>547</v>
      </c>
      <c r="C427" s="37">
        <v>499</v>
      </c>
      <c r="D427" s="37">
        <v>76</v>
      </c>
      <c r="E427" s="38">
        <f t="shared" si="117"/>
        <v>1.3849070114039738E-3</v>
      </c>
      <c r="F427" s="38">
        <f t="shared" si="118"/>
        <v>2.467740783312877E-4</v>
      </c>
      <c r="G427" s="39">
        <f t="shared" si="119"/>
        <v>-0.84769539078156309</v>
      </c>
      <c r="H427" s="25">
        <f t="shared" si="120"/>
        <v>-1.1739792902282181E-3</v>
      </c>
    </row>
    <row r="428" spans="1:8" s="40" customFormat="1" ht="15" x14ac:dyDescent="0.2">
      <c r="A428" s="60"/>
      <c r="B428" s="36" t="s">
        <v>124</v>
      </c>
      <c r="C428" s="37">
        <v>780</v>
      </c>
      <c r="D428" s="37">
        <v>593</v>
      </c>
      <c r="E428" s="38">
        <f t="shared" si="117"/>
        <v>2.1647845068038067E-3</v>
      </c>
      <c r="F428" s="38">
        <f t="shared" si="118"/>
        <v>1.9254872164533371E-3</v>
      </c>
      <c r="G428" s="39">
        <f t="shared" si="119"/>
        <v>-0.23974358974358975</v>
      </c>
      <c r="H428" s="25">
        <f t="shared" si="120"/>
        <v>-5.1899320868245113E-4</v>
      </c>
    </row>
    <row r="429" spans="1:8" s="40" customFormat="1" ht="15" x14ac:dyDescent="0.2">
      <c r="A429" s="60"/>
      <c r="B429" s="36" t="s">
        <v>303</v>
      </c>
      <c r="C429" s="37">
        <v>95</v>
      </c>
      <c r="D429" s="37">
        <v>161</v>
      </c>
      <c r="E429" s="38">
        <f t="shared" si="117"/>
        <v>2.636596514696944E-4</v>
      </c>
      <c r="F429" s="38">
        <f t="shared" si="118"/>
        <v>5.2277140278075417E-4</v>
      </c>
      <c r="G429" s="39">
        <f t="shared" si="119"/>
        <v>0.69473684210526321</v>
      </c>
      <c r="H429" s="25">
        <f t="shared" si="120"/>
        <v>1.8317407365262982E-4</v>
      </c>
    </row>
    <row r="430" spans="1:8" s="40" customFormat="1" ht="15" x14ac:dyDescent="0.2">
      <c r="A430" s="60"/>
      <c r="B430" s="36" t="s">
        <v>125</v>
      </c>
      <c r="C430" s="37">
        <v>1379</v>
      </c>
      <c r="D430" s="37">
        <v>1157</v>
      </c>
      <c r="E430" s="38">
        <f t="shared" si="117"/>
        <v>3.8272279934390375E-3</v>
      </c>
      <c r="F430" s="38">
        <f t="shared" si="118"/>
        <v>3.7568106398592088E-3</v>
      </c>
      <c r="G430" s="39">
        <f t="shared" si="119"/>
        <v>-0.16098622189992748</v>
      </c>
      <c r="H430" s="25">
        <f t="shared" si="120"/>
        <v>-6.1613097501339109E-4</v>
      </c>
    </row>
    <row r="431" spans="1:8" s="40" customFormat="1" ht="15" x14ac:dyDescent="0.2">
      <c r="A431" s="60"/>
      <c r="B431" s="36" t="s">
        <v>457</v>
      </c>
      <c r="C431" s="37">
        <v>508</v>
      </c>
      <c r="D431" s="37">
        <v>885</v>
      </c>
      <c r="E431" s="38">
        <f t="shared" si="117"/>
        <v>1.409885294174787E-3</v>
      </c>
      <c r="F431" s="38">
        <f t="shared" si="118"/>
        <v>2.8736192016209161E-3</v>
      </c>
      <c r="G431" s="39">
        <f t="shared" si="119"/>
        <v>0.74212598425196852</v>
      </c>
      <c r="H431" s="25">
        <f t="shared" si="120"/>
        <v>1.0463125116218399E-3</v>
      </c>
    </row>
    <row r="432" spans="1:8" s="40" customFormat="1" ht="15" x14ac:dyDescent="0.2">
      <c r="A432" s="60"/>
      <c r="B432" s="36" t="s">
        <v>123</v>
      </c>
      <c r="C432" s="37">
        <v>5735</v>
      </c>
      <c r="D432" s="37">
        <v>4493</v>
      </c>
      <c r="E432" s="38">
        <f t="shared" si="117"/>
        <v>1.5916716854512604E-2</v>
      </c>
      <c r="F432" s="38">
        <f t="shared" si="118"/>
        <v>1.4588893867664153E-2</v>
      </c>
      <c r="G432" s="39">
        <f t="shared" si="119"/>
        <v>-0.21656495204882301</v>
      </c>
      <c r="H432" s="25">
        <f t="shared" si="120"/>
        <v>-3.4470030223722149E-3</v>
      </c>
    </row>
    <row r="433" spans="1:8" s="40" customFormat="1" ht="15" x14ac:dyDescent="0.2">
      <c r="A433" s="60"/>
      <c r="B433" s="36" t="s">
        <v>304</v>
      </c>
      <c r="C433" s="37">
        <v>1522</v>
      </c>
      <c r="D433" s="37">
        <v>1703</v>
      </c>
      <c r="E433" s="38">
        <f t="shared" si="117"/>
        <v>4.2241051530197355E-3</v>
      </c>
      <c r="F433" s="38">
        <f t="shared" si="118"/>
        <v>5.5296875710287236E-3</v>
      </c>
      <c r="G433" s="39">
        <f t="shared" si="119"/>
        <v>0.11892247043363995</v>
      </c>
      <c r="H433" s="25">
        <f t="shared" si="120"/>
        <v>5.0234102016857558E-4</v>
      </c>
    </row>
    <row r="434" spans="1:8" s="40" customFormat="1" ht="15" x14ac:dyDescent="0.2">
      <c r="A434" s="60"/>
      <c r="B434" s="36" t="s">
        <v>122</v>
      </c>
      <c r="C434" s="37">
        <v>610</v>
      </c>
      <c r="D434" s="37">
        <v>398</v>
      </c>
      <c r="E434" s="38">
        <f t="shared" si="117"/>
        <v>1.6929724989106693E-3</v>
      </c>
      <c r="F434" s="38">
        <f t="shared" si="118"/>
        <v>1.2923168838927961E-3</v>
      </c>
      <c r="G434" s="39">
        <f t="shared" si="119"/>
        <v>-0.34754098360655739</v>
      </c>
      <c r="H434" s="25">
        <f t="shared" si="120"/>
        <v>-5.8837732749026544E-4</v>
      </c>
    </row>
    <row r="435" spans="1:8" s="40" customFormat="1" ht="15" x14ac:dyDescent="0.2">
      <c r="A435" s="60"/>
      <c r="B435" s="36" t="s">
        <v>373</v>
      </c>
      <c r="C435" s="37">
        <v>486</v>
      </c>
      <c r="D435" s="37">
        <v>481</v>
      </c>
      <c r="E435" s="38">
        <f t="shared" si="117"/>
        <v>1.3488272696239104E-3</v>
      </c>
      <c r="F435" s="38">
        <f t="shared" si="118"/>
        <v>1.5618201536493339E-3</v>
      </c>
      <c r="G435" s="39">
        <f t="shared" si="119"/>
        <v>-1.0288065843621399E-2</v>
      </c>
      <c r="H435" s="25">
        <f t="shared" si="120"/>
        <v>-1.3876823761562864E-5</v>
      </c>
    </row>
    <row r="436" spans="1:8" s="40" customFormat="1" ht="15" x14ac:dyDescent="0.2">
      <c r="A436" s="60"/>
      <c r="B436" s="36" t="s">
        <v>132</v>
      </c>
      <c r="C436" s="37">
        <v>1475</v>
      </c>
      <c r="D436" s="37">
        <v>748</v>
      </c>
      <c r="E436" s="38">
        <f t="shared" si="117"/>
        <v>4.0936630096610445E-3</v>
      </c>
      <c r="F436" s="38">
        <f t="shared" si="118"/>
        <v>2.4287764551553055E-3</v>
      </c>
      <c r="G436" s="39">
        <f t="shared" si="119"/>
        <v>-0.49288135593220339</v>
      </c>
      <c r="H436" s="25">
        <f t="shared" si="120"/>
        <v>-2.0176901749312404E-3</v>
      </c>
    </row>
    <row r="437" spans="1:8" s="40" customFormat="1" ht="15" x14ac:dyDescent="0.2">
      <c r="A437" s="60"/>
      <c r="B437" s="36" t="s">
        <v>119</v>
      </c>
      <c r="C437" s="37">
        <v>533</v>
      </c>
      <c r="D437" s="37">
        <v>258</v>
      </c>
      <c r="E437" s="38">
        <f t="shared" si="117"/>
        <v>1.4792694129826013E-3</v>
      </c>
      <c r="F437" s="38">
        <f t="shared" si="118"/>
        <v>8.3773305538779245E-4</v>
      </c>
      <c r="G437" s="39">
        <f t="shared" si="119"/>
        <v>-0.51594746716697937</v>
      </c>
      <c r="H437" s="25">
        <f t="shared" si="120"/>
        <v>-7.6322530688595748E-4</v>
      </c>
    </row>
    <row r="438" spans="1:8" s="40" customFormat="1" ht="15" x14ac:dyDescent="0.2">
      <c r="A438" s="60"/>
      <c r="B438" s="36" t="s">
        <v>305</v>
      </c>
      <c r="C438" s="37">
        <v>7439</v>
      </c>
      <c r="D438" s="37">
        <v>7560</v>
      </c>
      <c r="E438" s="38">
        <f t="shared" si="117"/>
        <v>2.0645938392453229E-2</v>
      </c>
      <c r="F438" s="38">
        <f t="shared" si="118"/>
        <v>2.4547526739270197E-2</v>
      </c>
      <c r="G438" s="39">
        <f t="shared" si="119"/>
        <v>1.6265627100416721E-2</v>
      </c>
      <c r="H438" s="25">
        <f t="shared" si="120"/>
        <v>3.3581913502982126E-4</v>
      </c>
    </row>
    <row r="439" spans="1:8" s="40" customFormat="1" ht="15" x14ac:dyDescent="0.2">
      <c r="A439" s="60"/>
      <c r="B439" s="36" t="s">
        <v>548</v>
      </c>
      <c r="C439" s="37">
        <v>21</v>
      </c>
      <c r="D439" s="37">
        <v>20</v>
      </c>
      <c r="E439" s="38">
        <f t="shared" si="117"/>
        <v>5.8282659798564026E-5</v>
      </c>
      <c r="F439" s="38">
        <f t="shared" si="118"/>
        <v>6.4940546929286242E-5</v>
      </c>
      <c r="G439" s="39">
        <f t="shared" si="119"/>
        <v>-4.7619047619047616E-2</v>
      </c>
      <c r="H439" s="25">
        <f t="shared" si="120"/>
        <v>-2.7753647523125727E-6</v>
      </c>
    </row>
    <row r="440" spans="1:8" s="40" customFormat="1" ht="15" x14ac:dyDescent="0.2">
      <c r="A440" s="60"/>
      <c r="B440" s="36" t="s">
        <v>126</v>
      </c>
      <c r="C440" s="37">
        <v>167</v>
      </c>
      <c r="D440" s="37">
        <v>136</v>
      </c>
      <c r="E440" s="38">
        <f t="shared" si="117"/>
        <v>4.6348591363619965E-4</v>
      </c>
      <c r="F440" s="38">
        <f t="shared" si="118"/>
        <v>4.4159571911914642E-4</v>
      </c>
      <c r="G440" s="39">
        <f t="shared" si="119"/>
        <v>-0.18562874251497005</v>
      </c>
      <c r="H440" s="25">
        <f t="shared" si="120"/>
        <v>-8.6036307321689758E-5</v>
      </c>
    </row>
    <row r="441" spans="1:8" s="40" customFormat="1" ht="15" x14ac:dyDescent="0.2">
      <c r="A441" s="60"/>
      <c r="B441" s="36" t="s">
        <v>130</v>
      </c>
      <c r="C441" s="37">
        <v>70</v>
      </c>
      <c r="D441" s="37">
        <v>120</v>
      </c>
      <c r="E441" s="38">
        <f t="shared" si="117"/>
        <v>1.9427553266188009E-4</v>
      </c>
      <c r="F441" s="38">
        <f t="shared" si="118"/>
        <v>3.8964328157571745E-4</v>
      </c>
      <c r="G441" s="39">
        <f t="shared" si="119"/>
        <v>0.7142857142857143</v>
      </c>
      <c r="H441" s="25">
        <f t="shared" si="120"/>
        <v>1.3876823761562864E-4</v>
      </c>
    </row>
    <row r="442" spans="1:8" s="40" customFormat="1" ht="15" x14ac:dyDescent="0.2">
      <c r="A442" s="60"/>
      <c r="B442" s="36" t="s">
        <v>117</v>
      </c>
      <c r="C442" s="37">
        <v>304</v>
      </c>
      <c r="D442" s="37">
        <v>404</v>
      </c>
      <c r="E442" s="38">
        <f t="shared" si="117"/>
        <v>8.4371088470302212E-4</v>
      </c>
      <c r="F442" s="38">
        <f t="shared" si="118"/>
        <v>1.311799047971582E-3</v>
      </c>
      <c r="G442" s="39">
        <f t="shared" si="119"/>
        <v>0.32894736842105265</v>
      </c>
      <c r="H442" s="25">
        <f t="shared" si="120"/>
        <v>2.7753647523125728E-4</v>
      </c>
    </row>
    <row r="443" spans="1:8" s="40" customFormat="1" ht="15" x14ac:dyDescent="0.2">
      <c r="A443" s="60"/>
      <c r="B443" s="36" t="s">
        <v>121</v>
      </c>
      <c r="C443" s="37">
        <v>640</v>
      </c>
      <c r="D443" s="37">
        <v>364</v>
      </c>
      <c r="E443" s="38">
        <f t="shared" si="117"/>
        <v>1.7762334414800464E-3</v>
      </c>
      <c r="F443" s="38">
        <f t="shared" si="118"/>
        <v>1.1819179541130095E-3</v>
      </c>
      <c r="G443" s="39">
        <f t="shared" si="119"/>
        <v>-0.43125000000000002</v>
      </c>
      <c r="H443" s="25">
        <f t="shared" si="120"/>
        <v>-7.6600067163827004E-4</v>
      </c>
    </row>
    <row r="444" spans="1:8" s="40" customFormat="1" ht="15" x14ac:dyDescent="0.2">
      <c r="A444" s="60"/>
      <c r="B444" s="36" t="s">
        <v>127</v>
      </c>
      <c r="C444" s="37">
        <v>45</v>
      </c>
      <c r="D444" s="37">
        <v>42</v>
      </c>
      <c r="E444" s="38">
        <f t="shared" si="117"/>
        <v>1.2489141385406576E-4</v>
      </c>
      <c r="F444" s="38">
        <f t="shared" si="118"/>
        <v>1.3637514855150109E-4</v>
      </c>
      <c r="G444" s="39">
        <f t="shared" si="119"/>
        <v>-6.6666666666666666E-2</v>
      </c>
      <c r="H444" s="25">
        <f t="shared" si="120"/>
        <v>-8.3260942569377173E-6</v>
      </c>
    </row>
    <row r="445" spans="1:8" s="40" customFormat="1" ht="15" x14ac:dyDescent="0.2">
      <c r="A445" s="60"/>
      <c r="B445" s="36" t="s">
        <v>131</v>
      </c>
      <c r="C445" s="37">
        <v>86</v>
      </c>
      <c r="D445" s="37">
        <v>98</v>
      </c>
      <c r="E445" s="38">
        <f t="shared" si="117"/>
        <v>2.3868136869888124E-4</v>
      </c>
      <c r="F445" s="38">
        <f t="shared" si="118"/>
        <v>3.1820867995350257E-4</v>
      </c>
      <c r="G445" s="39">
        <f t="shared" si="119"/>
        <v>0.13953488372093023</v>
      </c>
      <c r="H445" s="25">
        <f t="shared" si="120"/>
        <v>3.3304377027750869E-5</v>
      </c>
    </row>
    <row r="446" spans="1:8" s="40" customFormat="1" ht="15" x14ac:dyDescent="0.2">
      <c r="A446" s="60"/>
      <c r="B446" s="36" t="s">
        <v>306</v>
      </c>
      <c r="C446" s="37">
        <v>3908</v>
      </c>
      <c r="D446" s="37">
        <v>2958</v>
      </c>
      <c r="E446" s="38">
        <f t="shared" si="117"/>
        <v>1.0846125452037534E-2</v>
      </c>
      <c r="F446" s="38">
        <f t="shared" si="118"/>
        <v>9.6047068908414347E-3</v>
      </c>
      <c r="G446" s="39">
        <f t="shared" si="119"/>
        <v>-0.24309109518935518</v>
      </c>
      <c r="H446" s="25">
        <f t="shared" si="120"/>
        <v>-2.6365965146969441E-3</v>
      </c>
    </row>
    <row r="447" spans="1:8" s="40" customFormat="1" ht="30" x14ac:dyDescent="0.2">
      <c r="A447" s="60"/>
      <c r="B447" s="36" t="s">
        <v>549</v>
      </c>
      <c r="C447" s="37">
        <v>29</v>
      </c>
      <c r="D447" s="37">
        <v>108</v>
      </c>
      <c r="E447" s="38">
        <f t="shared" si="117"/>
        <v>8.0485577817064608E-5</v>
      </c>
      <c r="F447" s="38">
        <f t="shared" si="118"/>
        <v>3.5067895341814569E-4</v>
      </c>
      <c r="G447" s="39">
        <f t="shared" si="119"/>
        <v>2.7241379310344827</v>
      </c>
      <c r="H447" s="25">
        <f t="shared" si="120"/>
        <v>2.1925381543269322E-4</v>
      </c>
    </row>
    <row r="448" spans="1:8" s="40" customFormat="1" ht="15" x14ac:dyDescent="0.2">
      <c r="A448" s="60"/>
      <c r="B448" s="36" t="s">
        <v>307</v>
      </c>
      <c r="C448" s="37">
        <v>950</v>
      </c>
      <c r="D448" s="37">
        <v>641</v>
      </c>
      <c r="E448" s="38">
        <f t="shared" si="117"/>
        <v>2.6365965146969441E-3</v>
      </c>
      <c r="F448" s="38">
        <f t="shared" si="118"/>
        <v>2.0813445290836239E-3</v>
      </c>
      <c r="G448" s="39">
        <f t="shared" si="119"/>
        <v>-0.32526315789473687</v>
      </c>
      <c r="H448" s="25">
        <f t="shared" si="120"/>
        <v>-8.57587708464585E-4</v>
      </c>
    </row>
    <row r="449" spans="1:8" s="40" customFormat="1" ht="15" x14ac:dyDescent="0.2">
      <c r="A449" s="60"/>
      <c r="B449" s="36" t="s">
        <v>308</v>
      </c>
      <c r="C449" s="37">
        <v>144</v>
      </c>
      <c r="D449" s="37">
        <v>101</v>
      </c>
      <c r="E449" s="38">
        <f t="shared" si="117"/>
        <v>3.9965252433301046E-4</v>
      </c>
      <c r="F449" s="38">
        <f t="shared" si="118"/>
        <v>3.279497619928955E-4</v>
      </c>
      <c r="G449" s="39">
        <f t="shared" si="119"/>
        <v>-0.2986111111111111</v>
      </c>
      <c r="H449" s="25">
        <f t="shared" si="120"/>
        <v>-1.1934068434944062E-4</v>
      </c>
    </row>
    <row r="450" spans="1:8" s="40" customFormat="1" ht="15" x14ac:dyDescent="0.2">
      <c r="A450" s="60"/>
      <c r="B450" s="36" t="s">
        <v>550</v>
      </c>
      <c r="C450" s="37">
        <v>1171</v>
      </c>
      <c r="D450" s="37">
        <v>866</v>
      </c>
      <c r="E450" s="38">
        <f t="shared" si="117"/>
        <v>3.2499521249580226E-3</v>
      </c>
      <c r="F450" s="38">
        <f t="shared" si="118"/>
        <v>2.8119256820380942E-3</v>
      </c>
      <c r="G450" s="39">
        <f t="shared" si="119"/>
        <v>-0.26046114432109307</v>
      </c>
      <c r="H450" s="25">
        <f t="shared" si="120"/>
        <v>-8.4648624945533467E-4</v>
      </c>
    </row>
    <row r="451" spans="1:8" s="40" customFormat="1" ht="15" x14ac:dyDescent="0.2">
      <c r="A451" s="60"/>
      <c r="B451" s="36" t="s">
        <v>309</v>
      </c>
      <c r="C451" s="37">
        <v>3114</v>
      </c>
      <c r="D451" s="37">
        <v>3135</v>
      </c>
      <c r="E451" s="38">
        <f t="shared" si="117"/>
        <v>8.6424858387013515E-3</v>
      </c>
      <c r="F451" s="38">
        <f t="shared" si="118"/>
        <v>1.0179430731165617E-2</v>
      </c>
      <c r="G451" s="39">
        <f t="shared" si="119"/>
        <v>6.7437379576107898E-3</v>
      </c>
      <c r="H451" s="25">
        <f t="shared" si="120"/>
        <v>5.8282659798564026E-5</v>
      </c>
    </row>
    <row r="452" spans="1:8" s="40" customFormat="1" ht="15" x14ac:dyDescent="0.2">
      <c r="A452" s="60"/>
      <c r="B452" s="36" t="s">
        <v>310</v>
      </c>
      <c r="C452" s="37">
        <v>386</v>
      </c>
      <c r="D452" s="37">
        <v>401</v>
      </c>
      <c r="E452" s="38">
        <f t="shared" si="117"/>
        <v>1.0712907943926531E-3</v>
      </c>
      <c r="F452" s="38">
        <f t="shared" si="118"/>
        <v>1.3020579659321892E-3</v>
      </c>
      <c r="G452" s="39">
        <f t="shared" si="119"/>
        <v>3.8860103626943004E-2</v>
      </c>
      <c r="H452" s="25">
        <f t="shared" si="120"/>
        <v>4.1630471284688595E-5</v>
      </c>
    </row>
    <row r="453" spans="1:8" s="40" customFormat="1" ht="15" x14ac:dyDescent="0.2">
      <c r="A453" s="60"/>
      <c r="B453" s="36" t="s">
        <v>311</v>
      </c>
      <c r="C453" s="37">
        <v>648</v>
      </c>
      <c r="D453" s="37">
        <v>672</v>
      </c>
      <c r="E453" s="38">
        <f t="shared" si="117"/>
        <v>1.7984363594985471E-3</v>
      </c>
      <c r="F453" s="38">
        <f t="shared" si="118"/>
        <v>2.1820023768240175E-3</v>
      </c>
      <c r="G453" s="39">
        <f t="shared" si="119"/>
        <v>3.7037037037037035E-2</v>
      </c>
      <c r="H453" s="25">
        <f t="shared" si="120"/>
        <v>6.6608754055501738E-5</v>
      </c>
    </row>
    <row r="454" spans="1:8" s="40" customFormat="1" ht="15" x14ac:dyDescent="0.2">
      <c r="A454" s="60"/>
      <c r="B454" s="36" t="s">
        <v>118</v>
      </c>
      <c r="C454" s="37">
        <v>252</v>
      </c>
      <c r="D454" s="37">
        <v>173</v>
      </c>
      <c r="E454" s="38">
        <f t="shared" si="117"/>
        <v>6.9939191758276828E-4</v>
      </c>
      <c r="F454" s="38">
        <f t="shared" si="118"/>
        <v>5.6173573093832598E-4</v>
      </c>
      <c r="G454" s="39">
        <f t="shared" si="119"/>
        <v>-0.31349206349206349</v>
      </c>
      <c r="H454" s="25">
        <f t="shared" si="120"/>
        <v>-2.1925381543269322E-4</v>
      </c>
    </row>
    <row r="455" spans="1:8" s="40" customFormat="1" ht="15" x14ac:dyDescent="0.2">
      <c r="A455" s="60"/>
      <c r="B455" s="36" t="s">
        <v>312</v>
      </c>
      <c r="C455" s="37">
        <v>206</v>
      </c>
      <c r="D455" s="37">
        <v>116</v>
      </c>
      <c r="E455" s="38">
        <f t="shared" si="117"/>
        <v>5.7172513897639E-4</v>
      </c>
      <c r="F455" s="38">
        <f t="shared" si="118"/>
        <v>3.7665517218986018E-4</v>
      </c>
      <c r="G455" s="39">
        <f t="shared" si="119"/>
        <v>-0.43689320388349512</v>
      </c>
      <c r="H455" s="25">
        <f t="shared" si="120"/>
        <v>-2.4978282770813151E-4</v>
      </c>
    </row>
    <row r="456" spans="1:8" s="40" customFormat="1" ht="15" x14ac:dyDescent="0.2">
      <c r="A456" s="60"/>
      <c r="B456" s="36" t="s">
        <v>313</v>
      </c>
      <c r="C456" s="37">
        <v>1592</v>
      </c>
      <c r="D456" s="37">
        <v>1377</v>
      </c>
      <c r="E456" s="38">
        <f t="shared" si="117"/>
        <v>4.4183806856816161E-3</v>
      </c>
      <c r="F456" s="38">
        <f t="shared" si="118"/>
        <v>4.4711566560813572E-3</v>
      </c>
      <c r="G456" s="39">
        <f t="shared" si="119"/>
        <v>-0.1350502512562814</v>
      </c>
      <c r="H456" s="25">
        <f t="shared" si="120"/>
        <v>-5.967034217472031E-4</v>
      </c>
    </row>
    <row r="457" spans="1:8" s="40" customFormat="1" ht="15" x14ac:dyDescent="0.2">
      <c r="A457" s="60"/>
      <c r="B457" s="36" t="s">
        <v>551</v>
      </c>
      <c r="C457" s="37">
        <v>951</v>
      </c>
      <c r="D457" s="37">
        <v>1055</v>
      </c>
      <c r="E457" s="38">
        <f t="shared" si="117"/>
        <v>2.6393718794492566E-3</v>
      </c>
      <c r="F457" s="38">
        <f t="shared" si="118"/>
        <v>3.4256138505198491E-3</v>
      </c>
      <c r="G457" s="39">
        <f t="shared" si="119"/>
        <v>0.10935856992639327</v>
      </c>
      <c r="H457" s="25">
        <f t="shared" si="120"/>
        <v>2.8863793424050755E-4</v>
      </c>
    </row>
    <row r="458" spans="1:8" s="40" customFormat="1" ht="15" x14ac:dyDescent="0.2">
      <c r="A458" s="60"/>
      <c r="B458" s="36" t="s">
        <v>314</v>
      </c>
      <c r="C458" s="37">
        <v>36</v>
      </c>
      <c r="D458" s="37">
        <v>47</v>
      </c>
      <c r="E458" s="38">
        <f t="shared" si="117"/>
        <v>9.9913131083252614E-5</v>
      </c>
      <c r="F458" s="38">
        <f t="shared" si="118"/>
        <v>1.5261028528382265E-4</v>
      </c>
      <c r="G458" s="39">
        <f t="shared" si="119"/>
        <v>0.30555555555555558</v>
      </c>
      <c r="H458" s="25">
        <f t="shared" si="120"/>
        <v>3.0529012275438301E-5</v>
      </c>
    </row>
    <row r="459" spans="1:8" s="40" customFormat="1" ht="15" x14ac:dyDescent="0.2">
      <c r="A459" s="60"/>
      <c r="B459" s="36" t="s">
        <v>315</v>
      </c>
      <c r="C459" s="37">
        <v>71</v>
      </c>
      <c r="D459" s="37">
        <v>92</v>
      </c>
      <c r="E459" s="38">
        <f t="shared" si="117"/>
        <v>1.9705089741419267E-4</v>
      </c>
      <c r="F459" s="38">
        <f t="shared" si="118"/>
        <v>2.9872651587471672E-4</v>
      </c>
      <c r="G459" s="39">
        <f t="shared" si="119"/>
        <v>0.29577464788732394</v>
      </c>
      <c r="H459" s="25">
        <f t="shared" si="120"/>
        <v>5.8282659798564026E-5</v>
      </c>
    </row>
    <row r="460" spans="1:8" s="40" customFormat="1" ht="15" x14ac:dyDescent="0.2">
      <c r="A460" s="60"/>
      <c r="B460" s="36" t="s">
        <v>316</v>
      </c>
      <c r="C460" s="37">
        <v>59</v>
      </c>
      <c r="D460" s="37">
        <v>103</v>
      </c>
      <c r="E460" s="38">
        <f t="shared" si="117"/>
        <v>1.637465203864418E-4</v>
      </c>
      <c r="F460" s="38">
        <f t="shared" si="118"/>
        <v>3.3444381668582413E-4</v>
      </c>
      <c r="G460" s="39">
        <f t="shared" si="119"/>
        <v>0.74576271186440679</v>
      </c>
      <c r="H460" s="25">
        <f t="shared" si="120"/>
        <v>1.221160491017532E-4</v>
      </c>
    </row>
    <row r="461" spans="1:8" s="40" customFormat="1" ht="15" x14ac:dyDescent="0.2">
      <c r="A461" s="60"/>
      <c r="B461" s="36" t="s">
        <v>317</v>
      </c>
      <c r="C461" s="37">
        <v>125</v>
      </c>
      <c r="D461" s="37">
        <v>129</v>
      </c>
      <c r="E461" s="38">
        <f t="shared" si="117"/>
        <v>3.4692059403907159E-4</v>
      </c>
      <c r="F461" s="38">
        <f t="shared" si="118"/>
        <v>4.1886652769389623E-4</v>
      </c>
      <c r="G461" s="39">
        <f t="shared" si="119"/>
        <v>3.2000000000000001E-2</v>
      </c>
      <c r="H461" s="25">
        <f t="shared" si="120"/>
        <v>1.1101459009250291E-5</v>
      </c>
    </row>
    <row r="462" spans="1:8" s="40" customFormat="1" ht="15" x14ac:dyDescent="0.2">
      <c r="A462" s="60"/>
      <c r="B462" s="36" t="s">
        <v>141</v>
      </c>
      <c r="C462" s="37">
        <v>362</v>
      </c>
      <c r="D462" s="37">
        <v>207</v>
      </c>
      <c r="E462" s="38">
        <f t="shared" si="117"/>
        <v>1.0046820403371514E-3</v>
      </c>
      <c r="F462" s="38">
        <f t="shared" si="118"/>
        <v>6.7213466071811261E-4</v>
      </c>
      <c r="G462" s="39">
        <f t="shared" si="119"/>
        <v>-0.42817679558011051</v>
      </c>
      <c r="H462" s="25">
        <f t="shared" si="120"/>
        <v>-4.3018153660844883E-4</v>
      </c>
    </row>
    <row r="463" spans="1:8" s="40" customFormat="1" ht="30" x14ac:dyDescent="0.2">
      <c r="A463" s="60"/>
      <c r="B463" s="36" t="s">
        <v>142</v>
      </c>
      <c r="C463" s="37">
        <v>81</v>
      </c>
      <c r="D463" s="37">
        <v>102</v>
      </c>
      <c r="E463" s="38">
        <f t="shared" si="117"/>
        <v>2.2480454493731838E-4</v>
      </c>
      <c r="F463" s="38">
        <f t="shared" si="118"/>
        <v>3.3119678933935979E-4</v>
      </c>
      <c r="G463" s="39">
        <f t="shared" si="119"/>
        <v>0.25925925925925924</v>
      </c>
      <c r="H463" s="25">
        <f t="shared" si="120"/>
        <v>5.8282659798564019E-5</v>
      </c>
    </row>
    <row r="464" spans="1:8" s="40" customFormat="1" ht="15" x14ac:dyDescent="0.2">
      <c r="A464" s="60"/>
      <c r="B464" s="36" t="s">
        <v>318</v>
      </c>
      <c r="C464" s="37">
        <v>203</v>
      </c>
      <c r="D464" s="37">
        <v>200</v>
      </c>
      <c r="E464" s="38">
        <f t="shared" si="117"/>
        <v>5.6339904471945223E-4</v>
      </c>
      <c r="F464" s="38">
        <f t="shared" si="118"/>
        <v>6.4940546929286242E-4</v>
      </c>
      <c r="G464" s="39">
        <f t="shared" si="119"/>
        <v>-1.4778325123152709E-2</v>
      </c>
      <c r="H464" s="25">
        <f t="shared" si="120"/>
        <v>-8.3260942569377173E-6</v>
      </c>
    </row>
    <row r="465" spans="1:8" s="40" customFormat="1" ht="15" x14ac:dyDescent="0.2">
      <c r="A465" s="60"/>
      <c r="B465" s="36" t="s">
        <v>319</v>
      </c>
      <c r="C465" s="37">
        <v>1475</v>
      </c>
      <c r="D465" s="37">
        <v>822</v>
      </c>
      <c r="E465" s="38">
        <f t="shared" si="117"/>
        <v>4.0936630096610445E-3</v>
      </c>
      <c r="F465" s="38">
        <f t="shared" si="118"/>
        <v>2.6690564787936644E-3</v>
      </c>
      <c r="G465" s="39">
        <f t="shared" si="119"/>
        <v>-0.44271186440677968</v>
      </c>
      <c r="H465" s="25">
        <f t="shared" si="120"/>
        <v>-1.8123131832601099E-3</v>
      </c>
    </row>
    <row r="466" spans="1:8" s="40" customFormat="1" ht="30" x14ac:dyDescent="0.2">
      <c r="A466" s="60"/>
      <c r="B466" s="36" t="s">
        <v>320</v>
      </c>
      <c r="C466" s="37">
        <v>1022</v>
      </c>
      <c r="D466" s="37">
        <v>138</v>
      </c>
      <c r="E466" s="38">
        <f t="shared" si="117"/>
        <v>2.8364227768634493E-3</v>
      </c>
      <c r="F466" s="38">
        <f t="shared" si="118"/>
        <v>4.4808977381207506E-4</v>
      </c>
      <c r="G466" s="39">
        <f t="shared" si="119"/>
        <v>-0.86497064579256355</v>
      </c>
      <c r="H466" s="25">
        <f t="shared" si="120"/>
        <v>-2.4534224410443142E-3</v>
      </c>
    </row>
    <row r="467" spans="1:8" s="40" customFormat="1" ht="15" x14ac:dyDescent="0.2">
      <c r="A467" s="60"/>
      <c r="B467" s="36" t="s">
        <v>139</v>
      </c>
      <c r="C467" s="37">
        <v>1078</v>
      </c>
      <c r="D467" s="37">
        <v>623</v>
      </c>
      <c r="E467" s="38">
        <f t="shared" si="117"/>
        <v>2.9918432029929533E-3</v>
      </c>
      <c r="F467" s="38">
        <f t="shared" si="118"/>
        <v>2.0228980368472665E-3</v>
      </c>
      <c r="G467" s="39">
        <f t="shared" si="119"/>
        <v>-0.42207792207792205</v>
      </c>
      <c r="H467" s="25">
        <f t="shared" si="120"/>
        <v>-1.2627909623022205E-3</v>
      </c>
    </row>
    <row r="468" spans="1:8" s="40" customFormat="1" ht="15" x14ac:dyDescent="0.2">
      <c r="A468" s="60"/>
      <c r="B468" s="36" t="s">
        <v>321</v>
      </c>
      <c r="C468" s="37">
        <v>92</v>
      </c>
      <c r="D468" s="37">
        <v>365</v>
      </c>
      <c r="E468" s="38">
        <f t="shared" si="117"/>
        <v>2.5533355721275668E-4</v>
      </c>
      <c r="F468" s="38">
        <f t="shared" si="118"/>
        <v>1.1851649814594739E-3</v>
      </c>
      <c r="G468" s="39">
        <f t="shared" si="119"/>
        <v>2.9673913043478262</v>
      </c>
      <c r="H468" s="25">
        <f t="shared" si="120"/>
        <v>7.5767457738133237E-4</v>
      </c>
    </row>
    <row r="469" spans="1:8" s="40" customFormat="1" ht="15" x14ac:dyDescent="0.2">
      <c r="A469" s="60"/>
      <c r="B469" s="36" t="s">
        <v>322</v>
      </c>
      <c r="C469" s="37">
        <v>5</v>
      </c>
      <c r="D469" s="37">
        <v>1</v>
      </c>
      <c r="E469" s="38">
        <f t="shared" ref="E469:E534" si="137">+IF(C469=0,"",C469/C$329)</f>
        <v>1.3876823761562863E-5</v>
      </c>
      <c r="F469" s="38">
        <f t="shared" ref="F469:F534" si="138">+IF(D469=0,"",D469/D$329)</f>
        <v>3.247027346464312E-6</v>
      </c>
      <c r="G469" s="39">
        <f t="shared" ref="G469:G534" si="139">+IF(OR(AND(D469=0),(C469=0)),"0",((D469-C469)/C469))</f>
        <v>-0.8</v>
      </c>
      <c r="H469" s="25">
        <f t="shared" ref="H469:H534" si="140">+IF(OR(AND(E469=""),(G469="")),"",E469*G469)</f>
        <v>-1.1101459009250291E-5</v>
      </c>
    </row>
    <row r="470" spans="1:8" s="40" customFormat="1" ht="15" x14ac:dyDescent="0.2">
      <c r="A470" s="60"/>
      <c r="B470" s="36" t="s">
        <v>323</v>
      </c>
      <c r="C470" s="37">
        <v>9</v>
      </c>
      <c r="D470" s="37">
        <v>46</v>
      </c>
      <c r="E470" s="38">
        <f t="shared" si="137"/>
        <v>2.4978282770813153E-5</v>
      </c>
      <c r="F470" s="38">
        <f t="shared" si="138"/>
        <v>1.4936325793735836E-4</v>
      </c>
      <c r="G470" s="39">
        <f t="shared" si="139"/>
        <v>4.1111111111111107</v>
      </c>
      <c r="H470" s="25">
        <f t="shared" si="140"/>
        <v>1.0268849583556518E-4</v>
      </c>
    </row>
    <row r="471" spans="1:8" s="40" customFormat="1" ht="30" x14ac:dyDescent="0.2">
      <c r="A471" s="60"/>
      <c r="B471" s="36" t="s">
        <v>324</v>
      </c>
      <c r="C471" s="37">
        <v>134</v>
      </c>
      <c r="D471" s="37">
        <v>55</v>
      </c>
      <c r="E471" s="38">
        <f t="shared" si="137"/>
        <v>3.7189887680988474E-4</v>
      </c>
      <c r="F471" s="38">
        <f t="shared" si="138"/>
        <v>1.7858650405553716E-4</v>
      </c>
      <c r="G471" s="39">
        <f t="shared" si="139"/>
        <v>-0.58955223880597019</v>
      </c>
      <c r="H471" s="25">
        <f t="shared" si="140"/>
        <v>-2.1925381543269325E-4</v>
      </c>
    </row>
    <row r="472" spans="1:8" s="40" customFormat="1" ht="15" x14ac:dyDescent="0.2">
      <c r="A472" s="60"/>
      <c r="B472" s="36" t="s">
        <v>137</v>
      </c>
      <c r="C472" s="37">
        <v>4</v>
      </c>
      <c r="D472" s="37">
        <v>7</v>
      </c>
      <c r="E472" s="38">
        <f t="shared" si="137"/>
        <v>1.1101459009250291E-5</v>
      </c>
      <c r="F472" s="38">
        <f t="shared" si="138"/>
        <v>2.2729191425250182E-5</v>
      </c>
      <c r="G472" s="39">
        <f t="shared" si="139"/>
        <v>0.75</v>
      </c>
      <c r="H472" s="25">
        <f t="shared" si="140"/>
        <v>8.326094256937719E-6</v>
      </c>
    </row>
    <row r="473" spans="1:8" s="40" customFormat="1" ht="15" x14ac:dyDescent="0.2">
      <c r="A473" s="60"/>
      <c r="B473" s="36" t="s">
        <v>325</v>
      </c>
      <c r="C473" s="37">
        <v>145</v>
      </c>
      <c r="D473" s="37">
        <v>103</v>
      </c>
      <c r="E473" s="38">
        <f t="shared" si="137"/>
        <v>4.0242788908532307E-4</v>
      </c>
      <c r="F473" s="38">
        <f t="shared" si="138"/>
        <v>3.3444381668582413E-4</v>
      </c>
      <c r="G473" s="39">
        <f t="shared" si="139"/>
        <v>-0.28965517241379313</v>
      </c>
      <c r="H473" s="25">
        <f t="shared" si="140"/>
        <v>-1.1656531959712807E-4</v>
      </c>
    </row>
    <row r="474" spans="1:8" s="40" customFormat="1" ht="15" x14ac:dyDescent="0.2">
      <c r="A474" s="60"/>
      <c r="B474" s="36" t="s">
        <v>326</v>
      </c>
      <c r="C474" s="37">
        <v>334</v>
      </c>
      <c r="D474" s="37">
        <v>169</v>
      </c>
      <c r="E474" s="38">
        <f t="shared" si="137"/>
        <v>9.2697182727239931E-4</v>
      </c>
      <c r="F474" s="38">
        <f t="shared" si="138"/>
        <v>5.4874762155246871E-4</v>
      </c>
      <c r="G474" s="39">
        <f t="shared" si="139"/>
        <v>-0.4940119760479042</v>
      </c>
      <c r="H474" s="25">
        <f t="shared" si="140"/>
        <v>-4.5793518413157449E-4</v>
      </c>
    </row>
    <row r="475" spans="1:8" s="40" customFormat="1" ht="15" x14ac:dyDescent="0.2">
      <c r="A475" s="60"/>
      <c r="B475" s="36" t="s">
        <v>552</v>
      </c>
      <c r="C475" s="37">
        <v>663</v>
      </c>
      <c r="D475" s="37">
        <v>603</v>
      </c>
      <c r="E475" s="38">
        <f t="shared" si="137"/>
        <v>1.8400668307832356E-3</v>
      </c>
      <c r="F475" s="38">
        <f t="shared" si="138"/>
        <v>1.9579574899179801E-3</v>
      </c>
      <c r="G475" s="39">
        <f t="shared" si="139"/>
        <v>-9.0497737556561084E-2</v>
      </c>
      <c r="H475" s="25">
        <f t="shared" si="140"/>
        <v>-1.6652188513875435E-4</v>
      </c>
    </row>
    <row r="476" spans="1:8" s="40" customFormat="1" ht="15" x14ac:dyDescent="0.2">
      <c r="A476" s="60"/>
      <c r="B476" s="36" t="s">
        <v>145</v>
      </c>
      <c r="C476" s="37">
        <v>473</v>
      </c>
      <c r="D476" s="37">
        <v>212</v>
      </c>
      <c r="E476" s="38">
        <f t="shared" si="137"/>
        <v>1.3127475278438469E-3</v>
      </c>
      <c r="F476" s="38">
        <f t="shared" si="138"/>
        <v>6.8836979745043412E-4</v>
      </c>
      <c r="G476" s="39">
        <f t="shared" si="139"/>
        <v>-0.55179704016913322</v>
      </c>
      <c r="H476" s="25">
        <f t="shared" si="140"/>
        <v>-7.243702003535815E-4</v>
      </c>
    </row>
    <row r="477" spans="1:8" s="40" customFormat="1" ht="15" x14ac:dyDescent="0.2">
      <c r="A477" s="60"/>
      <c r="B477" s="36" t="s">
        <v>553</v>
      </c>
      <c r="C477" s="37">
        <v>12005</v>
      </c>
      <c r="D477" s="37">
        <v>5709</v>
      </c>
      <c r="E477" s="38">
        <f t="shared" si="137"/>
        <v>3.3318253851512436E-2</v>
      </c>
      <c r="F477" s="38">
        <f t="shared" si="138"/>
        <v>1.8537279120964756E-2</v>
      </c>
      <c r="G477" s="39">
        <f t="shared" si="139"/>
        <v>-0.52444814660558103</v>
      </c>
      <c r="H477" s="25">
        <f t="shared" si="140"/>
        <v>-1.747369648055996E-2</v>
      </c>
    </row>
    <row r="478" spans="1:8" s="40" customFormat="1" ht="15" x14ac:dyDescent="0.2">
      <c r="A478" s="60"/>
      <c r="B478" s="36" t="s">
        <v>138</v>
      </c>
      <c r="C478" s="37">
        <v>2468</v>
      </c>
      <c r="D478" s="37">
        <v>1159</v>
      </c>
      <c r="E478" s="38">
        <f t="shared" si="137"/>
        <v>6.8496002087074298E-3</v>
      </c>
      <c r="F478" s="38">
        <f t="shared" si="138"/>
        <v>3.7633046945521375E-3</v>
      </c>
      <c r="G478" s="39">
        <f t="shared" si="139"/>
        <v>-0.5303889789303079</v>
      </c>
      <c r="H478" s="25">
        <f t="shared" si="140"/>
        <v>-3.6329524607771574E-3</v>
      </c>
    </row>
    <row r="479" spans="1:8" s="40" customFormat="1" ht="30" x14ac:dyDescent="0.2">
      <c r="A479" s="60"/>
      <c r="B479" s="36" t="s">
        <v>327</v>
      </c>
      <c r="C479" s="37">
        <v>927</v>
      </c>
      <c r="D479" s="37">
        <v>471</v>
      </c>
      <c r="E479" s="38">
        <f t="shared" si="137"/>
        <v>2.5727631253937549E-3</v>
      </c>
      <c r="F479" s="38">
        <f t="shared" si="138"/>
        <v>1.5293498801846909E-3</v>
      </c>
      <c r="G479" s="39">
        <f t="shared" si="139"/>
        <v>-0.49190938511326859</v>
      </c>
      <c r="H479" s="25">
        <f t="shared" si="140"/>
        <v>-1.2655663270545331E-3</v>
      </c>
    </row>
    <row r="480" spans="1:8" s="40" customFormat="1" ht="15" x14ac:dyDescent="0.2">
      <c r="A480" s="60"/>
      <c r="B480" s="36" t="s">
        <v>140</v>
      </c>
      <c r="C480" s="37">
        <v>75</v>
      </c>
      <c r="D480" s="37">
        <v>18</v>
      </c>
      <c r="E480" s="38">
        <f t="shared" si="137"/>
        <v>2.0815235642344295E-4</v>
      </c>
      <c r="F480" s="38">
        <f t="shared" si="138"/>
        <v>5.8446492236357614E-5</v>
      </c>
      <c r="G480" s="39">
        <f t="shared" si="139"/>
        <v>-0.76</v>
      </c>
      <c r="H480" s="25">
        <f t="shared" si="140"/>
        <v>-1.5819579088181663E-4</v>
      </c>
    </row>
    <row r="481" spans="1:8" s="40" customFormat="1" ht="30" x14ac:dyDescent="0.2">
      <c r="A481" s="60"/>
      <c r="B481" s="36" t="s">
        <v>328</v>
      </c>
      <c r="C481" s="37">
        <v>161</v>
      </c>
      <c r="D481" s="37">
        <v>148</v>
      </c>
      <c r="E481" s="38">
        <f t="shared" si="137"/>
        <v>4.4683372512232421E-4</v>
      </c>
      <c r="F481" s="38">
        <f t="shared" si="138"/>
        <v>4.8056004727671818E-4</v>
      </c>
      <c r="G481" s="39">
        <f t="shared" si="139"/>
        <v>-8.0745341614906832E-2</v>
      </c>
      <c r="H481" s="25">
        <f t="shared" si="140"/>
        <v>-3.6079741780063444E-5</v>
      </c>
    </row>
    <row r="482" spans="1:8" s="40" customFormat="1" ht="30" x14ac:dyDescent="0.2">
      <c r="A482" s="60"/>
      <c r="B482" s="36" t="s">
        <v>329</v>
      </c>
      <c r="C482" s="37">
        <v>2044</v>
      </c>
      <c r="D482" s="37">
        <v>1526</v>
      </c>
      <c r="E482" s="38">
        <f t="shared" si="137"/>
        <v>5.6728455537268987E-3</v>
      </c>
      <c r="F482" s="38">
        <f t="shared" si="138"/>
        <v>4.95496373070454E-3</v>
      </c>
      <c r="G482" s="39">
        <f t="shared" si="139"/>
        <v>-0.25342465753424659</v>
      </c>
      <c r="H482" s="25">
        <f t="shared" si="140"/>
        <v>-1.4376389416979128E-3</v>
      </c>
    </row>
    <row r="483" spans="1:8" s="40" customFormat="1" ht="15" x14ac:dyDescent="0.2">
      <c r="A483" s="60"/>
      <c r="B483" s="36" t="s">
        <v>133</v>
      </c>
      <c r="C483" s="37">
        <v>862</v>
      </c>
      <c r="D483" s="37">
        <v>1011</v>
      </c>
      <c r="E483" s="38">
        <f t="shared" si="137"/>
        <v>2.3923644164934375E-3</v>
      </c>
      <c r="F483" s="38">
        <f t="shared" si="138"/>
        <v>3.2827446472754192E-3</v>
      </c>
      <c r="G483" s="39">
        <f t="shared" si="139"/>
        <v>0.1728538283062645</v>
      </c>
      <c r="H483" s="25">
        <f t="shared" si="140"/>
        <v>4.1352934809457328E-4</v>
      </c>
    </row>
    <row r="484" spans="1:8" s="40" customFormat="1" ht="30" x14ac:dyDescent="0.2">
      <c r="A484" s="60"/>
      <c r="B484" s="36" t="s">
        <v>554</v>
      </c>
      <c r="C484" s="37">
        <v>39</v>
      </c>
      <c r="D484" s="37">
        <v>524</v>
      </c>
      <c r="E484" s="38">
        <f t="shared" si="137"/>
        <v>1.0823922534019033E-4</v>
      </c>
      <c r="F484" s="38">
        <f t="shared" si="138"/>
        <v>1.7014423295472994E-3</v>
      </c>
      <c r="G484" s="39">
        <f t="shared" si="139"/>
        <v>12.435897435897436</v>
      </c>
      <c r="H484" s="25">
        <f t="shared" si="140"/>
        <v>1.3460519048715978E-3</v>
      </c>
    </row>
    <row r="485" spans="1:8" s="40" customFormat="1" ht="30" x14ac:dyDescent="0.2">
      <c r="A485" s="60"/>
      <c r="B485" s="36" t="s">
        <v>330</v>
      </c>
      <c r="C485" s="37">
        <v>8</v>
      </c>
      <c r="D485" s="37">
        <v>0</v>
      </c>
      <c r="E485" s="38">
        <f t="shared" si="137"/>
        <v>2.2202918018500582E-5</v>
      </c>
      <c r="F485" s="38" t="str">
        <f t="shared" si="138"/>
        <v/>
      </c>
      <c r="G485" s="39" t="str">
        <f t="shared" si="139"/>
        <v>0</v>
      </c>
      <c r="H485" s="25">
        <f t="shared" si="140"/>
        <v>0</v>
      </c>
    </row>
    <row r="486" spans="1:8" s="40" customFormat="1" ht="30" x14ac:dyDescent="0.2">
      <c r="A486" s="60"/>
      <c r="B486" s="36" t="s">
        <v>619</v>
      </c>
      <c r="C486" s="37">
        <v>275</v>
      </c>
      <c r="D486" s="37"/>
      <c r="E486" s="38">
        <f t="shared" si="137"/>
        <v>7.6322530688595748E-4</v>
      </c>
      <c r="F486" s="38" t="str">
        <f t="shared" si="138"/>
        <v/>
      </c>
      <c r="G486" s="39" t="str">
        <f t="shared" si="139"/>
        <v>0</v>
      </c>
      <c r="H486" s="25">
        <f t="shared" si="140"/>
        <v>0</v>
      </c>
    </row>
    <row r="487" spans="1:8" s="40" customFormat="1" ht="15" x14ac:dyDescent="0.2">
      <c r="A487" s="60"/>
      <c r="B487" s="36" t="s">
        <v>331</v>
      </c>
      <c r="C487" s="37">
        <v>864</v>
      </c>
      <c r="D487" s="37"/>
      <c r="E487" s="38">
        <f t="shared" si="137"/>
        <v>2.3979151459980626E-3</v>
      </c>
      <c r="F487" s="38" t="str">
        <f t="shared" si="138"/>
        <v/>
      </c>
      <c r="G487" s="39" t="str">
        <f t="shared" si="139"/>
        <v>0</v>
      </c>
      <c r="H487" s="25">
        <f t="shared" si="140"/>
        <v>0</v>
      </c>
    </row>
    <row r="488" spans="1:8" s="40" customFormat="1" ht="15" x14ac:dyDescent="0.2">
      <c r="A488" s="60"/>
      <c r="B488" s="36" t="s">
        <v>332</v>
      </c>
      <c r="C488" s="37">
        <v>118</v>
      </c>
      <c r="D488" s="37"/>
      <c r="E488" s="38">
        <f t="shared" si="137"/>
        <v>3.2749304077288359E-4</v>
      </c>
      <c r="F488" s="38" t="str">
        <f t="shared" si="138"/>
        <v/>
      </c>
      <c r="G488" s="39" t="str">
        <f t="shared" si="139"/>
        <v>0</v>
      </c>
      <c r="H488" s="25">
        <f t="shared" si="140"/>
        <v>0</v>
      </c>
    </row>
    <row r="489" spans="1:8" s="40" customFormat="1" ht="15" x14ac:dyDescent="0.2">
      <c r="A489" s="60"/>
      <c r="B489" s="36" t="s">
        <v>333</v>
      </c>
      <c r="C489" s="37">
        <v>300</v>
      </c>
      <c r="D489" s="37"/>
      <c r="E489" s="38">
        <f t="shared" si="137"/>
        <v>8.3260942569377179E-4</v>
      </c>
      <c r="F489" s="38" t="str">
        <f t="shared" si="138"/>
        <v/>
      </c>
      <c r="G489" s="39" t="str">
        <f t="shared" si="139"/>
        <v>0</v>
      </c>
      <c r="H489" s="25">
        <f t="shared" si="140"/>
        <v>0</v>
      </c>
    </row>
    <row r="490" spans="1:8" s="40" customFormat="1" ht="15" x14ac:dyDescent="0.2">
      <c r="A490" s="60"/>
      <c r="B490" s="36" t="s">
        <v>334</v>
      </c>
      <c r="C490" s="37">
        <v>5</v>
      </c>
      <c r="D490" s="37">
        <v>2</v>
      </c>
      <c r="E490" s="38">
        <f t="shared" si="137"/>
        <v>1.3876823761562863E-5</v>
      </c>
      <c r="F490" s="38">
        <f t="shared" si="138"/>
        <v>6.494054692928624E-6</v>
      </c>
      <c r="G490" s="39">
        <f t="shared" si="139"/>
        <v>-0.6</v>
      </c>
      <c r="H490" s="25">
        <f t="shared" si="140"/>
        <v>-8.3260942569377173E-6</v>
      </c>
    </row>
    <row r="491" spans="1:8" s="40" customFormat="1" ht="15" x14ac:dyDescent="0.2">
      <c r="A491" s="60"/>
      <c r="B491" s="36" t="s">
        <v>555</v>
      </c>
      <c r="C491" s="37">
        <v>193</v>
      </c>
      <c r="D491" s="37">
        <v>87</v>
      </c>
      <c r="E491" s="38">
        <f t="shared" si="137"/>
        <v>5.3564539719632657E-4</v>
      </c>
      <c r="F491" s="38">
        <f t="shared" si="138"/>
        <v>2.8249137914239516E-4</v>
      </c>
      <c r="G491" s="39">
        <f t="shared" si="139"/>
        <v>-0.54922279792746109</v>
      </c>
      <c r="H491" s="25">
        <f t="shared" si="140"/>
        <v>-2.9418866374513272E-4</v>
      </c>
    </row>
    <row r="492" spans="1:8" s="40" customFormat="1" ht="15" x14ac:dyDescent="0.2">
      <c r="A492" s="60"/>
      <c r="B492" s="36" t="s">
        <v>556</v>
      </c>
      <c r="C492" s="37">
        <v>50</v>
      </c>
      <c r="D492" s="37">
        <v>45</v>
      </c>
      <c r="E492" s="38">
        <f t="shared" si="137"/>
        <v>1.3876823761562864E-4</v>
      </c>
      <c r="F492" s="38">
        <f t="shared" si="138"/>
        <v>1.4611623059089404E-4</v>
      </c>
      <c r="G492" s="39">
        <f t="shared" si="139"/>
        <v>-0.1</v>
      </c>
      <c r="H492" s="25">
        <f t="shared" si="140"/>
        <v>-1.3876823761562864E-5</v>
      </c>
    </row>
    <row r="493" spans="1:8" s="40" customFormat="1" ht="15" x14ac:dyDescent="0.2">
      <c r="A493" s="60"/>
      <c r="B493" s="36" t="s">
        <v>335</v>
      </c>
      <c r="C493" s="37">
        <v>179</v>
      </c>
      <c r="D493" s="37">
        <v>78</v>
      </c>
      <c r="E493" s="38">
        <f t="shared" si="137"/>
        <v>4.9679029066395047E-4</v>
      </c>
      <c r="F493" s="38">
        <f t="shared" si="138"/>
        <v>2.5326813302421633E-4</v>
      </c>
      <c r="G493" s="39">
        <f t="shared" si="139"/>
        <v>-0.56424581005586594</v>
      </c>
      <c r="H493" s="25">
        <f t="shared" si="140"/>
        <v>-2.8031183998356984E-4</v>
      </c>
    </row>
    <row r="494" spans="1:8" s="40" customFormat="1" ht="30" x14ac:dyDescent="0.2">
      <c r="A494" s="60"/>
      <c r="B494" s="36" t="s">
        <v>336</v>
      </c>
      <c r="C494" s="37">
        <v>63</v>
      </c>
      <c r="D494" s="37">
        <v>87</v>
      </c>
      <c r="E494" s="38">
        <f t="shared" si="137"/>
        <v>1.7484797939569207E-4</v>
      </c>
      <c r="F494" s="38">
        <f t="shared" si="138"/>
        <v>2.8249137914239516E-4</v>
      </c>
      <c r="G494" s="39">
        <f t="shared" si="139"/>
        <v>0.38095238095238093</v>
      </c>
      <c r="H494" s="25">
        <f t="shared" si="140"/>
        <v>6.6608754055501738E-5</v>
      </c>
    </row>
    <row r="495" spans="1:8" s="40" customFormat="1" ht="15" x14ac:dyDescent="0.2">
      <c r="A495" s="60"/>
      <c r="B495" s="36" t="s">
        <v>337</v>
      </c>
      <c r="C495" s="37">
        <v>79</v>
      </c>
      <c r="D495" s="37">
        <v>62</v>
      </c>
      <c r="E495" s="38">
        <f t="shared" si="137"/>
        <v>2.1925381543269325E-4</v>
      </c>
      <c r="F495" s="38">
        <f t="shared" si="138"/>
        <v>2.0131569548078733E-4</v>
      </c>
      <c r="G495" s="39">
        <f t="shared" si="139"/>
        <v>-0.21518987341772153</v>
      </c>
      <c r="H495" s="25">
        <f t="shared" si="140"/>
        <v>-4.7181200789313739E-5</v>
      </c>
    </row>
    <row r="496" spans="1:8" s="40" customFormat="1" ht="15" x14ac:dyDescent="0.2">
      <c r="A496" s="60"/>
      <c r="B496" s="36" t="s">
        <v>135</v>
      </c>
      <c r="C496" s="37">
        <v>1</v>
      </c>
      <c r="D496" s="37">
        <v>10</v>
      </c>
      <c r="E496" s="38">
        <f t="shared" si="137"/>
        <v>2.7753647523125727E-6</v>
      </c>
      <c r="F496" s="38">
        <f t="shared" si="138"/>
        <v>3.2470273464643121E-5</v>
      </c>
      <c r="G496" s="39">
        <f t="shared" si="139"/>
        <v>9</v>
      </c>
      <c r="H496" s="25">
        <f t="shared" si="140"/>
        <v>2.4978282770813153E-5</v>
      </c>
    </row>
    <row r="497" spans="1:8" s="40" customFormat="1" ht="30" x14ac:dyDescent="0.2">
      <c r="A497" s="60"/>
      <c r="B497" s="36" t="s">
        <v>338</v>
      </c>
      <c r="C497" s="37">
        <v>74</v>
      </c>
      <c r="D497" s="37">
        <v>20</v>
      </c>
      <c r="E497" s="38">
        <f t="shared" si="137"/>
        <v>2.0537699167113036E-4</v>
      </c>
      <c r="F497" s="38">
        <f t="shared" si="138"/>
        <v>6.4940546929286242E-5</v>
      </c>
      <c r="G497" s="39">
        <f t="shared" si="139"/>
        <v>-0.72972972972972971</v>
      </c>
      <c r="H497" s="25">
        <f t="shared" si="140"/>
        <v>-1.4986969662487891E-4</v>
      </c>
    </row>
    <row r="498" spans="1:8" s="40" customFormat="1" ht="15" x14ac:dyDescent="0.2">
      <c r="A498" s="60"/>
      <c r="B498" s="36" t="s">
        <v>143</v>
      </c>
      <c r="C498" s="37">
        <v>6</v>
      </c>
      <c r="D498" s="37">
        <v>1</v>
      </c>
      <c r="E498" s="38">
        <f t="shared" si="137"/>
        <v>1.6652188513875435E-5</v>
      </c>
      <c r="F498" s="38">
        <f t="shared" si="138"/>
        <v>3.247027346464312E-6</v>
      </c>
      <c r="G498" s="39">
        <f t="shared" si="139"/>
        <v>-0.83333333333333337</v>
      </c>
      <c r="H498" s="25">
        <f t="shared" si="140"/>
        <v>-1.3876823761562863E-5</v>
      </c>
    </row>
    <row r="499" spans="1:8" s="40" customFormat="1" ht="15" x14ac:dyDescent="0.2">
      <c r="A499" s="60"/>
      <c r="B499" s="36" t="s">
        <v>134</v>
      </c>
      <c r="C499" s="37">
        <v>177</v>
      </c>
      <c r="D499" s="37">
        <v>154</v>
      </c>
      <c r="E499" s="38">
        <f t="shared" si="137"/>
        <v>4.9123956115932536E-4</v>
      </c>
      <c r="F499" s="38">
        <f t="shared" si="138"/>
        <v>5.0004221135550408E-4</v>
      </c>
      <c r="G499" s="39">
        <f t="shared" si="139"/>
        <v>-0.12994350282485875</v>
      </c>
      <c r="H499" s="25">
        <f t="shared" si="140"/>
        <v>-6.383338930318917E-5</v>
      </c>
    </row>
    <row r="500" spans="1:8" s="40" customFormat="1" ht="15" x14ac:dyDescent="0.2">
      <c r="A500" s="60"/>
      <c r="B500" s="36" t="s">
        <v>136</v>
      </c>
      <c r="C500" s="37">
        <v>348</v>
      </c>
      <c r="D500" s="37">
        <v>627</v>
      </c>
      <c r="E500" s="38">
        <f t="shared" si="137"/>
        <v>9.6582693380477529E-4</v>
      </c>
      <c r="F500" s="38">
        <f t="shared" si="138"/>
        <v>2.0358861462331235E-3</v>
      </c>
      <c r="G500" s="39">
        <f t="shared" si="139"/>
        <v>0.80172413793103448</v>
      </c>
      <c r="H500" s="25">
        <f t="shared" si="140"/>
        <v>7.7432676589520781E-4</v>
      </c>
    </row>
    <row r="501" spans="1:8" s="40" customFormat="1" ht="15" x14ac:dyDescent="0.2">
      <c r="A501" s="60"/>
      <c r="B501" s="36" t="s">
        <v>339</v>
      </c>
      <c r="C501" s="37">
        <v>400</v>
      </c>
      <c r="D501" s="37">
        <v>185</v>
      </c>
      <c r="E501" s="38">
        <f t="shared" si="137"/>
        <v>1.1101459009250291E-3</v>
      </c>
      <c r="F501" s="38">
        <f t="shared" si="138"/>
        <v>6.0070005909589768E-4</v>
      </c>
      <c r="G501" s="39">
        <f t="shared" si="139"/>
        <v>-0.53749999999999998</v>
      </c>
      <c r="H501" s="25">
        <f t="shared" si="140"/>
        <v>-5.967034217472031E-4</v>
      </c>
    </row>
    <row r="502" spans="1:8" s="40" customFormat="1" ht="15" x14ac:dyDescent="0.2">
      <c r="A502" s="60"/>
      <c r="B502" s="36" t="s">
        <v>340</v>
      </c>
      <c r="C502" s="37">
        <v>48</v>
      </c>
      <c r="D502" s="37">
        <v>36</v>
      </c>
      <c r="E502" s="38">
        <f t="shared" si="137"/>
        <v>1.3321750811100348E-4</v>
      </c>
      <c r="F502" s="38">
        <f t="shared" si="138"/>
        <v>1.1689298447271523E-4</v>
      </c>
      <c r="G502" s="39">
        <f t="shared" si="139"/>
        <v>-0.25</v>
      </c>
      <c r="H502" s="25">
        <f t="shared" si="140"/>
        <v>-3.3304377027750869E-5</v>
      </c>
    </row>
    <row r="503" spans="1:8" s="40" customFormat="1" ht="15" x14ac:dyDescent="0.2">
      <c r="A503" s="60"/>
      <c r="B503" s="36" t="s">
        <v>144</v>
      </c>
      <c r="C503" s="37">
        <v>683</v>
      </c>
      <c r="D503" s="37">
        <v>740</v>
      </c>
      <c r="E503" s="38">
        <f t="shared" si="137"/>
        <v>1.8955741258294872E-3</v>
      </c>
      <c r="F503" s="38">
        <f t="shared" si="138"/>
        <v>2.4028002363835907E-3</v>
      </c>
      <c r="G503" s="39">
        <f t="shared" si="139"/>
        <v>8.3455344070278187E-2</v>
      </c>
      <c r="H503" s="25">
        <f t="shared" si="140"/>
        <v>1.5819579088181666E-4</v>
      </c>
    </row>
    <row r="504" spans="1:8" s="40" customFormat="1" ht="15" x14ac:dyDescent="0.2">
      <c r="A504" s="60"/>
      <c r="B504" s="36" t="s">
        <v>557</v>
      </c>
      <c r="C504" s="37">
        <v>12</v>
      </c>
      <c r="D504" s="37">
        <v>10</v>
      </c>
      <c r="E504" s="38">
        <f t="shared" si="137"/>
        <v>3.3304377027750869E-5</v>
      </c>
      <c r="F504" s="38">
        <f t="shared" si="138"/>
        <v>3.2470273464643121E-5</v>
      </c>
      <c r="G504" s="39">
        <f t="shared" si="139"/>
        <v>-0.16666666666666666</v>
      </c>
      <c r="H504" s="25">
        <f t="shared" si="140"/>
        <v>-5.5507295046251446E-6</v>
      </c>
    </row>
    <row r="505" spans="1:8" s="40" customFormat="1" ht="15" x14ac:dyDescent="0.2">
      <c r="A505" s="60" t="s">
        <v>615</v>
      </c>
      <c r="B505" s="36" t="s">
        <v>614</v>
      </c>
      <c r="C505" s="37"/>
      <c r="D505" s="37">
        <v>1013</v>
      </c>
      <c r="E505" s="38" t="str">
        <f t="shared" ref="E505" si="141">+IF(C505=0,"",C505/C$329)</f>
        <v/>
      </c>
      <c r="F505" s="38">
        <f t="shared" ref="F505" si="142">+IF(D505=0,"",D505/D$329)</f>
        <v>3.2892387019683479E-3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0"/>
      <c r="B506" s="36" t="s">
        <v>151</v>
      </c>
      <c r="C506" s="37">
        <v>3136</v>
      </c>
      <c r="D506" s="37">
        <v>2679</v>
      </c>
      <c r="E506" s="38">
        <f t="shared" si="137"/>
        <v>8.7035438632522277E-3</v>
      </c>
      <c r="F506" s="38">
        <f t="shared" si="138"/>
        <v>8.6987862611778918E-3</v>
      </c>
      <c r="G506" s="39">
        <f t="shared" si="139"/>
        <v>-0.14572704081632654</v>
      </c>
      <c r="H506" s="25">
        <f t="shared" si="140"/>
        <v>-1.2683416918068458E-3</v>
      </c>
    </row>
    <row r="507" spans="1:8" s="40" customFormat="1" ht="30" x14ac:dyDescent="0.2">
      <c r="A507" s="60"/>
      <c r="B507" s="36" t="s">
        <v>558</v>
      </c>
      <c r="C507" s="37">
        <v>231</v>
      </c>
      <c r="D507" s="37">
        <v>407</v>
      </c>
      <c r="E507" s="38">
        <f t="shared" si="137"/>
        <v>6.4110925778420431E-4</v>
      </c>
      <c r="F507" s="38">
        <f t="shared" si="138"/>
        <v>1.321540130010975E-3</v>
      </c>
      <c r="G507" s="39">
        <f t="shared" si="139"/>
        <v>0.76190476190476186</v>
      </c>
      <c r="H507" s="25">
        <f t="shared" si="140"/>
        <v>4.8846419640701281E-4</v>
      </c>
    </row>
    <row r="508" spans="1:8" s="40" customFormat="1" ht="15" x14ac:dyDescent="0.2">
      <c r="A508" s="60"/>
      <c r="B508" s="36" t="s">
        <v>149</v>
      </c>
      <c r="C508" s="37">
        <v>43</v>
      </c>
      <c r="D508" s="37">
        <v>47</v>
      </c>
      <c r="E508" s="38">
        <f t="shared" si="137"/>
        <v>1.1934068434944062E-4</v>
      </c>
      <c r="F508" s="38">
        <f t="shared" si="138"/>
        <v>1.5261028528382265E-4</v>
      </c>
      <c r="G508" s="39">
        <f t="shared" si="139"/>
        <v>9.3023255813953487E-2</v>
      </c>
      <c r="H508" s="25">
        <f t="shared" si="140"/>
        <v>1.1101459009250291E-5</v>
      </c>
    </row>
    <row r="509" spans="1:8" s="40" customFormat="1" ht="15" x14ac:dyDescent="0.2">
      <c r="A509" s="60"/>
      <c r="B509" s="36" t="s">
        <v>374</v>
      </c>
      <c r="C509" s="37">
        <v>2359</v>
      </c>
      <c r="D509" s="37">
        <v>2362</v>
      </c>
      <c r="E509" s="38">
        <f t="shared" si="137"/>
        <v>6.5470854507053587E-3</v>
      </c>
      <c r="F509" s="38">
        <f t="shared" si="138"/>
        <v>7.6694785923487043E-3</v>
      </c>
      <c r="G509" s="39">
        <f t="shared" si="139"/>
        <v>1.271725307333616E-3</v>
      </c>
      <c r="H509" s="25">
        <f t="shared" si="140"/>
        <v>8.326094256937719E-6</v>
      </c>
    </row>
    <row r="510" spans="1:8" s="40" customFormat="1" ht="15" x14ac:dyDescent="0.2">
      <c r="A510" s="60"/>
      <c r="B510" s="36" t="s">
        <v>375</v>
      </c>
      <c r="C510" s="37">
        <v>1376</v>
      </c>
      <c r="D510" s="37">
        <v>927</v>
      </c>
      <c r="E510" s="38">
        <f t="shared" si="137"/>
        <v>3.8189018991820999E-3</v>
      </c>
      <c r="F510" s="38">
        <f t="shared" si="138"/>
        <v>3.0099943501724173E-3</v>
      </c>
      <c r="G510" s="39">
        <f t="shared" si="139"/>
        <v>-0.32630813953488375</v>
      </c>
      <c r="H510" s="25">
        <f t="shared" si="140"/>
        <v>-1.2461387737883452E-3</v>
      </c>
    </row>
    <row r="511" spans="1:8" s="40" customFormat="1" ht="15" x14ac:dyDescent="0.2">
      <c r="A511" s="60"/>
      <c r="B511" s="36" t="s">
        <v>559</v>
      </c>
      <c r="C511" s="37">
        <v>49</v>
      </c>
      <c r="D511" s="37">
        <v>63</v>
      </c>
      <c r="E511" s="38">
        <f t="shared" si="137"/>
        <v>1.3599287286331606E-4</v>
      </c>
      <c r="F511" s="38">
        <f t="shared" si="138"/>
        <v>2.0456272282725165E-4</v>
      </c>
      <c r="G511" s="39">
        <f t="shared" si="139"/>
        <v>0.2857142857142857</v>
      </c>
      <c r="H511" s="25">
        <f t="shared" si="140"/>
        <v>3.8855106532376013E-5</v>
      </c>
    </row>
    <row r="512" spans="1:8" s="40" customFormat="1" ht="15" x14ac:dyDescent="0.2">
      <c r="A512" s="60"/>
      <c r="B512" s="36" t="s">
        <v>153</v>
      </c>
      <c r="C512" s="37">
        <v>207</v>
      </c>
      <c r="D512" s="37">
        <v>173</v>
      </c>
      <c r="E512" s="38">
        <f t="shared" si="137"/>
        <v>5.7450050372870255E-4</v>
      </c>
      <c r="F512" s="38">
        <f t="shared" si="138"/>
        <v>5.6173573093832598E-4</v>
      </c>
      <c r="G512" s="39">
        <f t="shared" si="139"/>
        <v>-0.16425120772946861</v>
      </c>
      <c r="H512" s="25">
        <f t="shared" si="140"/>
        <v>-9.4362401578627477E-5</v>
      </c>
    </row>
    <row r="513" spans="1:8" s="40" customFormat="1" ht="15" x14ac:dyDescent="0.2">
      <c r="A513" s="60"/>
      <c r="B513" s="36" t="s">
        <v>376</v>
      </c>
      <c r="C513" s="37">
        <v>508</v>
      </c>
      <c r="D513" s="37">
        <v>167</v>
      </c>
      <c r="E513" s="38">
        <f t="shared" si="137"/>
        <v>1.409885294174787E-3</v>
      </c>
      <c r="F513" s="38">
        <f t="shared" si="138"/>
        <v>5.4225356685954013E-4</v>
      </c>
      <c r="G513" s="39">
        <f t="shared" si="139"/>
        <v>-0.67125984251968507</v>
      </c>
      <c r="H513" s="25">
        <f t="shared" si="140"/>
        <v>-9.4639938053858741E-4</v>
      </c>
    </row>
    <row r="514" spans="1:8" s="40" customFormat="1" ht="15" x14ac:dyDescent="0.2">
      <c r="A514" s="60"/>
      <c r="B514" s="36" t="s">
        <v>157</v>
      </c>
      <c r="C514" s="37">
        <v>51</v>
      </c>
      <c r="D514" s="37">
        <v>81</v>
      </c>
      <c r="E514" s="38">
        <f t="shared" si="137"/>
        <v>1.415436023679412E-4</v>
      </c>
      <c r="F514" s="38">
        <f t="shared" si="138"/>
        <v>2.6300921506360926E-4</v>
      </c>
      <c r="G514" s="39">
        <f t="shared" si="139"/>
        <v>0.58823529411764708</v>
      </c>
      <c r="H514" s="25">
        <f t="shared" si="140"/>
        <v>8.3260942569377176E-5</v>
      </c>
    </row>
    <row r="515" spans="1:8" s="40" customFormat="1" ht="15" x14ac:dyDescent="0.2">
      <c r="A515" s="60"/>
      <c r="B515" s="36" t="s">
        <v>150</v>
      </c>
      <c r="C515" s="37">
        <v>114</v>
      </c>
      <c r="D515" s="37">
        <v>30</v>
      </c>
      <c r="E515" s="38">
        <f t="shared" si="137"/>
        <v>3.1639158176363327E-4</v>
      </c>
      <c r="F515" s="38">
        <f t="shared" si="138"/>
        <v>9.7410820393929363E-5</v>
      </c>
      <c r="G515" s="39">
        <f t="shared" si="139"/>
        <v>-0.73684210526315785</v>
      </c>
      <c r="H515" s="25">
        <f t="shared" si="140"/>
        <v>-2.3313063919425608E-4</v>
      </c>
    </row>
    <row r="516" spans="1:8" s="40" customFormat="1" ht="15" x14ac:dyDescent="0.2">
      <c r="A516" s="60"/>
      <c r="B516" s="36" t="s">
        <v>341</v>
      </c>
      <c r="C516" s="37">
        <v>48</v>
      </c>
      <c r="D516" s="37">
        <v>37</v>
      </c>
      <c r="E516" s="38">
        <f t="shared" si="137"/>
        <v>1.3321750811100348E-4</v>
      </c>
      <c r="F516" s="38">
        <f t="shared" si="138"/>
        <v>1.2014001181917954E-4</v>
      </c>
      <c r="G516" s="39">
        <f t="shared" si="139"/>
        <v>-0.22916666666666666</v>
      </c>
      <c r="H516" s="25">
        <f t="shared" si="140"/>
        <v>-3.0529012275438294E-5</v>
      </c>
    </row>
    <row r="517" spans="1:8" s="40" customFormat="1" ht="15" x14ac:dyDescent="0.2">
      <c r="A517" s="60"/>
      <c r="B517" s="36" t="s">
        <v>146</v>
      </c>
      <c r="C517" s="37">
        <v>50</v>
      </c>
      <c r="D517" s="37">
        <v>44</v>
      </c>
      <c r="E517" s="38">
        <f t="shared" si="137"/>
        <v>1.3876823761562864E-4</v>
      </c>
      <c r="F517" s="38">
        <f t="shared" si="138"/>
        <v>1.4286920324442973E-4</v>
      </c>
      <c r="G517" s="39">
        <f t="shared" si="139"/>
        <v>-0.12</v>
      </c>
      <c r="H517" s="25">
        <f t="shared" si="140"/>
        <v>-1.6652188513875435E-5</v>
      </c>
    </row>
    <row r="518" spans="1:8" s="40" customFormat="1" ht="15" x14ac:dyDescent="0.2">
      <c r="A518" s="60"/>
      <c r="B518" s="36" t="s">
        <v>159</v>
      </c>
      <c r="C518" s="37">
        <v>4</v>
      </c>
      <c r="D518" s="37">
        <v>22</v>
      </c>
      <c r="E518" s="38">
        <f t="shared" si="137"/>
        <v>1.1101459009250291E-5</v>
      </c>
      <c r="F518" s="38">
        <f t="shared" si="138"/>
        <v>7.1434601622214863E-5</v>
      </c>
      <c r="G518" s="39">
        <f t="shared" si="139"/>
        <v>4.5</v>
      </c>
      <c r="H518" s="25">
        <f t="shared" si="140"/>
        <v>4.9956565541626307E-5</v>
      </c>
    </row>
    <row r="519" spans="1:8" s="40" customFormat="1" ht="15" x14ac:dyDescent="0.2">
      <c r="A519" s="60"/>
      <c r="B519" s="36" t="s">
        <v>342</v>
      </c>
      <c r="C519" s="37">
        <v>737</v>
      </c>
      <c r="D519" s="37">
        <v>792</v>
      </c>
      <c r="E519" s="38">
        <f t="shared" si="137"/>
        <v>2.045443822454366E-3</v>
      </c>
      <c r="F519" s="38">
        <f t="shared" si="138"/>
        <v>2.5716456583997349E-3</v>
      </c>
      <c r="G519" s="39">
        <f t="shared" si="139"/>
        <v>7.4626865671641784E-2</v>
      </c>
      <c r="H519" s="25">
        <f t="shared" si="140"/>
        <v>1.5264506137719147E-4</v>
      </c>
    </row>
    <row r="520" spans="1:8" s="40" customFormat="1" ht="15" x14ac:dyDescent="0.2">
      <c r="A520" s="60"/>
      <c r="B520" s="36" t="s">
        <v>343</v>
      </c>
      <c r="C520" s="37">
        <v>33</v>
      </c>
      <c r="D520" s="37">
        <v>124</v>
      </c>
      <c r="E520" s="38">
        <f t="shared" si="137"/>
        <v>9.1587036826314895E-5</v>
      </c>
      <c r="F520" s="38">
        <f t="shared" si="138"/>
        <v>4.0263139096157467E-4</v>
      </c>
      <c r="G520" s="39">
        <f t="shared" si="139"/>
        <v>2.7575757575757578</v>
      </c>
      <c r="H520" s="25">
        <f t="shared" si="140"/>
        <v>2.5255819246044412E-4</v>
      </c>
    </row>
    <row r="521" spans="1:8" s="40" customFormat="1" ht="15" x14ac:dyDescent="0.2">
      <c r="A521" s="60"/>
      <c r="B521" s="36" t="s">
        <v>344</v>
      </c>
      <c r="C521" s="37">
        <v>534</v>
      </c>
      <c r="D521" s="37">
        <v>529</v>
      </c>
      <c r="E521" s="38">
        <f t="shared" si="137"/>
        <v>1.4820447777349139E-3</v>
      </c>
      <c r="F521" s="38">
        <f t="shared" si="138"/>
        <v>1.717677466279621E-3</v>
      </c>
      <c r="G521" s="39">
        <f t="shared" si="139"/>
        <v>-9.3632958801498131E-3</v>
      </c>
      <c r="H521" s="25">
        <f t="shared" si="140"/>
        <v>-1.3876823761562864E-5</v>
      </c>
    </row>
    <row r="522" spans="1:8" s="40" customFormat="1" ht="30" x14ac:dyDescent="0.2">
      <c r="A522" s="60"/>
      <c r="B522" s="36" t="s">
        <v>560</v>
      </c>
      <c r="C522" s="37">
        <v>196</v>
      </c>
      <c r="D522" s="37">
        <v>106</v>
      </c>
      <c r="E522" s="38">
        <f t="shared" si="137"/>
        <v>5.4397149145326423E-4</v>
      </c>
      <c r="F522" s="38">
        <f t="shared" si="138"/>
        <v>3.4418489872521706E-4</v>
      </c>
      <c r="G522" s="39">
        <f t="shared" si="139"/>
        <v>-0.45918367346938777</v>
      </c>
      <c r="H522" s="25">
        <f t="shared" si="140"/>
        <v>-2.4978282770813151E-4</v>
      </c>
    </row>
    <row r="523" spans="1:8" s="40" customFormat="1" ht="15" x14ac:dyDescent="0.2">
      <c r="A523" s="60"/>
      <c r="B523" s="36" t="s">
        <v>156</v>
      </c>
      <c r="C523" s="37">
        <v>0</v>
      </c>
      <c r="D523" s="37">
        <v>4</v>
      </c>
      <c r="E523" s="38" t="str">
        <f t="shared" si="137"/>
        <v/>
      </c>
      <c r="F523" s="38">
        <f t="shared" si="138"/>
        <v>1.2988109385857248E-5</v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0"/>
      <c r="B524" s="36" t="s">
        <v>345</v>
      </c>
      <c r="C524" s="37">
        <v>1830</v>
      </c>
      <c r="D524" s="37">
        <v>2546</v>
      </c>
      <c r="E524" s="38">
        <f t="shared" si="137"/>
        <v>5.0789174967320076E-3</v>
      </c>
      <c r="F524" s="38">
        <f t="shared" si="138"/>
        <v>8.2669316240981377E-3</v>
      </c>
      <c r="G524" s="39">
        <f t="shared" si="139"/>
        <v>0.3912568306010929</v>
      </c>
      <c r="H524" s="25">
        <f t="shared" si="140"/>
        <v>1.9871611626558019E-3</v>
      </c>
    </row>
    <row r="525" spans="1:8" s="40" customFormat="1" ht="15" x14ac:dyDescent="0.2">
      <c r="A525" s="60"/>
      <c r="B525" s="36" t="s">
        <v>346</v>
      </c>
      <c r="C525" s="37">
        <v>104</v>
      </c>
      <c r="D525" s="37">
        <v>101</v>
      </c>
      <c r="E525" s="38">
        <f t="shared" si="137"/>
        <v>2.8863793424050755E-4</v>
      </c>
      <c r="F525" s="38">
        <f t="shared" si="138"/>
        <v>3.279497619928955E-4</v>
      </c>
      <c r="G525" s="39">
        <f t="shared" si="139"/>
        <v>-2.8846153846153848E-2</v>
      </c>
      <c r="H525" s="25">
        <f t="shared" si="140"/>
        <v>-8.326094256937719E-6</v>
      </c>
    </row>
    <row r="526" spans="1:8" s="40" customFormat="1" ht="15" x14ac:dyDescent="0.2">
      <c r="A526" s="60"/>
      <c r="B526" s="36" t="s">
        <v>347</v>
      </c>
      <c r="C526" s="37">
        <v>323</v>
      </c>
      <c r="D526" s="37">
        <v>261</v>
      </c>
      <c r="E526" s="38">
        <f t="shared" si="137"/>
        <v>8.9644281499696098E-4</v>
      </c>
      <c r="F526" s="38">
        <f t="shared" si="138"/>
        <v>8.4747413742718538E-4</v>
      </c>
      <c r="G526" s="39">
        <f t="shared" si="139"/>
        <v>-0.19195046439628483</v>
      </c>
      <c r="H526" s="25">
        <f t="shared" si="140"/>
        <v>-1.7207261464337952E-4</v>
      </c>
    </row>
    <row r="527" spans="1:8" s="40" customFormat="1" ht="15" x14ac:dyDescent="0.2">
      <c r="A527" s="60"/>
      <c r="B527" s="36" t="s">
        <v>152</v>
      </c>
      <c r="C527" s="37">
        <v>91</v>
      </c>
      <c r="D527" s="37">
        <v>0</v>
      </c>
      <c r="E527" s="38">
        <f t="shared" si="137"/>
        <v>2.5255819246044412E-4</v>
      </c>
      <c r="F527" s="38" t="str">
        <f t="shared" si="138"/>
        <v/>
      </c>
      <c r="G527" s="39" t="str">
        <f t="shared" si="139"/>
        <v>0</v>
      </c>
      <c r="H527" s="25">
        <f t="shared" si="140"/>
        <v>0</v>
      </c>
    </row>
    <row r="528" spans="1:8" s="40" customFormat="1" ht="15" x14ac:dyDescent="0.2">
      <c r="A528" s="60"/>
      <c r="B528" s="36" t="s">
        <v>154</v>
      </c>
      <c r="C528" s="37">
        <v>1</v>
      </c>
      <c r="D528" s="37">
        <v>0</v>
      </c>
      <c r="E528" s="38">
        <f t="shared" si="137"/>
        <v>2.7753647523125727E-6</v>
      </c>
      <c r="F528" s="38" t="str">
        <f t="shared" si="138"/>
        <v/>
      </c>
      <c r="G528" s="39" t="str">
        <f t="shared" si="139"/>
        <v>0</v>
      </c>
      <c r="H528" s="25">
        <f t="shared" si="140"/>
        <v>0</v>
      </c>
    </row>
    <row r="529" spans="1:8" s="40" customFormat="1" ht="15" x14ac:dyDescent="0.2">
      <c r="A529" s="60"/>
      <c r="B529" s="36" t="s">
        <v>348</v>
      </c>
      <c r="C529" s="37">
        <v>6056</v>
      </c>
      <c r="D529" s="37">
        <v>4829</v>
      </c>
      <c r="E529" s="38">
        <f t="shared" si="137"/>
        <v>1.680760894000494E-2</v>
      </c>
      <c r="F529" s="38">
        <f t="shared" si="138"/>
        <v>1.5679895056076164E-2</v>
      </c>
      <c r="G529" s="39">
        <f t="shared" si="139"/>
        <v>-0.20260898282694847</v>
      </c>
      <c r="H529" s="25">
        <f t="shared" si="140"/>
        <v>-3.4053725510875266E-3</v>
      </c>
    </row>
    <row r="530" spans="1:8" s="40" customFormat="1" ht="30" x14ac:dyDescent="0.2">
      <c r="A530" s="60"/>
      <c r="B530" s="36" t="s">
        <v>158</v>
      </c>
      <c r="C530" s="37">
        <v>5437</v>
      </c>
      <c r="D530" s="37">
        <v>3854</v>
      </c>
      <c r="E530" s="38">
        <f t="shared" si="137"/>
        <v>1.5089658158323457E-2</v>
      </c>
      <c r="F530" s="38">
        <f t="shared" si="138"/>
        <v>1.2514043393273458E-2</v>
      </c>
      <c r="G530" s="39">
        <f t="shared" si="139"/>
        <v>-0.29115320949052786</v>
      </c>
      <c r="H530" s="25">
        <f t="shared" si="140"/>
        <v>-4.3934024029108022E-3</v>
      </c>
    </row>
    <row r="531" spans="1:8" s="40" customFormat="1" ht="15" x14ac:dyDescent="0.2">
      <c r="A531" s="60"/>
      <c r="B531" s="36" t="s">
        <v>349</v>
      </c>
      <c r="C531" s="37">
        <v>5330</v>
      </c>
      <c r="D531" s="37">
        <v>5702</v>
      </c>
      <c r="E531" s="38">
        <f t="shared" si="137"/>
        <v>1.4792694129826013E-2</v>
      </c>
      <c r="F531" s="38">
        <f t="shared" si="138"/>
        <v>1.8514549929539506E-2</v>
      </c>
      <c r="G531" s="39">
        <f t="shared" si="139"/>
        <v>6.9793621013133203E-2</v>
      </c>
      <c r="H531" s="25">
        <f t="shared" si="140"/>
        <v>1.0324356878602769E-3</v>
      </c>
    </row>
    <row r="532" spans="1:8" s="40" customFormat="1" ht="15" x14ac:dyDescent="0.2">
      <c r="A532" s="60" t="s">
        <v>615</v>
      </c>
      <c r="B532" s="36" t="s">
        <v>608</v>
      </c>
      <c r="C532" s="37"/>
      <c r="D532" s="37">
        <v>179</v>
      </c>
      <c r="E532" s="38" t="str">
        <f t="shared" ref="E532" si="145">+IF(C532=0,"",C532/C$329)</f>
        <v/>
      </c>
      <c r="F532" s="38">
        <f t="shared" ref="F532" si="146">+IF(D532=0,"",D532/D$329)</f>
        <v>5.8121789501711183E-4</v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0"/>
      <c r="B533" s="36" t="s">
        <v>147</v>
      </c>
      <c r="C533" s="37">
        <v>112</v>
      </c>
      <c r="D533" s="37">
        <v>63</v>
      </c>
      <c r="E533" s="38">
        <f t="shared" si="137"/>
        <v>3.1084085225900816E-4</v>
      </c>
      <c r="F533" s="38">
        <f t="shared" si="138"/>
        <v>2.0456272282725165E-4</v>
      </c>
      <c r="G533" s="39">
        <f t="shared" si="139"/>
        <v>-0.4375</v>
      </c>
      <c r="H533" s="25">
        <f t="shared" si="140"/>
        <v>-1.3599287286331606E-4</v>
      </c>
    </row>
    <row r="534" spans="1:8" s="40" customFormat="1" ht="15" x14ac:dyDescent="0.2">
      <c r="A534" s="60"/>
      <c r="B534" s="36" t="s">
        <v>350</v>
      </c>
      <c r="C534" s="37">
        <v>9</v>
      </c>
      <c r="D534" s="37">
        <v>16</v>
      </c>
      <c r="E534" s="38">
        <f t="shared" si="137"/>
        <v>2.4978282770813153E-5</v>
      </c>
      <c r="F534" s="38">
        <f t="shared" si="138"/>
        <v>5.1952437543428992E-5</v>
      </c>
      <c r="G534" s="39">
        <f t="shared" si="139"/>
        <v>0.77777777777777779</v>
      </c>
      <c r="H534" s="25">
        <f t="shared" si="140"/>
        <v>1.942755326618801E-5</v>
      </c>
    </row>
    <row r="535" spans="1:8" s="40" customFormat="1" ht="15" x14ac:dyDescent="0.2">
      <c r="A535" s="60"/>
      <c r="B535" s="36" t="s">
        <v>351</v>
      </c>
      <c r="C535" s="37">
        <v>78</v>
      </c>
      <c r="D535" s="37">
        <v>121</v>
      </c>
      <c r="E535" s="38">
        <f t="shared" ref="E535:E546" si="149">+IF(C535=0,"",C535/C$329)</f>
        <v>2.1647845068038067E-4</v>
      </c>
      <c r="F535" s="38">
        <f t="shared" ref="F535:F546" si="150">+IF(D535=0,"",D535/D$329)</f>
        <v>3.9289030892218174E-4</v>
      </c>
      <c r="G535" s="39">
        <f t="shared" ref="G535:G546" si="151">+IF(OR(AND(D535=0),(C535=0)),"0",((D535-C535)/C535))</f>
        <v>0.55128205128205132</v>
      </c>
      <c r="H535" s="25">
        <f t="shared" ref="H535:H546" si="152">+IF(OR(AND(E535=""),(G535="")),"",E535*G535)</f>
        <v>1.1934068434944063E-4</v>
      </c>
    </row>
    <row r="536" spans="1:8" s="40" customFormat="1" ht="15" x14ac:dyDescent="0.2">
      <c r="A536" s="60"/>
      <c r="B536" s="36" t="s">
        <v>561</v>
      </c>
      <c r="C536" s="37">
        <v>245</v>
      </c>
      <c r="D536" s="37">
        <v>149</v>
      </c>
      <c r="E536" s="38">
        <f t="shared" si="149"/>
        <v>6.7996436431658029E-4</v>
      </c>
      <c r="F536" s="38">
        <f t="shared" si="150"/>
        <v>4.8380707462318247E-4</v>
      </c>
      <c r="G536" s="39">
        <f t="shared" si="151"/>
        <v>-0.39183673469387753</v>
      </c>
      <c r="H536" s="25">
        <f t="shared" si="152"/>
        <v>-2.6643501622200695E-4</v>
      </c>
    </row>
    <row r="537" spans="1:8" s="40" customFormat="1" ht="15" x14ac:dyDescent="0.2">
      <c r="A537" s="60"/>
      <c r="B537" s="36" t="s">
        <v>148</v>
      </c>
      <c r="C537" s="37">
        <v>144</v>
      </c>
      <c r="D537" s="37">
        <v>190</v>
      </c>
      <c r="E537" s="38">
        <f t="shared" si="149"/>
        <v>3.9965252433301046E-4</v>
      </c>
      <c r="F537" s="38">
        <f t="shared" si="150"/>
        <v>6.169351958282193E-4</v>
      </c>
      <c r="G537" s="39">
        <f t="shared" si="151"/>
        <v>0.31944444444444442</v>
      </c>
      <c r="H537" s="25">
        <f t="shared" si="152"/>
        <v>1.2766677860637834E-4</v>
      </c>
    </row>
    <row r="538" spans="1:8" s="40" customFormat="1" ht="15" x14ac:dyDescent="0.2">
      <c r="A538" s="60"/>
      <c r="B538" s="36" t="s">
        <v>155</v>
      </c>
      <c r="C538" s="37">
        <v>3594</v>
      </c>
      <c r="D538" s="37">
        <v>3426</v>
      </c>
      <c r="E538" s="38">
        <f t="shared" si="149"/>
        <v>9.9746609198113866E-3</v>
      </c>
      <c r="F538" s="38">
        <f t="shared" si="150"/>
        <v>1.1124315688986733E-2</v>
      </c>
      <c r="G538" s="39">
        <f t="shared" si="151"/>
        <v>-4.6744574290484141E-2</v>
      </c>
      <c r="H538" s="25">
        <f t="shared" si="152"/>
        <v>-4.6626127838851221E-4</v>
      </c>
    </row>
    <row r="539" spans="1:8" s="40" customFormat="1" ht="15" x14ac:dyDescent="0.2">
      <c r="A539" s="60"/>
      <c r="B539" s="36" t="s">
        <v>562</v>
      </c>
      <c r="C539" s="37">
        <v>158</v>
      </c>
      <c r="D539" s="37">
        <v>320</v>
      </c>
      <c r="E539" s="38">
        <f t="shared" si="149"/>
        <v>4.385076308653865E-4</v>
      </c>
      <c r="F539" s="38">
        <f t="shared" si="150"/>
        <v>1.0390487508685799E-3</v>
      </c>
      <c r="G539" s="39">
        <f t="shared" si="151"/>
        <v>1.0253164556962024</v>
      </c>
      <c r="H539" s="25">
        <f t="shared" si="152"/>
        <v>4.4960908987463677E-4</v>
      </c>
    </row>
    <row r="540" spans="1:8" s="40" customFormat="1" ht="15" x14ac:dyDescent="0.2">
      <c r="A540" s="60"/>
      <c r="B540" s="36" t="s">
        <v>352</v>
      </c>
      <c r="C540" s="37">
        <v>2470</v>
      </c>
      <c r="D540" s="37">
        <v>1564</v>
      </c>
      <c r="E540" s="38">
        <f t="shared" si="149"/>
        <v>6.8551509382120549E-3</v>
      </c>
      <c r="F540" s="38">
        <f t="shared" si="150"/>
        <v>5.0783507698701838E-3</v>
      </c>
      <c r="G540" s="39">
        <f t="shared" si="151"/>
        <v>-0.36680161943319839</v>
      </c>
      <c r="H540" s="25">
        <f t="shared" si="152"/>
        <v>-2.5144804655951912E-3</v>
      </c>
    </row>
    <row r="541" spans="1:8" s="40" customFormat="1" ht="15" x14ac:dyDescent="0.2">
      <c r="A541" s="60"/>
      <c r="B541" s="36" t="s">
        <v>353</v>
      </c>
      <c r="C541" s="37">
        <v>88</v>
      </c>
      <c r="D541" s="37">
        <v>36</v>
      </c>
      <c r="E541" s="38">
        <f t="shared" si="149"/>
        <v>2.442320982035064E-4</v>
      </c>
      <c r="F541" s="38">
        <f t="shared" si="150"/>
        <v>1.1689298447271523E-4</v>
      </c>
      <c r="G541" s="39">
        <f t="shared" si="151"/>
        <v>-0.59090909090909094</v>
      </c>
      <c r="H541" s="25">
        <f t="shared" si="152"/>
        <v>-1.443189671202538E-4</v>
      </c>
    </row>
    <row r="542" spans="1:8" s="40" customFormat="1" ht="15" x14ac:dyDescent="0.2">
      <c r="A542" s="60"/>
      <c r="B542" s="36" t="s">
        <v>354</v>
      </c>
      <c r="C542" s="37">
        <v>423</v>
      </c>
      <c r="D542" s="37">
        <v>540</v>
      </c>
      <c r="E542" s="38">
        <f t="shared" si="149"/>
        <v>1.1739792902282183E-3</v>
      </c>
      <c r="F542" s="38">
        <f t="shared" si="150"/>
        <v>1.7533947670907285E-3</v>
      </c>
      <c r="G542" s="39">
        <f t="shared" si="151"/>
        <v>0.27659574468085107</v>
      </c>
      <c r="H542" s="25">
        <f t="shared" si="152"/>
        <v>3.2471767602057104E-4</v>
      </c>
    </row>
    <row r="543" spans="1:8" s="72" customFormat="1" ht="15" x14ac:dyDescent="0.2">
      <c r="A543" s="71"/>
      <c r="B543" s="36" t="s">
        <v>355</v>
      </c>
      <c r="C543" s="37">
        <v>53</v>
      </c>
      <c r="D543" s="37">
        <v>161</v>
      </c>
      <c r="E543" s="38">
        <f t="shared" si="149"/>
        <v>1.4709433187256636E-4</v>
      </c>
      <c r="F543" s="38">
        <f t="shared" si="150"/>
        <v>5.2277140278075417E-4</v>
      </c>
      <c r="G543" s="39">
        <f t="shared" si="151"/>
        <v>2.0377358490566038</v>
      </c>
      <c r="H543" s="25">
        <f t="shared" si="152"/>
        <v>2.9973939324975788E-4</v>
      </c>
    </row>
    <row r="544" spans="1:8" s="40" customFormat="1" ht="15" x14ac:dyDescent="0.2">
      <c r="A544" s="60"/>
      <c r="B544" s="36" t="s">
        <v>356</v>
      </c>
      <c r="C544" s="37">
        <v>243</v>
      </c>
      <c r="D544" s="37">
        <v>228</v>
      </c>
      <c r="E544" s="38">
        <f t="shared" si="149"/>
        <v>6.7441363481195518E-4</v>
      </c>
      <c r="F544" s="38">
        <f t="shared" si="150"/>
        <v>7.4032223499386309E-4</v>
      </c>
      <c r="G544" s="39">
        <f t="shared" si="151"/>
        <v>-6.1728395061728392E-2</v>
      </c>
      <c r="H544" s="25">
        <f t="shared" si="152"/>
        <v>-4.1630471284688588E-5</v>
      </c>
    </row>
    <row r="545" spans="1:8" s="40" customFormat="1" ht="30" x14ac:dyDescent="0.2">
      <c r="A545" s="60"/>
      <c r="B545" s="36" t="s">
        <v>563</v>
      </c>
      <c r="C545" s="37">
        <v>44</v>
      </c>
      <c r="D545" s="37">
        <v>43</v>
      </c>
      <c r="E545" s="38">
        <f t="shared" si="149"/>
        <v>1.221160491017532E-4</v>
      </c>
      <c r="F545" s="38">
        <f t="shared" si="150"/>
        <v>1.3962217589796541E-4</v>
      </c>
      <c r="G545" s="39">
        <f t="shared" si="151"/>
        <v>-2.2727272727272728E-2</v>
      </c>
      <c r="H545" s="25">
        <f t="shared" si="152"/>
        <v>-2.7753647523125727E-6</v>
      </c>
    </row>
    <row r="546" spans="1:8" s="40" customFormat="1" ht="30" x14ac:dyDescent="0.2">
      <c r="A546" s="60"/>
      <c r="B546" s="36" t="s">
        <v>564</v>
      </c>
      <c r="C546" s="37">
        <v>21</v>
      </c>
      <c r="D546" s="37">
        <v>8</v>
      </c>
      <c r="E546" s="38">
        <f t="shared" si="149"/>
        <v>5.8282659798564026E-5</v>
      </c>
      <c r="F546" s="38">
        <f t="shared" si="150"/>
        <v>2.5976218771714496E-5</v>
      </c>
      <c r="G546" s="39">
        <f t="shared" si="151"/>
        <v>-0.61904761904761907</v>
      </c>
      <c r="H546" s="25">
        <f t="shared" si="152"/>
        <v>-3.6079741780063444E-5</v>
      </c>
    </row>
    <row r="549" spans="1:8" x14ac:dyDescent="0.2">
      <c r="B549" s="16"/>
      <c r="C549" s="16"/>
      <c r="D549" s="16"/>
      <c r="E549" s="16"/>
      <c r="F549" s="16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103762</v>
      </c>
      <c r="D552" s="31">
        <f>SUM(D553:D579)</f>
        <v>96182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-7.3051791600007715E-2</v>
      </c>
      <c r="H552" s="33">
        <f>+IF(OR(AND(E552=""),(G552="")),"",E552*G552)</f>
        <v>-7.3051791600007715E-2</v>
      </c>
    </row>
    <row r="553" spans="1:8" s="40" customFormat="1" ht="15" x14ac:dyDescent="0.2">
      <c r="A553" s="60"/>
      <c r="B553" s="36" t="s">
        <v>357</v>
      </c>
      <c r="C553" s="37">
        <v>1012</v>
      </c>
      <c r="D553" s="37">
        <v>714</v>
      </c>
      <c r="E553" s="38">
        <f>+IF(C553=0,"",C553/C$552)</f>
        <v>9.7530887993677838E-3</v>
      </c>
      <c r="F553" s="38">
        <f>+IF(D553=0,"",D553/D$552)</f>
        <v>7.4234264207440059E-3</v>
      </c>
      <c r="G553" s="39">
        <f>+IF(OR(AND(D553=0),(C553=0)),"0",((D553-C553)/C553))</f>
        <v>-0.29446640316205536</v>
      </c>
      <c r="H553" s="25">
        <f>+IF(OR(AND(E553=""),(G553="")),"",E553*G553)</f>
        <v>-2.8719569784699602E-3</v>
      </c>
    </row>
    <row r="554" spans="1:8" s="40" customFormat="1" ht="15" x14ac:dyDescent="0.2">
      <c r="A554" s="60"/>
      <c r="B554" s="36" t="s">
        <v>161</v>
      </c>
      <c r="C554" s="37">
        <v>6618</v>
      </c>
      <c r="D554" s="37">
        <v>4774</v>
      </c>
      <c r="E554" s="38">
        <f t="shared" ref="E554:E579" si="153">+IF(C554=0,"",C554/C$552)</f>
        <v>6.3780574776893278E-2</v>
      </c>
      <c r="F554" s="38">
        <f t="shared" ref="F554:F579" si="154">+IF(D554=0,"",D554/D$552)</f>
        <v>4.9635066852425608E-2</v>
      </c>
      <c r="G554" s="39">
        <f t="shared" ref="G554:G579" si="155">+IF(OR(AND(D554=0),(C554=0)),"0",((D554-C554)/C554))</f>
        <v>-0.27863402840737383</v>
      </c>
      <c r="H554" s="25">
        <f t="shared" ref="H554:H579" si="156">+IF(OR(AND(E554=""),(G554="")),"",E554*G554)</f>
        <v>-1.7771438484223512E-2</v>
      </c>
    </row>
    <row r="555" spans="1:8" s="40" customFormat="1" ht="15" x14ac:dyDescent="0.2">
      <c r="A555" s="60"/>
      <c r="B555" s="36" t="s">
        <v>358</v>
      </c>
      <c r="C555" s="37">
        <v>12692</v>
      </c>
      <c r="D555" s="37">
        <v>12056</v>
      </c>
      <c r="E555" s="38">
        <f t="shared" si="153"/>
        <v>0.12231838245215011</v>
      </c>
      <c r="F555" s="38">
        <f t="shared" si="154"/>
        <v>0.12534569877939739</v>
      </c>
      <c r="G555" s="39">
        <f t="shared" si="155"/>
        <v>-5.0110305704380714E-2</v>
      </c>
      <c r="H555" s="25">
        <f t="shared" si="156"/>
        <v>-6.1294115379425997E-3</v>
      </c>
    </row>
    <row r="556" spans="1:8" s="40" customFormat="1" ht="15" x14ac:dyDescent="0.2">
      <c r="A556" s="60"/>
      <c r="B556" s="36" t="s">
        <v>359</v>
      </c>
      <c r="C556" s="37">
        <v>15991</v>
      </c>
      <c r="D556" s="37">
        <v>10998</v>
      </c>
      <c r="E556" s="38">
        <f t="shared" si="153"/>
        <v>0.15411229544534608</v>
      </c>
      <c r="F556" s="38">
        <f t="shared" si="154"/>
        <v>0.11434571957330894</v>
      </c>
      <c r="G556" s="39">
        <f t="shared" si="155"/>
        <v>-0.31223813395034705</v>
      </c>
      <c r="H556" s="25">
        <f t="shared" si="156"/>
        <v>-4.8119735548659427E-2</v>
      </c>
    </row>
    <row r="557" spans="1:8" s="40" customFormat="1" ht="15" x14ac:dyDescent="0.2">
      <c r="A557" s="60"/>
      <c r="B557" s="36" t="s">
        <v>162</v>
      </c>
      <c r="C557" s="37">
        <v>2180</v>
      </c>
      <c r="D557" s="37">
        <v>1160</v>
      </c>
      <c r="E557" s="38">
        <f t="shared" si="153"/>
        <v>2.1009618164646016E-2</v>
      </c>
      <c r="F557" s="38">
        <f t="shared" si="154"/>
        <v>1.2060468694766173E-2</v>
      </c>
      <c r="G557" s="39">
        <f t="shared" si="155"/>
        <v>-0.46788990825688076</v>
      </c>
      <c r="H557" s="25">
        <f t="shared" si="156"/>
        <v>-9.8301883155683199E-3</v>
      </c>
    </row>
    <row r="558" spans="1:8" s="40" customFormat="1" ht="15" x14ac:dyDescent="0.2">
      <c r="A558" s="60"/>
      <c r="B558" s="36" t="s">
        <v>160</v>
      </c>
      <c r="C558" s="37">
        <v>173</v>
      </c>
      <c r="D558" s="37">
        <v>106</v>
      </c>
      <c r="E558" s="38">
        <f t="shared" si="153"/>
        <v>1.6672770378365876E-3</v>
      </c>
      <c r="F558" s="38">
        <f t="shared" si="154"/>
        <v>1.1020773117631157E-3</v>
      </c>
      <c r="G558" s="39">
        <f t="shared" si="155"/>
        <v>-0.38728323699421963</v>
      </c>
      <c r="H558" s="25">
        <f t="shared" si="156"/>
        <v>-6.457084481794876E-4</v>
      </c>
    </row>
    <row r="559" spans="1:8" s="40" customFormat="1" ht="15" x14ac:dyDescent="0.2">
      <c r="A559" s="60" t="s">
        <v>615</v>
      </c>
      <c r="B559" s="36" t="s">
        <v>598</v>
      </c>
      <c r="C559" s="37"/>
      <c r="D559" s="37">
        <v>2</v>
      </c>
      <c r="E559" s="38" t="str">
        <f t="shared" ref="E559" si="157">+IF(C559=0,"",C559/C$552)</f>
        <v/>
      </c>
      <c r="F559" s="38">
        <f t="shared" ref="F559" si="158">+IF(D559=0,"",D559/D$552)</f>
        <v>2.0793911542700299E-5</v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0"/>
      <c r="B560" s="36" t="s">
        <v>163</v>
      </c>
      <c r="C560" s="37">
        <v>262</v>
      </c>
      <c r="D560" s="37">
        <v>346</v>
      </c>
      <c r="E560" s="38">
        <f t="shared" si="153"/>
        <v>2.5250091555675488E-3</v>
      </c>
      <c r="F560" s="38">
        <f t="shared" si="154"/>
        <v>3.5973466968871512E-3</v>
      </c>
      <c r="G560" s="39">
        <f t="shared" si="155"/>
        <v>0.32061068702290074</v>
      </c>
      <c r="H560" s="25">
        <f t="shared" si="156"/>
        <v>8.0954492010562628E-4</v>
      </c>
    </row>
    <row r="561" spans="1:8" s="40" customFormat="1" ht="15" x14ac:dyDescent="0.2">
      <c r="A561" s="60"/>
      <c r="B561" s="36" t="s">
        <v>360</v>
      </c>
      <c r="C561" s="37">
        <v>361</v>
      </c>
      <c r="D561" s="37">
        <v>290</v>
      </c>
      <c r="E561" s="38">
        <f t="shared" si="153"/>
        <v>3.4791156685491801E-3</v>
      </c>
      <c r="F561" s="38">
        <f t="shared" si="154"/>
        <v>3.0151171736915432E-3</v>
      </c>
      <c r="G561" s="39">
        <f t="shared" si="155"/>
        <v>-0.19667590027700832</v>
      </c>
      <c r="H561" s="25">
        <f t="shared" si="156"/>
        <v>-6.8425820627975563E-4</v>
      </c>
    </row>
    <row r="562" spans="1:8" s="40" customFormat="1" ht="15" x14ac:dyDescent="0.2">
      <c r="A562" s="60"/>
      <c r="B562" s="36" t="s">
        <v>361</v>
      </c>
      <c r="C562" s="37">
        <v>282</v>
      </c>
      <c r="D562" s="37">
        <v>241</v>
      </c>
      <c r="E562" s="38">
        <f t="shared" si="153"/>
        <v>2.7177579460688885E-3</v>
      </c>
      <c r="F562" s="38">
        <f t="shared" si="154"/>
        <v>2.5056663408953858E-3</v>
      </c>
      <c r="G562" s="39">
        <f t="shared" si="155"/>
        <v>-0.1453900709219858</v>
      </c>
      <c r="H562" s="25">
        <f t="shared" si="156"/>
        <v>-3.9513502052774619E-4</v>
      </c>
    </row>
    <row r="563" spans="1:8" s="40" customFormat="1" ht="15" x14ac:dyDescent="0.2">
      <c r="A563" s="60"/>
      <c r="B563" s="36" t="s">
        <v>565</v>
      </c>
      <c r="C563" s="37">
        <v>712</v>
      </c>
      <c r="D563" s="37">
        <v>537</v>
      </c>
      <c r="E563" s="38">
        <f t="shared" si="153"/>
        <v>6.8618569418476896E-3</v>
      </c>
      <c r="F563" s="38">
        <f t="shared" si="154"/>
        <v>5.5831652492150299E-3</v>
      </c>
      <c r="G563" s="39">
        <f t="shared" si="155"/>
        <v>-0.24578651685393257</v>
      </c>
      <c r="H563" s="25">
        <f t="shared" si="156"/>
        <v>-1.6865519168867214E-3</v>
      </c>
    </row>
    <row r="564" spans="1:8" s="40" customFormat="1" ht="15" x14ac:dyDescent="0.2">
      <c r="A564" s="60" t="s">
        <v>615</v>
      </c>
      <c r="B564" s="36" t="s">
        <v>599</v>
      </c>
      <c r="C564" s="37"/>
      <c r="D564" s="37">
        <v>1675</v>
      </c>
      <c r="E564" s="38" t="str">
        <f t="shared" ref="E564" si="161">+IF(C564=0,"",C564/C$552)</f>
        <v/>
      </c>
      <c r="F564" s="38">
        <f t="shared" ref="F564" si="162">+IF(D564=0,"",D564/D$552)</f>
        <v>1.7414900917011499E-2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0"/>
      <c r="B565" s="36" t="s">
        <v>362</v>
      </c>
      <c r="C565" s="37">
        <v>271</v>
      </c>
      <c r="D565" s="37">
        <v>239</v>
      </c>
      <c r="E565" s="38">
        <f t="shared" si="153"/>
        <v>2.6117461112931516E-3</v>
      </c>
      <c r="F565" s="38">
        <f t="shared" si="154"/>
        <v>2.4848724293526857E-3</v>
      </c>
      <c r="G565" s="39">
        <f t="shared" si="155"/>
        <v>-0.11808118081180811</v>
      </c>
      <c r="H565" s="25">
        <f t="shared" si="156"/>
        <v>-3.0839806480214334E-4</v>
      </c>
    </row>
    <row r="566" spans="1:8" s="40" customFormat="1" ht="15" x14ac:dyDescent="0.2">
      <c r="A566" s="60"/>
      <c r="B566" s="36" t="s">
        <v>363</v>
      </c>
      <c r="C566" s="37">
        <v>6118</v>
      </c>
      <c r="D566" s="37">
        <v>9016</v>
      </c>
      <c r="E566" s="38">
        <f t="shared" si="153"/>
        <v>5.8961855014359785E-2</v>
      </c>
      <c r="F566" s="38">
        <f t="shared" si="154"/>
        <v>9.3738953234492939E-2</v>
      </c>
      <c r="G566" s="39">
        <f t="shared" si="155"/>
        <v>0.47368421052631576</v>
      </c>
      <c r="H566" s="25">
        <f t="shared" si="156"/>
        <v>2.7929299743644106E-2</v>
      </c>
    </row>
    <row r="567" spans="1:8" s="40" customFormat="1" ht="15" x14ac:dyDescent="0.2">
      <c r="A567" s="60"/>
      <c r="B567" s="36" t="s">
        <v>164</v>
      </c>
      <c r="C567" s="37">
        <v>2253</v>
      </c>
      <c r="D567" s="37">
        <v>1378</v>
      </c>
      <c r="E567" s="38">
        <f t="shared" si="153"/>
        <v>2.1713151249975908E-2</v>
      </c>
      <c r="F567" s="38">
        <f t="shared" si="154"/>
        <v>1.4327005052920505E-2</v>
      </c>
      <c r="G567" s="39">
        <f t="shared" si="155"/>
        <v>-0.38837106080781181</v>
      </c>
      <c r="H567" s="25">
        <f t="shared" si="156"/>
        <v>-8.4327595844336089E-3</v>
      </c>
    </row>
    <row r="568" spans="1:8" s="40" customFormat="1" ht="15" x14ac:dyDescent="0.2">
      <c r="A568" s="60"/>
      <c r="B568" s="36" t="s">
        <v>166</v>
      </c>
      <c r="C568" s="37">
        <v>1358</v>
      </c>
      <c r="D568" s="37">
        <v>1421</v>
      </c>
      <c r="E568" s="38">
        <f t="shared" si="153"/>
        <v>1.308764287504096E-2</v>
      </c>
      <c r="F568" s="38">
        <f t="shared" si="154"/>
        <v>1.4774074151088562E-2</v>
      </c>
      <c r="G568" s="39">
        <f t="shared" si="155"/>
        <v>4.6391752577319589E-2</v>
      </c>
      <c r="H568" s="25">
        <f t="shared" si="156"/>
        <v>6.0715869007921979E-4</v>
      </c>
    </row>
    <row r="569" spans="1:8" s="40" customFormat="1" ht="15" x14ac:dyDescent="0.2">
      <c r="A569" s="60"/>
      <c r="B569" s="36" t="s">
        <v>165</v>
      </c>
      <c r="C569" s="37">
        <v>57</v>
      </c>
      <c r="D569" s="37"/>
      <c r="E569" s="38">
        <f t="shared" si="153"/>
        <v>5.4933405292881786E-4</v>
      </c>
      <c r="F569" s="38" t="str">
        <f t="shared" si="154"/>
        <v/>
      </c>
      <c r="G569" s="39" t="str">
        <f t="shared" si="155"/>
        <v>0</v>
      </c>
      <c r="H569" s="25">
        <f t="shared" si="156"/>
        <v>0</v>
      </c>
    </row>
    <row r="570" spans="1:8" s="40" customFormat="1" ht="15" x14ac:dyDescent="0.2">
      <c r="A570" s="60"/>
      <c r="B570" s="36" t="s">
        <v>364</v>
      </c>
      <c r="C570" s="37">
        <v>25465</v>
      </c>
      <c r="D570" s="37">
        <v>29573</v>
      </c>
      <c r="E570" s="38">
        <f t="shared" si="153"/>
        <v>0.24541739750583066</v>
      </c>
      <c r="F570" s="38">
        <f t="shared" si="154"/>
        <v>0.30746917302613797</v>
      </c>
      <c r="G570" s="39">
        <f t="shared" si="155"/>
        <v>0.16131945807971726</v>
      </c>
      <c r="H570" s="25">
        <f t="shared" si="156"/>
        <v>3.9590601568975155E-2</v>
      </c>
    </row>
    <row r="571" spans="1:8" s="40" customFormat="1" ht="15" x14ac:dyDescent="0.2">
      <c r="A571" s="60"/>
      <c r="B571" s="36" t="s">
        <v>167</v>
      </c>
      <c r="C571" s="37">
        <v>6324</v>
      </c>
      <c r="D571" s="37">
        <v>5636</v>
      </c>
      <c r="E571" s="38">
        <f t="shared" si="153"/>
        <v>6.0947167556523581E-2</v>
      </c>
      <c r="F571" s="38">
        <f t="shared" si="154"/>
        <v>5.8597242727329441E-2</v>
      </c>
      <c r="G571" s="39">
        <f t="shared" si="155"/>
        <v>-0.10879190385831752</v>
      </c>
      <c r="H571" s="25">
        <f t="shared" si="156"/>
        <v>-6.6305583932460823E-3</v>
      </c>
    </row>
    <row r="572" spans="1:8" s="40" customFormat="1" ht="15" x14ac:dyDescent="0.2">
      <c r="A572" s="60"/>
      <c r="B572" s="36" t="s">
        <v>365</v>
      </c>
      <c r="C572" s="37">
        <v>1203</v>
      </c>
      <c r="D572" s="37">
        <v>982</v>
      </c>
      <c r="E572" s="38">
        <f t="shared" si="153"/>
        <v>1.1593839748655577E-2</v>
      </c>
      <c r="F572" s="38">
        <f t="shared" si="154"/>
        <v>1.0209810567465847E-2</v>
      </c>
      <c r="G572" s="39">
        <f t="shared" si="155"/>
        <v>-0.18370739817123857</v>
      </c>
      <c r="H572" s="25">
        <f t="shared" si="156"/>
        <v>-2.1298741350398026E-3</v>
      </c>
    </row>
    <row r="573" spans="1:8" s="40" customFormat="1" ht="15" x14ac:dyDescent="0.2">
      <c r="A573" s="60"/>
      <c r="B573" s="36" t="s">
        <v>168</v>
      </c>
      <c r="C573" s="37">
        <v>1136</v>
      </c>
      <c r="D573" s="37">
        <v>918</v>
      </c>
      <c r="E573" s="38">
        <f t="shared" si="153"/>
        <v>1.094813130047609E-2</v>
      </c>
      <c r="F573" s="38">
        <f t="shared" si="154"/>
        <v>9.544405398099436E-3</v>
      </c>
      <c r="G573" s="39">
        <f t="shared" si="155"/>
        <v>-0.19190140845070422</v>
      </c>
      <c r="H573" s="25">
        <f t="shared" si="156"/>
        <v>-2.1009618164646018E-3</v>
      </c>
    </row>
    <row r="574" spans="1:8" s="40" customFormat="1" ht="15" x14ac:dyDescent="0.2">
      <c r="A574" s="60"/>
      <c r="B574" s="36" t="s">
        <v>169</v>
      </c>
      <c r="C574" s="37">
        <v>155</v>
      </c>
      <c r="D574" s="37">
        <v>92</v>
      </c>
      <c r="E574" s="38">
        <f t="shared" si="153"/>
        <v>1.4938031263853819E-3</v>
      </c>
      <c r="F574" s="38">
        <f t="shared" si="154"/>
        <v>9.5651993096421367E-4</v>
      </c>
      <c r="G574" s="39">
        <f t="shared" si="155"/>
        <v>-0.40645161290322579</v>
      </c>
      <c r="H574" s="25">
        <f t="shared" si="156"/>
        <v>-6.0715869007921968E-4</v>
      </c>
    </row>
    <row r="575" spans="1:8" s="40" customFormat="1" ht="15" x14ac:dyDescent="0.2">
      <c r="A575" s="60"/>
      <c r="B575" s="36" t="s">
        <v>366</v>
      </c>
      <c r="C575" s="37">
        <v>2689</v>
      </c>
      <c r="D575" s="37">
        <v>1963</v>
      </c>
      <c r="E575" s="38">
        <f t="shared" si="153"/>
        <v>2.591507488290511E-2</v>
      </c>
      <c r="F575" s="38">
        <f t="shared" si="154"/>
        <v>2.0409224179160343E-2</v>
      </c>
      <c r="G575" s="39">
        <f t="shared" si="155"/>
        <v>-0.26998884343622165</v>
      </c>
      <c r="H575" s="25">
        <f t="shared" si="156"/>
        <v>-6.9967810951986282E-3</v>
      </c>
    </row>
    <row r="576" spans="1:8" s="40" customFormat="1" ht="15" x14ac:dyDescent="0.2">
      <c r="A576" s="60"/>
      <c r="B576" s="36" t="s">
        <v>367</v>
      </c>
      <c r="C576" s="37">
        <v>80</v>
      </c>
      <c r="D576" s="37">
        <v>284</v>
      </c>
      <c r="E576" s="38">
        <f t="shared" si="153"/>
        <v>7.7099516200535847E-4</v>
      </c>
      <c r="F576" s="38">
        <f t="shared" si="154"/>
        <v>2.952735439063442E-3</v>
      </c>
      <c r="G576" s="39">
        <f t="shared" si="155"/>
        <v>2.5499999999999998</v>
      </c>
      <c r="H576" s="25">
        <f t="shared" si="156"/>
        <v>1.9660376631136641E-3</v>
      </c>
    </row>
    <row r="577" spans="1:8" s="40" customFormat="1" ht="30" x14ac:dyDescent="0.2">
      <c r="A577" s="60"/>
      <c r="B577" s="36" t="s">
        <v>368</v>
      </c>
      <c r="C577" s="37">
        <v>59</v>
      </c>
      <c r="D577" s="37">
        <v>89</v>
      </c>
      <c r="E577" s="38">
        <f t="shared" si="153"/>
        <v>5.6860893197895187E-4</v>
      </c>
      <c r="F577" s="38">
        <f t="shared" si="154"/>
        <v>9.2532906365016328E-4</v>
      </c>
      <c r="G577" s="39">
        <f t="shared" si="155"/>
        <v>0.50847457627118642</v>
      </c>
      <c r="H577" s="25">
        <f t="shared" si="156"/>
        <v>2.8912318575200944E-4</v>
      </c>
    </row>
    <row r="578" spans="1:8" s="40" customFormat="1" ht="15" x14ac:dyDescent="0.2">
      <c r="A578" s="60"/>
      <c r="B578" s="36" t="s">
        <v>369</v>
      </c>
      <c r="C578" s="37">
        <v>4340</v>
      </c>
      <c r="D578" s="37">
        <v>2502</v>
      </c>
      <c r="E578" s="38">
        <f t="shared" si="153"/>
        <v>4.1826487538790695E-2</v>
      </c>
      <c r="F578" s="38">
        <f t="shared" si="154"/>
        <v>2.6013183339918072E-2</v>
      </c>
      <c r="G578" s="39">
        <f t="shared" si="155"/>
        <v>-0.42350230414746542</v>
      </c>
      <c r="H578" s="25">
        <f t="shared" si="156"/>
        <v>-1.7713613847073109E-2</v>
      </c>
    </row>
    <row r="579" spans="1:8" s="40" customFormat="1" ht="30" x14ac:dyDescent="0.2">
      <c r="A579" s="60"/>
      <c r="B579" s="36" t="s">
        <v>566</v>
      </c>
      <c r="C579" s="37">
        <v>11971</v>
      </c>
      <c r="D579" s="37">
        <v>9190</v>
      </c>
      <c r="E579" s="38">
        <f t="shared" si="153"/>
        <v>0.11536978855457682</v>
      </c>
      <c r="F579" s="38">
        <f t="shared" si="154"/>
        <v>9.5548023538707866E-2</v>
      </c>
      <c r="G579" s="39">
        <f t="shared" si="155"/>
        <v>-0.23231141926321944</v>
      </c>
      <c r="H579" s="25">
        <f t="shared" si="156"/>
        <v>-2.680171931921127E-2</v>
      </c>
    </row>
    <row r="580" spans="1:8" x14ac:dyDescent="0.2">
      <c r="B580" s="12" t="s">
        <v>420</v>
      </c>
      <c r="C580" s="9"/>
      <c r="D580" s="9"/>
    </row>
    <row r="582" spans="1:8" x14ac:dyDescent="0.2">
      <c r="C582" s="9"/>
      <c r="D582" s="9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432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404</v>
      </c>
      <c r="C8" s="31">
        <f>+C18+C71+C161+C329+C552</f>
        <v>3029</v>
      </c>
      <c r="D8" s="31">
        <f>+D18+D71+D161+D329+D552</f>
        <v>3167</v>
      </c>
      <c r="E8" s="32">
        <f>+C8/C$8</f>
        <v>1</v>
      </c>
      <c r="F8" s="32">
        <f>+D8/D$8</f>
        <v>1</v>
      </c>
      <c r="G8" s="32">
        <f>+(D8-C8)/C8</f>
        <v>4.5559590623968305E-2</v>
      </c>
      <c r="H8" s="33">
        <f>+E8*G8</f>
        <v>4.5559590623968305E-2</v>
      </c>
    </row>
    <row r="9" spans="2:8" x14ac:dyDescent="0.2">
      <c r="B9" s="28" t="str">
        <f>+B18</f>
        <v>Total Vacantes en ocupaciones de nivel Directivo</v>
      </c>
      <c r="C9" s="24">
        <f>+C18</f>
        <v>30</v>
      </c>
      <c r="D9" s="24">
        <f>+D18</f>
        <v>43</v>
      </c>
      <c r="E9" s="25">
        <f t="shared" ref="E9:E13" si="0">C9/$C$8</f>
        <v>9.9042588312974571E-3</v>
      </c>
      <c r="F9" s="25">
        <f>D9/$D$8</f>
        <v>1.357751815598358E-2</v>
      </c>
      <c r="G9" s="11">
        <f>+IF(OR(AND(D9=0),(C9=0)),"0",((D9-C9)/C9))</f>
        <v>0.43333333333333335</v>
      </c>
      <c r="H9" s="13">
        <f>+IF(OR(AND(E9=""),(G9="")),"",E9*G9)</f>
        <v>4.2918454935622317E-3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745</v>
      </c>
      <c r="D10" s="24">
        <f>+D71</f>
        <v>889</v>
      </c>
      <c r="E10" s="25">
        <f t="shared" si="0"/>
        <v>0.24595576097722022</v>
      </c>
      <c r="F10" s="25">
        <f>D10/$D$8</f>
        <v>0.28070729396905592</v>
      </c>
      <c r="G10" s="11">
        <f>+IF(OR(AND(D10=0),(C10=0)),"0",((D10-C10)/C10))</f>
        <v>0.19328859060402684</v>
      </c>
      <c r="H10" s="13">
        <f>+IF(OR(AND(E10=""),(G10="")),"",E10*G10)</f>
        <v>4.7540442390227797E-2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628</v>
      </c>
      <c r="D11" s="24">
        <f>+D161</f>
        <v>259</v>
      </c>
      <c r="E11" s="25">
        <f t="shared" si="0"/>
        <v>0.20732915153516013</v>
      </c>
      <c r="F11" s="25">
        <f>D11/$D$8</f>
        <v>8.1780865172087144E-2</v>
      </c>
      <c r="G11" s="11">
        <f>+IF(OR(AND(D11=0),(C11=0)),"0",((D11-C11)/C11))</f>
        <v>-0.58757961783439494</v>
      </c>
      <c r="H11" s="13">
        <f>+IF(OR(AND(E11=""),(G11="")),"",E11*G11)</f>
        <v>-0.12182238362495874</v>
      </c>
    </row>
    <row r="12" spans="2:8" x14ac:dyDescent="0.2">
      <c r="B12" s="28" t="str">
        <f>+B329</f>
        <v>Total Vacantes  en ocupaciones de nivel Calificados</v>
      </c>
      <c r="C12" s="24">
        <f>+C329</f>
        <v>1196</v>
      </c>
      <c r="D12" s="24">
        <f>+D329</f>
        <v>1407</v>
      </c>
      <c r="E12" s="25">
        <f t="shared" si="0"/>
        <v>0.39484978540772531</v>
      </c>
      <c r="F12" s="25">
        <f>D12/$D$8</f>
        <v>0.44426902431323018</v>
      </c>
      <c r="G12" s="11">
        <f>+IF(OR(AND(D12=0),(C12=0)),"0",((D12-C12)/C12))</f>
        <v>0.17642140468227424</v>
      </c>
      <c r="H12" s="13">
        <f>+IF(OR(AND(E12=""),(G12="")),"",E12*G12)</f>
        <v>6.9659953780125447E-2</v>
      </c>
    </row>
    <row r="13" spans="2:8" x14ac:dyDescent="0.2">
      <c r="B13" s="28" t="str">
        <f>+B552</f>
        <v>Total Vacantes en ocupaciones de nivel Elemental</v>
      </c>
      <c r="C13" s="24">
        <f>+C552</f>
        <v>430</v>
      </c>
      <c r="D13" s="24">
        <f>+D552</f>
        <v>569</v>
      </c>
      <c r="E13" s="25">
        <f t="shared" si="0"/>
        <v>0.1419610432485969</v>
      </c>
      <c r="F13" s="25">
        <f>D13/$D$8</f>
        <v>0.17966529838964321</v>
      </c>
      <c r="G13" s="11">
        <f>+IF(OR(AND(D13=0),(C13=0)),"0",((D13-C13)/C13))</f>
        <v>0.32325581395348835</v>
      </c>
      <c r="H13" s="13">
        <f>+IF(OR(AND(E13=""),(G13="")),"",E13*G13)</f>
        <v>4.5889732585011556E-2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30</v>
      </c>
      <c r="D18" s="31">
        <f>SUM(D19:D65)</f>
        <v>43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0.43333333333333335</v>
      </c>
      <c r="H18" s="33">
        <f>+IF(OR(AND(E18=""),(G18="")),"",E18*G18)</f>
        <v>0.43333333333333335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2</v>
      </c>
      <c r="D20" s="7">
        <v>0</v>
      </c>
      <c r="E20" s="10">
        <f t="shared" ref="E20:E65" si="1">+IF(C20=0,"",C20/C$18)</f>
        <v>6.6666666666666666E-2</v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>
        <f t="shared" ref="H20:H65" si="4">+IF(OR(AND(E20=""),(G20="")),"",E20*G20)</f>
        <v>0</v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4</v>
      </c>
      <c r="D26" s="7">
        <v>6</v>
      </c>
      <c r="E26" s="10">
        <f t="shared" si="1"/>
        <v>0.13333333333333333</v>
      </c>
      <c r="F26" s="10">
        <f t="shared" si="2"/>
        <v>0.13953488372093023</v>
      </c>
      <c r="G26" s="11">
        <f t="shared" si="3"/>
        <v>0.5</v>
      </c>
      <c r="H26" s="13">
        <f t="shared" si="4"/>
        <v>6.6666666666666666E-2</v>
      </c>
    </row>
    <row r="27" spans="1:8" ht="15" x14ac:dyDescent="0.2">
      <c r="B27" s="5" t="s">
        <v>6</v>
      </c>
      <c r="C27" s="7">
        <v>2</v>
      </c>
      <c r="D27" s="7">
        <v>5</v>
      </c>
      <c r="E27" s="10">
        <f t="shared" si="1"/>
        <v>6.6666666666666666E-2</v>
      </c>
      <c r="F27" s="10">
        <f t="shared" si="2"/>
        <v>0.11627906976744186</v>
      </c>
      <c r="G27" s="11">
        <f t="shared" si="3"/>
        <v>1.5</v>
      </c>
      <c r="H27" s="13">
        <f t="shared" si="4"/>
        <v>0.1</v>
      </c>
    </row>
    <row r="28" spans="1:8" ht="15" x14ac:dyDescent="0.2">
      <c r="B28" s="5" t="s">
        <v>3</v>
      </c>
      <c r="C28" s="7">
        <v>2</v>
      </c>
      <c r="D28" s="7">
        <v>0</v>
      </c>
      <c r="E28" s="10">
        <f t="shared" si="1"/>
        <v>6.6666666666666666E-2</v>
      </c>
      <c r="F28" s="10" t="str">
        <f t="shared" si="2"/>
        <v/>
      </c>
      <c r="G28" s="11" t="str">
        <f t="shared" si="3"/>
        <v>0</v>
      </c>
      <c r="H28" s="13">
        <f t="shared" si="4"/>
        <v>0</v>
      </c>
    </row>
    <row r="29" spans="1:8" ht="15" x14ac:dyDescent="0.2">
      <c r="B29" s="5" t="s">
        <v>5</v>
      </c>
      <c r="C29" s="7">
        <v>3</v>
      </c>
      <c r="D29" s="7">
        <v>5</v>
      </c>
      <c r="E29" s="10">
        <f t="shared" si="1"/>
        <v>0.1</v>
      </c>
      <c r="F29" s="10">
        <f t="shared" si="2"/>
        <v>0.11627906976744186</v>
      </c>
      <c r="G29" s="11">
        <f t="shared" si="3"/>
        <v>0.66666666666666663</v>
      </c>
      <c r="H29" s="13">
        <f t="shared" si="4"/>
        <v>6.6666666666666666E-2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1</v>
      </c>
      <c r="D31" s="7">
        <v>0</v>
      </c>
      <c r="E31" s="10">
        <f t="shared" si="1"/>
        <v>3.3333333333333333E-2</v>
      </c>
      <c r="F31" s="10" t="str">
        <f t="shared" si="2"/>
        <v/>
      </c>
      <c r="G31" s="11" t="str">
        <f t="shared" si="3"/>
        <v>0</v>
      </c>
      <c r="H31" s="13">
        <f t="shared" si="4"/>
        <v>0</v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1</v>
      </c>
      <c r="D35" s="7">
        <v>8</v>
      </c>
      <c r="E35" s="10">
        <f t="shared" si="1"/>
        <v>3.3333333333333333E-2</v>
      </c>
      <c r="F35" s="10">
        <f t="shared" si="2"/>
        <v>0.18604651162790697</v>
      </c>
      <c r="G35" s="11">
        <f t="shared" si="3"/>
        <v>7</v>
      </c>
      <c r="H35" s="13">
        <f t="shared" si="4"/>
        <v>0.23333333333333334</v>
      </c>
    </row>
    <row r="36" spans="2:8" ht="30" x14ac:dyDescent="0.2">
      <c r="B36" s="5" t="s">
        <v>177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8</v>
      </c>
      <c r="C38" s="7">
        <v>0</v>
      </c>
      <c r="D38" s="7">
        <v>5</v>
      </c>
      <c r="E38" s="10" t="str">
        <f t="shared" si="1"/>
        <v/>
      </c>
      <c r="F38" s="10">
        <f t="shared" si="2"/>
        <v>0.11627906976744186</v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184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1</v>
      </c>
      <c r="D46" s="7">
        <v>0</v>
      </c>
      <c r="E46" s="10">
        <f t="shared" si="1"/>
        <v>3.3333333333333333E-2</v>
      </c>
      <c r="F46" s="10" t="str">
        <f t="shared" si="2"/>
        <v/>
      </c>
      <c r="G46" s="11" t="str">
        <f t="shared" si="3"/>
        <v>0</v>
      </c>
      <c r="H46" s="13">
        <f t="shared" si="4"/>
        <v>0</v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5</v>
      </c>
      <c r="D48" s="7">
        <v>0</v>
      </c>
      <c r="E48" s="10">
        <f t="shared" si="1"/>
        <v>0.16666666666666666</v>
      </c>
      <c r="F48" s="10" t="str">
        <f t="shared" si="2"/>
        <v/>
      </c>
      <c r="G48" s="11" t="str">
        <f t="shared" si="3"/>
        <v>0</v>
      </c>
      <c r="H48" s="13">
        <f t="shared" si="4"/>
        <v>0</v>
      </c>
    </row>
    <row r="49" spans="2:8" ht="15" x14ac:dyDescent="0.2">
      <c r="B49" s="5" t="s">
        <v>11</v>
      </c>
      <c r="C49" s="7">
        <v>3</v>
      </c>
      <c r="D49" s="7">
        <v>5</v>
      </c>
      <c r="E49" s="10">
        <f t="shared" si="1"/>
        <v>0.1</v>
      </c>
      <c r="F49" s="10">
        <f t="shared" si="2"/>
        <v>0.11627906976744186</v>
      </c>
      <c r="G49" s="11">
        <f t="shared" si="3"/>
        <v>0.66666666666666663</v>
      </c>
      <c r="H49" s="13">
        <f t="shared" si="4"/>
        <v>6.6666666666666666E-2</v>
      </c>
    </row>
    <row r="50" spans="2:8" ht="15" x14ac:dyDescent="0.2">
      <c r="B50" s="5" t="s">
        <v>15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2:8" ht="15" x14ac:dyDescent="0.2">
      <c r="B51" s="5" t="s">
        <v>14</v>
      </c>
      <c r="C51" s="7">
        <v>3</v>
      </c>
      <c r="D51" s="7">
        <v>2</v>
      </c>
      <c r="E51" s="10">
        <f t="shared" si="1"/>
        <v>0.1</v>
      </c>
      <c r="F51" s="10">
        <f t="shared" si="2"/>
        <v>4.6511627906976744E-2</v>
      </c>
      <c r="G51" s="11">
        <f t="shared" si="3"/>
        <v>-0.33333333333333331</v>
      </c>
      <c r="H51" s="13">
        <f t="shared" si="4"/>
        <v>-3.3333333333333333E-2</v>
      </c>
    </row>
    <row r="52" spans="2:8" ht="15" x14ac:dyDescent="0.2">
      <c r="B52" s="5" t="s">
        <v>13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2:8" ht="15" x14ac:dyDescent="0.2">
      <c r="B53" s="5" t="s">
        <v>462</v>
      </c>
      <c r="C53" s="7">
        <v>0</v>
      </c>
      <c r="D53" s="7">
        <v>1</v>
      </c>
      <c r="E53" s="10" t="str">
        <f t="shared" si="1"/>
        <v/>
      </c>
      <c r="F53" s="10">
        <f t="shared" si="2"/>
        <v>2.3255813953488372E-2</v>
      </c>
      <c r="G53" s="11" t="str">
        <f t="shared" si="3"/>
        <v>0</v>
      </c>
      <c r="H53" s="13" t="str">
        <f t="shared" si="4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2:8" ht="15" x14ac:dyDescent="0.2">
      <c r="B60" s="5" t="s">
        <v>188</v>
      </c>
      <c r="C60" s="7">
        <v>2</v>
      </c>
      <c r="D60" s="7">
        <v>0</v>
      </c>
      <c r="E60" s="10">
        <f t="shared" si="1"/>
        <v>6.6666666666666666E-2</v>
      </c>
      <c r="F60" s="10" t="str">
        <f t="shared" si="2"/>
        <v/>
      </c>
      <c r="G60" s="11" t="str">
        <f t="shared" si="3"/>
        <v>0</v>
      </c>
      <c r="H60" s="13">
        <f t="shared" si="4"/>
        <v>0</v>
      </c>
    </row>
    <row r="61" spans="2:8" ht="15" x14ac:dyDescent="0.2">
      <c r="B61" s="5" t="s">
        <v>189</v>
      </c>
      <c r="C61" s="7">
        <v>1</v>
      </c>
      <c r="D61" s="7">
        <v>5</v>
      </c>
      <c r="E61" s="10">
        <f t="shared" si="1"/>
        <v>3.3333333333333333E-2</v>
      </c>
      <c r="F61" s="10">
        <f t="shared" si="2"/>
        <v>0.11627906976744186</v>
      </c>
      <c r="G61" s="11">
        <f t="shared" si="3"/>
        <v>4</v>
      </c>
      <c r="H61" s="13">
        <f t="shared" si="4"/>
        <v>0.13333333333333333</v>
      </c>
    </row>
    <row r="62" spans="2:8" ht="15" x14ac:dyDescent="0.2">
      <c r="B62" s="5" t="s">
        <v>190</v>
      </c>
      <c r="C62" s="7">
        <v>0</v>
      </c>
      <c r="D62" s="7">
        <v>1</v>
      </c>
      <c r="E62" s="10" t="str">
        <f t="shared" si="1"/>
        <v/>
      </c>
      <c r="F62" s="10">
        <f t="shared" si="2"/>
        <v>2.3255813953488372E-2</v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0</v>
      </c>
      <c r="D63" s="7">
        <v>0</v>
      </c>
      <c r="E63" s="10" t="str">
        <f t="shared" si="1"/>
        <v/>
      </c>
      <c r="F63" s="10" t="str">
        <f t="shared" si="2"/>
        <v/>
      </c>
      <c r="G63" s="11" t="str">
        <f t="shared" si="3"/>
        <v>0</v>
      </c>
      <c r="H63" s="13" t="str">
        <f t="shared" si="4"/>
        <v/>
      </c>
    </row>
    <row r="64" spans="2:8" ht="15" x14ac:dyDescent="0.2">
      <c r="B64" s="5" t="s">
        <v>191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745</v>
      </c>
      <c r="D71" s="31">
        <f>SUM(D72:D155)</f>
        <v>889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0.19328859060402684</v>
      </c>
      <c r="H71" s="33">
        <f>+IF(OR(AND(E71=""),(G71="")),"",E71*G71)</f>
        <v>0.19328859060402684</v>
      </c>
    </row>
    <row r="72" spans="1:8" s="40" customFormat="1" ht="15" x14ac:dyDescent="0.2">
      <c r="A72" s="64"/>
      <c r="B72" s="36" t="s">
        <v>464</v>
      </c>
      <c r="C72" s="37">
        <v>13</v>
      </c>
      <c r="D72" s="37">
        <v>17</v>
      </c>
      <c r="E72" s="38">
        <f>+IF(C72=0,"",C72/C$71)</f>
        <v>1.74496644295302E-2</v>
      </c>
      <c r="F72" s="38">
        <f>+IF(D72=0,"",D72/D$71)</f>
        <v>1.9122609673790775E-2</v>
      </c>
      <c r="G72" s="39">
        <f>+IF(OR(AND(D72=0),(C72=0)),"0",((D72-C72)/C72))</f>
        <v>0.30769230769230771</v>
      </c>
      <c r="H72" s="25">
        <f>+IF(OR(AND(E72=""),(G72="")),"",E72*G72)</f>
        <v>5.3691275167785232E-3</v>
      </c>
    </row>
    <row r="73" spans="1:8" s="40" customFormat="1" ht="15" x14ac:dyDescent="0.2">
      <c r="A73" s="64"/>
      <c r="B73" s="36" t="s">
        <v>19</v>
      </c>
      <c r="C73" s="37">
        <v>5</v>
      </c>
      <c r="D73" s="37">
        <v>10</v>
      </c>
      <c r="E73" s="38">
        <f t="shared" ref="E73:E142" si="9">+IF(C73=0,"",C73/C$71)</f>
        <v>6.7114093959731542E-3</v>
      </c>
      <c r="F73" s="38">
        <f t="shared" ref="F73:F142" si="10">+IF(D73=0,"",D73/D$71)</f>
        <v>1.1248593925759279E-2</v>
      </c>
      <c r="G73" s="39">
        <f t="shared" ref="G73:G142" si="11">+IF(OR(AND(D73=0),(C73=0)),"0",((D73-C73)/C73))</f>
        <v>1</v>
      </c>
      <c r="H73" s="25">
        <f t="shared" ref="H73:H142" si="12">+IF(OR(AND(E73=""),(G73="")),"",E73*G73)</f>
        <v>6.7114093959731542E-3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2</v>
      </c>
      <c r="E74" s="38" t="str">
        <f t="shared" ref="E74" si="13">+IF(C74=0,"",C74/C$71)</f>
        <v/>
      </c>
      <c r="F74" s="38">
        <f t="shared" ref="F74" si="14">+IF(D74=0,"",D74/D$71)</f>
        <v>2.2497187851518562E-3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9</v>
      </c>
      <c r="D75" s="37">
        <v>2</v>
      </c>
      <c r="E75" s="38">
        <f t="shared" si="9"/>
        <v>1.2080536912751677E-2</v>
      </c>
      <c r="F75" s="38">
        <f t="shared" si="10"/>
        <v>2.2497187851518562E-3</v>
      </c>
      <c r="G75" s="39">
        <f t="shared" si="11"/>
        <v>-0.77777777777777779</v>
      </c>
      <c r="H75" s="25">
        <f t="shared" si="12"/>
        <v>-9.3959731543624154E-3</v>
      </c>
    </row>
    <row r="76" spans="1:8" s="40" customFormat="1" ht="15" x14ac:dyDescent="0.2">
      <c r="A76" s="64"/>
      <c r="B76" s="36" t="s">
        <v>193</v>
      </c>
      <c r="C76" s="37">
        <v>30</v>
      </c>
      <c r="D76" s="37">
        <v>19</v>
      </c>
      <c r="E76" s="38">
        <f t="shared" si="9"/>
        <v>4.0268456375838924E-2</v>
      </c>
      <c r="F76" s="38">
        <f t="shared" si="10"/>
        <v>2.1372328458942633E-2</v>
      </c>
      <c r="G76" s="39">
        <f t="shared" si="11"/>
        <v>-0.36666666666666664</v>
      </c>
      <c r="H76" s="25">
        <f t="shared" si="12"/>
        <v>-1.4765100671140938E-2</v>
      </c>
    </row>
    <row r="77" spans="1:8" s="40" customFormat="1" ht="15" x14ac:dyDescent="0.2">
      <c r="A77" s="64"/>
      <c r="B77" s="36" t="s">
        <v>21</v>
      </c>
      <c r="C77" s="37">
        <v>0</v>
      </c>
      <c r="D77" s="37">
        <v>5</v>
      </c>
      <c r="E77" s="38" t="str">
        <f t="shared" si="9"/>
        <v/>
      </c>
      <c r="F77" s="38">
        <f t="shared" si="10"/>
        <v>5.6242969628796397E-3</v>
      </c>
      <c r="G77" s="39" t="str">
        <f t="shared" si="11"/>
        <v>0</v>
      </c>
      <c r="H77" s="25" t="str">
        <f t="shared" si="12"/>
        <v/>
      </c>
    </row>
    <row r="78" spans="1:8" s="40" customFormat="1" ht="15" x14ac:dyDescent="0.2">
      <c r="A78" s="64"/>
      <c r="B78" s="36" t="s">
        <v>40</v>
      </c>
      <c r="C78" s="37">
        <v>0</v>
      </c>
      <c r="D78" s="37">
        <v>0</v>
      </c>
      <c r="E78" s="38" t="str">
        <f t="shared" ref="E78" si="17">+IF(C78=0,"",C78/C$71)</f>
        <v/>
      </c>
      <c r="F78" s="38" t="str">
        <f t="shared" ref="F78" si="18">+IF(D78=0,"",D78/D$71)</f>
        <v/>
      </c>
      <c r="G78" s="39" t="str">
        <f t="shared" ref="G78" si="19">+IF(OR(AND(D78=0),(C78=0)),"0",((D78-C78)/C78))</f>
        <v>0</v>
      </c>
      <c r="H78" s="25" t="str">
        <f t="shared" ref="H78" si="20">+IF(OR(AND(E78=""),(G78="")),"",E78*G78)</f>
        <v/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0</v>
      </c>
      <c r="D80" s="37">
        <v>0</v>
      </c>
      <c r="E80" s="38" t="str">
        <f t="shared" si="9"/>
        <v/>
      </c>
      <c r="F80" s="38" t="str">
        <f t="shared" si="10"/>
        <v/>
      </c>
      <c r="G80" s="39" t="str">
        <f t="shared" si="11"/>
        <v>0</v>
      </c>
      <c r="H80" s="25" t="str">
        <f t="shared" si="12"/>
        <v/>
      </c>
    </row>
    <row r="81" spans="1:8" s="40" customFormat="1" ht="15" x14ac:dyDescent="0.2">
      <c r="A81" s="64"/>
      <c r="B81" s="36" t="s">
        <v>465</v>
      </c>
      <c r="C81" s="37">
        <v>1</v>
      </c>
      <c r="D81" s="37">
        <v>0</v>
      </c>
      <c r="E81" s="38">
        <f t="shared" si="9"/>
        <v>1.3422818791946308E-3</v>
      </c>
      <c r="F81" s="38" t="str">
        <f t="shared" si="10"/>
        <v/>
      </c>
      <c r="G81" s="39" t="str">
        <f t="shared" si="11"/>
        <v>0</v>
      </c>
      <c r="H81" s="25">
        <f t="shared" si="12"/>
        <v>0</v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3</v>
      </c>
      <c r="D83" s="37">
        <v>27</v>
      </c>
      <c r="E83" s="38">
        <f t="shared" si="9"/>
        <v>4.0268456375838931E-3</v>
      </c>
      <c r="F83" s="38">
        <f t="shared" si="10"/>
        <v>3.0371203599550055E-2</v>
      </c>
      <c r="G83" s="39">
        <f t="shared" si="11"/>
        <v>8</v>
      </c>
      <c r="H83" s="25">
        <f t="shared" si="12"/>
        <v>3.2214765100671144E-2</v>
      </c>
    </row>
    <row r="84" spans="1:8" s="40" customFormat="1" ht="15" x14ac:dyDescent="0.2">
      <c r="A84" s="64"/>
      <c r="B84" s="36" t="s">
        <v>22</v>
      </c>
      <c r="C84" s="37">
        <v>0</v>
      </c>
      <c r="D84" s="37">
        <v>0</v>
      </c>
      <c r="E84" s="38" t="str">
        <f t="shared" si="9"/>
        <v/>
      </c>
      <c r="F84" s="38" t="str">
        <f t="shared" si="10"/>
        <v/>
      </c>
      <c r="G84" s="39" t="str">
        <f t="shared" si="11"/>
        <v>0</v>
      </c>
      <c r="H84" s="25" t="str">
        <f t="shared" si="12"/>
        <v/>
      </c>
    </row>
    <row r="85" spans="1:8" s="40" customFormat="1" ht="15" x14ac:dyDescent="0.2">
      <c r="A85" s="64"/>
      <c r="B85" s="36" t="s">
        <v>198</v>
      </c>
      <c r="C85" s="37">
        <v>10</v>
      </c>
      <c r="D85" s="37">
        <v>4</v>
      </c>
      <c r="E85" s="38">
        <f t="shared" si="9"/>
        <v>1.3422818791946308E-2</v>
      </c>
      <c r="F85" s="38">
        <f t="shared" si="10"/>
        <v>4.4994375703037125E-3</v>
      </c>
      <c r="G85" s="39">
        <f t="shared" si="11"/>
        <v>-0.6</v>
      </c>
      <c r="H85" s="25">
        <f t="shared" si="12"/>
        <v>-8.0536912751677844E-3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1</v>
      </c>
      <c r="E86" s="38" t="str">
        <f t="shared" ref="E86" si="21">+IF(C86=0,"",C86/C$71)</f>
        <v/>
      </c>
      <c r="F86" s="38">
        <f t="shared" ref="F86" si="22">+IF(D86=0,"",D86/D$71)</f>
        <v>1.1248593925759281E-3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13</v>
      </c>
      <c r="D87" s="37">
        <v>8</v>
      </c>
      <c r="E87" s="38">
        <f t="shared" si="9"/>
        <v>1.74496644295302E-2</v>
      </c>
      <c r="F87" s="38">
        <f t="shared" si="10"/>
        <v>8.9988751406074249E-3</v>
      </c>
      <c r="G87" s="39">
        <f t="shared" si="11"/>
        <v>-0.38461538461538464</v>
      </c>
      <c r="H87" s="25">
        <f t="shared" si="12"/>
        <v>-6.7114093959731542E-3</v>
      </c>
    </row>
    <row r="88" spans="1:8" s="40" customFormat="1" ht="15" x14ac:dyDescent="0.2">
      <c r="A88" s="64"/>
      <c r="B88" s="36" t="s">
        <v>200</v>
      </c>
      <c r="C88" s="37">
        <v>0</v>
      </c>
      <c r="D88" s="37">
        <v>0</v>
      </c>
      <c r="E88" s="38" t="str">
        <f t="shared" si="9"/>
        <v/>
      </c>
      <c r="F88" s="38" t="str">
        <f t="shared" si="10"/>
        <v/>
      </c>
      <c r="G88" s="39" t="str">
        <f t="shared" si="11"/>
        <v>0</v>
      </c>
      <c r="H88" s="25" t="str">
        <f t="shared" si="12"/>
        <v/>
      </c>
    </row>
    <row r="89" spans="1:8" s="40" customFormat="1" ht="15" x14ac:dyDescent="0.2">
      <c r="A89" s="64"/>
      <c r="B89" s="36" t="s">
        <v>26</v>
      </c>
      <c r="C89" s="37">
        <v>5</v>
      </c>
      <c r="D89" s="37">
        <v>1</v>
      </c>
      <c r="E89" s="38">
        <f t="shared" si="9"/>
        <v>6.7114093959731542E-3</v>
      </c>
      <c r="F89" s="38">
        <f t="shared" si="10"/>
        <v>1.1248593925759281E-3</v>
      </c>
      <c r="G89" s="39">
        <f t="shared" si="11"/>
        <v>-0.8</v>
      </c>
      <c r="H89" s="25">
        <f t="shared" si="12"/>
        <v>-5.3691275167785241E-3</v>
      </c>
    </row>
    <row r="90" spans="1:8" s="40" customFormat="1" ht="15" x14ac:dyDescent="0.2">
      <c r="A90" s="64"/>
      <c r="B90" s="36" t="s">
        <v>466</v>
      </c>
      <c r="C90" s="37">
        <v>0</v>
      </c>
      <c r="D90" s="37">
        <v>0</v>
      </c>
      <c r="E90" s="38" t="str">
        <f t="shared" si="9"/>
        <v/>
      </c>
      <c r="F90" s="38" t="str">
        <f t="shared" si="10"/>
        <v/>
      </c>
      <c r="G90" s="39" t="str">
        <f t="shared" si="11"/>
        <v>0</v>
      </c>
      <c r="H90" s="25" t="str">
        <f t="shared" si="12"/>
        <v/>
      </c>
    </row>
    <row r="91" spans="1:8" s="40" customFormat="1" ht="15" x14ac:dyDescent="0.2">
      <c r="A91" s="64"/>
      <c r="B91" s="36" t="s">
        <v>201</v>
      </c>
      <c r="C91" s="37">
        <v>0</v>
      </c>
      <c r="D91" s="37">
        <v>0</v>
      </c>
      <c r="E91" s="38" t="str">
        <f t="shared" si="9"/>
        <v/>
      </c>
      <c r="F91" s="38" t="str">
        <f t="shared" si="10"/>
        <v/>
      </c>
      <c r="G91" s="39" t="str">
        <f t="shared" si="11"/>
        <v>0</v>
      </c>
      <c r="H91" s="25" t="str">
        <f t="shared" si="12"/>
        <v/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0</v>
      </c>
      <c r="E92" s="38" t="str">
        <f t="shared" ref="E92:E93" si="25">+IF(C92=0,"",C92/C$71)</f>
        <v/>
      </c>
      <c r="F92" s="38" t="str">
        <f t="shared" ref="F92:F93" si="26">+IF(D92=0,"",D92/D$71)</f>
        <v/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0</v>
      </c>
      <c r="E93" s="38" t="str">
        <f t="shared" si="25"/>
        <v/>
      </c>
      <c r="F93" s="38" t="str">
        <f t="shared" si="26"/>
        <v/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1</v>
      </c>
      <c r="D94" s="37">
        <v>4</v>
      </c>
      <c r="E94" s="38">
        <f t="shared" si="9"/>
        <v>1.3422818791946308E-3</v>
      </c>
      <c r="F94" s="38">
        <f t="shared" si="10"/>
        <v>4.4994375703037125E-3</v>
      </c>
      <c r="G94" s="39">
        <f t="shared" si="11"/>
        <v>3</v>
      </c>
      <c r="H94" s="25">
        <f t="shared" si="12"/>
        <v>4.0268456375838922E-3</v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0</v>
      </c>
      <c r="E95" s="38" t="str">
        <f t="shared" si="9"/>
        <v/>
      </c>
      <c r="F95" s="38" t="str">
        <f t="shared" si="10"/>
        <v/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0</v>
      </c>
      <c r="E97" s="38" t="str">
        <f t="shared" si="9"/>
        <v/>
      </c>
      <c r="F97" s="38" t="str">
        <f t="shared" si="10"/>
        <v/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5</v>
      </c>
      <c r="D98" s="37">
        <v>7</v>
      </c>
      <c r="E98" s="38">
        <f t="shared" si="9"/>
        <v>6.7114093959731542E-3</v>
      </c>
      <c r="F98" s="38">
        <f t="shared" si="10"/>
        <v>7.874015748031496E-3</v>
      </c>
      <c r="G98" s="39">
        <f t="shared" si="11"/>
        <v>0.4</v>
      </c>
      <c r="H98" s="25">
        <f t="shared" si="12"/>
        <v>2.684563758389262E-3</v>
      </c>
    </row>
    <row r="99" spans="1:8" s="40" customFormat="1" ht="15" x14ac:dyDescent="0.2">
      <c r="A99" s="64"/>
      <c r="B99" s="36" t="s">
        <v>467</v>
      </c>
      <c r="C99" s="37">
        <v>22</v>
      </c>
      <c r="D99" s="37">
        <v>5</v>
      </c>
      <c r="E99" s="38">
        <f t="shared" si="9"/>
        <v>2.9530201342281879E-2</v>
      </c>
      <c r="F99" s="38">
        <f t="shared" si="10"/>
        <v>5.6242969628796397E-3</v>
      </c>
      <c r="G99" s="39">
        <f t="shared" si="11"/>
        <v>-0.77272727272727271</v>
      </c>
      <c r="H99" s="25">
        <f t="shared" si="12"/>
        <v>-2.2818791946308724E-2</v>
      </c>
    </row>
    <row r="100" spans="1:8" s="40" customFormat="1" ht="15" x14ac:dyDescent="0.2">
      <c r="A100" s="64"/>
      <c r="B100" s="36" t="s">
        <v>23</v>
      </c>
      <c r="C100" s="37">
        <v>1</v>
      </c>
      <c r="D100" s="37">
        <v>0</v>
      </c>
      <c r="E100" s="38">
        <f t="shared" si="9"/>
        <v>1.3422818791946308E-3</v>
      </c>
      <c r="F100" s="38" t="str">
        <f t="shared" si="10"/>
        <v/>
      </c>
      <c r="G100" s="39" t="str">
        <f t="shared" si="11"/>
        <v>0</v>
      </c>
      <c r="H100" s="25">
        <f t="shared" si="12"/>
        <v>0</v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0</v>
      </c>
      <c r="D102" s="37">
        <v>1</v>
      </c>
      <c r="E102" s="38" t="str">
        <f t="shared" si="9"/>
        <v/>
      </c>
      <c r="F102" s="38">
        <f t="shared" si="10"/>
        <v>1.1248593925759281E-3</v>
      </c>
      <c r="G102" s="39" t="str">
        <f t="shared" si="11"/>
        <v>0</v>
      </c>
      <c r="H102" s="25" t="str">
        <f t="shared" si="12"/>
        <v/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0</v>
      </c>
      <c r="E103" s="38" t="str">
        <f t="shared" ref="E103" si="29">+IF(C103=0,"",C103/C$71)</f>
        <v/>
      </c>
      <c r="F103" s="38" t="str">
        <f t="shared" ref="F103" si="30">+IF(D103=0,"",D103/D$71)</f>
        <v/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0</v>
      </c>
      <c r="D104" s="37">
        <v>0</v>
      </c>
      <c r="E104" s="38" t="str">
        <f t="shared" si="9"/>
        <v/>
      </c>
      <c r="F104" s="38" t="str">
        <f t="shared" si="10"/>
        <v/>
      </c>
      <c r="G104" s="39" t="str">
        <f t="shared" si="11"/>
        <v>0</v>
      </c>
      <c r="H104" s="25" t="str">
        <f t="shared" si="12"/>
        <v/>
      </c>
    </row>
    <row r="105" spans="1:8" s="40" customFormat="1" ht="15" x14ac:dyDescent="0.2">
      <c r="A105" s="64"/>
      <c r="B105" s="36" t="s">
        <v>207</v>
      </c>
      <c r="C105" s="37">
        <v>9</v>
      </c>
      <c r="D105" s="37">
        <v>5</v>
      </c>
      <c r="E105" s="38">
        <f t="shared" si="9"/>
        <v>1.2080536912751677E-2</v>
      </c>
      <c r="F105" s="38">
        <f t="shared" si="10"/>
        <v>5.6242969628796397E-3</v>
      </c>
      <c r="G105" s="39">
        <f t="shared" si="11"/>
        <v>-0.44444444444444442</v>
      </c>
      <c r="H105" s="25">
        <f t="shared" si="12"/>
        <v>-5.3691275167785232E-3</v>
      </c>
    </row>
    <row r="106" spans="1:8" s="40" customFormat="1" ht="15" x14ac:dyDescent="0.2">
      <c r="A106" s="64"/>
      <c r="B106" s="36" t="s">
        <v>208</v>
      </c>
      <c r="C106" s="37">
        <v>0</v>
      </c>
      <c r="D106" s="37">
        <v>1</v>
      </c>
      <c r="E106" s="38" t="str">
        <f t="shared" si="9"/>
        <v/>
      </c>
      <c r="F106" s="38">
        <f t="shared" si="10"/>
        <v>1.1248593925759281E-3</v>
      </c>
      <c r="G106" s="39" t="str">
        <f t="shared" si="11"/>
        <v>0</v>
      </c>
      <c r="H106" s="25" t="str">
        <f t="shared" si="12"/>
        <v/>
      </c>
    </row>
    <row r="107" spans="1:8" s="40" customFormat="1" ht="15" x14ac:dyDescent="0.2">
      <c r="A107" s="64"/>
      <c r="B107" s="36" t="s">
        <v>209</v>
      </c>
      <c r="C107" s="37">
        <v>2</v>
      </c>
      <c r="D107" s="37">
        <v>1</v>
      </c>
      <c r="E107" s="38">
        <f t="shared" si="9"/>
        <v>2.6845637583892616E-3</v>
      </c>
      <c r="F107" s="38">
        <f t="shared" si="10"/>
        <v>1.1248593925759281E-3</v>
      </c>
      <c r="G107" s="39">
        <f t="shared" si="11"/>
        <v>-0.5</v>
      </c>
      <c r="H107" s="25">
        <f t="shared" si="12"/>
        <v>-1.3422818791946308E-3</v>
      </c>
    </row>
    <row r="108" spans="1:8" s="40" customFormat="1" ht="15" x14ac:dyDescent="0.2">
      <c r="A108" s="64"/>
      <c r="B108" s="36" t="s">
        <v>210</v>
      </c>
      <c r="C108" s="37">
        <v>1</v>
      </c>
      <c r="D108" s="37">
        <v>8</v>
      </c>
      <c r="E108" s="38">
        <f t="shared" si="9"/>
        <v>1.3422818791946308E-3</v>
      </c>
      <c r="F108" s="38">
        <f t="shared" si="10"/>
        <v>8.9988751406074249E-3</v>
      </c>
      <c r="G108" s="39">
        <f t="shared" si="11"/>
        <v>7</v>
      </c>
      <c r="H108" s="25">
        <f t="shared" si="12"/>
        <v>9.3959731543624154E-3</v>
      </c>
    </row>
    <row r="109" spans="1:8" s="40" customFormat="1" ht="15" x14ac:dyDescent="0.2">
      <c r="A109" s="64"/>
      <c r="B109" s="36" t="s">
        <v>211</v>
      </c>
      <c r="C109" s="37">
        <v>9</v>
      </c>
      <c r="D109" s="37">
        <v>30</v>
      </c>
      <c r="E109" s="38">
        <f t="shared" si="9"/>
        <v>1.2080536912751677E-2</v>
      </c>
      <c r="F109" s="38">
        <f t="shared" si="10"/>
        <v>3.3745781777277842E-2</v>
      </c>
      <c r="G109" s="39">
        <f t="shared" si="11"/>
        <v>2.3333333333333335</v>
      </c>
      <c r="H109" s="25">
        <f t="shared" si="12"/>
        <v>2.8187919463087248E-2</v>
      </c>
    </row>
    <row r="110" spans="1:8" s="40" customFormat="1" ht="15" x14ac:dyDescent="0.2">
      <c r="A110" s="64"/>
      <c r="B110" s="36" t="s">
        <v>212</v>
      </c>
      <c r="C110" s="37">
        <v>12</v>
      </c>
      <c r="D110" s="37">
        <v>11</v>
      </c>
      <c r="E110" s="38">
        <f t="shared" si="9"/>
        <v>1.6107382550335572E-2</v>
      </c>
      <c r="F110" s="38">
        <f t="shared" si="10"/>
        <v>1.2373453318335208E-2</v>
      </c>
      <c r="G110" s="39">
        <f t="shared" si="11"/>
        <v>-8.3333333333333329E-2</v>
      </c>
      <c r="H110" s="25">
        <f t="shared" si="12"/>
        <v>-1.342281879194631E-3</v>
      </c>
    </row>
    <row r="111" spans="1:8" s="40" customFormat="1" ht="15" x14ac:dyDescent="0.2">
      <c r="A111" s="64"/>
      <c r="B111" s="36" t="s">
        <v>32</v>
      </c>
      <c r="C111" s="37">
        <v>7</v>
      </c>
      <c r="D111" s="37">
        <v>203</v>
      </c>
      <c r="E111" s="38">
        <f t="shared" si="9"/>
        <v>9.3959731543624154E-3</v>
      </c>
      <c r="F111" s="38">
        <f t="shared" si="10"/>
        <v>0.2283464566929134</v>
      </c>
      <c r="G111" s="39">
        <f t="shared" si="11"/>
        <v>28</v>
      </c>
      <c r="H111" s="25">
        <f t="shared" si="12"/>
        <v>0.26308724832214764</v>
      </c>
    </row>
    <row r="112" spans="1:8" s="40" customFormat="1" ht="15" x14ac:dyDescent="0.2">
      <c r="A112" s="64"/>
      <c r="B112" s="36" t="s">
        <v>213</v>
      </c>
      <c r="C112" s="37">
        <v>0</v>
      </c>
      <c r="D112" s="37">
        <v>0</v>
      </c>
      <c r="E112" s="38" t="str">
        <f t="shared" si="9"/>
        <v/>
      </c>
      <c r="F112" s="38" t="str">
        <f t="shared" si="10"/>
        <v/>
      </c>
      <c r="G112" s="39" t="str">
        <f t="shared" si="11"/>
        <v>0</v>
      </c>
      <c r="H112" s="25" t="str">
        <f t="shared" si="12"/>
        <v/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3</v>
      </c>
      <c r="D114" s="37">
        <v>6</v>
      </c>
      <c r="E114" s="38">
        <f t="shared" si="9"/>
        <v>4.0268456375838931E-3</v>
      </c>
      <c r="F114" s="38">
        <f t="shared" si="10"/>
        <v>6.7491563554555678E-3</v>
      </c>
      <c r="G114" s="39">
        <f t="shared" si="11"/>
        <v>1</v>
      </c>
      <c r="H114" s="25">
        <f t="shared" si="12"/>
        <v>4.0268456375838931E-3</v>
      </c>
    </row>
    <row r="115" spans="1:8" s="40" customFormat="1" ht="15" x14ac:dyDescent="0.2">
      <c r="A115" s="64"/>
      <c r="B115" s="36" t="s">
        <v>29</v>
      </c>
      <c r="C115" s="37">
        <v>1</v>
      </c>
      <c r="D115" s="37">
        <v>3</v>
      </c>
      <c r="E115" s="38">
        <f t="shared" si="9"/>
        <v>1.3422818791946308E-3</v>
      </c>
      <c r="F115" s="38">
        <f t="shared" si="10"/>
        <v>3.3745781777277839E-3</v>
      </c>
      <c r="G115" s="39">
        <f t="shared" si="11"/>
        <v>2</v>
      </c>
      <c r="H115" s="25">
        <f t="shared" si="12"/>
        <v>2.6845637583892616E-3</v>
      </c>
    </row>
    <row r="116" spans="1:8" s="40" customFormat="1" ht="15" x14ac:dyDescent="0.2">
      <c r="A116" s="64"/>
      <c r="B116" s="36" t="s">
        <v>215</v>
      </c>
      <c r="C116" s="37">
        <v>0</v>
      </c>
      <c r="D116" s="37">
        <v>1</v>
      </c>
      <c r="E116" s="38" t="str">
        <f t="shared" si="9"/>
        <v/>
      </c>
      <c r="F116" s="38">
        <f t="shared" si="10"/>
        <v>1.1248593925759281E-3</v>
      </c>
      <c r="G116" s="39" t="str">
        <f t="shared" si="11"/>
        <v>0</v>
      </c>
      <c r="H116" s="25" t="str">
        <f t="shared" si="12"/>
        <v/>
      </c>
    </row>
    <row r="117" spans="1:8" s="40" customFormat="1" ht="15" x14ac:dyDescent="0.2">
      <c r="A117" s="64"/>
      <c r="B117" s="36" t="s">
        <v>30</v>
      </c>
      <c r="C117" s="37">
        <v>10</v>
      </c>
      <c r="D117" s="37">
        <v>7</v>
      </c>
      <c r="E117" s="38">
        <f t="shared" si="9"/>
        <v>1.3422818791946308E-2</v>
      </c>
      <c r="F117" s="38">
        <f t="shared" si="10"/>
        <v>7.874015748031496E-3</v>
      </c>
      <c r="G117" s="39">
        <f t="shared" si="11"/>
        <v>-0.3</v>
      </c>
      <c r="H117" s="25">
        <f t="shared" si="12"/>
        <v>-4.0268456375838922E-3</v>
      </c>
    </row>
    <row r="118" spans="1:8" s="40" customFormat="1" ht="15" x14ac:dyDescent="0.2">
      <c r="A118" s="64"/>
      <c r="B118" s="36" t="s">
        <v>28</v>
      </c>
      <c r="C118" s="37">
        <v>12</v>
      </c>
      <c r="D118" s="37">
        <v>3</v>
      </c>
      <c r="E118" s="38">
        <f t="shared" si="9"/>
        <v>1.6107382550335572E-2</v>
      </c>
      <c r="F118" s="38">
        <f t="shared" si="10"/>
        <v>3.3745781777277839E-3</v>
      </c>
      <c r="G118" s="39">
        <f t="shared" si="11"/>
        <v>-0.75</v>
      </c>
      <c r="H118" s="25">
        <f t="shared" si="12"/>
        <v>-1.2080536912751679E-2</v>
      </c>
    </row>
    <row r="119" spans="1:8" s="40" customFormat="1" ht="15" x14ac:dyDescent="0.2">
      <c r="A119" s="64"/>
      <c r="B119" s="36" t="s">
        <v>31</v>
      </c>
      <c r="C119" s="37">
        <v>13</v>
      </c>
      <c r="D119" s="37">
        <v>16</v>
      </c>
      <c r="E119" s="38">
        <f t="shared" si="9"/>
        <v>1.74496644295302E-2</v>
      </c>
      <c r="F119" s="38">
        <f t="shared" si="10"/>
        <v>1.799775028121485E-2</v>
      </c>
      <c r="G119" s="39">
        <f t="shared" si="11"/>
        <v>0.23076923076923078</v>
      </c>
      <c r="H119" s="25">
        <f t="shared" si="12"/>
        <v>4.0268456375838922E-3</v>
      </c>
    </row>
    <row r="120" spans="1:8" s="40" customFormat="1" ht="15" x14ac:dyDescent="0.2">
      <c r="A120" s="64"/>
      <c r="B120" s="36" t="s">
        <v>216</v>
      </c>
      <c r="C120" s="37">
        <v>32</v>
      </c>
      <c r="D120" s="37">
        <v>26</v>
      </c>
      <c r="E120" s="38">
        <f t="shared" si="9"/>
        <v>4.2953020134228186E-2</v>
      </c>
      <c r="F120" s="38">
        <f t="shared" si="10"/>
        <v>2.9246344206974129E-2</v>
      </c>
      <c r="G120" s="39">
        <f t="shared" si="11"/>
        <v>-0.1875</v>
      </c>
      <c r="H120" s="25">
        <f t="shared" si="12"/>
        <v>-8.0536912751677844E-3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13</v>
      </c>
      <c r="D122" s="37">
        <v>15</v>
      </c>
      <c r="E122" s="38">
        <f t="shared" si="9"/>
        <v>1.74496644295302E-2</v>
      </c>
      <c r="F122" s="38">
        <f t="shared" si="10"/>
        <v>1.6872890888638921E-2</v>
      </c>
      <c r="G122" s="39">
        <f t="shared" si="11"/>
        <v>0.15384615384615385</v>
      </c>
      <c r="H122" s="25">
        <f t="shared" si="12"/>
        <v>2.6845637583892616E-3</v>
      </c>
    </row>
    <row r="123" spans="1:8" s="40" customFormat="1" ht="15" x14ac:dyDescent="0.2">
      <c r="A123" s="64"/>
      <c r="B123" s="36" t="s">
        <v>217</v>
      </c>
      <c r="C123" s="37">
        <v>2</v>
      </c>
      <c r="D123" s="37">
        <v>3</v>
      </c>
      <c r="E123" s="38">
        <f t="shared" si="9"/>
        <v>2.6845637583892616E-3</v>
      </c>
      <c r="F123" s="38">
        <f t="shared" si="10"/>
        <v>3.3745781777277839E-3</v>
      </c>
      <c r="G123" s="39">
        <f t="shared" si="11"/>
        <v>0.5</v>
      </c>
      <c r="H123" s="25">
        <f t="shared" si="12"/>
        <v>1.3422818791946308E-3</v>
      </c>
    </row>
    <row r="124" spans="1:8" s="40" customFormat="1" ht="15" x14ac:dyDescent="0.2">
      <c r="A124" s="64"/>
      <c r="B124" s="36" t="s">
        <v>469</v>
      </c>
      <c r="C124" s="37">
        <v>2</v>
      </c>
      <c r="D124" s="37">
        <v>7</v>
      </c>
      <c r="E124" s="38">
        <f t="shared" si="9"/>
        <v>2.6845637583892616E-3</v>
      </c>
      <c r="F124" s="38">
        <f t="shared" si="10"/>
        <v>7.874015748031496E-3</v>
      </c>
      <c r="G124" s="39">
        <f t="shared" si="11"/>
        <v>2.5</v>
      </c>
      <c r="H124" s="25">
        <f t="shared" si="12"/>
        <v>6.7114093959731542E-3</v>
      </c>
    </row>
    <row r="125" spans="1:8" s="40" customFormat="1" ht="15" x14ac:dyDescent="0.2">
      <c r="A125" s="64"/>
      <c r="B125" s="36" t="s">
        <v>470</v>
      </c>
      <c r="C125" s="37">
        <v>202</v>
      </c>
      <c r="D125" s="37">
        <v>211</v>
      </c>
      <c r="E125" s="38">
        <f t="shared" si="9"/>
        <v>0.27114093959731544</v>
      </c>
      <c r="F125" s="38">
        <f t="shared" si="10"/>
        <v>0.2373453318335208</v>
      </c>
      <c r="G125" s="39">
        <f t="shared" si="11"/>
        <v>4.4554455445544552E-2</v>
      </c>
      <c r="H125" s="25">
        <f t="shared" si="12"/>
        <v>1.2080536912751677E-2</v>
      </c>
    </row>
    <row r="126" spans="1:8" s="40" customFormat="1" ht="15" x14ac:dyDescent="0.2">
      <c r="A126" s="64"/>
      <c r="B126" s="36" t="s">
        <v>218</v>
      </c>
      <c r="C126" s="37">
        <v>2</v>
      </c>
      <c r="D126" s="37">
        <v>8</v>
      </c>
      <c r="E126" s="38">
        <f t="shared" si="9"/>
        <v>2.6845637583892616E-3</v>
      </c>
      <c r="F126" s="38">
        <f t="shared" si="10"/>
        <v>8.9988751406074249E-3</v>
      </c>
      <c r="G126" s="39">
        <f t="shared" si="11"/>
        <v>3</v>
      </c>
      <c r="H126" s="25">
        <f t="shared" si="12"/>
        <v>8.0536912751677844E-3</v>
      </c>
    </row>
    <row r="127" spans="1:8" s="40" customFormat="1" ht="15" x14ac:dyDescent="0.2">
      <c r="A127" s="64"/>
      <c r="B127" s="36" t="s">
        <v>219</v>
      </c>
      <c r="C127" s="37">
        <v>12</v>
      </c>
      <c r="D127" s="37">
        <v>109</v>
      </c>
      <c r="E127" s="38">
        <f t="shared" si="9"/>
        <v>1.6107382550335572E-2</v>
      </c>
      <c r="F127" s="38">
        <f t="shared" si="10"/>
        <v>0.12260967379077616</v>
      </c>
      <c r="G127" s="39">
        <f t="shared" si="11"/>
        <v>8.0833333333333339</v>
      </c>
      <c r="H127" s="25">
        <f t="shared" si="12"/>
        <v>0.13020134228187921</v>
      </c>
    </row>
    <row r="128" spans="1:8" s="40" customFormat="1" ht="15" x14ac:dyDescent="0.2">
      <c r="A128" s="64"/>
      <c r="B128" s="36" t="s">
        <v>33</v>
      </c>
      <c r="C128" s="37">
        <v>186</v>
      </c>
      <c r="D128" s="37">
        <v>39</v>
      </c>
      <c r="E128" s="38">
        <f t="shared" si="9"/>
        <v>0.24966442953020135</v>
      </c>
      <c r="F128" s="38">
        <f t="shared" si="10"/>
        <v>4.3869516310461196E-2</v>
      </c>
      <c r="G128" s="39">
        <f t="shared" si="11"/>
        <v>-0.79032258064516125</v>
      </c>
      <c r="H128" s="25">
        <f t="shared" si="12"/>
        <v>-0.19731543624161074</v>
      </c>
    </row>
    <row r="129" spans="1:8" s="40" customFormat="1" ht="15" x14ac:dyDescent="0.2">
      <c r="A129" s="64"/>
      <c r="B129" s="36" t="s">
        <v>37</v>
      </c>
      <c r="C129" s="37">
        <v>0</v>
      </c>
      <c r="D129" s="37">
        <v>0</v>
      </c>
      <c r="E129" s="38" t="str">
        <f t="shared" si="9"/>
        <v/>
      </c>
      <c r="F129" s="38" t="str">
        <f t="shared" si="10"/>
        <v/>
      </c>
      <c r="G129" s="39" t="str">
        <f t="shared" si="11"/>
        <v>0</v>
      </c>
      <c r="H129" s="25" t="str">
        <f t="shared" si="12"/>
        <v/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0</v>
      </c>
      <c r="E130" s="38" t="str">
        <f t="shared" ref="E130" si="33">+IF(C130=0,"",C130/C$71)</f>
        <v/>
      </c>
      <c r="F130" s="38" t="str">
        <f t="shared" ref="F130" si="34">+IF(D130=0,"",D130/D$71)</f>
        <v/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9</v>
      </c>
      <c r="D131" s="37">
        <v>15</v>
      </c>
      <c r="E131" s="38">
        <f t="shared" si="9"/>
        <v>1.2080536912751677E-2</v>
      </c>
      <c r="F131" s="38">
        <f t="shared" si="10"/>
        <v>1.6872890888638921E-2</v>
      </c>
      <c r="G131" s="39">
        <f t="shared" si="11"/>
        <v>0.66666666666666663</v>
      </c>
      <c r="H131" s="25">
        <f t="shared" si="12"/>
        <v>8.0536912751677844E-3</v>
      </c>
    </row>
    <row r="132" spans="1:8" s="40" customFormat="1" ht="15" x14ac:dyDescent="0.2">
      <c r="A132" s="64"/>
      <c r="B132" s="36" t="s">
        <v>34</v>
      </c>
      <c r="C132" s="37">
        <v>0</v>
      </c>
      <c r="D132" s="37">
        <v>1</v>
      </c>
      <c r="E132" s="38" t="str">
        <f t="shared" si="9"/>
        <v/>
      </c>
      <c r="F132" s="38">
        <f t="shared" si="10"/>
        <v>1.1248593925759281E-3</v>
      </c>
      <c r="G132" s="39" t="str">
        <f t="shared" si="11"/>
        <v>0</v>
      </c>
      <c r="H132" s="25" t="str">
        <f t="shared" si="12"/>
        <v/>
      </c>
    </row>
    <row r="133" spans="1:8" s="40" customFormat="1" ht="15" x14ac:dyDescent="0.2">
      <c r="A133" s="64"/>
      <c r="B133" s="36" t="s">
        <v>220</v>
      </c>
      <c r="C133" s="37">
        <v>0</v>
      </c>
      <c r="D133" s="37">
        <v>1</v>
      </c>
      <c r="E133" s="38" t="str">
        <f t="shared" si="9"/>
        <v/>
      </c>
      <c r="F133" s="38">
        <f t="shared" si="10"/>
        <v>1.1248593925759281E-3</v>
      </c>
      <c r="G133" s="39" t="str">
        <f t="shared" si="11"/>
        <v>0</v>
      </c>
      <c r="H133" s="25" t="str">
        <f t="shared" si="12"/>
        <v/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1</v>
      </c>
      <c r="D135" s="37">
        <v>0</v>
      </c>
      <c r="E135" s="38">
        <f t="shared" si="9"/>
        <v>1.3422818791946308E-3</v>
      </c>
      <c r="F135" s="38" t="str">
        <f t="shared" si="10"/>
        <v/>
      </c>
      <c r="G135" s="39" t="str">
        <f t="shared" si="11"/>
        <v>0</v>
      </c>
      <c r="H135" s="25">
        <f t="shared" si="12"/>
        <v>0</v>
      </c>
    </row>
    <row r="136" spans="1:8" s="40" customFormat="1" ht="15" x14ac:dyDescent="0.2">
      <c r="A136" s="64"/>
      <c r="B136" s="36" t="s">
        <v>223</v>
      </c>
      <c r="C136" s="37">
        <v>3</v>
      </c>
      <c r="D136" s="37">
        <v>0</v>
      </c>
      <c r="E136" s="38">
        <f t="shared" si="9"/>
        <v>4.0268456375838931E-3</v>
      </c>
      <c r="F136" s="38" t="str">
        <f t="shared" si="10"/>
        <v/>
      </c>
      <c r="G136" s="39" t="str">
        <f t="shared" si="11"/>
        <v>0</v>
      </c>
      <c r="H136" s="25">
        <f t="shared" si="12"/>
        <v>0</v>
      </c>
    </row>
    <row r="137" spans="1:8" s="40" customFormat="1" ht="30" x14ac:dyDescent="0.2">
      <c r="A137" s="64"/>
      <c r="B137" s="36" t="s">
        <v>471</v>
      </c>
      <c r="C137" s="37">
        <v>13</v>
      </c>
      <c r="D137" s="37">
        <v>30</v>
      </c>
      <c r="E137" s="38">
        <f t="shared" si="9"/>
        <v>1.74496644295302E-2</v>
      </c>
      <c r="F137" s="38">
        <f t="shared" si="10"/>
        <v>3.3745781777277842E-2</v>
      </c>
      <c r="G137" s="39">
        <f t="shared" si="11"/>
        <v>1.3076923076923077</v>
      </c>
      <c r="H137" s="25">
        <f t="shared" si="12"/>
        <v>2.2818791946308724E-2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1</v>
      </c>
      <c r="D139" s="37">
        <v>1</v>
      </c>
      <c r="E139" s="38">
        <f t="shared" si="9"/>
        <v>1.3422818791946308E-3</v>
      </c>
      <c r="F139" s="38">
        <f t="shared" si="10"/>
        <v>1.1248593925759281E-3</v>
      </c>
      <c r="G139" s="39">
        <f t="shared" si="11"/>
        <v>0</v>
      </c>
      <c r="H139" s="25">
        <f t="shared" si="12"/>
        <v>0</v>
      </c>
    </row>
    <row r="140" spans="1:8" s="40" customFormat="1" ht="15" x14ac:dyDescent="0.2">
      <c r="A140" s="64"/>
      <c r="B140" s="36" t="s">
        <v>46</v>
      </c>
      <c r="C140" s="37">
        <v>2</v>
      </c>
      <c r="D140" s="37">
        <v>1</v>
      </c>
      <c r="E140" s="38">
        <f t="shared" si="9"/>
        <v>2.6845637583892616E-3</v>
      </c>
      <c r="F140" s="38">
        <f t="shared" si="10"/>
        <v>1.1248593925759281E-3</v>
      </c>
      <c r="G140" s="39">
        <f t="shared" si="11"/>
        <v>-0.5</v>
      </c>
      <c r="H140" s="25">
        <f t="shared" si="12"/>
        <v>-1.3422818791946308E-3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0</v>
      </c>
      <c r="E143" s="38" t="str">
        <f t="shared" ref="E143:E151" si="37">+IF(C143=0,"",C143/C$71)</f>
        <v/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8</v>
      </c>
      <c r="D144" s="37">
        <v>5</v>
      </c>
      <c r="E144" s="38">
        <f t="shared" si="37"/>
        <v>1.0738255033557046E-2</v>
      </c>
      <c r="F144" s="38">
        <f t="shared" si="38"/>
        <v>5.6242969628796397E-3</v>
      </c>
      <c r="G144" s="39">
        <f t="shared" si="39"/>
        <v>-0.375</v>
      </c>
      <c r="H144" s="25">
        <f t="shared" si="40"/>
        <v>-4.0268456375838922E-3</v>
      </c>
    </row>
    <row r="145" spans="1:8" s="40" customFormat="1" ht="15" x14ac:dyDescent="0.2">
      <c r="A145" s="64"/>
      <c r="B145" s="36" t="s">
        <v>226</v>
      </c>
      <c r="C145" s="37">
        <v>1</v>
      </c>
      <c r="D145" s="37">
        <v>2</v>
      </c>
      <c r="E145" s="38">
        <f t="shared" si="37"/>
        <v>1.3422818791946308E-3</v>
      </c>
      <c r="F145" s="38">
        <f t="shared" si="38"/>
        <v>2.2497187851518562E-3</v>
      </c>
      <c r="G145" s="39">
        <f t="shared" si="39"/>
        <v>1</v>
      </c>
      <c r="H145" s="25">
        <f t="shared" si="40"/>
        <v>1.3422818791946308E-3</v>
      </c>
    </row>
    <row r="146" spans="1:8" s="40" customFormat="1" ht="30" x14ac:dyDescent="0.2">
      <c r="A146" s="64"/>
      <c r="B146" s="36" t="s">
        <v>227</v>
      </c>
      <c r="C146" s="37">
        <v>0</v>
      </c>
      <c r="D146" s="37">
        <v>1</v>
      </c>
      <c r="E146" s="38" t="str">
        <f t="shared" si="37"/>
        <v/>
      </c>
      <c r="F146" s="38">
        <f t="shared" si="38"/>
        <v>1.1248593925759281E-3</v>
      </c>
      <c r="G146" s="39" t="str">
        <f t="shared" si="39"/>
        <v>0</v>
      </c>
      <c r="H146" s="25" t="str">
        <f t="shared" si="40"/>
        <v/>
      </c>
    </row>
    <row r="147" spans="1:8" s="40" customFormat="1" ht="30" x14ac:dyDescent="0.2">
      <c r="A147" s="64"/>
      <c r="B147" s="36" t="s">
        <v>228</v>
      </c>
      <c r="C147" s="37">
        <v>1</v>
      </c>
      <c r="D147" s="37">
        <v>0</v>
      </c>
      <c r="E147" s="38">
        <f t="shared" si="37"/>
        <v>1.3422818791946308E-3</v>
      </c>
      <c r="F147" s="38" t="str">
        <f t="shared" si="38"/>
        <v/>
      </c>
      <c r="G147" s="39" t="str">
        <f t="shared" si="39"/>
        <v>0</v>
      </c>
      <c r="H147" s="25">
        <f t="shared" si="40"/>
        <v>0</v>
      </c>
    </row>
    <row r="148" spans="1:8" s="40" customFormat="1" ht="15" x14ac:dyDescent="0.2">
      <c r="A148" s="64"/>
      <c r="B148" s="36" t="s">
        <v>473</v>
      </c>
      <c r="C148" s="37">
        <v>49</v>
      </c>
      <c r="D148" s="37">
        <v>1</v>
      </c>
      <c r="E148" s="38">
        <f t="shared" si="37"/>
        <v>6.5771812080536909E-2</v>
      </c>
      <c r="F148" s="38">
        <f t="shared" si="38"/>
        <v>1.1248593925759281E-3</v>
      </c>
      <c r="G148" s="39">
        <f t="shared" si="39"/>
        <v>-0.97959183673469385</v>
      </c>
      <c r="H148" s="25">
        <f t="shared" si="40"/>
        <v>-6.4429530201342275E-2</v>
      </c>
    </row>
    <row r="149" spans="1:8" s="40" customFormat="1" ht="15" x14ac:dyDescent="0.2">
      <c r="A149" s="64"/>
      <c r="B149" s="36" t="s">
        <v>45</v>
      </c>
      <c r="C149" s="37">
        <v>1</v>
      </c>
      <c r="D149" s="37">
        <v>2</v>
      </c>
      <c r="E149" s="38">
        <f t="shared" si="37"/>
        <v>1.3422818791946308E-3</v>
      </c>
      <c r="F149" s="38">
        <f t="shared" si="38"/>
        <v>2.2497187851518562E-3</v>
      </c>
      <c r="G149" s="39">
        <f t="shared" si="39"/>
        <v>1</v>
      </c>
      <c r="H149" s="25">
        <f t="shared" si="40"/>
        <v>1.3422818791946308E-3</v>
      </c>
    </row>
    <row r="150" spans="1:8" s="40" customFormat="1" ht="15" x14ac:dyDescent="0.2">
      <c r="A150" s="64"/>
      <c r="B150" s="36" t="s">
        <v>43</v>
      </c>
      <c r="C150" s="37">
        <v>0</v>
      </c>
      <c r="D150" s="37">
        <v>0</v>
      </c>
      <c r="E150" s="38" t="str">
        <f t="shared" si="37"/>
        <v/>
      </c>
      <c r="F150" s="38" t="str">
        <f t="shared" si="38"/>
        <v/>
      </c>
      <c r="G150" s="39" t="str">
        <f t="shared" si="39"/>
        <v>0</v>
      </c>
      <c r="H150" s="25" t="str">
        <f t="shared" si="40"/>
        <v/>
      </c>
    </row>
    <row r="151" spans="1:8" s="40" customFormat="1" ht="15" x14ac:dyDescent="0.2">
      <c r="A151" s="64"/>
      <c r="B151" s="36" t="s">
        <v>44</v>
      </c>
      <c r="C151" s="37">
        <v>8</v>
      </c>
      <c r="D151" s="37">
        <v>0</v>
      </c>
      <c r="E151" s="38">
        <f t="shared" si="37"/>
        <v>1.0738255033557046E-2</v>
      </c>
      <c r="F151" s="38" t="str">
        <f t="shared" si="38"/>
        <v/>
      </c>
      <c r="G151" s="39" t="str">
        <f t="shared" si="39"/>
        <v>0</v>
      </c>
      <c r="H151" s="25">
        <f t="shared" si="40"/>
        <v>0</v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3</v>
      </c>
      <c r="E152" s="38" t="str">
        <f t="shared" ref="E152:E155" si="41">+IF(C152=0,"",C152/C$71)</f>
        <v/>
      </c>
      <c r="F152" s="38">
        <f t="shared" ref="F152:F155" si="42">+IF(D152=0,"",D152/D$71)</f>
        <v>3.3745781777277839E-3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628</v>
      </c>
      <c r="D161" s="31">
        <f>SUM(D162:D323)</f>
        <v>259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-0.58757961783439494</v>
      </c>
      <c r="H161" s="33">
        <f>+IF(OR(AND(E161=""),(G161="")),"",E161*G161)</f>
        <v>-0.58757961783439494</v>
      </c>
    </row>
    <row r="162" spans="1:8" s="40" customFormat="1" ht="15" x14ac:dyDescent="0.2">
      <c r="A162" s="64"/>
      <c r="B162" s="66" t="s">
        <v>474</v>
      </c>
      <c r="C162" s="37">
        <v>4</v>
      </c>
      <c r="D162" s="37">
        <v>11</v>
      </c>
      <c r="E162" s="38">
        <f>+IF(C162=0,"",C162/C$161)</f>
        <v>6.369426751592357E-3</v>
      </c>
      <c r="F162" s="38">
        <f>+IF(D162=0,"",D162/D$161)</f>
        <v>4.2471042471042469E-2</v>
      </c>
      <c r="G162" s="39">
        <f>+IF(OR(AND(D162=0),(C162=0)),"0",((D162-C162)/C162))</f>
        <v>1.75</v>
      </c>
      <c r="H162" s="25">
        <f>+IF(OR(AND(E162=""),(G162="")),"",E162*G162)</f>
        <v>1.1146496815286625E-2</v>
      </c>
    </row>
    <row r="163" spans="1:8" s="40" customFormat="1" ht="15" x14ac:dyDescent="0.2">
      <c r="A163" s="64"/>
      <c r="B163" s="66" t="s">
        <v>475</v>
      </c>
      <c r="C163" s="37">
        <v>2</v>
      </c>
      <c r="D163" s="37">
        <v>1</v>
      </c>
      <c r="E163" s="38">
        <f t="shared" ref="E163:E232" si="45">+IF(C163=0,"",C163/C$161)</f>
        <v>3.1847133757961785E-3</v>
      </c>
      <c r="F163" s="38">
        <f t="shared" ref="F163:F232" si="46">+IF(D163=0,"",D163/D$161)</f>
        <v>3.8610038610038611E-3</v>
      </c>
      <c r="G163" s="39">
        <f t="shared" ref="G163:G232" si="47">+IF(OR(AND(D163=0),(C163=0)),"0",((D163-C163)/C163))</f>
        <v>-0.5</v>
      </c>
      <c r="H163" s="25">
        <f t="shared" ref="H163:H232" si="48">+IF(OR(AND(E163=""),(G163="")),"",E163*G163)</f>
        <v>-1.5923566878980893E-3</v>
      </c>
    </row>
    <row r="164" spans="1:8" s="40" customFormat="1" ht="30" x14ac:dyDescent="0.2">
      <c r="A164" s="64"/>
      <c r="B164" s="66" t="s">
        <v>476</v>
      </c>
      <c r="C164" s="37">
        <v>0</v>
      </c>
      <c r="D164" s="37">
        <v>3</v>
      </c>
      <c r="E164" s="38" t="str">
        <f t="shared" si="45"/>
        <v/>
      </c>
      <c r="F164" s="38">
        <f t="shared" si="46"/>
        <v>1.1583011583011582E-2</v>
      </c>
      <c r="G164" s="39" t="str">
        <f t="shared" si="47"/>
        <v>0</v>
      </c>
      <c r="H164" s="25" t="str">
        <f t="shared" si="48"/>
        <v/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0</v>
      </c>
      <c r="D166" s="37">
        <v>10</v>
      </c>
      <c r="E166" s="38" t="str">
        <f t="shared" si="45"/>
        <v/>
      </c>
      <c r="F166" s="38">
        <f t="shared" si="46"/>
        <v>3.8610038610038609E-2</v>
      </c>
      <c r="G166" s="39" t="str">
        <f t="shared" si="47"/>
        <v>0</v>
      </c>
      <c r="H166" s="25" t="str">
        <f t="shared" si="48"/>
        <v/>
      </c>
    </row>
    <row r="167" spans="1:8" s="40" customFormat="1" ht="15" x14ac:dyDescent="0.2">
      <c r="A167" s="64"/>
      <c r="B167" s="66" t="s">
        <v>49</v>
      </c>
      <c r="C167" s="37">
        <v>40</v>
      </c>
      <c r="D167" s="37">
        <v>31</v>
      </c>
      <c r="E167" s="38">
        <f t="shared" si="45"/>
        <v>6.3694267515923567E-2</v>
      </c>
      <c r="F167" s="38">
        <f t="shared" si="46"/>
        <v>0.11969111969111969</v>
      </c>
      <c r="G167" s="39">
        <f t="shared" si="47"/>
        <v>-0.22500000000000001</v>
      </c>
      <c r="H167" s="25">
        <f t="shared" si="48"/>
        <v>-1.4331210191082803E-2</v>
      </c>
    </row>
    <row r="168" spans="1:8" s="40" customFormat="1" ht="15" x14ac:dyDescent="0.2">
      <c r="A168" s="64"/>
      <c r="B168" s="66" t="s">
        <v>52</v>
      </c>
      <c r="C168" s="37">
        <v>0</v>
      </c>
      <c r="D168" s="37">
        <v>1</v>
      </c>
      <c r="E168" s="38" t="str">
        <f t="shared" si="45"/>
        <v/>
      </c>
      <c r="F168" s="38">
        <f t="shared" si="46"/>
        <v>3.8610038610038611E-3</v>
      </c>
      <c r="G168" s="39" t="str">
        <f t="shared" si="47"/>
        <v>0</v>
      </c>
      <c r="H168" s="25" t="str">
        <f t="shared" si="48"/>
        <v/>
      </c>
    </row>
    <row r="169" spans="1:8" s="40" customFormat="1" ht="15" x14ac:dyDescent="0.2">
      <c r="A169" s="64"/>
      <c r="B169" s="66" t="s">
        <v>229</v>
      </c>
      <c r="C169" s="37">
        <v>0</v>
      </c>
      <c r="D169" s="37">
        <v>0</v>
      </c>
      <c r="E169" s="38" t="str">
        <f t="shared" si="45"/>
        <v/>
      </c>
      <c r="F169" s="38" t="str">
        <f t="shared" si="46"/>
        <v/>
      </c>
      <c r="G169" s="39" t="str">
        <f t="shared" si="47"/>
        <v>0</v>
      </c>
      <c r="H169" s="25" t="str">
        <f t="shared" si="48"/>
        <v/>
      </c>
    </row>
    <row r="170" spans="1:8" s="40" customFormat="1" ht="15" x14ac:dyDescent="0.2">
      <c r="A170" s="64"/>
      <c r="B170" s="66" t="s">
        <v>50</v>
      </c>
      <c r="C170" s="37">
        <v>0</v>
      </c>
      <c r="D170" s="37">
        <v>0</v>
      </c>
      <c r="E170" s="38" t="str">
        <f t="shared" si="45"/>
        <v/>
      </c>
      <c r="F170" s="38" t="str">
        <f t="shared" si="46"/>
        <v/>
      </c>
      <c r="G170" s="39" t="str">
        <f t="shared" si="47"/>
        <v>0</v>
      </c>
      <c r="H170" s="25" t="str">
        <f t="shared" si="48"/>
        <v/>
      </c>
    </row>
    <row r="171" spans="1:8" s="40" customFormat="1" ht="15" x14ac:dyDescent="0.2">
      <c r="A171" s="64"/>
      <c r="B171" s="66" t="s">
        <v>47</v>
      </c>
      <c r="C171" s="37">
        <v>1</v>
      </c>
      <c r="D171" s="37">
        <v>0</v>
      </c>
      <c r="E171" s="38">
        <f t="shared" si="45"/>
        <v>1.5923566878980893E-3</v>
      </c>
      <c r="F171" s="38" t="str">
        <f t="shared" si="46"/>
        <v/>
      </c>
      <c r="G171" s="39" t="str">
        <f t="shared" si="47"/>
        <v>0</v>
      </c>
      <c r="H171" s="25">
        <f t="shared" si="48"/>
        <v>0</v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0</v>
      </c>
      <c r="D173" s="37">
        <v>0</v>
      </c>
      <c r="E173" s="38" t="str">
        <f t="shared" si="45"/>
        <v/>
      </c>
      <c r="F173" s="38" t="str">
        <f t="shared" si="46"/>
        <v/>
      </c>
      <c r="G173" s="39" t="str">
        <f t="shared" si="47"/>
        <v>0</v>
      </c>
      <c r="H173" s="25" t="str">
        <f t="shared" si="48"/>
        <v/>
      </c>
    </row>
    <row r="174" spans="1:8" s="40" customFormat="1" ht="15" x14ac:dyDescent="0.2">
      <c r="A174" s="64"/>
      <c r="B174" s="66" t="s">
        <v>51</v>
      </c>
      <c r="C174" s="37">
        <v>0</v>
      </c>
      <c r="D174" s="37">
        <v>0</v>
      </c>
      <c r="E174" s="38" t="str">
        <f t="shared" si="45"/>
        <v/>
      </c>
      <c r="F174" s="38" t="str">
        <f t="shared" si="46"/>
        <v/>
      </c>
      <c r="G174" s="39" t="str">
        <f t="shared" si="47"/>
        <v>0</v>
      </c>
      <c r="H174" s="25" t="str">
        <f t="shared" si="48"/>
        <v/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2</v>
      </c>
      <c r="E175" s="38" t="str">
        <f t="shared" ref="E175" si="49">+IF(C175=0,"",C175/C$161)</f>
        <v/>
      </c>
      <c r="F175" s="38">
        <f t="shared" ref="F175" si="50">+IF(D175=0,"",D175/D$161)</f>
        <v>7.7220077220077222E-3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10</v>
      </c>
      <c r="D176" s="37">
        <v>9</v>
      </c>
      <c r="E176" s="38">
        <f t="shared" si="45"/>
        <v>1.5923566878980892E-2</v>
      </c>
      <c r="F176" s="38">
        <f t="shared" si="46"/>
        <v>3.4749034749034749E-2</v>
      </c>
      <c r="G176" s="39">
        <f t="shared" si="47"/>
        <v>-0.1</v>
      </c>
      <c r="H176" s="25">
        <f t="shared" si="48"/>
        <v>-1.5923566878980893E-3</v>
      </c>
    </row>
    <row r="177" spans="1:8" s="40" customFormat="1" ht="15" x14ac:dyDescent="0.2">
      <c r="A177" s="64"/>
      <c r="B177" s="66" t="s">
        <v>231</v>
      </c>
      <c r="C177" s="37">
        <v>0</v>
      </c>
      <c r="D177" s="37">
        <v>4</v>
      </c>
      <c r="E177" s="38" t="str">
        <f t="shared" si="45"/>
        <v/>
      </c>
      <c r="F177" s="38">
        <f t="shared" si="46"/>
        <v>1.5444015444015444E-2</v>
      </c>
      <c r="G177" s="39" t="str">
        <f t="shared" si="47"/>
        <v>0</v>
      </c>
      <c r="H177" s="25" t="str">
        <f t="shared" si="48"/>
        <v/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0</v>
      </c>
      <c r="E178" s="38" t="str">
        <f t="shared" si="45"/>
        <v/>
      </c>
      <c r="F178" s="38" t="str">
        <f t="shared" si="46"/>
        <v/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2</v>
      </c>
      <c r="E180" s="38" t="str">
        <f t="shared" ref="E180:E181" si="53">+IF(C180=0,"",C180/C$161)</f>
        <v/>
      </c>
      <c r="F180" s="38">
        <f t="shared" ref="F180:F181" si="54">+IF(D180=0,"",D180/D$161)</f>
        <v>7.7220077220077222E-3</v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1</v>
      </c>
      <c r="D182" s="37">
        <v>0</v>
      </c>
      <c r="E182" s="38">
        <f t="shared" si="45"/>
        <v>1.5923566878980893E-3</v>
      </c>
      <c r="F182" s="38" t="str">
        <f t="shared" si="46"/>
        <v/>
      </c>
      <c r="G182" s="39" t="str">
        <f t="shared" si="47"/>
        <v>0</v>
      </c>
      <c r="H182" s="25">
        <f t="shared" si="48"/>
        <v>0</v>
      </c>
    </row>
    <row r="183" spans="1:8" s="40" customFormat="1" ht="15" x14ac:dyDescent="0.2">
      <c r="A183" s="64"/>
      <c r="B183" s="66" t="s">
        <v>233</v>
      </c>
      <c r="C183" s="37">
        <v>0</v>
      </c>
      <c r="D183" s="37">
        <v>0</v>
      </c>
      <c r="E183" s="38" t="str">
        <f t="shared" si="45"/>
        <v/>
      </c>
      <c r="F183" s="38" t="str">
        <f t="shared" si="46"/>
        <v/>
      </c>
      <c r="G183" s="39" t="str">
        <f t="shared" si="47"/>
        <v>0</v>
      </c>
      <c r="H183" s="25" t="str">
        <f t="shared" si="48"/>
        <v/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0</v>
      </c>
      <c r="D185" s="37">
        <v>0</v>
      </c>
      <c r="E185" s="38" t="str">
        <f t="shared" si="45"/>
        <v/>
      </c>
      <c r="F185" s="38" t="str">
        <f t="shared" si="46"/>
        <v/>
      </c>
      <c r="G185" s="39" t="str">
        <f t="shared" si="47"/>
        <v>0</v>
      </c>
      <c r="H185" s="25" t="str">
        <f t="shared" si="48"/>
        <v/>
      </c>
    </row>
    <row r="186" spans="1:8" s="40" customFormat="1" ht="15" x14ac:dyDescent="0.2">
      <c r="A186" s="64"/>
      <c r="B186" s="66" t="s">
        <v>480</v>
      </c>
      <c r="C186" s="37">
        <v>0</v>
      </c>
      <c r="D186" s="37">
        <v>1</v>
      </c>
      <c r="E186" s="38" t="str">
        <f t="shared" si="45"/>
        <v/>
      </c>
      <c r="F186" s="38">
        <f t="shared" si="46"/>
        <v>3.8610038610038611E-3</v>
      </c>
      <c r="G186" s="39" t="str">
        <f t="shared" si="47"/>
        <v>0</v>
      </c>
      <c r="H186" s="25" t="str">
        <f t="shared" si="48"/>
        <v/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1</v>
      </c>
      <c r="E187" s="38" t="str">
        <f t="shared" ref="E187" si="57">+IF(C187=0,"",C187/C$161)</f>
        <v/>
      </c>
      <c r="F187" s="38">
        <f t="shared" ref="F187" si="58">+IF(D187=0,"",D187/D$161)</f>
        <v>3.8610038610038611E-3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27</v>
      </c>
      <c r="D188" s="37">
        <v>22</v>
      </c>
      <c r="E188" s="38">
        <f t="shared" si="45"/>
        <v>4.2993630573248405E-2</v>
      </c>
      <c r="F188" s="38">
        <f t="shared" si="46"/>
        <v>8.4942084942084939E-2</v>
      </c>
      <c r="G188" s="39">
        <f t="shared" si="47"/>
        <v>-0.18518518518518517</v>
      </c>
      <c r="H188" s="25">
        <f t="shared" si="48"/>
        <v>-7.9617834394904441E-3</v>
      </c>
    </row>
    <row r="189" spans="1:8" s="40" customFormat="1" ht="15" x14ac:dyDescent="0.2">
      <c r="A189" s="64"/>
      <c r="B189" s="66" t="s">
        <v>237</v>
      </c>
      <c r="C189" s="37">
        <v>2</v>
      </c>
      <c r="D189" s="37">
        <v>0</v>
      </c>
      <c r="E189" s="38">
        <f t="shared" si="45"/>
        <v>3.1847133757961785E-3</v>
      </c>
      <c r="F189" s="38" t="str">
        <f t="shared" si="46"/>
        <v/>
      </c>
      <c r="G189" s="39" t="str">
        <f t="shared" si="47"/>
        <v>0</v>
      </c>
      <c r="H189" s="25">
        <f t="shared" si="48"/>
        <v>0</v>
      </c>
    </row>
    <row r="190" spans="1:8" s="40" customFormat="1" ht="15" x14ac:dyDescent="0.2">
      <c r="A190" s="64"/>
      <c r="B190" s="66" t="s">
        <v>238</v>
      </c>
      <c r="C190" s="37">
        <v>1</v>
      </c>
      <c r="D190" s="37">
        <v>1</v>
      </c>
      <c r="E190" s="38">
        <f t="shared" si="45"/>
        <v>1.5923566878980893E-3</v>
      </c>
      <c r="F190" s="38">
        <f t="shared" si="46"/>
        <v>3.8610038610038611E-3</v>
      </c>
      <c r="G190" s="39">
        <f t="shared" si="47"/>
        <v>0</v>
      </c>
      <c r="H190" s="25">
        <f t="shared" si="48"/>
        <v>0</v>
      </c>
    </row>
    <row r="191" spans="1:8" s="40" customFormat="1" ht="15" x14ac:dyDescent="0.2">
      <c r="A191" s="64"/>
      <c r="B191" s="66" t="s">
        <v>239</v>
      </c>
      <c r="C191" s="37">
        <v>133</v>
      </c>
      <c r="D191" s="37">
        <v>28</v>
      </c>
      <c r="E191" s="38">
        <f t="shared" si="45"/>
        <v>0.21178343949044587</v>
      </c>
      <c r="F191" s="38">
        <f t="shared" si="46"/>
        <v>0.10810810810810811</v>
      </c>
      <c r="G191" s="39">
        <f t="shared" si="47"/>
        <v>-0.78947368421052633</v>
      </c>
      <c r="H191" s="25">
        <f t="shared" si="48"/>
        <v>-0.16719745222929938</v>
      </c>
    </row>
    <row r="192" spans="1:8" s="40" customFormat="1" ht="15" x14ac:dyDescent="0.2">
      <c r="A192" s="64"/>
      <c r="B192" s="66" t="s">
        <v>481</v>
      </c>
      <c r="C192" s="37">
        <v>8</v>
      </c>
      <c r="D192" s="37">
        <v>1</v>
      </c>
      <c r="E192" s="38">
        <f t="shared" si="45"/>
        <v>1.2738853503184714E-2</v>
      </c>
      <c r="F192" s="38">
        <f t="shared" si="46"/>
        <v>3.8610038610038611E-3</v>
      </c>
      <c r="G192" s="39">
        <f t="shared" si="47"/>
        <v>-0.875</v>
      </c>
      <c r="H192" s="25">
        <f t="shared" si="48"/>
        <v>-1.1146496815286625E-2</v>
      </c>
    </row>
    <row r="193" spans="1:8" s="40" customFormat="1" ht="15" x14ac:dyDescent="0.2">
      <c r="A193" s="64"/>
      <c r="B193" s="66" t="s">
        <v>482</v>
      </c>
      <c r="C193" s="37">
        <v>0</v>
      </c>
      <c r="D193" s="37">
        <v>3</v>
      </c>
      <c r="E193" s="38" t="str">
        <f t="shared" si="45"/>
        <v/>
      </c>
      <c r="F193" s="38">
        <f t="shared" si="46"/>
        <v>1.1583011583011582E-2</v>
      </c>
      <c r="G193" s="39" t="str">
        <f t="shared" si="47"/>
        <v>0</v>
      </c>
      <c r="H193" s="25" t="str">
        <f t="shared" si="48"/>
        <v/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0</v>
      </c>
      <c r="E195" s="38" t="str">
        <f t="shared" ref="E195" si="61">+IF(C195=0,"",C195/C$161)</f>
        <v/>
      </c>
      <c r="F195" s="38" t="str">
        <f t="shared" ref="F195" si="62">+IF(D195=0,"",D195/D$161)</f>
        <v/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0</v>
      </c>
      <c r="D196" s="37"/>
      <c r="E196" s="38" t="str">
        <f t="shared" si="45"/>
        <v/>
      </c>
      <c r="F196" s="38" t="str">
        <f t="shared" si="46"/>
        <v/>
      </c>
      <c r="G196" s="39" t="str">
        <f t="shared" si="47"/>
        <v>0</v>
      </c>
      <c r="H196" s="25" t="str">
        <f t="shared" si="48"/>
        <v/>
      </c>
    </row>
    <row r="197" spans="1:8" s="40" customFormat="1" ht="15" x14ac:dyDescent="0.2">
      <c r="A197" s="64"/>
      <c r="B197" s="66" t="s">
        <v>241</v>
      </c>
      <c r="C197" s="37">
        <v>2</v>
      </c>
      <c r="D197" s="37">
        <v>6</v>
      </c>
      <c r="E197" s="38">
        <f t="shared" si="45"/>
        <v>3.1847133757961785E-3</v>
      </c>
      <c r="F197" s="38">
        <f t="shared" si="46"/>
        <v>2.3166023166023165E-2</v>
      </c>
      <c r="G197" s="39">
        <f t="shared" si="47"/>
        <v>2</v>
      </c>
      <c r="H197" s="25">
        <f t="shared" si="48"/>
        <v>6.369426751592357E-3</v>
      </c>
    </row>
    <row r="198" spans="1:8" s="40" customFormat="1" ht="15" x14ac:dyDescent="0.2">
      <c r="A198" s="64"/>
      <c r="B198" s="66" t="s">
        <v>242</v>
      </c>
      <c r="C198" s="37">
        <v>2</v>
      </c>
      <c r="D198" s="37">
        <v>1</v>
      </c>
      <c r="E198" s="38">
        <f t="shared" si="45"/>
        <v>3.1847133757961785E-3</v>
      </c>
      <c r="F198" s="38">
        <f t="shared" si="46"/>
        <v>3.8610038610038611E-3</v>
      </c>
      <c r="G198" s="39">
        <f t="shared" si="47"/>
        <v>-0.5</v>
      </c>
      <c r="H198" s="25">
        <f t="shared" si="48"/>
        <v>-1.5923566878980893E-3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0</v>
      </c>
      <c r="D200" s="37">
        <v>0</v>
      </c>
      <c r="E200" s="38" t="str">
        <f t="shared" si="45"/>
        <v/>
      </c>
      <c r="F200" s="38" t="str">
        <f t="shared" si="46"/>
        <v/>
      </c>
      <c r="G200" s="39" t="str">
        <f t="shared" si="47"/>
        <v>0</v>
      </c>
      <c r="H200" s="25" t="str">
        <f t="shared" si="48"/>
        <v/>
      </c>
    </row>
    <row r="201" spans="1:8" s="40" customFormat="1" ht="15" x14ac:dyDescent="0.2">
      <c r="A201" s="64"/>
      <c r="B201" s="66" t="s">
        <v>56</v>
      </c>
      <c r="C201" s="37">
        <v>16</v>
      </c>
      <c r="D201" s="37">
        <v>13</v>
      </c>
      <c r="E201" s="38">
        <f t="shared" si="45"/>
        <v>2.5477707006369428E-2</v>
      </c>
      <c r="F201" s="38">
        <f t="shared" si="46"/>
        <v>5.019305019305019E-2</v>
      </c>
      <c r="G201" s="39">
        <f t="shared" si="47"/>
        <v>-0.1875</v>
      </c>
      <c r="H201" s="25">
        <f t="shared" si="48"/>
        <v>-4.7770700636942682E-3</v>
      </c>
    </row>
    <row r="202" spans="1:8" s="40" customFormat="1" ht="15" x14ac:dyDescent="0.2">
      <c r="A202" s="64"/>
      <c r="B202" s="66" t="s">
        <v>244</v>
      </c>
      <c r="C202" s="37">
        <v>10</v>
      </c>
      <c r="D202" s="37">
        <v>2</v>
      </c>
      <c r="E202" s="38">
        <f t="shared" si="45"/>
        <v>1.5923566878980892E-2</v>
      </c>
      <c r="F202" s="38">
        <f t="shared" si="46"/>
        <v>7.7220077220077222E-3</v>
      </c>
      <c r="G202" s="39">
        <f t="shared" si="47"/>
        <v>-0.8</v>
      </c>
      <c r="H202" s="25">
        <f t="shared" si="48"/>
        <v>-1.2738853503184714E-2</v>
      </c>
    </row>
    <row r="203" spans="1:8" s="40" customFormat="1" ht="30" x14ac:dyDescent="0.2">
      <c r="A203" s="64"/>
      <c r="B203" s="66" t="s">
        <v>245</v>
      </c>
      <c r="C203" s="37">
        <v>0</v>
      </c>
      <c r="D203" s="37">
        <v>0</v>
      </c>
      <c r="E203" s="38" t="str">
        <f t="shared" si="45"/>
        <v/>
      </c>
      <c r="F203" s="38" t="str">
        <f t="shared" si="46"/>
        <v/>
      </c>
      <c r="G203" s="39" t="str">
        <f t="shared" si="47"/>
        <v>0</v>
      </c>
      <c r="H203" s="25" t="str">
        <f t="shared" si="48"/>
        <v/>
      </c>
    </row>
    <row r="204" spans="1:8" s="40" customFormat="1" ht="15" x14ac:dyDescent="0.2">
      <c r="A204" s="64"/>
      <c r="B204" s="66" t="s">
        <v>483</v>
      </c>
      <c r="C204" s="37">
        <v>0</v>
      </c>
      <c r="D204" s="37">
        <v>0</v>
      </c>
      <c r="E204" s="38" t="str">
        <f t="shared" si="45"/>
        <v/>
      </c>
      <c r="F204" s="38" t="str">
        <f t="shared" si="46"/>
        <v/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0</v>
      </c>
      <c r="E209" s="38" t="str">
        <f t="shared" si="45"/>
        <v/>
      </c>
      <c r="F209" s="38" t="str">
        <f t="shared" si="46"/>
        <v/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0</v>
      </c>
      <c r="D211" s="37">
        <v>2</v>
      </c>
      <c r="E211" s="38" t="str">
        <f t="shared" si="45"/>
        <v/>
      </c>
      <c r="F211" s="38">
        <f t="shared" si="46"/>
        <v>7.7220077220077222E-3</v>
      </c>
      <c r="G211" s="39" t="str">
        <f t="shared" si="47"/>
        <v>0</v>
      </c>
      <c r="H211" s="25" t="str">
        <f t="shared" si="48"/>
        <v/>
      </c>
    </row>
    <row r="212" spans="1:8" s="40" customFormat="1" ht="15" x14ac:dyDescent="0.2">
      <c r="A212" s="64"/>
      <c r="B212" s="66" t="s">
        <v>249</v>
      </c>
      <c r="C212" s="37">
        <v>198</v>
      </c>
      <c r="D212" s="37">
        <v>11</v>
      </c>
      <c r="E212" s="38">
        <f t="shared" si="45"/>
        <v>0.31528662420382164</v>
      </c>
      <c r="F212" s="38">
        <f t="shared" si="46"/>
        <v>4.2471042471042469E-2</v>
      </c>
      <c r="G212" s="39">
        <f t="shared" si="47"/>
        <v>-0.94444444444444442</v>
      </c>
      <c r="H212" s="25">
        <f t="shared" si="48"/>
        <v>-0.29777070063694266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0</v>
      </c>
      <c r="E213" s="38" t="str">
        <f t="shared" si="45"/>
        <v/>
      </c>
      <c r="F213" s="38" t="str">
        <f t="shared" si="46"/>
        <v/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0</v>
      </c>
      <c r="D214" s="37">
        <v>0</v>
      </c>
      <c r="E214" s="38" t="str">
        <f t="shared" si="45"/>
        <v/>
      </c>
      <c r="F214" s="38" t="str">
        <f t="shared" si="46"/>
        <v/>
      </c>
      <c r="G214" s="39" t="str">
        <f t="shared" si="47"/>
        <v>0</v>
      </c>
      <c r="H214" s="25" t="str">
        <f t="shared" si="48"/>
        <v/>
      </c>
    </row>
    <row r="215" spans="1:8" s="40" customFormat="1" ht="15" x14ac:dyDescent="0.2">
      <c r="A215" s="64"/>
      <c r="B215" s="66" t="s">
        <v>252</v>
      </c>
      <c r="C215" s="37">
        <v>0</v>
      </c>
      <c r="D215" s="37">
        <v>0</v>
      </c>
      <c r="E215" s="38" t="str">
        <f t="shared" si="45"/>
        <v/>
      </c>
      <c r="F215" s="38" t="str">
        <f t="shared" si="46"/>
        <v/>
      </c>
      <c r="G215" s="39" t="str">
        <f t="shared" si="47"/>
        <v>0</v>
      </c>
      <c r="H215" s="25" t="str">
        <f t="shared" si="48"/>
        <v/>
      </c>
    </row>
    <row r="216" spans="1:8" s="40" customFormat="1" ht="15" x14ac:dyDescent="0.2">
      <c r="A216" s="64"/>
      <c r="B216" s="66" t="s">
        <v>253</v>
      </c>
      <c r="C216" s="37">
        <v>0</v>
      </c>
      <c r="D216" s="37">
        <v>0</v>
      </c>
      <c r="E216" s="38" t="str">
        <f t="shared" si="45"/>
        <v/>
      </c>
      <c r="F216" s="38" t="str">
        <f t="shared" si="46"/>
        <v/>
      </c>
      <c r="G216" s="39" t="str">
        <f t="shared" si="47"/>
        <v>0</v>
      </c>
      <c r="H216" s="25" t="str">
        <f t="shared" si="48"/>
        <v/>
      </c>
    </row>
    <row r="217" spans="1:8" s="40" customFormat="1" ht="15" x14ac:dyDescent="0.2">
      <c r="A217" s="64"/>
      <c r="B217" s="66" t="s">
        <v>485</v>
      </c>
      <c r="C217" s="37">
        <v>1</v>
      </c>
      <c r="D217" s="37">
        <v>0</v>
      </c>
      <c r="E217" s="38">
        <f t="shared" si="45"/>
        <v>1.5923566878980893E-3</v>
      </c>
      <c r="F217" s="38" t="str">
        <f t="shared" si="46"/>
        <v/>
      </c>
      <c r="G217" s="39" t="str">
        <f t="shared" si="47"/>
        <v>0</v>
      </c>
      <c r="H217" s="25">
        <f t="shared" si="48"/>
        <v>0</v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2</v>
      </c>
      <c r="D219" s="37">
        <v>0</v>
      </c>
      <c r="E219" s="38">
        <f t="shared" si="45"/>
        <v>3.1847133757961785E-3</v>
      </c>
      <c r="F219" s="38" t="str">
        <f t="shared" si="46"/>
        <v/>
      </c>
      <c r="G219" s="39" t="str">
        <f t="shared" si="47"/>
        <v>0</v>
      </c>
      <c r="H219" s="25">
        <f t="shared" si="48"/>
        <v>0</v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0</v>
      </c>
      <c r="D222" s="37">
        <v>0</v>
      </c>
      <c r="E222" s="38" t="str">
        <f t="shared" si="45"/>
        <v/>
      </c>
      <c r="F222" s="38" t="str">
        <f t="shared" si="46"/>
        <v/>
      </c>
      <c r="G222" s="39" t="str">
        <f t="shared" si="47"/>
        <v>0</v>
      </c>
      <c r="H222" s="25" t="str">
        <f t="shared" si="48"/>
        <v/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7</v>
      </c>
      <c r="D224" s="37">
        <v>1</v>
      </c>
      <c r="E224" s="38">
        <f t="shared" si="45"/>
        <v>1.1146496815286623E-2</v>
      </c>
      <c r="F224" s="38">
        <f t="shared" si="46"/>
        <v>3.8610038610038611E-3</v>
      </c>
      <c r="G224" s="39">
        <f t="shared" si="47"/>
        <v>-0.8571428571428571</v>
      </c>
      <c r="H224" s="25">
        <f t="shared" si="48"/>
        <v>-9.5541401273885346E-3</v>
      </c>
    </row>
    <row r="225" spans="1:8" s="40" customFormat="1" ht="15" x14ac:dyDescent="0.2">
      <c r="A225" s="64"/>
      <c r="B225" s="66" t="s">
        <v>64</v>
      </c>
      <c r="C225" s="37">
        <v>0</v>
      </c>
      <c r="D225" s="37">
        <v>0</v>
      </c>
      <c r="E225" s="38" t="str">
        <f t="shared" si="45"/>
        <v/>
      </c>
      <c r="F225" s="38" t="str">
        <f t="shared" si="46"/>
        <v/>
      </c>
      <c r="G225" s="39" t="str">
        <f t="shared" si="47"/>
        <v>0</v>
      </c>
      <c r="H225" s="25" t="str">
        <f t="shared" si="48"/>
        <v/>
      </c>
    </row>
    <row r="226" spans="1:8" s="40" customFormat="1" ht="30" x14ac:dyDescent="0.2">
      <c r="A226" s="64"/>
      <c r="B226" s="66" t="s">
        <v>487</v>
      </c>
      <c r="C226" s="37">
        <v>0</v>
      </c>
      <c r="D226" s="37">
        <v>0</v>
      </c>
      <c r="E226" s="38" t="str">
        <f t="shared" si="45"/>
        <v/>
      </c>
      <c r="F226" s="38" t="str">
        <f t="shared" si="46"/>
        <v/>
      </c>
      <c r="G226" s="39" t="str">
        <f t="shared" si="47"/>
        <v>0</v>
      </c>
      <c r="H226" s="25" t="str">
        <f t="shared" si="48"/>
        <v/>
      </c>
    </row>
    <row r="227" spans="1:8" s="40" customFormat="1" ht="15" x14ac:dyDescent="0.2">
      <c r="A227" s="64"/>
      <c r="B227" s="66" t="s">
        <v>62</v>
      </c>
      <c r="C227" s="37">
        <v>0</v>
      </c>
      <c r="D227" s="37">
        <v>0</v>
      </c>
      <c r="E227" s="38" t="str">
        <f t="shared" si="45"/>
        <v/>
      </c>
      <c r="F227" s="38" t="str">
        <f t="shared" si="46"/>
        <v/>
      </c>
      <c r="G227" s="39" t="str">
        <f t="shared" si="47"/>
        <v>0</v>
      </c>
      <c r="H227" s="25" t="str">
        <f t="shared" si="48"/>
        <v/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1</v>
      </c>
      <c r="D229" s="37">
        <v>1</v>
      </c>
      <c r="E229" s="38">
        <f t="shared" si="45"/>
        <v>1.5923566878980893E-3</v>
      </c>
      <c r="F229" s="38">
        <f t="shared" si="46"/>
        <v>3.8610038610038611E-3</v>
      </c>
      <c r="G229" s="39">
        <f t="shared" si="47"/>
        <v>0</v>
      </c>
      <c r="H229" s="25">
        <f t="shared" si="48"/>
        <v>0</v>
      </c>
    </row>
    <row r="230" spans="1:8" s="40" customFormat="1" ht="15" x14ac:dyDescent="0.2">
      <c r="A230" s="64"/>
      <c r="B230" s="66" t="s">
        <v>63</v>
      </c>
      <c r="C230" s="37">
        <v>0</v>
      </c>
      <c r="D230" s="37">
        <v>5</v>
      </c>
      <c r="E230" s="38" t="str">
        <f t="shared" si="45"/>
        <v/>
      </c>
      <c r="F230" s="38">
        <f t="shared" si="46"/>
        <v>1.9305019305019305E-2</v>
      </c>
      <c r="G230" s="39" t="str">
        <f t="shared" si="47"/>
        <v>0</v>
      </c>
      <c r="H230" s="25" t="str">
        <f t="shared" si="48"/>
        <v/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1</v>
      </c>
      <c r="D232" s="37">
        <v>1</v>
      </c>
      <c r="E232" s="38">
        <f t="shared" si="45"/>
        <v>1.5923566878980893E-3</v>
      </c>
      <c r="F232" s="38">
        <f t="shared" si="46"/>
        <v>3.8610038610038611E-3</v>
      </c>
      <c r="G232" s="39">
        <f t="shared" si="47"/>
        <v>0</v>
      </c>
      <c r="H232" s="25">
        <f t="shared" si="48"/>
        <v>0</v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1</v>
      </c>
      <c r="D234" s="37">
        <v>0</v>
      </c>
      <c r="E234" s="38">
        <f t="shared" si="69"/>
        <v>1.5923566878980893E-3</v>
      </c>
      <c r="F234" s="38" t="str">
        <f t="shared" si="70"/>
        <v/>
      </c>
      <c r="G234" s="39" t="str">
        <f t="shared" si="71"/>
        <v>0</v>
      </c>
      <c r="H234" s="25">
        <f t="shared" si="72"/>
        <v>0</v>
      </c>
    </row>
    <row r="235" spans="1:8" s="40" customFormat="1" ht="15" x14ac:dyDescent="0.2">
      <c r="A235" s="64"/>
      <c r="B235" s="66" t="s">
        <v>260</v>
      </c>
      <c r="C235" s="37">
        <v>0</v>
      </c>
      <c r="D235" s="37">
        <v>0</v>
      </c>
      <c r="E235" s="38" t="str">
        <f t="shared" si="69"/>
        <v/>
      </c>
      <c r="F235" s="38" t="str">
        <f t="shared" si="70"/>
        <v/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4"/>
      <c r="B236" s="66" t="s">
        <v>489</v>
      </c>
      <c r="C236" s="37">
        <v>0</v>
      </c>
      <c r="D236" s="37">
        <v>1</v>
      </c>
      <c r="E236" s="38" t="str">
        <f t="shared" si="69"/>
        <v/>
      </c>
      <c r="F236" s="38">
        <f t="shared" si="70"/>
        <v>3.8610038610038611E-3</v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4"/>
      <c r="B237" s="66" t="s">
        <v>261</v>
      </c>
      <c r="C237" s="37">
        <v>1</v>
      </c>
      <c r="D237" s="37">
        <v>0</v>
      </c>
      <c r="E237" s="38">
        <f t="shared" si="69"/>
        <v>1.5923566878980893E-3</v>
      </c>
      <c r="F237" s="38" t="str">
        <f t="shared" si="70"/>
        <v/>
      </c>
      <c r="G237" s="39" t="str">
        <f t="shared" si="71"/>
        <v>0</v>
      </c>
      <c r="H237" s="25">
        <f t="shared" si="72"/>
        <v>0</v>
      </c>
    </row>
    <row r="238" spans="1:8" s="40" customFormat="1" ht="15" x14ac:dyDescent="0.2">
      <c r="A238" s="64"/>
      <c r="B238" s="66" t="s">
        <v>490</v>
      </c>
      <c r="C238" s="37">
        <v>2</v>
      </c>
      <c r="D238" s="37">
        <v>0</v>
      </c>
      <c r="E238" s="38">
        <f t="shared" si="69"/>
        <v>3.1847133757961785E-3</v>
      </c>
      <c r="F238" s="38" t="str">
        <f t="shared" si="70"/>
        <v/>
      </c>
      <c r="G238" s="39" t="str">
        <f t="shared" si="71"/>
        <v>0</v>
      </c>
      <c r="H238" s="25">
        <f t="shared" si="72"/>
        <v>0</v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5</v>
      </c>
      <c r="D242" s="37">
        <v>0</v>
      </c>
      <c r="E242" s="38">
        <f t="shared" si="69"/>
        <v>7.9617834394904458E-3</v>
      </c>
      <c r="F242" s="38" t="str">
        <f t="shared" si="70"/>
        <v/>
      </c>
      <c r="G242" s="39" t="str">
        <f t="shared" si="71"/>
        <v>0</v>
      </c>
      <c r="H242" s="25">
        <f t="shared" si="72"/>
        <v>0</v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2</v>
      </c>
      <c r="E243" s="38" t="str">
        <f t="shared" si="69"/>
        <v/>
      </c>
      <c r="F243" s="38">
        <f t="shared" si="70"/>
        <v>7.7220077220077222E-3</v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9</v>
      </c>
      <c r="D245" s="37"/>
      <c r="E245" s="38">
        <f t="shared" si="69"/>
        <v>1.4331210191082803E-2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0</v>
      </c>
      <c r="D246" s="37">
        <v>0</v>
      </c>
      <c r="E246" s="38" t="str">
        <f t="shared" si="69"/>
        <v/>
      </c>
      <c r="F246" s="38" t="str">
        <f t="shared" si="70"/>
        <v/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4"/>
      <c r="B247" s="66" t="s">
        <v>497</v>
      </c>
      <c r="C247" s="37">
        <v>0</v>
      </c>
      <c r="D247" s="37">
        <v>1</v>
      </c>
      <c r="E247" s="38" t="str">
        <f t="shared" si="69"/>
        <v/>
      </c>
      <c r="F247" s="38">
        <f t="shared" si="70"/>
        <v>3.8610038610038611E-3</v>
      </c>
      <c r="G247" s="39" t="str">
        <f t="shared" si="71"/>
        <v>0</v>
      </c>
      <c r="H247" s="25" t="str">
        <f t="shared" si="72"/>
        <v/>
      </c>
    </row>
    <row r="248" spans="1:8" s="40" customFormat="1" ht="15" x14ac:dyDescent="0.2">
      <c r="A248" s="64"/>
      <c r="B248" s="66" t="s">
        <v>67</v>
      </c>
      <c r="C248" s="37">
        <v>3</v>
      </c>
      <c r="D248" s="37"/>
      <c r="E248" s="38">
        <f t="shared" si="69"/>
        <v>4.7770700636942673E-3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0</v>
      </c>
      <c r="D249" s="37">
        <v>0</v>
      </c>
      <c r="E249" s="38" t="str">
        <f t="shared" si="69"/>
        <v/>
      </c>
      <c r="F249" s="38" t="str">
        <f t="shared" si="70"/>
        <v/>
      </c>
      <c r="G249" s="39" t="str">
        <f t="shared" si="71"/>
        <v>0</v>
      </c>
      <c r="H249" s="25" t="str">
        <f t="shared" si="72"/>
        <v/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18</v>
      </c>
      <c r="D253" s="37">
        <v>12</v>
      </c>
      <c r="E253" s="38">
        <f t="shared" si="69"/>
        <v>2.8662420382165606E-2</v>
      </c>
      <c r="F253" s="38">
        <f t="shared" si="70"/>
        <v>4.633204633204633E-2</v>
      </c>
      <c r="G253" s="39">
        <f t="shared" si="71"/>
        <v>-0.33333333333333331</v>
      </c>
      <c r="H253" s="25">
        <f t="shared" si="72"/>
        <v>-9.5541401273885346E-3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4</v>
      </c>
      <c r="E255" s="38" t="str">
        <f t="shared" ref="E255:E260" si="77">+IF(C255=0,"",C255/C$161)</f>
        <v/>
      </c>
      <c r="F255" s="38">
        <f t="shared" ref="F255:F260" si="78">+IF(D255=0,"",D255/D$161)</f>
        <v>1.5444015444015444E-2</v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3</v>
      </c>
      <c r="E260" s="38" t="str">
        <f t="shared" si="77"/>
        <v/>
      </c>
      <c r="F260" s="38">
        <f t="shared" si="78"/>
        <v>1.1583011583011582E-2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2</v>
      </c>
      <c r="D261" s="37">
        <v>0</v>
      </c>
      <c r="E261" s="38">
        <f t="shared" si="69"/>
        <v>3.1847133757961785E-3</v>
      </c>
      <c r="F261" s="38" t="str">
        <f t="shared" si="70"/>
        <v/>
      </c>
      <c r="G261" s="39" t="str">
        <f t="shared" si="71"/>
        <v>0</v>
      </c>
      <c r="H261" s="25">
        <f t="shared" si="72"/>
        <v>0</v>
      </c>
    </row>
    <row r="262" spans="1:8" s="40" customFormat="1" ht="15" x14ac:dyDescent="0.2">
      <c r="A262" s="64"/>
      <c r="B262" s="66" t="s">
        <v>75</v>
      </c>
      <c r="C262" s="37">
        <v>20</v>
      </c>
      <c r="D262" s="37">
        <v>7</v>
      </c>
      <c r="E262" s="38">
        <f t="shared" si="69"/>
        <v>3.1847133757961783E-2</v>
      </c>
      <c r="F262" s="38">
        <f t="shared" si="70"/>
        <v>2.7027027027027029E-2</v>
      </c>
      <c r="G262" s="39">
        <f t="shared" si="71"/>
        <v>-0.65</v>
      </c>
      <c r="H262" s="25">
        <f t="shared" si="72"/>
        <v>-2.0700636942675162E-2</v>
      </c>
    </row>
    <row r="263" spans="1:8" s="40" customFormat="1" ht="15" x14ac:dyDescent="0.2">
      <c r="A263" s="64"/>
      <c r="B263" s="66" t="s">
        <v>71</v>
      </c>
      <c r="C263" s="37">
        <v>3</v>
      </c>
      <c r="D263" s="37">
        <v>5</v>
      </c>
      <c r="E263" s="38">
        <f t="shared" si="69"/>
        <v>4.7770700636942673E-3</v>
      </c>
      <c r="F263" s="38">
        <f t="shared" si="70"/>
        <v>1.9305019305019305E-2</v>
      </c>
      <c r="G263" s="39">
        <f t="shared" si="71"/>
        <v>0.66666666666666663</v>
      </c>
      <c r="H263" s="25">
        <f t="shared" si="72"/>
        <v>3.1847133757961781E-3</v>
      </c>
    </row>
    <row r="264" spans="1:8" s="40" customFormat="1" ht="15" x14ac:dyDescent="0.2">
      <c r="A264" s="64"/>
      <c r="B264" s="66" t="s">
        <v>266</v>
      </c>
      <c r="C264" s="37">
        <v>0</v>
      </c>
      <c r="D264" s="37">
        <v>2</v>
      </c>
      <c r="E264" s="38" t="str">
        <f t="shared" si="69"/>
        <v/>
      </c>
      <c r="F264" s="38">
        <f t="shared" si="70"/>
        <v>7.7220077220077222E-3</v>
      </c>
      <c r="G264" s="39" t="str">
        <f t="shared" si="71"/>
        <v>0</v>
      </c>
      <c r="H264" s="25" t="str">
        <f t="shared" si="72"/>
        <v/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0</v>
      </c>
      <c r="E266" s="38" t="str">
        <f t="shared" ref="E266" si="81">+IF(C266=0,"",C266/C$161)</f>
        <v/>
      </c>
      <c r="F266" s="38" t="str">
        <f t="shared" ref="F266" si="82">+IF(D266=0,"",D266/D$161)</f>
        <v/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1</v>
      </c>
      <c r="E268" s="38" t="str">
        <f t="shared" si="69"/>
        <v/>
      </c>
      <c r="F268" s="38">
        <f t="shared" si="70"/>
        <v>3.8610038610038611E-3</v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0</v>
      </c>
      <c r="D269" s="37">
        <v>4</v>
      </c>
      <c r="E269" s="38" t="str">
        <f t="shared" si="69"/>
        <v/>
      </c>
      <c r="F269" s="38">
        <f t="shared" si="70"/>
        <v>1.5444015444015444E-2</v>
      </c>
      <c r="G269" s="39" t="str">
        <f t="shared" si="71"/>
        <v>0</v>
      </c>
      <c r="H269" s="25" t="str">
        <f t="shared" si="72"/>
        <v/>
      </c>
    </row>
    <row r="270" spans="1:8" s="40" customFormat="1" ht="15" x14ac:dyDescent="0.2">
      <c r="A270" s="64"/>
      <c r="B270" s="66" t="s">
        <v>74</v>
      </c>
      <c r="C270" s="37">
        <v>1</v>
      </c>
      <c r="D270" s="37">
        <v>0</v>
      </c>
      <c r="E270" s="38">
        <f t="shared" si="69"/>
        <v>1.5923566878980893E-3</v>
      </c>
      <c r="F270" s="38" t="str">
        <f t="shared" si="70"/>
        <v/>
      </c>
      <c r="G270" s="39" t="str">
        <f t="shared" si="71"/>
        <v>0</v>
      </c>
      <c r="H270" s="25">
        <f t="shared" si="72"/>
        <v>0</v>
      </c>
    </row>
    <row r="271" spans="1:8" s="40" customFormat="1" ht="15" x14ac:dyDescent="0.2">
      <c r="A271" s="64"/>
      <c r="B271" s="66" t="s">
        <v>267</v>
      </c>
      <c r="C271" s="37">
        <v>3</v>
      </c>
      <c r="D271" s="37">
        <v>0</v>
      </c>
      <c r="E271" s="38">
        <f t="shared" si="69"/>
        <v>4.7770700636942673E-3</v>
      </c>
      <c r="F271" s="38" t="str">
        <f t="shared" si="70"/>
        <v/>
      </c>
      <c r="G271" s="39" t="str">
        <f t="shared" si="71"/>
        <v>0</v>
      </c>
      <c r="H271" s="25">
        <f t="shared" si="72"/>
        <v>0</v>
      </c>
    </row>
    <row r="272" spans="1:8" s="40" customFormat="1" ht="15" x14ac:dyDescent="0.2">
      <c r="A272" s="64"/>
      <c r="B272" s="66" t="s">
        <v>500</v>
      </c>
      <c r="C272" s="37">
        <v>6</v>
      </c>
      <c r="D272" s="37">
        <v>4</v>
      </c>
      <c r="E272" s="38">
        <f t="shared" si="69"/>
        <v>9.5541401273885346E-3</v>
      </c>
      <c r="F272" s="38">
        <f t="shared" si="70"/>
        <v>1.5444015444015444E-2</v>
      </c>
      <c r="G272" s="39">
        <f t="shared" si="71"/>
        <v>-0.33333333333333331</v>
      </c>
      <c r="H272" s="25">
        <f t="shared" si="72"/>
        <v>-3.1847133757961781E-3</v>
      </c>
    </row>
    <row r="273" spans="1:8" s="40" customFormat="1" ht="15" x14ac:dyDescent="0.2">
      <c r="A273" s="64"/>
      <c r="B273" s="66" t="s">
        <v>76</v>
      </c>
      <c r="C273" s="37">
        <v>0</v>
      </c>
      <c r="D273" s="37">
        <v>0</v>
      </c>
      <c r="E273" s="38" t="str">
        <f t="shared" si="69"/>
        <v/>
      </c>
      <c r="F273" s="38" t="str">
        <f t="shared" si="70"/>
        <v/>
      </c>
      <c r="G273" s="39" t="str">
        <f t="shared" si="71"/>
        <v>0</v>
      </c>
      <c r="H273" s="25" t="str">
        <f t="shared" si="72"/>
        <v/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0</v>
      </c>
      <c r="E274" s="38" t="str">
        <f t="shared" ref="E274:E275" si="85">+IF(C274=0,"",C274/C$161)</f>
        <v/>
      </c>
      <c r="F274" s="38" t="str">
        <f t="shared" ref="F274:F275" si="86">+IF(D274=0,"",D274/D$161)</f>
        <v/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36</v>
      </c>
      <c r="D276" s="37">
        <v>5</v>
      </c>
      <c r="E276" s="38">
        <f t="shared" si="69"/>
        <v>5.7324840764331211E-2</v>
      </c>
      <c r="F276" s="38">
        <f t="shared" si="70"/>
        <v>1.9305019305019305E-2</v>
      </c>
      <c r="G276" s="39">
        <f t="shared" si="71"/>
        <v>-0.86111111111111116</v>
      </c>
      <c r="H276" s="25">
        <f t="shared" si="72"/>
        <v>-4.9363057324840767E-2</v>
      </c>
    </row>
    <row r="277" spans="1:8" s="40" customFormat="1" ht="15" x14ac:dyDescent="0.2">
      <c r="A277" s="64"/>
      <c r="B277" s="66" t="s">
        <v>72</v>
      </c>
      <c r="C277" s="37">
        <v>2</v>
      </c>
      <c r="D277" s="37">
        <v>0</v>
      </c>
      <c r="E277" s="38">
        <f t="shared" si="69"/>
        <v>3.1847133757961785E-3</v>
      </c>
      <c r="F277" s="38" t="str">
        <f t="shared" si="70"/>
        <v/>
      </c>
      <c r="G277" s="39" t="str">
        <f t="shared" si="71"/>
        <v>0</v>
      </c>
      <c r="H277" s="25">
        <f t="shared" si="72"/>
        <v>0</v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0</v>
      </c>
      <c r="E281" s="38" t="str">
        <f t="shared" si="69"/>
        <v/>
      </c>
      <c r="F281" s="38" t="str">
        <f t="shared" si="70"/>
        <v/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0</v>
      </c>
      <c r="D282" s="37">
        <v>3</v>
      </c>
      <c r="E282" s="38" t="str">
        <f t="shared" si="69"/>
        <v/>
      </c>
      <c r="F282" s="38">
        <f t="shared" si="70"/>
        <v>1.1583011583011582E-2</v>
      </c>
      <c r="G282" s="39" t="str">
        <f t="shared" si="71"/>
        <v>0</v>
      </c>
      <c r="H282" s="25" t="str">
        <f t="shared" si="72"/>
        <v/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10</v>
      </c>
      <c r="D284" s="37">
        <v>4</v>
      </c>
      <c r="E284" s="38">
        <f t="shared" si="69"/>
        <v>1.5923566878980892E-2</v>
      </c>
      <c r="F284" s="38">
        <f t="shared" si="70"/>
        <v>1.5444015444015444E-2</v>
      </c>
      <c r="G284" s="39">
        <f t="shared" si="71"/>
        <v>-0.6</v>
      </c>
      <c r="H284" s="25">
        <f t="shared" si="72"/>
        <v>-9.5541401273885346E-3</v>
      </c>
    </row>
    <row r="285" spans="1:8" s="40" customFormat="1" ht="15" x14ac:dyDescent="0.2">
      <c r="A285" s="64"/>
      <c r="B285" s="66" t="s">
        <v>504</v>
      </c>
      <c r="C285" s="37">
        <v>0</v>
      </c>
      <c r="D285" s="37">
        <v>0</v>
      </c>
      <c r="E285" s="38" t="str">
        <f t="shared" si="69"/>
        <v/>
      </c>
      <c r="F285" s="38" t="str">
        <f t="shared" si="70"/>
        <v/>
      </c>
      <c r="G285" s="39" t="str">
        <f t="shared" si="71"/>
        <v>0</v>
      </c>
      <c r="H285" s="25" t="str">
        <f t="shared" si="72"/>
        <v/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8</v>
      </c>
      <c r="D287" s="37">
        <v>15</v>
      </c>
      <c r="E287" s="38">
        <f t="shared" si="69"/>
        <v>1.2738853503184714E-2</v>
      </c>
      <c r="F287" s="38">
        <f t="shared" si="70"/>
        <v>5.7915057915057917E-2</v>
      </c>
      <c r="G287" s="39">
        <f t="shared" si="71"/>
        <v>0.875</v>
      </c>
      <c r="H287" s="25">
        <f t="shared" si="72"/>
        <v>1.1146496815286625E-2</v>
      </c>
    </row>
    <row r="288" spans="1:8" s="40" customFormat="1" ht="15" x14ac:dyDescent="0.2">
      <c r="A288" s="64"/>
      <c r="B288" s="66" t="s">
        <v>268</v>
      </c>
      <c r="C288" s="37">
        <v>7</v>
      </c>
      <c r="D288" s="37">
        <v>0</v>
      </c>
      <c r="E288" s="38">
        <f t="shared" si="69"/>
        <v>1.1146496815286623E-2</v>
      </c>
      <c r="F288" s="38" t="str">
        <f t="shared" si="70"/>
        <v/>
      </c>
      <c r="G288" s="39" t="str">
        <f t="shared" si="71"/>
        <v>0</v>
      </c>
      <c r="H288" s="25">
        <f t="shared" si="72"/>
        <v>0</v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0</v>
      </c>
      <c r="E289" s="38" t="str">
        <f t="shared" si="69"/>
        <v/>
      </c>
      <c r="F289" s="38" t="str">
        <f t="shared" si="70"/>
        <v/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0</v>
      </c>
      <c r="D290" s="37"/>
      <c r="E290" s="38" t="str">
        <f t="shared" si="69"/>
        <v/>
      </c>
      <c r="F290" s="38" t="str">
        <f t="shared" si="70"/>
        <v/>
      </c>
      <c r="G290" s="39" t="str">
        <f t="shared" si="71"/>
        <v>0</v>
      </c>
      <c r="H290" s="25" t="str">
        <f t="shared" si="72"/>
        <v/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0</v>
      </c>
      <c r="E292" s="38" t="str">
        <f t="shared" si="69"/>
        <v/>
      </c>
      <c r="F292" s="38" t="str">
        <f t="shared" si="70"/>
        <v/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0</v>
      </c>
      <c r="D293" s="37">
        <v>1</v>
      </c>
      <c r="E293" s="38" t="str">
        <f t="shared" si="69"/>
        <v/>
      </c>
      <c r="F293" s="38">
        <f t="shared" si="70"/>
        <v>3.8610038610038611E-3</v>
      </c>
      <c r="G293" s="39" t="str">
        <f t="shared" si="71"/>
        <v>0</v>
      </c>
      <c r="H293" s="25" t="str">
        <f t="shared" si="72"/>
        <v/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0</v>
      </c>
      <c r="E294" s="38" t="str">
        <f t="shared" si="69"/>
        <v/>
      </c>
      <c r="F294" s="38" t="str">
        <f t="shared" si="70"/>
        <v/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0</v>
      </c>
      <c r="D295" s="37">
        <v>0</v>
      </c>
      <c r="E295" s="38" t="str">
        <f t="shared" si="69"/>
        <v/>
      </c>
      <c r="F295" s="38" t="str">
        <f t="shared" si="70"/>
        <v/>
      </c>
      <c r="G295" s="39" t="str">
        <f t="shared" si="71"/>
        <v>0</v>
      </c>
      <c r="H295" s="25" t="str">
        <f t="shared" si="72"/>
        <v/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0</v>
      </c>
      <c r="D297" s="37">
        <v>5</v>
      </c>
      <c r="E297" s="38" t="str">
        <f t="shared" si="69"/>
        <v/>
      </c>
      <c r="F297" s="38">
        <f t="shared" si="70"/>
        <v>1.9305019305019305E-2</v>
      </c>
      <c r="G297" s="39" t="str">
        <f t="shared" si="71"/>
        <v>0</v>
      </c>
      <c r="H297" s="25" t="str">
        <f t="shared" si="72"/>
        <v/>
      </c>
    </row>
    <row r="298" spans="1:8" s="40" customFormat="1" ht="15" x14ac:dyDescent="0.2">
      <c r="A298" s="64"/>
      <c r="B298" s="66" t="s">
        <v>512</v>
      </c>
      <c r="C298" s="37">
        <v>0</v>
      </c>
      <c r="D298" s="37">
        <v>0</v>
      </c>
      <c r="E298" s="38" t="str">
        <f t="shared" si="69"/>
        <v/>
      </c>
      <c r="F298" s="38" t="str">
        <f t="shared" si="70"/>
        <v/>
      </c>
      <c r="G298" s="39" t="str">
        <f t="shared" si="71"/>
        <v>0</v>
      </c>
      <c r="H298" s="25" t="str">
        <f t="shared" si="72"/>
        <v/>
      </c>
    </row>
    <row r="299" spans="1:8" s="40" customFormat="1" ht="30" x14ac:dyDescent="0.2">
      <c r="A299" s="64"/>
      <c r="B299" s="66" t="s">
        <v>513</v>
      </c>
      <c r="C299" s="37">
        <v>22</v>
      </c>
      <c r="D299" s="37">
        <v>2</v>
      </c>
      <c r="E299" s="38">
        <f t="shared" si="69"/>
        <v>3.5031847133757961E-2</v>
      </c>
      <c r="F299" s="38">
        <f t="shared" si="70"/>
        <v>7.7220077220077222E-3</v>
      </c>
      <c r="G299" s="39">
        <f t="shared" si="71"/>
        <v>-0.90909090909090906</v>
      </c>
      <c r="H299" s="25">
        <f t="shared" si="72"/>
        <v>-3.1847133757961783E-2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0</v>
      </c>
      <c r="D301" s="37">
        <v>0</v>
      </c>
      <c r="E301" s="38" t="str">
        <f t="shared" si="69"/>
        <v/>
      </c>
      <c r="F301" s="38" t="str">
        <f t="shared" si="70"/>
        <v/>
      </c>
      <c r="G301" s="39" t="str">
        <f t="shared" si="71"/>
        <v>0</v>
      </c>
      <c r="H301" s="25" t="str">
        <f t="shared" si="72"/>
        <v/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0</v>
      </c>
      <c r="E302" s="38" t="str">
        <f t="shared" si="69"/>
        <v/>
      </c>
      <c r="F302" s="38" t="str">
        <f t="shared" si="70"/>
        <v/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0</v>
      </c>
      <c r="D303" s="37">
        <v>0</v>
      </c>
      <c r="E303" s="38" t="str">
        <f t="shared" si="69"/>
        <v/>
      </c>
      <c r="F303" s="38" t="str">
        <f t="shared" si="70"/>
        <v/>
      </c>
      <c r="G303" s="39" t="str">
        <f t="shared" si="71"/>
        <v>0</v>
      </c>
      <c r="H303" s="25" t="str">
        <f t="shared" si="72"/>
        <v/>
      </c>
    </row>
    <row r="304" spans="1:8" s="40" customFormat="1" ht="15" x14ac:dyDescent="0.2">
      <c r="A304" s="64"/>
      <c r="B304" s="66" t="s">
        <v>516</v>
      </c>
      <c r="C304" s="37">
        <v>0</v>
      </c>
      <c r="D304" s="37">
        <v>2</v>
      </c>
      <c r="E304" s="38" t="str">
        <f t="shared" si="69"/>
        <v/>
      </c>
      <c r="F304" s="38">
        <f t="shared" si="70"/>
        <v>7.7220077220077222E-3</v>
      </c>
      <c r="G304" s="39" t="str">
        <f t="shared" si="71"/>
        <v>0</v>
      </c>
      <c r="H304" s="25" t="str">
        <f t="shared" si="72"/>
        <v/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2</v>
      </c>
      <c r="E308" s="38" t="str">
        <f t="shared" ref="E308" si="97">+IF(C308=0,"",C308/C$161)</f>
        <v/>
      </c>
      <c r="F308" s="38">
        <f t="shared" ref="F308" si="98">+IF(D308=0,"",D308/D$161)</f>
        <v>7.7220077220077222E-3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0</v>
      </c>
      <c r="E309" s="38" t="str">
        <f t="shared" si="69"/>
        <v/>
      </c>
      <c r="F309" s="38" t="str">
        <f t="shared" si="70"/>
        <v/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0</v>
      </c>
      <c r="D313" s="37">
        <v>0</v>
      </c>
      <c r="E313" s="38" t="str">
        <f t="shared" ref="E313:E320" si="101">+IF(C313=0,"",C313/C$161)</f>
        <v/>
      </c>
      <c r="F313" s="38" t="str">
        <f t="shared" ref="F313:F320" si="102">+IF(D313=0,"",D313/D$161)</f>
        <v/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0</v>
      </c>
      <c r="D315" s="37">
        <v>0</v>
      </c>
      <c r="E315" s="38" t="str">
        <f t="shared" si="101"/>
        <v/>
      </c>
      <c r="F315" s="38" t="str">
        <f t="shared" si="102"/>
        <v/>
      </c>
      <c r="G315" s="39" t="str">
        <f t="shared" si="103"/>
        <v>0</v>
      </c>
      <c r="H315" s="25" t="str">
        <f t="shared" si="104"/>
        <v/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0</v>
      </c>
      <c r="D318" s="37">
        <v>0</v>
      </c>
      <c r="E318" s="38" t="str">
        <f t="shared" si="101"/>
        <v/>
      </c>
      <c r="F318" s="38" t="str">
        <f t="shared" si="102"/>
        <v/>
      </c>
      <c r="G318" s="39" t="str">
        <f t="shared" si="103"/>
        <v>0</v>
      </c>
      <c r="H318" s="25" t="str">
        <f t="shared" si="104"/>
        <v/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0</v>
      </c>
      <c r="E321" s="38" t="str">
        <f t="shared" ref="E321:E323" si="105">+IF(C321=0,"",C321/C$161)</f>
        <v/>
      </c>
      <c r="F321" s="38" t="str">
        <f t="shared" ref="F321:F323" si="106">+IF(D321=0,"",D321/D$161)</f>
        <v/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1196</v>
      </c>
      <c r="D329" s="31">
        <f>SUM(D330:D546)</f>
        <v>1407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0.17642140468227424</v>
      </c>
      <c r="H329" s="33">
        <f>+IF(OR(AND(E329=""),(G329="")),"",E329*G329)</f>
        <v>0.17642140468227424</v>
      </c>
    </row>
    <row r="330" spans="1:8" s="40" customFormat="1" ht="15" x14ac:dyDescent="0.2">
      <c r="A330" s="64"/>
      <c r="B330" s="36" t="s">
        <v>86</v>
      </c>
      <c r="C330" s="37">
        <v>30</v>
      </c>
      <c r="D330" s="37">
        <v>40</v>
      </c>
      <c r="E330" s="38">
        <f>+IF(C330=0,"",C330/C$329)</f>
        <v>2.508361204013378E-2</v>
      </c>
      <c r="F330" s="38">
        <f>+IF(D330=0,"",D330/D$329)</f>
        <v>2.8429282160625444E-2</v>
      </c>
      <c r="G330" s="39">
        <f>+IF(OR(AND(D330=0),(C330=0)),"0",((D330-C330)/C330))</f>
        <v>0.33333333333333331</v>
      </c>
      <c r="H330" s="25">
        <f>+IF(OR(AND(E330=""),(G330="")),"",E330*G330)</f>
        <v>8.3612040133779261E-3</v>
      </c>
    </row>
    <row r="331" spans="1:8" s="40" customFormat="1" ht="15" x14ac:dyDescent="0.2">
      <c r="A331" s="64"/>
      <c r="B331" s="36" t="s">
        <v>98</v>
      </c>
      <c r="C331" s="37">
        <v>0</v>
      </c>
      <c r="D331" s="37">
        <v>0</v>
      </c>
      <c r="E331" s="38" t="str">
        <f t="shared" ref="E331:E395" si="109">+IF(C331=0,"",C331/C$329)</f>
        <v/>
      </c>
      <c r="F331" s="38" t="str">
        <f t="shared" ref="F331:F395" si="110">+IF(D331=0,"",D331/D$329)</f>
        <v/>
      </c>
      <c r="G331" s="39" t="str">
        <f t="shared" ref="G331:G395" si="111">+IF(OR(AND(D331=0),(C331=0)),"0",((D331-C331)/C331))</f>
        <v>0</v>
      </c>
      <c r="H331" s="25" t="str">
        <f t="shared" ref="H331:H395" si="112">+IF(OR(AND(E331=""),(G331="")),"",E331*G331)</f>
        <v/>
      </c>
    </row>
    <row r="332" spans="1:8" s="40" customFormat="1" ht="15" x14ac:dyDescent="0.2">
      <c r="A332" s="64"/>
      <c r="B332" s="36" t="s">
        <v>90</v>
      </c>
      <c r="C332" s="37">
        <v>7</v>
      </c>
      <c r="D332" s="37">
        <v>5</v>
      </c>
      <c r="E332" s="38">
        <f t="shared" si="109"/>
        <v>5.8528428093645481E-3</v>
      </c>
      <c r="F332" s="38">
        <f t="shared" si="110"/>
        <v>3.5536602700781805E-3</v>
      </c>
      <c r="G332" s="39">
        <f t="shared" si="111"/>
        <v>-0.2857142857142857</v>
      </c>
      <c r="H332" s="25">
        <f t="shared" si="112"/>
        <v>-1.672240802675585E-3</v>
      </c>
    </row>
    <row r="333" spans="1:8" s="40" customFormat="1" ht="15" x14ac:dyDescent="0.2">
      <c r="A333" s="64"/>
      <c r="B333" s="36" t="s">
        <v>81</v>
      </c>
      <c r="C333" s="37">
        <v>0</v>
      </c>
      <c r="D333" s="37">
        <v>12</v>
      </c>
      <c r="E333" s="38" t="str">
        <f t="shared" si="109"/>
        <v/>
      </c>
      <c r="F333" s="38">
        <f t="shared" si="110"/>
        <v>8.5287846481876331E-3</v>
      </c>
      <c r="G333" s="39" t="str">
        <f t="shared" si="111"/>
        <v>0</v>
      </c>
      <c r="H333" s="25" t="str">
        <f t="shared" si="112"/>
        <v/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0</v>
      </c>
      <c r="E335" s="38" t="str">
        <f t="shared" si="109"/>
        <v/>
      </c>
      <c r="F335" s="38" t="str">
        <f t="shared" si="110"/>
        <v/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60</v>
      </c>
      <c r="D336" s="37">
        <v>72</v>
      </c>
      <c r="E336" s="38">
        <f t="shared" si="109"/>
        <v>5.016722408026756E-2</v>
      </c>
      <c r="F336" s="38">
        <f t="shared" si="110"/>
        <v>5.1172707889125799E-2</v>
      </c>
      <c r="G336" s="39">
        <f t="shared" si="111"/>
        <v>0.2</v>
      </c>
      <c r="H336" s="25">
        <f t="shared" si="112"/>
        <v>1.0033444816053512E-2</v>
      </c>
    </row>
    <row r="337" spans="1:8" s="40" customFormat="1" ht="15" x14ac:dyDescent="0.2">
      <c r="A337" s="64"/>
      <c r="B337" s="36" t="s">
        <v>94</v>
      </c>
      <c r="C337" s="37">
        <v>1</v>
      </c>
      <c r="D337" s="37">
        <v>3</v>
      </c>
      <c r="E337" s="38">
        <f t="shared" si="109"/>
        <v>8.3612040133779263E-4</v>
      </c>
      <c r="F337" s="38">
        <f t="shared" si="110"/>
        <v>2.1321961620469083E-3</v>
      </c>
      <c r="G337" s="39">
        <f t="shared" si="111"/>
        <v>2</v>
      </c>
      <c r="H337" s="25">
        <f t="shared" si="112"/>
        <v>1.6722408026755853E-3</v>
      </c>
    </row>
    <row r="338" spans="1:8" s="40" customFormat="1" ht="15" x14ac:dyDescent="0.2">
      <c r="A338" s="64"/>
      <c r="B338" s="36" t="s">
        <v>93</v>
      </c>
      <c r="C338" s="37">
        <v>0</v>
      </c>
      <c r="D338" s="37">
        <v>1</v>
      </c>
      <c r="E338" s="38" t="str">
        <f t="shared" si="109"/>
        <v/>
      </c>
      <c r="F338" s="38">
        <f t="shared" si="110"/>
        <v>7.1073205401563609E-4</v>
      </c>
      <c r="G338" s="39" t="str">
        <f t="shared" si="111"/>
        <v>0</v>
      </c>
      <c r="H338" s="25" t="str">
        <f t="shared" si="112"/>
        <v/>
      </c>
    </row>
    <row r="339" spans="1:8" s="40" customFormat="1" ht="15" x14ac:dyDescent="0.2">
      <c r="A339" s="64"/>
      <c r="B339" s="36" t="s">
        <v>92</v>
      </c>
      <c r="C339" s="37">
        <v>11</v>
      </c>
      <c r="D339" s="37">
        <v>5</v>
      </c>
      <c r="E339" s="38">
        <f t="shared" si="109"/>
        <v>9.1973244147157199E-3</v>
      </c>
      <c r="F339" s="38">
        <f t="shared" si="110"/>
        <v>3.5536602700781805E-3</v>
      </c>
      <c r="G339" s="39">
        <f t="shared" si="111"/>
        <v>-0.54545454545454541</v>
      </c>
      <c r="H339" s="25">
        <f t="shared" si="112"/>
        <v>-5.016722408026756E-3</v>
      </c>
    </row>
    <row r="340" spans="1:8" s="40" customFormat="1" ht="15" x14ac:dyDescent="0.2">
      <c r="A340" s="64"/>
      <c r="B340" s="36" t="s">
        <v>276</v>
      </c>
      <c r="C340" s="37">
        <v>0</v>
      </c>
      <c r="D340" s="37">
        <v>0</v>
      </c>
      <c r="E340" s="38" t="str">
        <f t="shared" si="109"/>
        <v/>
      </c>
      <c r="F340" s="38" t="str">
        <f t="shared" si="110"/>
        <v/>
      </c>
      <c r="G340" s="39" t="str">
        <f t="shared" si="111"/>
        <v>0</v>
      </c>
      <c r="H340" s="25" t="str">
        <f t="shared" si="112"/>
        <v/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51</v>
      </c>
      <c r="D342" s="37">
        <v>57</v>
      </c>
      <c r="E342" s="38">
        <f t="shared" si="109"/>
        <v>4.2642140468227424E-2</v>
      </c>
      <c r="F342" s="38">
        <f t="shared" si="110"/>
        <v>4.0511727078891259E-2</v>
      </c>
      <c r="G342" s="39">
        <f t="shared" si="111"/>
        <v>0.11764705882352941</v>
      </c>
      <c r="H342" s="25">
        <f t="shared" si="112"/>
        <v>5.016722408026756E-3</v>
      </c>
    </row>
    <row r="343" spans="1:8" s="40" customFormat="1" ht="15" x14ac:dyDescent="0.2">
      <c r="A343" s="64"/>
      <c r="B343" s="36" t="s">
        <v>85</v>
      </c>
      <c r="C343" s="37">
        <v>2</v>
      </c>
      <c r="D343" s="37">
        <v>0</v>
      </c>
      <c r="E343" s="38">
        <f t="shared" si="109"/>
        <v>1.6722408026755853E-3</v>
      </c>
      <c r="F343" s="38" t="str">
        <f t="shared" si="110"/>
        <v/>
      </c>
      <c r="G343" s="39" t="str">
        <f t="shared" si="111"/>
        <v>0</v>
      </c>
      <c r="H343" s="25">
        <f t="shared" si="112"/>
        <v>0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19</v>
      </c>
      <c r="D345" s="37">
        <v>29</v>
      </c>
      <c r="E345" s="38">
        <f t="shared" si="109"/>
        <v>1.588628762541806E-2</v>
      </c>
      <c r="F345" s="38">
        <f t="shared" si="110"/>
        <v>2.0611229566453448E-2</v>
      </c>
      <c r="G345" s="39">
        <f t="shared" si="111"/>
        <v>0.52631578947368418</v>
      </c>
      <c r="H345" s="25">
        <f t="shared" si="112"/>
        <v>8.3612040133779261E-3</v>
      </c>
    </row>
    <row r="346" spans="1:8" s="40" customFormat="1" ht="15" x14ac:dyDescent="0.2">
      <c r="A346" s="64"/>
      <c r="B346" s="36" t="s">
        <v>88</v>
      </c>
      <c r="C346" s="37">
        <v>19</v>
      </c>
      <c r="D346" s="37">
        <v>17</v>
      </c>
      <c r="E346" s="38">
        <f t="shared" si="109"/>
        <v>1.588628762541806E-2</v>
      </c>
      <c r="F346" s="38">
        <f t="shared" si="110"/>
        <v>1.2082444918265814E-2</v>
      </c>
      <c r="G346" s="39">
        <f t="shared" si="111"/>
        <v>-0.10526315789473684</v>
      </c>
      <c r="H346" s="25">
        <f t="shared" si="112"/>
        <v>-1.6722408026755853E-3</v>
      </c>
    </row>
    <row r="347" spans="1:8" s="40" customFormat="1" ht="15" x14ac:dyDescent="0.2">
      <c r="A347" s="64"/>
      <c r="B347" s="36" t="s">
        <v>83</v>
      </c>
      <c r="C347" s="37">
        <v>0</v>
      </c>
      <c r="D347" s="37">
        <v>0</v>
      </c>
      <c r="E347" s="38" t="str">
        <f t="shared" si="109"/>
        <v/>
      </c>
      <c r="F347" s="38" t="str">
        <f t="shared" si="110"/>
        <v/>
      </c>
      <c r="G347" s="39" t="str">
        <f t="shared" si="111"/>
        <v>0</v>
      </c>
      <c r="H347" s="25" t="str">
        <f t="shared" si="112"/>
        <v/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1</v>
      </c>
      <c r="E348" s="38" t="str">
        <f t="shared" si="109"/>
        <v/>
      </c>
      <c r="F348" s="38">
        <f t="shared" si="110"/>
        <v>7.1073205401563609E-4</v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8</v>
      </c>
      <c r="D349" s="37">
        <v>28</v>
      </c>
      <c r="E349" s="38">
        <f t="shared" si="109"/>
        <v>6.688963210702341E-3</v>
      </c>
      <c r="F349" s="38">
        <f t="shared" si="110"/>
        <v>1.9900497512437811E-2</v>
      </c>
      <c r="G349" s="39">
        <f t="shared" si="111"/>
        <v>2.5</v>
      </c>
      <c r="H349" s="25">
        <f t="shared" si="112"/>
        <v>1.6722408026755852E-2</v>
      </c>
    </row>
    <row r="350" spans="1:8" s="40" customFormat="1" ht="15" x14ac:dyDescent="0.2">
      <c r="A350" s="64"/>
      <c r="B350" s="36" t="s">
        <v>279</v>
      </c>
      <c r="C350" s="37">
        <v>18</v>
      </c>
      <c r="D350" s="37">
        <v>9</v>
      </c>
      <c r="E350" s="38">
        <f t="shared" si="109"/>
        <v>1.5050167224080268E-2</v>
      </c>
      <c r="F350" s="38">
        <f t="shared" si="110"/>
        <v>6.3965884861407248E-3</v>
      </c>
      <c r="G350" s="39">
        <f t="shared" si="111"/>
        <v>-0.5</v>
      </c>
      <c r="H350" s="25">
        <f t="shared" si="112"/>
        <v>-7.525083612040134E-3</v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28</v>
      </c>
      <c r="D352" s="37">
        <v>4</v>
      </c>
      <c r="E352" s="38">
        <f t="shared" si="109"/>
        <v>2.3411371237458192E-2</v>
      </c>
      <c r="F352" s="38">
        <f t="shared" si="110"/>
        <v>2.8429282160625444E-3</v>
      </c>
      <c r="G352" s="39">
        <f t="shared" si="111"/>
        <v>-0.8571428571428571</v>
      </c>
      <c r="H352" s="25">
        <f t="shared" si="112"/>
        <v>-2.006688963210702E-2</v>
      </c>
    </row>
    <row r="353" spans="1:8" s="40" customFormat="1" ht="15" x14ac:dyDescent="0.2">
      <c r="A353" s="64"/>
      <c r="B353" s="36" t="s">
        <v>280</v>
      </c>
      <c r="C353" s="37">
        <v>16</v>
      </c>
      <c r="D353" s="37">
        <v>30</v>
      </c>
      <c r="E353" s="38">
        <f t="shared" si="109"/>
        <v>1.3377926421404682E-2</v>
      </c>
      <c r="F353" s="38">
        <f t="shared" si="110"/>
        <v>2.1321961620469083E-2</v>
      </c>
      <c r="G353" s="39">
        <f t="shared" si="111"/>
        <v>0.875</v>
      </c>
      <c r="H353" s="25">
        <f t="shared" si="112"/>
        <v>1.1705685618729096E-2</v>
      </c>
    </row>
    <row r="354" spans="1:8" s="40" customFormat="1" ht="15" x14ac:dyDescent="0.2">
      <c r="A354" s="64"/>
      <c r="B354" s="36" t="s">
        <v>100</v>
      </c>
      <c r="C354" s="37">
        <v>0</v>
      </c>
      <c r="D354" s="37">
        <v>5</v>
      </c>
      <c r="E354" s="38" t="str">
        <f t="shared" si="109"/>
        <v/>
      </c>
      <c r="F354" s="38">
        <f t="shared" si="110"/>
        <v>3.5536602700781805E-3</v>
      </c>
      <c r="G354" s="39" t="str">
        <f t="shared" si="111"/>
        <v>0</v>
      </c>
      <c r="H354" s="25" t="str">
        <f t="shared" si="112"/>
        <v/>
      </c>
    </row>
    <row r="355" spans="1:8" s="40" customFormat="1" ht="15" x14ac:dyDescent="0.2">
      <c r="A355" s="64"/>
      <c r="B355" s="36" t="s">
        <v>99</v>
      </c>
      <c r="C355" s="37">
        <v>0</v>
      </c>
      <c r="D355" s="37">
        <v>0</v>
      </c>
      <c r="E355" s="38" t="str">
        <f t="shared" si="109"/>
        <v/>
      </c>
      <c r="F355" s="38" t="str">
        <f t="shared" si="110"/>
        <v/>
      </c>
      <c r="G355" s="39" t="str">
        <f t="shared" si="111"/>
        <v>0</v>
      </c>
      <c r="H355" s="25" t="str">
        <f t="shared" si="112"/>
        <v/>
      </c>
    </row>
    <row r="356" spans="1:8" s="40" customFormat="1" ht="15" x14ac:dyDescent="0.2">
      <c r="A356" s="64"/>
      <c r="B356" s="36" t="s">
        <v>84</v>
      </c>
      <c r="C356" s="37">
        <v>0</v>
      </c>
      <c r="D356" s="37">
        <v>0</v>
      </c>
      <c r="E356" s="38" t="str">
        <f t="shared" si="109"/>
        <v/>
      </c>
      <c r="F356" s="38" t="str">
        <f t="shared" si="110"/>
        <v/>
      </c>
      <c r="G356" s="39" t="str">
        <f t="shared" si="111"/>
        <v>0</v>
      </c>
      <c r="H356" s="25" t="str">
        <f t="shared" si="112"/>
        <v/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0</v>
      </c>
      <c r="E357" s="38" t="str">
        <f t="shared" si="109"/>
        <v/>
      </c>
      <c r="F357" s="38" t="str">
        <f t="shared" si="110"/>
        <v/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4</v>
      </c>
      <c r="D358" s="37">
        <v>0</v>
      </c>
      <c r="E358" s="38">
        <f t="shared" si="109"/>
        <v>3.3444816053511705E-3</v>
      </c>
      <c r="F358" s="38" t="str">
        <f t="shared" si="110"/>
        <v/>
      </c>
      <c r="G358" s="39" t="str">
        <f t="shared" si="111"/>
        <v>0</v>
      </c>
      <c r="H358" s="25">
        <f t="shared" si="112"/>
        <v>0</v>
      </c>
    </row>
    <row r="359" spans="1:8" s="40" customFormat="1" ht="15" x14ac:dyDescent="0.2">
      <c r="A359" s="64"/>
      <c r="B359" s="36" t="s">
        <v>372</v>
      </c>
      <c r="C359" s="37">
        <v>0</v>
      </c>
      <c r="D359" s="37">
        <v>0</v>
      </c>
      <c r="E359" s="38" t="str">
        <f t="shared" si="109"/>
        <v/>
      </c>
      <c r="F359" s="38" t="str">
        <f t="shared" si="110"/>
        <v/>
      </c>
      <c r="G359" s="39" t="str">
        <f t="shared" si="111"/>
        <v>0</v>
      </c>
      <c r="H359" s="25" t="str">
        <f t="shared" si="112"/>
        <v/>
      </c>
    </row>
    <row r="360" spans="1:8" s="40" customFormat="1" ht="15" x14ac:dyDescent="0.2">
      <c r="A360" s="64"/>
      <c r="B360" s="36" t="s">
        <v>530</v>
      </c>
      <c r="C360" s="37">
        <v>0</v>
      </c>
      <c r="D360" s="37">
        <v>1</v>
      </c>
      <c r="E360" s="38" t="str">
        <f t="shared" si="109"/>
        <v/>
      </c>
      <c r="F360" s="38">
        <f t="shared" si="110"/>
        <v>7.1073205401563609E-4</v>
      </c>
      <c r="G360" s="39" t="str">
        <f t="shared" si="111"/>
        <v>0</v>
      </c>
      <c r="H360" s="25" t="str">
        <f t="shared" si="112"/>
        <v/>
      </c>
    </row>
    <row r="361" spans="1:8" s="40" customFormat="1" ht="15" x14ac:dyDescent="0.2">
      <c r="A361" s="64"/>
      <c r="B361" s="36" t="s">
        <v>531</v>
      </c>
      <c r="C361" s="37">
        <v>111</v>
      </c>
      <c r="D361" s="37">
        <v>133</v>
      </c>
      <c r="E361" s="38">
        <f t="shared" si="109"/>
        <v>9.2809364548494977E-2</v>
      </c>
      <c r="F361" s="38">
        <f t="shared" si="110"/>
        <v>9.4527363184079602E-2</v>
      </c>
      <c r="G361" s="39">
        <f t="shared" si="111"/>
        <v>0.1981981981981982</v>
      </c>
      <c r="H361" s="25">
        <f t="shared" si="112"/>
        <v>1.8394648829431436E-2</v>
      </c>
    </row>
    <row r="362" spans="1:8" s="40" customFormat="1" ht="15" x14ac:dyDescent="0.2">
      <c r="A362" s="64"/>
      <c r="B362" s="36" t="s">
        <v>532</v>
      </c>
      <c r="C362" s="37">
        <v>5</v>
      </c>
      <c r="D362" s="37">
        <v>5</v>
      </c>
      <c r="E362" s="38">
        <f t="shared" si="109"/>
        <v>4.180602006688963E-3</v>
      </c>
      <c r="F362" s="38">
        <f t="shared" si="110"/>
        <v>3.5536602700781805E-3</v>
      </c>
      <c r="G362" s="39">
        <f t="shared" si="111"/>
        <v>0</v>
      </c>
      <c r="H362" s="25">
        <f t="shared" si="112"/>
        <v>0</v>
      </c>
    </row>
    <row r="363" spans="1:8" s="40" customFormat="1" ht="15" x14ac:dyDescent="0.2">
      <c r="A363" s="64"/>
      <c r="B363" s="36" t="s">
        <v>533</v>
      </c>
      <c r="C363" s="37">
        <v>0</v>
      </c>
      <c r="D363" s="37">
        <v>1</v>
      </c>
      <c r="E363" s="38" t="str">
        <f t="shared" si="109"/>
        <v/>
      </c>
      <c r="F363" s="38">
        <f t="shared" si="110"/>
        <v>7.1073205401563609E-4</v>
      </c>
      <c r="G363" s="39" t="str">
        <f t="shared" si="111"/>
        <v>0</v>
      </c>
      <c r="H363" s="25" t="str">
        <f t="shared" si="112"/>
        <v/>
      </c>
    </row>
    <row r="364" spans="1:8" s="40" customFormat="1" ht="15" x14ac:dyDescent="0.2">
      <c r="A364" s="64"/>
      <c r="B364" s="36" t="s">
        <v>282</v>
      </c>
      <c r="C364" s="37">
        <v>2</v>
      </c>
      <c r="D364" s="37">
        <v>4</v>
      </c>
      <c r="E364" s="38">
        <f t="shared" si="109"/>
        <v>1.6722408026755853E-3</v>
      </c>
      <c r="F364" s="38">
        <f t="shared" si="110"/>
        <v>2.8429282160625444E-3</v>
      </c>
      <c r="G364" s="39">
        <f t="shared" si="111"/>
        <v>1</v>
      </c>
      <c r="H364" s="25">
        <f t="shared" si="112"/>
        <v>1.6722408026755853E-3</v>
      </c>
    </row>
    <row r="365" spans="1:8" s="40" customFormat="1" ht="15" x14ac:dyDescent="0.2">
      <c r="A365" s="64"/>
      <c r="B365" s="36" t="s">
        <v>283</v>
      </c>
      <c r="C365" s="37">
        <v>7</v>
      </c>
      <c r="D365" s="37">
        <v>5</v>
      </c>
      <c r="E365" s="38">
        <f t="shared" si="109"/>
        <v>5.8528428093645481E-3</v>
      </c>
      <c r="F365" s="38">
        <f t="shared" si="110"/>
        <v>3.5536602700781805E-3</v>
      </c>
      <c r="G365" s="39">
        <f t="shared" si="111"/>
        <v>-0.2857142857142857</v>
      </c>
      <c r="H365" s="25">
        <f t="shared" si="112"/>
        <v>-1.672240802675585E-3</v>
      </c>
    </row>
    <row r="366" spans="1:8" s="40" customFormat="1" ht="15" x14ac:dyDescent="0.2">
      <c r="A366" s="64"/>
      <c r="B366" s="36" t="s">
        <v>534</v>
      </c>
      <c r="C366" s="37">
        <v>0</v>
      </c>
      <c r="D366" s="37">
        <v>1</v>
      </c>
      <c r="E366" s="38" t="str">
        <f t="shared" si="109"/>
        <v/>
      </c>
      <c r="F366" s="38">
        <f t="shared" si="110"/>
        <v>7.1073205401563609E-4</v>
      </c>
      <c r="G366" s="39" t="str">
        <f t="shared" si="111"/>
        <v>0</v>
      </c>
      <c r="H366" s="25" t="str">
        <f t="shared" si="112"/>
        <v/>
      </c>
    </row>
    <row r="367" spans="1:8" s="40" customFormat="1" ht="15" x14ac:dyDescent="0.2">
      <c r="A367" s="64"/>
      <c r="B367" s="36" t="s">
        <v>535</v>
      </c>
      <c r="C367" s="37">
        <v>126</v>
      </c>
      <c r="D367" s="37">
        <v>303</v>
      </c>
      <c r="E367" s="38">
        <f t="shared" si="109"/>
        <v>0.10535117056856187</v>
      </c>
      <c r="F367" s="38">
        <f t="shared" si="110"/>
        <v>0.21535181236673773</v>
      </c>
      <c r="G367" s="39">
        <f t="shared" si="111"/>
        <v>1.4047619047619047</v>
      </c>
      <c r="H367" s="25">
        <f t="shared" si="112"/>
        <v>0.14799331103678928</v>
      </c>
    </row>
    <row r="368" spans="1:8" s="40" customFormat="1" ht="15" x14ac:dyDescent="0.2">
      <c r="A368" s="64"/>
      <c r="B368" s="36" t="s">
        <v>109</v>
      </c>
      <c r="C368" s="37">
        <v>22</v>
      </c>
      <c r="D368" s="37">
        <v>52</v>
      </c>
      <c r="E368" s="38">
        <f t="shared" si="109"/>
        <v>1.839464882943144E-2</v>
      </c>
      <c r="F368" s="38">
        <f t="shared" si="110"/>
        <v>3.6958066808813077E-2</v>
      </c>
      <c r="G368" s="39">
        <f t="shared" si="111"/>
        <v>1.3636363636363635</v>
      </c>
      <c r="H368" s="25">
        <f t="shared" si="112"/>
        <v>2.508361204013378E-2</v>
      </c>
    </row>
    <row r="369" spans="1:8" s="40" customFormat="1" ht="15" x14ac:dyDescent="0.2">
      <c r="A369" s="64"/>
      <c r="B369" s="36" t="s">
        <v>102</v>
      </c>
      <c r="C369" s="37">
        <v>17</v>
      </c>
      <c r="D369" s="37">
        <v>9</v>
      </c>
      <c r="E369" s="38">
        <f t="shared" si="109"/>
        <v>1.4214046822742474E-2</v>
      </c>
      <c r="F369" s="38">
        <f t="shared" si="110"/>
        <v>6.3965884861407248E-3</v>
      </c>
      <c r="G369" s="39">
        <f t="shared" si="111"/>
        <v>-0.47058823529411764</v>
      </c>
      <c r="H369" s="25">
        <f t="shared" si="112"/>
        <v>-6.688963210702341E-3</v>
      </c>
    </row>
    <row r="370" spans="1:8" s="40" customFormat="1" ht="15" x14ac:dyDescent="0.2">
      <c r="A370" s="64"/>
      <c r="B370" s="36" t="s">
        <v>108</v>
      </c>
      <c r="C370" s="37">
        <v>14</v>
      </c>
      <c r="D370" s="37">
        <v>55</v>
      </c>
      <c r="E370" s="38">
        <f t="shared" si="109"/>
        <v>1.1705685618729096E-2</v>
      </c>
      <c r="F370" s="38">
        <f t="shared" si="110"/>
        <v>3.9090262970859983E-2</v>
      </c>
      <c r="G370" s="39">
        <f t="shared" si="111"/>
        <v>2.9285714285714284</v>
      </c>
      <c r="H370" s="25">
        <f t="shared" si="112"/>
        <v>3.4280936454849496E-2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0</v>
      </c>
      <c r="D372" s="37">
        <v>0</v>
      </c>
      <c r="E372" s="38" t="str">
        <f t="shared" si="109"/>
        <v/>
      </c>
      <c r="F372" s="38" t="str">
        <f t="shared" si="110"/>
        <v/>
      </c>
      <c r="G372" s="39" t="str">
        <f t="shared" si="111"/>
        <v>0</v>
      </c>
      <c r="H372" s="25" t="str">
        <f t="shared" si="112"/>
        <v/>
      </c>
    </row>
    <row r="373" spans="1:8" s="40" customFormat="1" ht="30" x14ac:dyDescent="0.2">
      <c r="A373" s="64"/>
      <c r="B373" s="36" t="s">
        <v>284</v>
      </c>
      <c r="C373" s="37">
        <v>0</v>
      </c>
      <c r="D373" s="37">
        <v>1</v>
      </c>
      <c r="E373" s="38" t="str">
        <f t="shared" si="109"/>
        <v/>
      </c>
      <c r="F373" s="38">
        <f t="shared" si="110"/>
        <v>7.1073205401563609E-4</v>
      </c>
      <c r="G373" s="39" t="str">
        <f t="shared" si="111"/>
        <v>0</v>
      </c>
      <c r="H373" s="25" t="str">
        <f t="shared" si="112"/>
        <v/>
      </c>
    </row>
    <row r="374" spans="1:8" s="40" customFormat="1" ht="15" x14ac:dyDescent="0.2">
      <c r="A374" s="64"/>
      <c r="B374" s="36" t="s">
        <v>285</v>
      </c>
      <c r="C374" s="37">
        <v>0</v>
      </c>
      <c r="D374" s="37">
        <v>2</v>
      </c>
      <c r="E374" s="38" t="str">
        <f t="shared" si="109"/>
        <v/>
      </c>
      <c r="F374" s="38">
        <f t="shared" si="110"/>
        <v>1.4214641080312722E-3</v>
      </c>
      <c r="G374" s="39" t="str">
        <f t="shared" si="111"/>
        <v>0</v>
      </c>
      <c r="H374" s="25" t="str">
        <f t="shared" si="112"/>
        <v/>
      </c>
    </row>
    <row r="375" spans="1:8" s="40" customFormat="1" ht="15" x14ac:dyDescent="0.2">
      <c r="A375" s="64"/>
      <c r="B375" s="36" t="s">
        <v>286</v>
      </c>
      <c r="C375" s="37">
        <v>0</v>
      </c>
      <c r="D375" s="37">
        <v>0</v>
      </c>
      <c r="E375" s="38" t="str">
        <f t="shared" si="109"/>
        <v/>
      </c>
      <c r="F375" s="38" t="str">
        <f t="shared" si="110"/>
        <v/>
      </c>
      <c r="G375" s="39" t="str">
        <f t="shared" si="111"/>
        <v>0</v>
      </c>
      <c r="H375" s="25" t="str">
        <f t="shared" si="112"/>
        <v/>
      </c>
    </row>
    <row r="376" spans="1:8" s="40" customFormat="1" ht="15" x14ac:dyDescent="0.2">
      <c r="A376" s="64"/>
      <c r="B376" s="36" t="s">
        <v>101</v>
      </c>
      <c r="C376" s="37">
        <v>1</v>
      </c>
      <c r="D376" s="37">
        <v>0</v>
      </c>
      <c r="E376" s="38">
        <f t="shared" si="109"/>
        <v>8.3612040133779263E-4</v>
      </c>
      <c r="F376" s="38" t="str">
        <f t="shared" si="110"/>
        <v/>
      </c>
      <c r="G376" s="39" t="str">
        <f t="shared" si="111"/>
        <v>0</v>
      </c>
      <c r="H376" s="25">
        <f t="shared" si="112"/>
        <v>0</v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0</v>
      </c>
      <c r="D378" s="37">
        <v>14</v>
      </c>
      <c r="E378" s="38" t="str">
        <f t="shared" si="109"/>
        <v/>
      </c>
      <c r="F378" s="38">
        <f t="shared" si="110"/>
        <v>9.9502487562189053E-3</v>
      </c>
      <c r="G378" s="39" t="str">
        <f t="shared" si="111"/>
        <v>0</v>
      </c>
      <c r="H378" s="25" t="str">
        <f t="shared" si="112"/>
        <v/>
      </c>
    </row>
    <row r="379" spans="1:8" s="40" customFormat="1" ht="15" x14ac:dyDescent="0.2">
      <c r="A379" s="64"/>
      <c r="B379" s="36" t="s">
        <v>110</v>
      </c>
      <c r="C379" s="37">
        <v>27</v>
      </c>
      <c r="D379" s="37">
        <v>17</v>
      </c>
      <c r="E379" s="38">
        <f t="shared" si="109"/>
        <v>2.25752508361204E-2</v>
      </c>
      <c r="F379" s="38">
        <f t="shared" si="110"/>
        <v>1.2082444918265814E-2</v>
      </c>
      <c r="G379" s="39">
        <f t="shared" si="111"/>
        <v>-0.37037037037037035</v>
      </c>
      <c r="H379" s="25">
        <f t="shared" si="112"/>
        <v>-8.3612040133779261E-3</v>
      </c>
    </row>
    <row r="380" spans="1:8" s="40" customFormat="1" ht="15" x14ac:dyDescent="0.2">
      <c r="A380" s="64"/>
      <c r="B380" s="36" t="s">
        <v>288</v>
      </c>
      <c r="C380" s="37">
        <v>14</v>
      </c>
      <c r="D380" s="37">
        <v>18</v>
      </c>
      <c r="E380" s="38">
        <f t="shared" si="109"/>
        <v>1.1705685618729096E-2</v>
      </c>
      <c r="F380" s="38">
        <f t="shared" si="110"/>
        <v>1.279317697228145E-2</v>
      </c>
      <c r="G380" s="39">
        <f t="shared" si="111"/>
        <v>0.2857142857142857</v>
      </c>
      <c r="H380" s="25">
        <f t="shared" si="112"/>
        <v>3.3444816053511701E-3</v>
      </c>
    </row>
    <row r="381" spans="1:8" s="40" customFormat="1" ht="15" x14ac:dyDescent="0.2">
      <c r="A381" s="64"/>
      <c r="B381" s="36" t="s">
        <v>537</v>
      </c>
      <c r="C381" s="37">
        <v>0</v>
      </c>
      <c r="D381" s="37">
        <v>0</v>
      </c>
      <c r="E381" s="38" t="str">
        <f t="shared" si="109"/>
        <v/>
      </c>
      <c r="F381" s="38" t="str">
        <f t="shared" si="110"/>
        <v/>
      </c>
      <c r="G381" s="39" t="str">
        <f t="shared" si="111"/>
        <v>0</v>
      </c>
      <c r="H381" s="25" t="str">
        <f t="shared" si="112"/>
        <v/>
      </c>
    </row>
    <row r="382" spans="1:8" s="40" customFormat="1" ht="15" x14ac:dyDescent="0.2">
      <c r="A382" s="64"/>
      <c r="B382" s="36" t="s">
        <v>104</v>
      </c>
      <c r="C382" s="37">
        <v>4</v>
      </c>
      <c r="D382" s="37">
        <v>8</v>
      </c>
      <c r="E382" s="38">
        <f t="shared" si="109"/>
        <v>3.3444816053511705E-3</v>
      </c>
      <c r="F382" s="38">
        <f t="shared" si="110"/>
        <v>5.6858564321250887E-3</v>
      </c>
      <c r="G382" s="39">
        <f t="shared" si="111"/>
        <v>1</v>
      </c>
      <c r="H382" s="25">
        <f t="shared" si="112"/>
        <v>3.3444816053511705E-3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0</v>
      </c>
      <c r="E383" s="38" t="str">
        <f t="shared" ref="E383" si="113">+IF(C383=0,"",C383/C$329)</f>
        <v/>
      </c>
      <c r="F383" s="38" t="str">
        <f t="shared" ref="F383" si="114">+IF(D383=0,"",D383/D$329)</f>
        <v/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1</v>
      </c>
      <c r="D384" s="37">
        <v>1</v>
      </c>
      <c r="E384" s="38">
        <f t="shared" si="109"/>
        <v>8.3612040133779263E-4</v>
      </c>
      <c r="F384" s="38">
        <f t="shared" si="110"/>
        <v>7.1073205401563609E-4</v>
      </c>
      <c r="G384" s="39">
        <f t="shared" si="111"/>
        <v>0</v>
      </c>
      <c r="H384" s="25">
        <f t="shared" si="112"/>
        <v>0</v>
      </c>
    </row>
    <row r="385" spans="1:8" s="40" customFormat="1" ht="15" x14ac:dyDescent="0.2">
      <c r="A385" s="64"/>
      <c r="B385" s="36" t="s">
        <v>290</v>
      </c>
      <c r="C385" s="37">
        <v>8</v>
      </c>
      <c r="D385" s="37">
        <v>0</v>
      </c>
      <c r="E385" s="38">
        <f t="shared" si="109"/>
        <v>6.688963210702341E-3</v>
      </c>
      <c r="F385" s="38" t="str">
        <f t="shared" si="110"/>
        <v/>
      </c>
      <c r="G385" s="39" t="str">
        <f t="shared" si="111"/>
        <v>0</v>
      </c>
      <c r="H385" s="25">
        <f t="shared" si="112"/>
        <v>0</v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0</v>
      </c>
      <c r="E386" s="38" t="str">
        <f t="shared" si="109"/>
        <v/>
      </c>
      <c r="F386" s="38" t="str">
        <f t="shared" si="110"/>
        <v/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0</v>
      </c>
      <c r="D387" s="37">
        <v>0</v>
      </c>
      <c r="E387" s="38" t="str">
        <f t="shared" si="109"/>
        <v/>
      </c>
      <c r="F387" s="38" t="str">
        <f t="shared" si="110"/>
        <v/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16</v>
      </c>
      <c r="D390" s="37">
        <v>114</v>
      </c>
      <c r="E390" s="38">
        <f t="shared" si="109"/>
        <v>1.3377926421404682E-2</v>
      </c>
      <c r="F390" s="38">
        <f t="shared" si="110"/>
        <v>8.1023454157782518E-2</v>
      </c>
      <c r="G390" s="39">
        <f t="shared" si="111"/>
        <v>6.125</v>
      </c>
      <c r="H390" s="25">
        <f t="shared" si="112"/>
        <v>8.193979933110368E-2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0</v>
      </c>
      <c r="D392" s="37">
        <v>0</v>
      </c>
      <c r="E392" s="38" t="str">
        <f t="shared" si="109"/>
        <v/>
      </c>
      <c r="F392" s="38" t="str">
        <f t="shared" si="110"/>
        <v/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4"/>
      <c r="B393" s="36" t="s">
        <v>293</v>
      </c>
      <c r="C393" s="37">
        <v>140</v>
      </c>
      <c r="D393" s="37">
        <v>54</v>
      </c>
      <c r="E393" s="38">
        <f t="shared" si="109"/>
        <v>0.11705685618729098</v>
      </c>
      <c r="F393" s="38">
        <f t="shared" si="110"/>
        <v>3.8379530916844352E-2</v>
      </c>
      <c r="G393" s="39">
        <f t="shared" si="111"/>
        <v>-0.61428571428571432</v>
      </c>
      <c r="H393" s="25">
        <f t="shared" si="112"/>
        <v>-7.1906354515050175E-2</v>
      </c>
    </row>
    <row r="394" spans="1:8" s="40" customFormat="1" ht="15" x14ac:dyDescent="0.2">
      <c r="A394" s="64"/>
      <c r="B394" s="36" t="s">
        <v>540</v>
      </c>
      <c r="C394" s="37">
        <v>9</v>
      </c>
      <c r="D394" s="37">
        <v>6</v>
      </c>
      <c r="E394" s="38">
        <f t="shared" si="109"/>
        <v>7.525083612040134E-3</v>
      </c>
      <c r="F394" s="38">
        <f t="shared" si="110"/>
        <v>4.2643923240938165E-3</v>
      </c>
      <c r="G394" s="39">
        <f t="shared" si="111"/>
        <v>-0.33333333333333331</v>
      </c>
      <c r="H394" s="25">
        <f t="shared" si="112"/>
        <v>-2.508361204013378E-3</v>
      </c>
    </row>
    <row r="395" spans="1:8" s="40" customFormat="1" ht="15" x14ac:dyDescent="0.2">
      <c r="A395" s="64"/>
      <c r="B395" s="36" t="s">
        <v>105</v>
      </c>
      <c r="C395" s="37">
        <v>0</v>
      </c>
      <c r="D395" s="37">
        <v>0</v>
      </c>
      <c r="E395" s="38" t="str">
        <f t="shared" si="109"/>
        <v/>
      </c>
      <c r="F395" s="38" t="str">
        <f t="shared" si="110"/>
        <v/>
      </c>
      <c r="G395" s="39" t="str">
        <f t="shared" si="111"/>
        <v>0</v>
      </c>
      <c r="H395" s="25" t="str">
        <f t="shared" si="112"/>
        <v/>
      </c>
    </row>
    <row r="396" spans="1:8" s="40" customFormat="1" ht="15" x14ac:dyDescent="0.2">
      <c r="A396" s="64"/>
      <c r="B396" s="36" t="s">
        <v>541</v>
      </c>
      <c r="C396" s="37">
        <v>1</v>
      </c>
      <c r="D396" s="37">
        <v>0</v>
      </c>
      <c r="E396" s="38">
        <f t="shared" ref="E396:E468" si="117">+IF(C396=0,"",C396/C$329)</f>
        <v>8.3612040133779263E-4</v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>
        <f t="shared" ref="H396:H468" si="120">+IF(OR(AND(E396=""),(G396="")),"",E396*G396)</f>
        <v>0</v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3</v>
      </c>
      <c r="E398" s="38" t="str">
        <f t="shared" ref="E398:E400" si="121">+IF(C398=0,"",C398/C$329)</f>
        <v/>
      </c>
      <c r="F398" s="38">
        <f t="shared" ref="F398:F400" si="122">+IF(D398=0,"",D398/D$329)</f>
        <v>2.1321961620469083E-3</v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2</v>
      </c>
      <c r="E399" s="38" t="str">
        <f t="shared" si="121"/>
        <v/>
      </c>
      <c r="F399" s="38">
        <f t="shared" si="122"/>
        <v>1.4214641080312722E-3</v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0</v>
      </c>
      <c r="D401" s="37">
        <v>0</v>
      </c>
      <c r="E401" s="38" t="str">
        <f t="shared" si="117"/>
        <v/>
      </c>
      <c r="F401" s="38" t="str">
        <f t="shared" si="118"/>
        <v/>
      </c>
      <c r="G401" s="39" t="str">
        <f t="shared" si="119"/>
        <v>0</v>
      </c>
      <c r="H401" s="25" t="str">
        <f t="shared" si="120"/>
        <v/>
      </c>
    </row>
    <row r="402" spans="1:8" s="40" customFormat="1" ht="15" x14ac:dyDescent="0.2">
      <c r="A402" s="64"/>
      <c r="B402" s="36" t="s">
        <v>296</v>
      </c>
      <c r="C402" s="37">
        <v>1</v>
      </c>
      <c r="D402" s="37">
        <v>3</v>
      </c>
      <c r="E402" s="38">
        <f t="shared" si="117"/>
        <v>8.3612040133779263E-4</v>
      </c>
      <c r="F402" s="38">
        <f t="shared" si="118"/>
        <v>2.1321961620469083E-3</v>
      </c>
      <c r="G402" s="39">
        <f t="shared" si="119"/>
        <v>2</v>
      </c>
      <c r="H402" s="25">
        <f t="shared" si="120"/>
        <v>1.6722408026755853E-3</v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0</v>
      </c>
      <c r="E403" s="38" t="str">
        <f t="shared" si="117"/>
        <v/>
      </c>
      <c r="F403" s="38" t="str">
        <f t="shared" si="118"/>
        <v/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0</v>
      </c>
      <c r="D404" s="37">
        <v>0</v>
      </c>
      <c r="E404" s="38" t="str">
        <f t="shared" si="117"/>
        <v/>
      </c>
      <c r="F404" s="38" t="str">
        <f t="shared" si="118"/>
        <v/>
      </c>
      <c r="G404" s="39" t="str">
        <f t="shared" si="119"/>
        <v>0</v>
      </c>
      <c r="H404" s="25" t="str">
        <f t="shared" si="120"/>
        <v/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0</v>
      </c>
      <c r="E405" s="38" t="str">
        <f t="shared" si="117"/>
        <v/>
      </c>
      <c r="F405" s="38" t="str">
        <f t="shared" si="118"/>
        <v/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0</v>
      </c>
      <c r="E407" s="38" t="str">
        <f t="shared" si="117"/>
        <v/>
      </c>
      <c r="F407" s="38" t="str">
        <f t="shared" si="118"/>
        <v/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0</v>
      </c>
      <c r="D408" s="37">
        <v>0</v>
      </c>
      <c r="E408" s="38" t="str">
        <f t="shared" si="117"/>
        <v/>
      </c>
      <c r="F408" s="38" t="str">
        <f t="shared" si="118"/>
        <v/>
      </c>
      <c r="G408" s="39" t="str">
        <f t="shared" si="119"/>
        <v>0</v>
      </c>
      <c r="H408" s="25" t="str">
        <f t="shared" si="120"/>
        <v/>
      </c>
    </row>
    <row r="409" spans="1:8" s="40" customFormat="1" ht="15" x14ac:dyDescent="0.2">
      <c r="A409" s="64"/>
      <c r="B409" s="36" t="s">
        <v>300</v>
      </c>
      <c r="C409" s="37">
        <v>0</v>
      </c>
      <c r="D409" s="37">
        <v>5</v>
      </c>
      <c r="E409" s="38" t="str">
        <f t="shared" si="117"/>
        <v/>
      </c>
      <c r="F409" s="38">
        <f t="shared" si="118"/>
        <v>3.5536602700781805E-3</v>
      </c>
      <c r="G409" s="39" t="str">
        <f t="shared" si="119"/>
        <v>0</v>
      </c>
      <c r="H409" s="25" t="str">
        <f t="shared" si="120"/>
        <v/>
      </c>
    </row>
    <row r="410" spans="1:8" s="40" customFormat="1" ht="15" x14ac:dyDescent="0.2">
      <c r="A410" s="64"/>
      <c r="B410" s="36" t="s">
        <v>114</v>
      </c>
      <c r="C410" s="37">
        <v>9</v>
      </c>
      <c r="D410" s="37">
        <v>2</v>
      </c>
      <c r="E410" s="38">
        <f t="shared" si="117"/>
        <v>7.525083612040134E-3</v>
      </c>
      <c r="F410" s="38">
        <f t="shared" si="118"/>
        <v>1.4214641080312722E-3</v>
      </c>
      <c r="G410" s="39">
        <f t="shared" si="119"/>
        <v>-0.77777777777777779</v>
      </c>
      <c r="H410" s="25">
        <f t="shared" si="120"/>
        <v>-5.8528428093645489E-3</v>
      </c>
    </row>
    <row r="411" spans="1:8" s="40" customFormat="1" ht="15" x14ac:dyDescent="0.2">
      <c r="A411" s="64"/>
      <c r="B411" s="36" t="s">
        <v>115</v>
      </c>
      <c r="C411" s="37">
        <v>2</v>
      </c>
      <c r="D411" s="37">
        <v>1</v>
      </c>
      <c r="E411" s="38">
        <f t="shared" si="117"/>
        <v>1.6722408026755853E-3</v>
      </c>
      <c r="F411" s="38">
        <f t="shared" si="118"/>
        <v>7.1073205401563609E-4</v>
      </c>
      <c r="G411" s="39">
        <f t="shared" si="119"/>
        <v>-0.5</v>
      </c>
      <c r="H411" s="25">
        <f t="shared" si="120"/>
        <v>-8.3612040133779263E-4</v>
      </c>
    </row>
    <row r="412" spans="1:8" s="40" customFormat="1" ht="15" x14ac:dyDescent="0.2">
      <c r="A412" s="64"/>
      <c r="B412" s="36" t="s">
        <v>116</v>
      </c>
      <c r="C412" s="37">
        <v>28</v>
      </c>
      <c r="D412" s="37">
        <v>19</v>
      </c>
      <c r="E412" s="38">
        <f t="shared" si="117"/>
        <v>2.3411371237458192E-2</v>
      </c>
      <c r="F412" s="38">
        <f t="shared" si="118"/>
        <v>1.3503909026297086E-2</v>
      </c>
      <c r="G412" s="39">
        <f t="shared" si="119"/>
        <v>-0.32142857142857145</v>
      </c>
      <c r="H412" s="25">
        <f t="shared" si="120"/>
        <v>-7.525083612040134E-3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4</v>
      </c>
      <c r="E414" s="38" t="str">
        <f t="shared" ref="E414:E415" si="129">+IF(C414=0,"",C414/C$329)</f>
        <v/>
      </c>
      <c r="F414" s="38">
        <f t="shared" ref="F414:F415" si="130">+IF(D414=0,"",D414/D$329)</f>
        <v>2.8429282160625444E-3</v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0</v>
      </c>
      <c r="D420" s="37">
        <v>0</v>
      </c>
      <c r="E420" s="38" t="str">
        <f t="shared" si="117"/>
        <v/>
      </c>
      <c r="F420" s="38" t="str">
        <f t="shared" si="118"/>
        <v/>
      </c>
      <c r="G420" s="39" t="str">
        <f t="shared" si="119"/>
        <v>0</v>
      </c>
      <c r="H420" s="25" t="str">
        <f t="shared" si="120"/>
        <v/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0</v>
      </c>
      <c r="E421" s="38" t="str">
        <f t="shared" si="117"/>
        <v/>
      </c>
      <c r="F421" s="38" t="str">
        <f t="shared" si="118"/>
        <v/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1</v>
      </c>
      <c r="D422" s="37">
        <v>1</v>
      </c>
      <c r="E422" s="38">
        <f t="shared" si="117"/>
        <v>8.3612040133779263E-4</v>
      </c>
      <c r="F422" s="38">
        <f t="shared" si="118"/>
        <v>7.1073205401563609E-4</v>
      </c>
      <c r="G422" s="39">
        <f t="shared" si="119"/>
        <v>0</v>
      </c>
      <c r="H422" s="25">
        <f t="shared" si="120"/>
        <v>0</v>
      </c>
    </row>
    <row r="423" spans="1:8" s="40" customFormat="1" ht="15" x14ac:dyDescent="0.2">
      <c r="A423" s="64"/>
      <c r="B423" s="36" t="s">
        <v>128</v>
      </c>
      <c r="C423" s="37">
        <v>11</v>
      </c>
      <c r="D423" s="37">
        <v>9</v>
      </c>
      <c r="E423" s="38">
        <f t="shared" si="117"/>
        <v>9.1973244147157199E-3</v>
      </c>
      <c r="F423" s="38">
        <f t="shared" si="118"/>
        <v>6.3965884861407248E-3</v>
      </c>
      <c r="G423" s="39">
        <f t="shared" si="119"/>
        <v>-0.18181818181818182</v>
      </c>
      <c r="H423" s="25">
        <f t="shared" si="120"/>
        <v>-1.6722408026755855E-3</v>
      </c>
    </row>
    <row r="424" spans="1:8" s="40" customFormat="1" ht="15" x14ac:dyDescent="0.2">
      <c r="A424" s="64"/>
      <c r="B424" s="36" t="s">
        <v>302</v>
      </c>
      <c r="C424" s="37">
        <v>1</v>
      </c>
      <c r="D424" s="37">
        <v>1</v>
      </c>
      <c r="E424" s="38">
        <f t="shared" si="117"/>
        <v>8.3612040133779263E-4</v>
      </c>
      <c r="F424" s="38">
        <f t="shared" si="118"/>
        <v>7.1073205401563609E-4</v>
      </c>
      <c r="G424" s="39">
        <f t="shared" si="119"/>
        <v>0</v>
      </c>
      <c r="H424" s="25">
        <f t="shared" si="120"/>
        <v>0</v>
      </c>
    </row>
    <row r="425" spans="1:8" s="40" customFormat="1" ht="15" x14ac:dyDescent="0.2">
      <c r="A425" s="64"/>
      <c r="B425" s="36" t="s">
        <v>545</v>
      </c>
      <c r="C425" s="37">
        <v>1</v>
      </c>
      <c r="D425" s="37">
        <v>0</v>
      </c>
      <c r="E425" s="38">
        <f t="shared" si="117"/>
        <v>8.3612040133779263E-4</v>
      </c>
      <c r="F425" s="38" t="str">
        <f t="shared" si="118"/>
        <v/>
      </c>
      <c r="G425" s="39" t="str">
        <f t="shared" si="119"/>
        <v>0</v>
      </c>
      <c r="H425" s="25">
        <f t="shared" si="120"/>
        <v>0</v>
      </c>
    </row>
    <row r="426" spans="1:8" s="40" customFormat="1" ht="30" x14ac:dyDescent="0.2">
      <c r="A426" s="64"/>
      <c r="B426" s="36" t="s">
        <v>546</v>
      </c>
      <c r="C426" s="37">
        <v>0</v>
      </c>
      <c r="D426" s="37">
        <v>1</v>
      </c>
      <c r="E426" s="38" t="str">
        <f t="shared" si="117"/>
        <v/>
      </c>
      <c r="F426" s="38">
        <f t="shared" si="118"/>
        <v>7.1073205401563609E-4</v>
      </c>
      <c r="G426" s="39" t="str">
        <f t="shared" si="119"/>
        <v>0</v>
      </c>
      <c r="H426" s="25" t="str">
        <f t="shared" si="120"/>
        <v/>
      </c>
    </row>
    <row r="427" spans="1:8" s="40" customFormat="1" ht="15" x14ac:dyDescent="0.2">
      <c r="A427" s="64"/>
      <c r="B427" s="36" t="s">
        <v>547</v>
      </c>
      <c r="C427" s="37">
        <v>0</v>
      </c>
      <c r="D427" s="37">
        <v>0</v>
      </c>
      <c r="E427" s="38" t="str">
        <f t="shared" si="117"/>
        <v/>
      </c>
      <c r="F427" s="38" t="str">
        <f t="shared" si="118"/>
        <v/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4"/>
      <c r="B428" s="36" t="s">
        <v>124</v>
      </c>
      <c r="C428" s="37">
        <v>0</v>
      </c>
      <c r="D428" s="37">
        <v>0</v>
      </c>
      <c r="E428" s="38" t="str">
        <f t="shared" si="117"/>
        <v/>
      </c>
      <c r="F428" s="38" t="str">
        <f t="shared" si="118"/>
        <v/>
      </c>
      <c r="G428" s="39" t="str">
        <f t="shared" si="119"/>
        <v>0</v>
      </c>
      <c r="H428" s="25" t="str">
        <f t="shared" si="120"/>
        <v/>
      </c>
    </row>
    <row r="429" spans="1:8" s="40" customFormat="1" ht="15" x14ac:dyDescent="0.2">
      <c r="A429" s="64"/>
      <c r="B429" s="36" t="s">
        <v>303</v>
      </c>
      <c r="C429" s="37">
        <v>0</v>
      </c>
      <c r="D429" s="37">
        <v>0</v>
      </c>
      <c r="E429" s="38" t="str">
        <f t="shared" si="117"/>
        <v/>
      </c>
      <c r="F429" s="38" t="str">
        <f t="shared" si="118"/>
        <v/>
      </c>
      <c r="G429" s="39" t="str">
        <f t="shared" si="119"/>
        <v>0</v>
      </c>
      <c r="H429" s="25" t="str">
        <f t="shared" si="120"/>
        <v/>
      </c>
    </row>
    <row r="430" spans="1:8" s="40" customFormat="1" ht="15" x14ac:dyDescent="0.2">
      <c r="A430" s="64"/>
      <c r="B430" s="36" t="s">
        <v>125</v>
      </c>
      <c r="C430" s="37">
        <v>0</v>
      </c>
      <c r="D430" s="37">
        <v>0</v>
      </c>
      <c r="E430" s="38" t="str">
        <f t="shared" si="117"/>
        <v/>
      </c>
      <c r="F430" s="38" t="str">
        <f t="shared" si="118"/>
        <v/>
      </c>
      <c r="G430" s="39" t="str">
        <f t="shared" si="119"/>
        <v>0</v>
      </c>
      <c r="H430" s="25" t="str">
        <f t="shared" si="120"/>
        <v/>
      </c>
    </row>
    <row r="431" spans="1:8" s="40" customFormat="1" ht="15" x14ac:dyDescent="0.2">
      <c r="A431" s="64"/>
      <c r="B431" s="36" t="s">
        <v>457</v>
      </c>
      <c r="C431" s="37">
        <v>0</v>
      </c>
      <c r="D431" s="37">
        <v>2</v>
      </c>
      <c r="E431" s="38" t="str">
        <f t="shared" si="117"/>
        <v/>
      </c>
      <c r="F431" s="38">
        <f t="shared" si="118"/>
        <v>1.4214641080312722E-3</v>
      </c>
      <c r="G431" s="39" t="str">
        <f t="shared" si="119"/>
        <v>0</v>
      </c>
      <c r="H431" s="25" t="str">
        <f t="shared" si="120"/>
        <v/>
      </c>
    </row>
    <row r="432" spans="1:8" s="40" customFormat="1" ht="15" x14ac:dyDescent="0.2">
      <c r="A432" s="64"/>
      <c r="B432" s="36" t="s">
        <v>123</v>
      </c>
      <c r="C432" s="37">
        <v>6</v>
      </c>
      <c r="D432" s="37">
        <v>7</v>
      </c>
      <c r="E432" s="38">
        <f t="shared" si="117"/>
        <v>5.016722408026756E-3</v>
      </c>
      <c r="F432" s="38">
        <f t="shared" si="118"/>
        <v>4.9751243781094526E-3</v>
      </c>
      <c r="G432" s="39">
        <f t="shared" si="119"/>
        <v>0.16666666666666666</v>
      </c>
      <c r="H432" s="25">
        <f t="shared" si="120"/>
        <v>8.3612040133779263E-4</v>
      </c>
    </row>
    <row r="433" spans="1:8" s="40" customFormat="1" ht="15" x14ac:dyDescent="0.2">
      <c r="A433" s="64"/>
      <c r="B433" s="36" t="s">
        <v>304</v>
      </c>
      <c r="C433" s="37">
        <v>0</v>
      </c>
      <c r="D433" s="37">
        <v>0</v>
      </c>
      <c r="E433" s="38" t="str">
        <f t="shared" si="117"/>
        <v/>
      </c>
      <c r="F433" s="38" t="str">
        <f t="shared" si="118"/>
        <v/>
      </c>
      <c r="G433" s="39" t="str">
        <f t="shared" si="119"/>
        <v>0</v>
      </c>
      <c r="H433" s="25" t="str">
        <f t="shared" si="120"/>
        <v/>
      </c>
    </row>
    <row r="434" spans="1:8" s="40" customFormat="1" ht="15" x14ac:dyDescent="0.2">
      <c r="A434" s="64"/>
      <c r="B434" s="36" t="s">
        <v>122</v>
      </c>
      <c r="C434" s="37">
        <v>0</v>
      </c>
      <c r="D434" s="37">
        <v>0</v>
      </c>
      <c r="E434" s="38" t="str">
        <f t="shared" si="117"/>
        <v/>
      </c>
      <c r="F434" s="38" t="str">
        <f t="shared" si="118"/>
        <v/>
      </c>
      <c r="G434" s="39" t="str">
        <f t="shared" si="119"/>
        <v>0</v>
      </c>
      <c r="H434" s="25" t="str">
        <f t="shared" si="120"/>
        <v/>
      </c>
    </row>
    <row r="435" spans="1:8" s="40" customFormat="1" ht="15" x14ac:dyDescent="0.2">
      <c r="A435" s="64"/>
      <c r="B435" s="36" t="s">
        <v>373</v>
      </c>
      <c r="C435" s="37">
        <v>0</v>
      </c>
      <c r="D435" s="37">
        <v>3</v>
      </c>
      <c r="E435" s="38" t="str">
        <f t="shared" si="117"/>
        <v/>
      </c>
      <c r="F435" s="38">
        <f t="shared" si="118"/>
        <v>2.1321961620469083E-3</v>
      </c>
      <c r="G435" s="39" t="str">
        <f t="shared" si="119"/>
        <v>0</v>
      </c>
      <c r="H435" s="25" t="str">
        <f t="shared" si="120"/>
        <v/>
      </c>
    </row>
    <row r="436" spans="1:8" s="40" customFormat="1" ht="15" x14ac:dyDescent="0.2">
      <c r="A436" s="64"/>
      <c r="B436" s="36" t="s">
        <v>132</v>
      </c>
      <c r="C436" s="37">
        <v>0</v>
      </c>
      <c r="D436" s="37">
        <v>0</v>
      </c>
      <c r="E436" s="38" t="str">
        <f t="shared" si="117"/>
        <v/>
      </c>
      <c r="F436" s="38" t="str">
        <f t="shared" si="118"/>
        <v/>
      </c>
      <c r="G436" s="39" t="str">
        <f t="shared" si="119"/>
        <v>0</v>
      </c>
      <c r="H436" s="25" t="str">
        <f t="shared" si="120"/>
        <v/>
      </c>
    </row>
    <row r="437" spans="1:8" s="40" customFormat="1" ht="15" x14ac:dyDescent="0.2">
      <c r="A437" s="64"/>
      <c r="B437" s="36" t="s">
        <v>119</v>
      </c>
      <c r="C437" s="37">
        <v>0</v>
      </c>
      <c r="D437" s="37">
        <v>0</v>
      </c>
      <c r="E437" s="38" t="str">
        <f t="shared" si="117"/>
        <v/>
      </c>
      <c r="F437" s="38" t="str">
        <f t="shared" si="118"/>
        <v/>
      </c>
      <c r="G437" s="39" t="str">
        <f t="shared" si="119"/>
        <v>0</v>
      </c>
      <c r="H437" s="25" t="str">
        <f t="shared" si="120"/>
        <v/>
      </c>
    </row>
    <row r="438" spans="1:8" s="40" customFormat="1" ht="15" x14ac:dyDescent="0.2">
      <c r="A438" s="64"/>
      <c r="B438" s="36" t="s">
        <v>305</v>
      </c>
      <c r="C438" s="37">
        <v>136</v>
      </c>
      <c r="D438" s="37">
        <v>39</v>
      </c>
      <c r="E438" s="38">
        <f t="shared" si="117"/>
        <v>0.11371237458193979</v>
      </c>
      <c r="F438" s="38">
        <f t="shared" si="118"/>
        <v>2.7718550106609809E-2</v>
      </c>
      <c r="G438" s="39">
        <f t="shared" si="119"/>
        <v>-0.71323529411764708</v>
      </c>
      <c r="H438" s="25">
        <f t="shared" si="120"/>
        <v>-8.1103678929765888E-2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0</v>
      </c>
      <c r="E439" s="38" t="str">
        <f t="shared" si="117"/>
        <v/>
      </c>
      <c r="F439" s="38" t="str">
        <f t="shared" si="118"/>
        <v/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0</v>
      </c>
      <c r="D440" s="37">
        <v>0</v>
      </c>
      <c r="E440" s="38" t="str">
        <f t="shared" si="117"/>
        <v/>
      </c>
      <c r="F440" s="38" t="str">
        <f t="shared" si="118"/>
        <v/>
      </c>
      <c r="G440" s="39" t="str">
        <f t="shared" si="119"/>
        <v>0</v>
      </c>
      <c r="H440" s="25" t="str">
        <f t="shared" si="120"/>
        <v/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0</v>
      </c>
      <c r="E441" s="38" t="str">
        <f t="shared" si="117"/>
        <v/>
      </c>
      <c r="F441" s="38" t="str">
        <f t="shared" si="118"/>
        <v/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0</v>
      </c>
      <c r="D442" s="37">
        <v>1</v>
      </c>
      <c r="E442" s="38" t="str">
        <f t="shared" si="117"/>
        <v/>
      </c>
      <c r="F442" s="38">
        <f t="shared" si="118"/>
        <v>7.1073205401563609E-4</v>
      </c>
      <c r="G442" s="39" t="str">
        <f t="shared" si="119"/>
        <v>0</v>
      </c>
      <c r="H442" s="25" t="str">
        <f t="shared" si="120"/>
        <v/>
      </c>
    </row>
    <row r="443" spans="1:8" s="40" customFormat="1" ht="15" x14ac:dyDescent="0.2">
      <c r="A443" s="64"/>
      <c r="B443" s="36" t="s">
        <v>121</v>
      </c>
      <c r="C443" s="37">
        <v>7</v>
      </c>
      <c r="D443" s="37">
        <v>2</v>
      </c>
      <c r="E443" s="38">
        <f t="shared" si="117"/>
        <v>5.8528428093645481E-3</v>
      </c>
      <c r="F443" s="38">
        <f t="shared" si="118"/>
        <v>1.4214641080312722E-3</v>
      </c>
      <c r="G443" s="39">
        <f t="shared" si="119"/>
        <v>-0.7142857142857143</v>
      </c>
      <c r="H443" s="25">
        <f t="shared" si="120"/>
        <v>-4.180602006688963E-3</v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5</v>
      </c>
      <c r="D445" s="37">
        <v>0</v>
      </c>
      <c r="E445" s="38">
        <f t="shared" si="117"/>
        <v>4.180602006688963E-3</v>
      </c>
      <c r="F445" s="38" t="str">
        <f t="shared" si="118"/>
        <v/>
      </c>
      <c r="G445" s="39" t="str">
        <f t="shared" si="119"/>
        <v>0</v>
      </c>
      <c r="H445" s="25">
        <f t="shared" si="120"/>
        <v>0</v>
      </c>
    </row>
    <row r="446" spans="1:8" s="40" customFormat="1" ht="15" x14ac:dyDescent="0.2">
      <c r="A446" s="64"/>
      <c r="B446" s="36" t="s">
        <v>306</v>
      </c>
      <c r="C446" s="37">
        <v>3</v>
      </c>
      <c r="D446" s="37">
        <v>0</v>
      </c>
      <c r="E446" s="38">
        <f t="shared" si="117"/>
        <v>2.508361204013378E-3</v>
      </c>
      <c r="F446" s="38" t="str">
        <f t="shared" si="118"/>
        <v/>
      </c>
      <c r="G446" s="39" t="str">
        <f t="shared" si="119"/>
        <v>0</v>
      </c>
      <c r="H446" s="25">
        <f t="shared" si="120"/>
        <v>0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0</v>
      </c>
      <c r="D448" s="37">
        <v>0</v>
      </c>
      <c r="E448" s="38" t="str">
        <f t="shared" si="117"/>
        <v/>
      </c>
      <c r="F448" s="38" t="str">
        <f t="shared" si="118"/>
        <v/>
      </c>
      <c r="G448" s="39" t="str">
        <f t="shared" si="119"/>
        <v>0</v>
      </c>
      <c r="H448" s="25" t="str">
        <f t="shared" si="120"/>
        <v/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2</v>
      </c>
      <c r="D450" s="37">
        <v>0</v>
      </c>
      <c r="E450" s="38">
        <f t="shared" si="117"/>
        <v>1.6722408026755853E-3</v>
      </c>
      <c r="F450" s="38" t="str">
        <f t="shared" si="118"/>
        <v/>
      </c>
      <c r="G450" s="39" t="str">
        <f t="shared" si="119"/>
        <v>0</v>
      </c>
      <c r="H450" s="25">
        <f t="shared" si="120"/>
        <v>0</v>
      </c>
    </row>
    <row r="451" spans="1:8" s="40" customFormat="1" ht="15" x14ac:dyDescent="0.2">
      <c r="A451" s="64"/>
      <c r="B451" s="36" t="s">
        <v>309</v>
      </c>
      <c r="C451" s="37">
        <v>12</v>
      </c>
      <c r="D451" s="37">
        <v>10</v>
      </c>
      <c r="E451" s="38">
        <f t="shared" si="117"/>
        <v>1.0033444816053512E-2</v>
      </c>
      <c r="F451" s="38">
        <f t="shared" si="118"/>
        <v>7.1073205401563609E-3</v>
      </c>
      <c r="G451" s="39">
        <f t="shared" si="119"/>
        <v>-0.16666666666666666</v>
      </c>
      <c r="H451" s="25">
        <f t="shared" si="120"/>
        <v>-1.6722408026755853E-3</v>
      </c>
    </row>
    <row r="452" spans="1:8" s="40" customFormat="1" ht="15" x14ac:dyDescent="0.2">
      <c r="A452" s="64"/>
      <c r="B452" s="36" t="s">
        <v>310</v>
      </c>
      <c r="C452" s="37">
        <v>4</v>
      </c>
      <c r="D452" s="37">
        <v>2</v>
      </c>
      <c r="E452" s="38">
        <f t="shared" si="117"/>
        <v>3.3444816053511705E-3</v>
      </c>
      <c r="F452" s="38">
        <f t="shared" si="118"/>
        <v>1.4214641080312722E-3</v>
      </c>
      <c r="G452" s="39">
        <f t="shared" si="119"/>
        <v>-0.5</v>
      </c>
      <c r="H452" s="25">
        <f t="shared" si="120"/>
        <v>-1.6722408026755853E-3</v>
      </c>
    </row>
    <row r="453" spans="1:8" s="40" customFormat="1" ht="15" x14ac:dyDescent="0.2">
      <c r="A453" s="64"/>
      <c r="B453" s="36" t="s">
        <v>311</v>
      </c>
      <c r="C453" s="37">
        <v>30</v>
      </c>
      <c r="D453" s="37">
        <v>6</v>
      </c>
      <c r="E453" s="38">
        <f t="shared" si="117"/>
        <v>2.508361204013378E-2</v>
      </c>
      <c r="F453" s="38">
        <f t="shared" si="118"/>
        <v>4.2643923240938165E-3</v>
      </c>
      <c r="G453" s="39">
        <f t="shared" si="119"/>
        <v>-0.8</v>
      </c>
      <c r="H453" s="25">
        <f t="shared" si="120"/>
        <v>-2.0066889632107024E-2</v>
      </c>
    </row>
    <row r="454" spans="1:8" s="40" customFormat="1" ht="15" x14ac:dyDescent="0.2">
      <c r="A454" s="64"/>
      <c r="B454" s="36" t="s">
        <v>118</v>
      </c>
      <c r="C454" s="37">
        <v>2</v>
      </c>
      <c r="D454" s="37">
        <v>0</v>
      </c>
      <c r="E454" s="38">
        <f t="shared" si="117"/>
        <v>1.6722408026755853E-3</v>
      </c>
      <c r="F454" s="38" t="str">
        <f t="shared" si="118"/>
        <v/>
      </c>
      <c r="G454" s="39" t="str">
        <f t="shared" si="119"/>
        <v>0</v>
      </c>
      <c r="H454" s="25">
        <f t="shared" si="120"/>
        <v>0</v>
      </c>
    </row>
    <row r="455" spans="1:8" s="40" customFormat="1" ht="15" x14ac:dyDescent="0.2">
      <c r="A455" s="64"/>
      <c r="B455" s="36" t="s">
        <v>312</v>
      </c>
      <c r="C455" s="37">
        <v>0</v>
      </c>
      <c r="D455" s="37">
        <v>0</v>
      </c>
      <c r="E455" s="38" t="str">
        <f t="shared" si="117"/>
        <v/>
      </c>
      <c r="F455" s="38" t="str">
        <f t="shared" si="118"/>
        <v/>
      </c>
      <c r="G455" s="39" t="str">
        <f t="shared" si="119"/>
        <v>0</v>
      </c>
      <c r="H455" s="25" t="str">
        <f t="shared" si="120"/>
        <v/>
      </c>
    </row>
    <row r="456" spans="1:8" s="40" customFormat="1" ht="15" x14ac:dyDescent="0.2">
      <c r="A456" s="64"/>
      <c r="B456" s="36" t="s">
        <v>313</v>
      </c>
      <c r="C456" s="37">
        <v>0</v>
      </c>
      <c r="D456" s="37">
        <v>0</v>
      </c>
      <c r="E456" s="38" t="str">
        <f t="shared" si="117"/>
        <v/>
      </c>
      <c r="F456" s="38" t="str">
        <f t="shared" si="118"/>
        <v/>
      </c>
      <c r="G456" s="39" t="str">
        <f t="shared" si="119"/>
        <v>0</v>
      </c>
      <c r="H456" s="25" t="str">
        <f t="shared" si="120"/>
        <v/>
      </c>
    </row>
    <row r="457" spans="1:8" s="40" customFormat="1" ht="15" x14ac:dyDescent="0.2">
      <c r="A457" s="64"/>
      <c r="B457" s="36" t="s">
        <v>551</v>
      </c>
      <c r="C457" s="37">
        <v>3</v>
      </c>
      <c r="D457" s="37">
        <v>4</v>
      </c>
      <c r="E457" s="38">
        <f t="shared" si="117"/>
        <v>2.508361204013378E-3</v>
      </c>
      <c r="F457" s="38">
        <f t="shared" si="118"/>
        <v>2.8429282160625444E-3</v>
      </c>
      <c r="G457" s="39">
        <f t="shared" si="119"/>
        <v>0.33333333333333331</v>
      </c>
      <c r="H457" s="25">
        <f t="shared" si="120"/>
        <v>8.3612040133779263E-4</v>
      </c>
    </row>
    <row r="458" spans="1:8" s="40" customFormat="1" ht="15" x14ac:dyDescent="0.2">
      <c r="A458" s="64"/>
      <c r="B458" s="36" t="s">
        <v>314</v>
      </c>
      <c r="C458" s="37">
        <v>0</v>
      </c>
      <c r="D458" s="37">
        <v>0</v>
      </c>
      <c r="E458" s="38" t="str">
        <f t="shared" si="117"/>
        <v/>
      </c>
      <c r="F458" s="38" t="str">
        <f t="shared" si="118"/>
        <v/>
      </c>
      <c r="G458" s="39" t="str">
        <f t="shared" si="119"/>
        <v>0</v>
      </c>
      <c r="H458" s="25" t="str">
        <f t="shared" si="120"/>
        <v/>
      </c>
    </row>
    <row r="459" spans="1:8" s="40" customFormat="1" ht="15" x14ac:dyDescent="0.2">
      <c r="A459" s="64"/>
      <c r="B459" s="36" t="s">
        <v>315</v>
      </c>
      <c r="C459" s="37">
        <v>0</v>
      </c>
      <c r="D459" s="37">
        <v>0</v>
      </c>
      <c r="E459" s="38" t="str">
        <f t="shared" si="117"/>
        <v/>
      </c>
      <c r="F459" s="38" t="str">
        <f t="shared" si="118"/>
        <v/>
      </c>
      <c r="G459" s="39" t="str">
        <f t="shared" si="119"/>
        <v>0</v>
      </c>
      <c r="H459" s="25" t="str">
        <f t="shared" si="120"/>
        <v/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0</v>
      </c>
      <c r="E461" s="38" t="str">
        <f t="shared" si="117"/>
        <v/>
      </c>
      <c r="F461" s="38" t="str">
        <f t="shared" si="118"/>
        <v/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2</v>
      </c>
      <c r="D462" s="37">
        <v>0</v>
      </c>
      <c r="E462" s="38">
        <f t="shared" si="117"/>
        <v>1.6722408026755853E-3</v>
      </c>
      <c r="F462" s="38" t="str">
        <f t="shared" si="118"/>
        <v/>
      </c>
      <c r="G462" s="39" t="str">
        <f t="shared" si="119"/>
        <v>0</v>
      </c>
      <c r="H462" s="25">
        <f t="shared" si="120"/>
        <v>0</v>
      </c>
    </row>
    <row r="463" spans="1:8" s="40" customFormat="1" ht="30" x14ac:dyDescent="0.2">
      <c r="A463" s="64"/>
      <c r="B463" s="36" t="s">
        <v>142</v>
      </c>
      <c r="C463" s="37">
        <v>0</v>
      </c>
      <c r="D463" s="37">
        <v>0</v>
      </c>
      <c r="E463" s="38" t="str">
        <f t="shared" si="117"/>
        <v/>
      </c>
      <c r="F463" s="38" t="str">
        <f t="shared" si="118"/>
        <v/>
      </c>
      <c r="G463" s="39" t="str">
        <f t="shared" si="119"/>
        <v>0</v>
      </c>
      <c r="H463" s="25" t="str">
        <f t="shared" si="120"/>
        <v/>
      </c>
    </row>
    <row r="464" spans="1:8" s="40" customFormat="1" ht="15" x14ac:dyDescent="0.2">
      <c r="A464" s="64"/>
      <c r="B464" s="36" t="s">
        <v>318</v>
      </c>
      <c r="C464" s="37">
        <v>0</v>
      </c>
      <c r="D464" s="37">
        <v>0</v>
      </c>
      <c r="E464" s="38" t="str">
        <f t="shared" si="117"/>
        <v/>
      </c>
      <c r="F464" s="38" t="str">
        <f t="shared" si="118"/>
        <v/>
      </c>
      <c r="G464" s="39" t="str">
        <f t="shared" si="119"/>
        <v>0</v>
      </c>
      <c r="H464" s="25" t="str">
        <f t="shared" si="120"/>
        <v/>
      </c>
    </row>
    <row r="465" spans="1:8" s="40" customFormat="1" ht="15" x14ac:dyDescent="0.2">
      <c r="A465" s="64"/>
      <c r="B465" s="36" t="s">
        <v>319</v>
      </c>
      <c r="C465" s="37">
        <v>0</v>
      </c>
      <c r="D465" s="37">
        <v>2</v>
      </c>
      <c r="E465" s="38" t="str">
        <f t="shared" si="117"/>
        <v/>
      </c>
      <c r="F465" s="38">
        <f t="shared" si="118"/>
        <v>1.4214641080312722E-3</v>
      </c>
      <c r="G465" s="39" t="str">
        <f t="shared" si="119"/>
        <v>0</v>
      </c>
      <c r="H465" s="25" t="str">
        <f t="shared" si="120"/>
        <v/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2</v>
      </c>
      <c r="D467" s="37">
        <v>1</v>
      </c>
      <c r="E467" s="38">
        <f t="shared" si="117"/>
        <v>1.6722408026755853E-3</v>
      </c>
      <c r="F467" s="38">
        <f t="shared" si="118"/>
        <v>7.1073205401563609E-4</v>
      </c>
      <c r="G467" s="39">
        <f t="shared" si="119"/>
        <v>-0.5</v>
      </c>
      <c r="H467" s="25">
        <f t="shared" si="120"/>
        <v>-8.3612040133779263E-4</v>
      </c>
    </row>
    <row r="468" spans="1:8" s="40" customFormat="1" ht="15" x14ac:dyDescent="0.2">
      <c r="A468" s="64"/>
      <c r="B468" s="36" t="s">
        <v>321</v>
      </c>
      <c r="C468" s="37">
        <v>0</v>
      </c>
      <c r="D468" s="37">
        <v>0</v>
      </c>
      <c r="E468" s="38" t="str">
        <f t="shared" si="117"/>
        <v/>
      </c>
      <c r="F468" s="38" t="str">
        <f t="shared" si="118"/>
        <v/>
      </c>
      <c r="G468" s="39" t="str">
        <f t="shared" si="119"/>
        <v>0</v>
      </c>
      <c r="H468" s="25" t="str">
        <f t="shared" si="120"/>
        <v/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0</v>
      </c>
      <c r="E474" s="38" t="str">
        <f t="shared" si="137"/>
        <v/>
      </c>
      <c r="F474" s="38" t="str">
        <f t="shared" si="138"/>
        <v/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0</v>
      </c>
      <c r="D475" s="37">
        <v>0</v>
      </c>
      <c r="E475" s="38" t="str">
        <f t="shared" si="137"/>
        <v/>
      </c>
      <c r="F475" s="38" t="str">
        <f t="shared" si="138"/>
        <v/>
      </c>
      <c r="G475" s="39" t="str">
        <f t="shared" si="139"/>
        <v>0</v>
      </c>
      <c r="H475" s="25" t="str">
        <f t="shared" si="140"/>
        <v/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0</v>
      </c>
      <c r="E476" s="38" t="str">
        <f t="shared" si="137"/>
        <v/>
      </c>
      <c r="F476" s="38" t="str">
        <f t="shared" si="138"/>
        <v/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7</v>
      </c>
      <c r="D477" s="37">
        <v>0</v>
      </c>
      <c r="E477" s="38">
        <f t="shared" si="137"/>
        <v>5.8528428093645481E-3</v>
      </c>
      <c r="F477" s="38" t="str">
        <f t="shared" si="138"/>
        <v/>
      </c>
      <c r="G477" s="39" t="str">
        <f t="shared" si="139"/>
        <v>0</v>
      </c>
      <c r="H477" s="25">
        <f t="shared" si="140"/>
        <v>0</v>
      </c>
    </row>
    <row r="478" spans="1:8" s="40" customFormat="1" ht="15" x14ac:dyDescent="0.2">
      <c r="A478" s="64"/>
      <c r="B478" s="36" t="s">
        <v>138</v>
      </c>
      <c r="C478" s="37">
        <v>0</v>
      </c>
      <c r="D478" s="37">
        <v>0</v>
      </c>
      <c r="E478" s="38" t="str">
        <f t="shared" si="137"/>
        <v/>
      </c>
      <c r="F478" s="38" t="str">
        <f t="shared" si="138"/>
        <v/>
      </c>
      <c r="G478" s="39" t="str">
        <f t="shared" si="139"/>
        <v>0</v>
      </c>
      <c r="H478" s="25" t="str">
        <f t="shared" si="140"/>
        <v/>
      </c>
    </row>
    <row r="479" spans="1:8" s="40" customFormat="1" ht="30" x14ac:dyDescent="0.2">
      <c r="A479" s="64"/>
      <c r="B479" s="36" t="s">
        <v>327</v>
      </c>
      <c r="C479" s="37">
        <v>0</v>
      </c>
      <c r="D479" s="37">
        <v>0</v>
      </c>
      <c r="E479" s="38" t="str">
        <f t="shared" si="137"/>
        <v/>
      </c>
      <c r="F479" s="38" t="str">
        <f t="shared" si="138"/>
        <v/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0</v>
      </c>
      <c r="E481" s="38" t="str">
        <f t="shared" si="137"/>
        <v/>
      </c>
      <c r="F481" s="38" t="str">
        <f t="shared" si="138"/>
        <v/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2</v>
      </c>
      <c r="D482" s="37">
        <v>17</v>
      </c>
      <c r="E482" s="38">
        <f t="shared" si="137"/>
        <v>1.6722408026755853E-3</v>
      </c>
      <c r="F482" s="38">
        <f t="shared" si="138"/>
        <v>1.2082444918265814E-2</v>
      </c>
      <c r="G482" s="39">
        <f t="shared" si="139"/>
        <v>7.5</v>
      </c>
      <c r="H482" s="25">
        <f t="shared" si="140"/>
        <v>1.254180602006689E-2</v>
      </c>
    </row>
    <row r="483" spans="1:8" s="40" customFormat="1" ht="15" x14ac:dyDescent="0.2">
      <c r="A483" s="64"/>
      <c r="B483" s="36" t="s">
        <v>133</v>
      </c>
      <c r="C483" s="37">
        <v>0</v>
      </c>
      <c r="D483" s="37">
        <v>0</v>
      </c>
      <c r="E483" s="38" t="str">
        <f t="shared" si="137"/>
        <v/>
      </c>
      <c r="F483" s="38" t="str">
        <f t="shared" si="138"/>
        <v/>
      </c>
      <c r="G483" s="39" t="str">
        <f t="shared" si="139"/>
        <v>0</v>
      </c>
      <c r="H483" s="25" t="str">
        <f t="shared" si="140"/>
        <v/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0</v>
      </c>
      <c r="E484" s="38" t="str">
        <f t="shared" si="137"/>
        <v/>
      </c>
      <c r="F484" s="38" t="str">
        <f t="shared" si="138"/>
        <v/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0</v>
      </c>
      <c r="D486" s="37"/>
      <c r="E486" s="38" t="str">
        <f t="shared" si="137"/>
        <v/>
      </c>
      <c r="F486" s="38" t="str">
        <f t="shared" si="138"/>
        <v/>
      </c>
      <c r="G486" s="39" t="str">
        <f t="shared" si="139"/>
        <v>0</v>
      </c>
      <c r="H486" s="25" t="str">
        <f t="shared" si="140"/>
        <v/>
      </c>
    </row>
    <row r="487" spans="1:8" s="40" customFormat="1" ht="15" x14ac:dyDescent="0.2">
      <c r="A487" s="64"/>
      <c r="B487" s="36" t="s">
        <v>331</v>
      </c>
      <c r="C487" s="37">
        <v>0</v>
      </c>
      <c r="D487" s="37"/>
      <c r="E487" s="38" t="str">
        <f t="shared" si="137"/>
        <v/>
      </c>
      <c r="F487" s="38" t="str">
        <f t="shared" si="138"/>
        <v/>
      </c>
      <c r="G487" s="39" t="str">
        <f t="shared" si="139"/>
        <v>0</v>
      </c>
      <c r="H487" s="25" t="str">
        <f t="shared" si="140"/>
        <v/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1</v>
      </c>
      <c r="D490" s="37">
        <v>0</v>
      </c>
      <c r="E490" s="38">
        <f t="shared" si="137"/>
        <v>8.3612040133779263E-4</v>
      </c>
      <c r="F490" s="38" t="str">
        <f t="shared" si="138"/>
        <v/>
      </c>
      <c r="G490" s="39" t="str">
        <f t="shared" si="139"/>
        <v>0</v>
      </c>
      <c r="H490" s="25">
        <f t="shared" si="140"/>
        <v>0</v>
      </c>
    </row>
    <row r="491" spans="1:8" s="40" customFormat="1" ht="15" x14ac:dyDescent="0.2">
      <c r="A491" s="64"/>
      <c r="B491" s="36" t="s">
        <v>555</v>
      </c>
      <c r="C491" s="37">
        <v>0</v>
      </c>
      <c r="D491" s="37">
        <v>0</v>
      </c>
      <c r="E491" s="38" t="str">
        <f t="shared" si="137"/>
        <v/>
      </c>
      <c r="F491" s="38" t="str">
        <f t="shared" si="138"/>
        <v/>
      </c>
      <c r="G491" s="39" t="str">
        <f t="shared" si="139"/>
        <v>0</v>
      </c>
      <c r="H491" s="25" t="str">
        <f t="shared" si="140"/>
        <v/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0</v>
      </c>
      <c r="E492" s="38" t="str">
        <f t="shared" si="137"/>
        <v/>
      </c>
      <c r="F492" s="38" t="str">
        <f t="shared" si="138"/>
        <v/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0</v>
      </c>
      <c r="D493" s="37">
        <v>0</v>
      </c>
      <c r="E493" s="38" t="str">
        <f t="shared" si="137"/>
        <v/>
      </c>
      <c r="F493" s="38" t="str">
        <f t="shared" si="138"/>
        <v/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4"/>
      <c r="B494" s="36" t="s">
        <v>336</v>
      </c>
      <c r="C494" s="37">
        <v>0</v>
      </c>
      <c r="D494" s="37">
        <v>0</v>
      </c>
      <c r="E494" s="38" t="str">
        <f t="shared" si="137"/>
        <v/>
      </c>
      <c r="F494" s="38" t="str">
        <f t="shared" si="138"/>
        <v/>
      </c>
      <c r="G494" s="39" t="str">
        <f t="shared" si="139"/>
        <v>0</v>
      </c>
      <c r="H494" s="25" t="str">
        <f t="shared" si="140"/>
        <v/>
      </c>
    </row>
    <row r="495" spans="1:8" s="40" customFormat="1" ht="15" x14ac:dyDescent="0.2">
      <c r="A495" s="64"/>
      <c r="B495" s="36" t="s">
        <v>337</v>
      </c>
      <c r="C495" s="37">
        <v>0</v>
      </c>
      <c r="D495" s="37">
        <v>0</v>
      </c>
      <c r="E495" s="38" t="str">
        <f t="shared" si="137"/>
        <v/>
      </c>
      <c r="F495" s="38" t="str">
        <f t="shared" si="138"/>
        <v/>
      </c>
      <c r="G495" s="39" t="str">
        <f t="shared" si="139"/>
        <v>0</v>
      </c>
      <c r="H495" s="25" t="str">
        <f t="shared" si="140"/>
        <v/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4</v>
      </c>
      <c r="D499" s="37">
        <v>0</v>
      </c>
      <c r="E499" s="38">
        <f t="shared" si="137"/>
        <v>3.3444816053511705E-3</v>
      </c>
      <c r="F499" s="38" t="str">
        <f t="shared" si="138"/>
        <v/>
      </c>
      <c r="G499" s="39" t="str">
        <f t="shared" si="139"/>
        <v>0</v>
      </c>
      <c r="H499" s="25">
        <f t="shared" si="140"/>
        <v>0</v>
      </c>
    </row>
    <row r="500" spans="1:8" s="40" customFormat="1" ht="15" x14ac:dyDescent="0.2">
      <c r="A500" s="64"/>
      <c r="B500" s="36" t="s">
        <v>136</v>
      </c>
      <c r="C500" s="37">
        <v>0</v>
      </c>
      <c r="D500" s="37">
        <v>0</v>
      </c>
      <c r="E500" s="38" t="str">
        <f t="shared" si="137"/>
        <v/>
      </c>
      <c r="F500" s="38" t="str">
        <f t="shared" si="138"/>
        <v/>
      </c>
      <c r="G500" s="39" t="str">
        <f t="shared" si="139"/>
        <v>0</v>
      </c>
      <c r="H500" s="25" t="str">
        <f t="shared" si="140"/>
        <v/>
      </c>
    </row>
    <row r="501" spans="1:8" s="40" customFormat="1" ht="15" x14ac:dyDescent="0.2">
      <c r="A501" s="64"/>
      <c r="B501" s="36" t="s">
        <v>339</v>
      </c>
      <c r="C501" s="37">
        <v>0</v>
      </c>
      <c r="D501" s="37">
        <v>0</v>
      </c>
      <c r="E501" s="38" t="str">
        <f t="shared" si="137"/>
        <v/>
      </c>
      <c r="F501" s="38" t="str">
        <f t="shared" si="138"/>
        <v/>
      </c>
      <c r="G501" s="39" t="str">
        <f t="shared" si="139"/>
        <v>0</v>
      </c>
      <c r="H501" s="25" t="str">
        <f t="shared" si="140"/>
        <v/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0</v>
      </c>
      <c r="D503" s="37">
        <v>0</v>
      </c>
      <c r="E503" s="38" t="str">
        <f t="shared" si="137"/>
        <v/>
      </c>
      <c r="F503" s="38" t="str">
        <f t="shared" si="138"/>
        <v/>
      </c>
      <c r="G503" s="39" t="str">
        <f t="shared" si="139"/>
        <v>0</v>
      </c>
      <c r="H503" s="25" t="str">
        <f t="shared" si="140"/>
        <v/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0</v>
      </c>
      <c r="E505" s="38" t="str">
        <f t="shared" ref="E505" si="141">+IF(C505=0,"",C505/C$329)</f>
        <v/>
      </c>
      <c r="F505" s="38" t="str">
        <f t="shared" ref="F505" si="142">+IF(D505=0,"",D505/D$329)</f>
        <v/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1</v>
      </c>
      <c r="D506" s="37">
        <v>2</v>
      </c>
      <c r="E506" s="38">
        <f t="shared" si="137"/>
        <v>8.3612040133779263E-4</v>
      </c>
      <c r="F506" s="38">
        <f t="shared" si="138"/>
        <v>1.4214641080312722E-3</v>
      </c>
      <c r="G506" s="39">
        <f t="shared" si="139"/>
        <v>1</v>
      </c>
      <c r="H506" s="25">
        <f t="shared" si="140"/>
        <v>8.3612040133779263E-4</v>
      </c>
    </row>
    <row r="507" spans="1:8" s="40" customFormat="1" ht="30" x14ac:dyDescent="0.2">
      <c r="A507" s="64"/>
      <c r="B507" s="36" t="s">
        <v>558</v>
      </c>
      <c r="C507" s="37">
        <v>0</v>
      </c>
      <c r="D507" s="37">
        <v>9</v>
      </c>
      <c r="E507" s="38" t="str">
        <f t="shared" si="137"/>
        <v/>
      </c>
      <c r="F507" s="38">
        <f t="shared" si="138"/>
        <v>6.3965884861407248E-3</v>
      </c>
      <c r="G507" s="39" t="str">
        <f t="shared" si="139"/>
        <v>0</v>
      </c>
      <c r="H507" s="25" t="str">
        <f t="shared" si="140"/>
        <v/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0</v>
      </c>
      <c r="E508" s="38" t="str">
        <f t="shared" si="137"/>
        <v/>
      </c>
      <c r="F508" s="38" t="str">
        <f t="shared" si="138"/>
        <v/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1</v>
      </c>
      <c r="D509" s="37">
        <v>8</v>
      </c>
      <c r="E509" s="38">
        <f t="shared" si="137"/>
        <v>8.3612040133779263E-4</v>
      </c>
      <c r="F509" s="38">
        <f t="shared" si="138"/>
        <v>5.6858564321250887E-3</v>
      </c>
      <c r="G509" s="39">
        <f t="shared" si="139"/>
        <v>7</v>
      </c>
      <c r="H509" s="25">
        <f t="shared" si="140"/>
        <v>5.8528428093645481E-3</v>
      </c>
    </row>
    <row r="510" spans="1:8" s="40" customFormat="1" ht="15" x14ac:dyDescent="0.2">
      <c r="A510" s="64"/>
      <c r="B510" s="36" t="s">
        <v>375</v>
      </c>
      <c r="C510" s="37">
        <v>0</v>
      </c>
      <c r="D510" s="37">
        <v>3</v>
      </c>
      <c r="E510" s="38" t="str">
        <f t="shared" si="137"/>
        <v/>
      </c>
      <c r="F510" s="38">
        <f t="shared" si="138"/>
        <v>2.1321961620469083E-3</v>
      </c>
      <c r="G510" s="39" t="str">
        <f t="shared" si="139"/>
        <v>0</v>
      </c>
      <c r="H510" s="25" t="str">
        <f t="shared" si="140"/>
        <v/>
      </c>
    </row>
    <row r="511" spans="1:8" s="40" customFormat="1" ht="15" x14ac:dyDescent="0.2">
      <c r="A511" s="64"/>
      <c r="B511" s="36" t="s">
        <v>559</v>
      </c>
      <c r="C511" s="37">
        <v>0</v>
      </c>
      <c r="D511" s="37">
        <v>0</v>
      </c>
      <c r="E511" s="38" t="str">
        <f t="shared" si="137"/>
        <v/>
      </c>
      <c r="F511" s="38" t="str">
        <f t="shared" si="138"/>
        <v/>
      </c>
      <c r="G511" s="39" t="str">
        <f t="shared" si="139"/>
        <v>0</v>
      </c>
      <c r="H511" s="25" t="str">
        <f t="shared" si="140"/>
        <v/>
      </c>
    </row>
    <row r="512" spans="1:8" s="40" customFormat="1" ht="15" x14ac:dyDescent="0.2">
      <c r="A512" s="64"/>
      <c r="B512" s="36" t="s">
        <v>153</v>
      </c>
      <c r="C512" s="37">
        <v>0</v>
      </c>
      <c r="D512" s="37">
        <v>0</v>
      </c>
      <c r="E512" s="38" t="str">
        <f t="shared" si="137"/>
        <v/>
      </c>
      <c r="F512" s="38" t="str">
        <f t="shared" si="138"/>
        <v/>
      </c>
      <c r="G512" s="39" t="str">
        <f t="shared" si="139"/>
        <v>0</v>
      </c>
      <c r="H512" s="25" t="str">
        <f t="shared" si="140"/>
        <v/>
      </c>
    </row>
    <row r="513" spans="1:8" s="40" customFormat="1" ht="15" x14ac:dyDescent="0.2">
      <c r="A513" s="64"/>
      <c r="B513" s="36" t="s">
        <v>376</v>
      </c>
      <c r="C513" s="37">
        <v>2</v>
      </c>
      <c r="D513" s="37">
        <v>1</v>
      </c>
      <c r="E513" s="38">
        <f t="shared" si="137"/>
        <v>1.6722408026755853E-3</v>
      </c>
      <c r="F513" s="38">
        <f t="shared" si="138"/>
        <v>7.1073205401563609E-4</v>
      </c>
      <c r="G513" s="39">
        <f t="shared" si="139"/>
        <v>-0.5</v>
      </c>
      <c r="H513" s="25">
        <f t="shared" si="140"/>
        <v>-8.3612040133779263E-4</v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0</v>
      </c>
      <c r="E514" s="38" t="str">
        <f t="shared" si="137"/>
        <v/>
      </c>
      <c r="F514" s="38" t="str">
        <f t="shared" si="138"/>
        <v/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0</v>
      </c>
      <c r="D519" s="37">
        <v>0</v>
      </c>
      <c r="E519" s="38" t="str">
        <f t="shared" si="137"/>
        <v/>
      </c>
      <c r="F519" s="38" t="str">
        <f t="shared" si="138"/>
        <v/>
      </c>
      <c r="G519" s="39" t="str">
        <f t="shared" si="139"/>
        <v>0</v>
      </c>
      <c r="H519" s="25" t="str">
        <f t="shared" si="140"/>
        <v/>
      </c>
    </row>
    <row r="520" spans="1:8" s="40" customFormat="1" ht="15" x14ac:dyDescent="0.2">
      <c r="A520" s="64"/>
      <c r="B520" s="36" t="s">
        <v>343</v>
      </c>
      <c r="C520" s="37">
        <v>0</v>
      </c>
      <c r="D520" s="37">
        <v>1</v>
      </c>
      <c r="E520" s="38" t="str">
        <f t="shared" si="137"/>
        <v/>
      </c>
      <c r="F520" s="38">
        <f t="shared" si="138"/>
        <v>7.1073205401563609E-4</v>
      </c>
      <c r="G520" s="39" t="str">
        <f t="shared" si="139"/>
        <v>0</v>
      </c>
      <c r="H520" s="25" t="str">
        <f t="shared" si="140"/>
        <v/>
      </c>
    </row>
    <row r="521" spans="1:8" s="40" customFormat="1" ht="15" x14ac:dyDescent="0.2">
      <c r="A521" s="64"/>
      <c r="B521" s="36" t="s">
        <v>344</v>
      </c>
      <c r="C521" s="37">
        <v>0</v>
      </c>
      <c r="D521" s="37">
        <v>2</v>
      </c>
      <c r="E521" s="38" t="str">
        <f t="shared" si="137"/>
        <v/>
      </c>
      <c r="F521" s="38">
        <f t="shared" si="138"/>
        <v>1.4214641080312722E-3</v>
      </c>
      <c r="G521" s="39" t="str">
        <f t="shared" si="139"/>
        <v>0</v>
      </c>
      <c r="H521" s="25" t="str">
        <f t="shared" si="140"/>
        <v/>
      </c>
    </row>
    <row r="522" spans="1:8" s="40" customFormat="1" ht="30" x14ac:dyDescent="0.2">
      <c r="A522" s="64"/>
      <c r="B522" s="36" t="s">
        <v>560</v>
      </c>
      <c r="C522" s="37">
        <v>0</v>
      </c>
      <c r="D522" s="37">
        <v>0</v>
      </c>
      <c r="E522" s="38" t="str">
        <f t="shared" si="137"/>
        <v/>
      </c>
      <c r="F522" s="38" t="str">
        <f t="shared" si="138"/>
        <v/>
      </c>
      <c r="G522" s="39" t="str">
        <f t="shared" si="139"/>
        <v>0</v>
      </c>
      <c r="H522" s="25" t="str">
        <f t="shared" si="140"/>
        <v/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42</v>
      </c>
      <c r="D524" s="37">
        <v>10</v>
      </c>
      <c r="E524" s="38">
        <f t="shared" si="137"/>
        <v>3.5117056856187288E-2</v>
      </c>
      <c r="F524" s="38">
        <f t="shared" si="138"/>
        <v>7.1073205401563609E-3</v>
      </c>
      <c r="G524" s="39">
        <f t="shared" si="139"/>
        <v>-0.76190476190476186</v>
      </c>
      <c r="H524" s="25">
        <f t="shared" si="140"/>
        <v>-2.6755852842809361E-2</v>
      </c>
    </row>
    <row r="525" spans="1:8" s="40" customFormat="1" ht="15" x14ac:dyDescent="0.2">
      <c r="A525" s="64"/>
      <c r="B525" s="36" t="s">
        <v>346</v>
      </c>
      <c r="C525" s="37">
        <v>0</v>
      </c>
      <c r="D525" s="37">
        <v>0</v>
      </c>
      <c r="E525" s="38" t="str">
        <f t="shared" si="137"/>
        <v/>
      </c>
      <c r="F525" s="38" t="str">
        <f t="shared" si="138"/>
        <v/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4"/>
      <c r="B526" s="36" t="s">
        <v>347</v>
      </c>
      <c r="C526" s="37">
        <v>0</v>
      </c>
      <c r="D526" s="37">
        <v>0</v>
      </c>
      <c r="E526" s="38" t="str">
        <f t="shared" si="137"/>
        <v/>
      </c>
      <c r="F526" s="38" t="str">
        <f t="shared" si="138"/>
        <v/>
      </c>
      <c r="G526" s="39" t="str">
        <f t="shared" si="139"/>
        <v>0</v>
      </c>
      <c r="H526" s="25" t="str">
        <f t="shared" si="140"/>
        <v/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19</v>
      </c>
      <c r="D529" s="37">
        <v>23</v>
      </c>
      <c r="E529" s="38">
        <f t="shared" si="137"/>
        <v>1.588628762541806E-2</v>
      </c>
      <c r="F529" s="38">
        <f t="shared" si="138"/>
        <v>1.6346837242359632E-2</v>
      </c>
      <c r="G529" s="39">
        <f t="shared" si="139"/>
        <v>0.21052631578947367</v>
      </c>
      <c r="H529" s="25">
        <f t="shared" si="140"/>
        <v>3.3444816053511705E-3</v>
      </c>
    </row>
    <row r="530" spans="1:8" s="40" customFormat="1" ht="30" x14ac:dyDescent="0.2">
      <c r="A530" s="64"/>
      <c r="B530" s="36" t="s">
        <v>158</v>
      </c>
      <c r="C530" s="37">
        <v>0</v>
      </c>
      <c r="D530" s="37">
        <v>35</v>
      </c>
      <c r="E530" s="38" t="str">
        <f t="shared" si="137"/>
        <v/>
      </c>
      <c r="F530" s="38">
        <f t="shared" si="138"/>
        <v>2.4875621890547265E-2</v>
      </c>
      <c r="G530" s="39" t="str">
        <f t="shared" si="139"/>
        <v>0</v>
      </c>
      <c r="H530" s="25" t="str">
        <f t="shared" si="140"/>
        <v/>
      </c>
    </row>
    <row r="531" spans="1:8" s="40" customFormat="1" ht="15" x14ac:dyDescent="0.2">
      <c r="A531" s="64"/>
      <c r="B531" s="36" t="s">
        <v>349</v>
      </c>
      <c r="C531" s="37">
        <v>33</v>
      </c>
      <c r="D531" s="37">
        <v>19</v>
      </c>
      <c r="E531" s="38">
        <f t="shared" si="137"/>
        <v>2.7591973244147156E-2</v>
      </c>
      <c r="F531" s="38">
        <f t="shared" si="138"/>
        <v>1.3503909026297086E-2</v>
      </c>
      <c r="G531" s="39">
        <f t="shared" si="139"/>
        <v>-0.42424242424242425</v>
      </c>
      <c r="H531" s="25">
        <f t="shared" si="140"/>
        <v>-1.1705685618729096E-2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0</v>
      </c>
      <c r="E532" s="38" t="str">
        <f t="shared" ref="E532" si="145">+IF(C532=0,"",C532/C$329)</f>
        <v/>
      </c>
      <c r="F532" s="38" t="str">
        <f t="shared" ref="F532" si="146">+IF(D532=0,"",D532/D$329)</f>
        <v/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0</v>
      </c>
      <c r="D533" s="37">
        <v>0</v>
      </c>
      <c r="E533" s="38" t="str">
        <f t="shared" si="137"/>
        <v/>
      </c>
      <c r="F533" s="38" t="str">
        <f t="shared" si="138"/>
        <v/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2</v>
      </c>
      <c r="D535" s="37">
        <v>0</v>
      </c>
      <c r="E535" s="38">
        <f t="shared" ref="E535:E546" si="149">+IF(C535=0,"",C535/C$329)</f>
        <v>1.6722408026755853E-3</v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>
        <f t="shared" ref="H535:H546" si="152">+IF(OR(AND(E535=""),(G535="")),"",E535*G535)</f>
        <v>0</v>
      </c>
    </row>
    <row r="536" spans="1:8" s="40" customFormat="1" ht="15" x14ac:dyDescent="0.2">
      <c r="A536" s="64"/>
      <c r="B536" s="36" t="s">
        <v>561</v>
      </c>
      <c r="C536" s="37">
        <v>0</v>
      </c>
      <c r="D536" s="37">
        <v>0</v>
      </c>
      <c r="E536" s="38" t="str">
        <f t="shared" si="149"/>
        <v/>
      </c>
      <c r="F536" s="38" t="str">
        <f t="shared" si="150"/>
        <v/>
      </c>
      <c r="G536" s="39" t="str">
        <f t="shared" si="151"/>
        <v>0</v>
      </c>
      <c r="H536" s="25" t="str">
        <f t="shared" si="152"/>
        <v/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15</v>
      </c>
      <c r="D538" s="37">
        <v>23</v>
      </c>
      <c r="E538" s="38">
        <f t="shared" si="149"/>
        <v>1.254180602006689E-2</v>
      </c>
      <c r="F538" s="38">
        <f t="shared" si="150"/>
        <v>1.6346837242359632E-2</v>
      </c>
      <c r="G538" s="39">
        <f t="shared" si="151"/>
        <v>0.53333333333333333</v>
      </c>
      <c r="H538" s="25">
        <f t="shared" si="152"/>
        <v>6.688963210702341E-3</v>
      </c>
    </row>
    <row r="539" spans="1:8" s="40" customFormat="1" ht="15" x14ac:dyDescent="0.2">
      <c r="A539" s="64"/>
      <c r="B539" s="36" t="s">
        <v>562</v>
      </c>
      <c r="C539" s="37">
        <v>0</v>
      </c>
      <c r="D539" s="37">
        <v>1</v>
      </c>
      <c r="E539" s="38" t="str">
        <f t="shared" si="149"/>
        <v/>
      </c>
      <c r="F539" s="38">
        <f t="shared" si="150"/>
        <v>7.1073205401563609E-4</v>
      </c>
      <c r="G539" s="39" t="str">
        <f t="shared" si="151"/>
        <v>0</v>
      </c>
      <c r="H539" s="25" t="str">
        <f t="shared" si="152"/>
        <v/>
      </c>
    </row>
    <row r="540" spans="1:8" s="40" customFormat="1" ht="15" x14ac:dyDescent="0.2">
      <c r="A540" s="64"/>
      <c r="B540" s="36" t="s">
        <v>352</v>
      </c>
      <c r="C540" s="37">
        <v>0</v>
      </c>
      <c r="D540" s="37">
        <v>1</v>
      </c>
      <c r="E540" s="38" t="str">
        <f t="shared" si="149"/>
        <v/>
      </c>
      <c r="F540" s="38">
        <f t="shared" si="150"/>
        <v>7.1073205401563609E-4</v>
      </c>
      <c r="G540" s="39" t="str">
        <f t="shared" si="151"/>
        <v>0</v>
      </c>
      <c r="H540" s="25" t="str">
        <f t="shared" si="152"/>
        <v/>
      </c>
    </row>
    <row r="541" spans="1:8" s="40" customFormat="1" ht="15" x14ac:dyDescent="0.2">
      <c r="A541" s="64"/>
      <c r="B541" s="36" t="s">
        <v>353</v>
      </c>
      <c r="C541" s="37">
        <v>0</v>
      </c>
      <c r="D541" s="37">
        <v>0</v>
      </c>
      <c r="E541" s="38" t="str">
        <f t="shared" si="149"/>
        <v/>
      </c>
      <c r="F541" s="38" t="str">
        <f t="shared" si="150"/>
        <v/>
      </c>
      <c r="G541" s="39" t="str">
        <f t="shared" si="151"/>
        <v>0</v>
      </c>
      <c r="H541" s="25" t="str">
        <f t="shared" si="152"/>
        <v/>
      </c>
    </row>
    <row r="542" spans="1:8" s="40" customFormat="1" ht="15" x14ac:dyDescent="0.2">
      <c r="A542" s="64"/>
      <c r="B542" s="36" t="s">
        <v>354</v>
      </c>
      <c r="C542" s="37">
        <v>0</v>
      </c>
      <c r="D542" s="37">
        <v>0</v>
      </c>
      <c r="E542" s="38" t="str">
        <f t="shared" si="149"/>
        <v/>
      </c>
      <c r="F542" s="38" t="str">
        <f t="shared" si="150"/>
        <v/>
      </c>
      <c r="G542" s="39" t="str">
        <f t="shared" si="151"/>
        <v>0</v>
      </c>
      <c r="H542" s="25" t="str">
        <f t="shared" si="152"/>
        <v/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0</v>
      </c>
      <c r="D544" s="37">
        <v>0</v>
      </c>
      <c r="E544" s="38" t="str">
        <f t="shared" si="149"/>
        <v/>
      </c>
      <c r="F544" s="38" t="str">
        <f t="shared" si="150"/>
        <v/>
      </c>
      <c r="G544" s="39" t="str">
        <f t="shared" si="151"/>
        <v>0</v>
      </c>
      <c r="H544" s="25" t="str">
        <f t="shared" si="152"/>
        <v/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0</v>
      </c>
      <c r="E545" s="38" t="str">
        <f t="shared" si="149"/>
        <v/>
      </c>
      <c r="F545" s="38" t="str">
        <f t="shared" si="150"/>
        <v/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430</v>
      </c>
      <c r="D552" s="31">
        <f>SUM(D553:D579)</f>
        <v>569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0.32325581395348835</v>
      </c>
      <c r="H552" s="33">
        <f>+IF(OR(AND(E552=""),(G552="")),"",E552*G552)</f>
        <v>0.32325581395348835</v>
      </c>
    </row>
    <row r="553" spans="1:8" s="40" customFormat="1" ht="15" x14ac:dyDescent="0.2">
      <c r="A553" s="64"/>
      <c r="B553" s="36" t="s">
        <v>357</v>
      </c>
      <c r="C553" s="37">
        <v>9</v>
      </c>
      <c r="D553" s="37">
        <v>5</v>
      </c>
      <c r="E553" s="38">
        <f>+IF(C553=0,"",C553/C$552)</f>
        <v>2.0930232558139535E-2</v>
      </c>
      <c r="F553" s="38">
        <f>+IF(D553=0,"",D553/D$552)</f>
        <v>8.7873462214411256E-3</v>
      </c>
      <c r="G553" s="39">
        <f>+IF(OR(AND(D553=0),(C553=0)),"0",((D553-C553)/C553))</f>
        <v>-0.44444444444444442</v>
      </c>
      <c r="H553" s="25">
        <f>+IF(OR(AND(E553=""),(G553="")),"",E553*G553)</f>
        <v>-9.3023255813953487E-3</v>
      </c>
    </row>
    <row r="554" spans="1:8" s="40" customFormat="1" ht="15" x14ac:dyDescent="0.2">
      <c r="A554" s="64"/>
      <c r="B554" s="36" t="s">
        <v>161</v>
      </c>
      <c r="C554" s="37">
        <v>39</v>
      </c>
      <c r="D554" s="37">
        <v>66</v>
      </c>
      <c r="E554" s="38">
        <f t="shared" ref="E554:E579" si="153">+IF(C554=0,"",C554/C$552)</f>
        <v>9.0697674418604657E-2</v>
      </c>
      <c r="F554" s="38">
        <f t="shared" ref="F554:F579" si="154">+IF(D554=0,"",D554/D$552)</f>
        <v>0.11599297012302284</v>
      </c>
      <c r="G554" s="39">
        <f t="shared" ref="G554:G579" si="155">+IF(OR(AND(D554=0),(C554=0)),"0",((D554-C554)/C554))</f>
        <v>0.69230769230769229</v>
      </c>
      <c r="H554" s="25">
        <f t="shared" ref="H554:H579" si="156">+IF(OR(AND(E554=""),(G554="")),"",E554*G554)</f>
        <v>6.2790697674418611E-2</v>
      </c>
    </row>
    <row r="555" spans="1:8" s="40" customFormat="1" ht="15" x14ac:dyDescent="0.2">
      <c r="A555" s="64"/>
      <c r="B555" s="36" t="s">
        <v>358</v>
      </c>
      <c r="C555" s="37">
        <v>22</v>
      </c>
      <c r="D555" s="37">
        <v>53</v>
      </c>
      <c r="E555" s="38">
        <f t="shared" si="153"/>
        <v>5.1162790697674418E-2</v>
      </c>
      <c r="F555" s="38">
        <f t="shared" si="154"/>
        <v>9.3145869947275917E-2</v>
      </c>
      <c r="G555" s="39">
        <f t="shared" si="155"/>
        <v>1.4090909090909092</v>
      </c>
      <c r="H555" s="25">
        <f t="shared" si="156"/>
        <v>7.2093023255813959E-2</v>
      </c>
    </row>
    <row r="556" spans="1:8" s="40" customFormat="1" ht="15" x14ac:dyDescent="0.2">
      <c r="A556" s="64"/>
      <c r="B556" s="36" t="s">
        <v>359</v>
      </c>
      <c r="C556" s="37">
        <v>46</v>
      </c>
      <c r="D556" s="37">
        <v>40</v>
      </c>
      <c r="E556" s="38">
        <f t="shared" si="153"/>
        <v>0.10697674418604651</v>
      </c>
      <c r="F556" s="38">
        <f t="shared" si="154"/>
        <v>7.0298769771529004E-2</v>
      </c>
      <c r="G556" s="39">
        <f t="shared" si="155"/>
        <v>-0.13043478260869565</v>
      </c>
      <c r="H556" s="25">
        <f t="shared" si="156"/>
        <v>-1.3953488372093023E-2</v>
      </c>
    </row>
    <row r="557" spans="1:8" s="40" customFormat="1" ht="15" x14ac:dyDescent="0.2">
      <c r="A557" s="64"/>
      <c r="B557" s="36" t="s">
        <v>162</v>
      </c>
      <c r="C557" s="37">
        <v>0</v>
      </c>
      <c r="D557" s="37">
        <v>0</v>
      </c>
      <c r="E557" s="38" t="str">
        <f t="shared" si="153"/>
        <v/>
      </c>
      <c r="F557" s="38" t="str">
        <f t="shared" si="154"/>
        <v/>
      </c>
      <c r="G557" s="39" t="str">
        <f t="shared" si="155"/>
        <v>0</v>
      </c>
      <c r="H557" s="25" t="str">
        <f t="shared" si="156"/>
        <v/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0</v>
      </c>
      <c r="D560" s="37">
        <v>1</v>
      </c>
      <c r="E560" s="38" t="str">
        <f t="shared" si="153"/>
        <v/>
      </c>
      <c r="F560" s="38">
        <f t="shared" si="154"/>
        <v>1.7574692442882249E-3</v>
      </c>
      <c r="G560" s="39" t="str">
        <f t="shared" si="155"/>
        <v>0</v>
      </c>
      <c r="H560" s="25" t="str">
        <f t="shared" si="156"/>
        <v/>
      </c>
    </row>
    <row r="561" spans="1:8" s="40" customFormat="1" ht="15" x14ac:dyDescent="0.2">
      <c r="A561" s="64"/>
      <c r="B561" s="36" t="s">
        <v>360</v>
      </c>
      <c r="C561" s="37">
        <v>0</v>
      </c>
      <c r="D561" s="37">
        <v>0</v>
      </c>
      <c r="E561" s="38" t="str">
        <f t="shared" si="153"/>
        <v/>
      </c>
      <c r="F561" s="38" t="str">
        <f t="shared" si="154"/>
        <v/>
      </c>
      <c r="G561" s="39" t="str">
        <f t="shared" si="155"/>
        <v>0</v>
      </c>
      <c r="H561" s="25" t="str">
        <f t="shared" si="156"/>
        <v/>
      </c>
    </row>
    <row r="562" spans="1:8" s="40" customFormat="1" ht="15" x14ac:dyDescent="0.2">
      <c r="A562" s="64"/>
      <c r="B562" s="36" t="s">
        <v>361</v>
      </c>
      <c r="C562" s="37">
        <v>0</v>
      </c>
      <c r="D562" s="37">
        <v>0</v>
      </c>
      <c r="E562" s="38" t="str">
        <f t="shared" si="153"/>
        <v/>
      </c>
      <c r="F562" s="38" t="str">
        <f t="shared" si="154"/>
        <v/>
      </c>
      <c r="G562" s="39" t="str">
        <f t="shared" si="155"/>
        <v>0</v>
      </c>
      <c r="H562" s="25" t="str">
        <f t="shared" si="156"/>
        <v/>
      </c>
    </row>
    <row r="563" spans="1:8" s="40" customFormat="1" ht="15" x14ac:dyDescent="0.2">
      <c r="A563" s="64"/>
      <c r="B563" s="36" t="s">
        <v>565</v>
      </c>
      <c r="C563" s="37">
        <v>0</v>
      </c>
      <c r="D563" s="37">
        <v>0</v>
      </c>
      <c r="E563" s="38" t="str">
        <f t="shared" si="153"/>
        <v/>
      </c>
      <c r="F563" s="38" t="str">
        <f t="shared" si="154"/>
        <v/>
      </c>
      <c r="G563" s="39" t="str">
        <f t="shared" si="155"/>
        <v>0</v>
      </c>
      <c r="H563" s="25" t="str">
        <f t="shared" si="156"/>
        <v/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0</v>
      </c>
      <c r="E564" s="38" t="str">
        <f t="shared" ref="E564" si="161">+IF(C564=0,"",C564/C$552)</f>
        <v/>
      </c>
      <c r="F564" s="38" t="str">
        <f t="shared" ref="F564" si="162">+IF(D564=0,"",D564/D$552)</f>
        <v/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0</v>
      </c>
      <c r="D565" s="37">
        <v>0</v>
      </c>
      <c r="E565" s="38" t="str">
        <f t="shared" si="153"/>
        <v/>
      </c>
      <c r="F565" s="38" t="str">
        <f t="shared" si="154"/>
        <v/>
      </c>
      <c r="G565" s="39" t="str">
        <f t="shared" si="155"/>
        <v>0</v>
      </c>
      <c r="H565" s="25" t="str">
        <f t="shared" si="156"/>
        <v/>
      </c>
    </row>
    <row r="566" spans="1:8" s="40" customFormat="1" ht="15" x14ac:dyDescent="0.2">
      <c r="A566" s="64"/>
      <c r="B566" s="36" t="s">
        <v>363</v>
      </c>
      <c r="C566" s="37">
        <v>4</v>
      </c>
      <c r="D566" s="37">
        <v>54</v>
      </c>
      <c r="E566" s="38">
        <f t="shared" si="153"/>
        <v>9.3023255813953487E-3</v>
      </c>
      <c r="F566" s="38">
        <f t="shared" si="154"/>
        <v>9.4903339191564143E-2</v>
      </c>
      <c r="G566" s="39">
        <f t="shared" si="155"/>
        <v>12.5</v>
      </c>
      <c r="H566" s="25">
        <f t="shared" si="156"/>
        <v>0.11627906976744186</v>
      </c>
    </row>
    <row r="567" spans="1:8" s="40" customFormat="1" ht="15" x14ac:dyDescent="0.2">
      <c r="A567" s="64"/>
      <c r="B567" s="36" t="s">
        <v>164</v>
      </c>
      <c r="C567" s="37">
        <v>19</v>
      </c>
      <c r="D567" s="37">
        <v>20</v>
      </c>
      <c r="E567" s="38">
        <f t="shared" si="153"/>
        <v>4.4186046511627906E-2</v>
      </c>
      <c r="F567" s="38">
        <f t="shared" si="154"/>
        <v>3.5149384885764502E-2</v>
      </c>
      <c r="G567" s="39">
        <f t="shared" si="155"/>
        <v>5.2631578947368418E-2</v>
      </c>
      <c r="H567" s="25">
        <f t="shared" si="156"/>
        <v>2.3255813953488372E-3</v>
      </c>
    </row>
    <row r="568" spans="1:8" s="40" customFormat="1" ht="15" x14ac:dyDescent="0.2">
      <c r="A568" s="64"/>
      <c r="B568" s="36" t="s">
        <v>166</v>
      </c>
      <c r="C568" s="37">
        <v>4</v>
      </c>
      <c r="D568" s="37">
        <v>0</v>
      </c>
      <c r="E568" s="38">
        <f t="shared" si="153"/>
        <v>9.3023255813953487E-3</v>
      </c>
      <c r="F568" s="38" t="str">
        <f t="shared" si="154"/>
        <v/>
      </c>
      <c r="G568" s="39" t="str">
        <f t="shared" si="155"/>
        <v>0</v>
      </c>
      <c r="H568" s="25">
        <f t="shared" si="156"/>
        <v>0</v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251</v>
      </c>
      <c r="D570" s="37">
        <v>175</v>
      </c>
      <c r="E570" s="38">
        <f t="shared" si="153"/>
        <v>0.58372093023255811</v>
      </c>
      <c r="F570" s="38">
        <f t="shared" si="154"/>
        <v>0.30755711775043937</v>
      </c>
      <c r="G570" s="39">
        <f t="shared" si="155"/>
        <v>-0.30278884462151395</v>
      </c>
      <c r="H570" s="25">
        <f t="shared" si="156"/>
        <v>-0.17674418604651163</v>
      </c>
    </row>
    <row r="571" spans="1:8" s="40" customFormat="1" ht="15" x14ac:dyDescent="0.2">
      <c r="A571" s="64"/>
      <c r="B571" s="36" t="s">
        <v>167</v>
      </c>
      <c r="C571" s="37">
        <v>5</v>
      </c>
      <c r="D571" s="37">
        <v>40</v>
      </c>
      <c r="E571" s="38">
        <f t="shared" si="153"/>
        <v>1.1627906976744186E-2</v>
      </c>
      <c r="F571" s="38">
        <f t="shared" si="154"/>
        <v>7.0298769771529004E-2</v>
      </c>
      <c r="G571" s="39">
        <f t="shared" si="155"/>
        <v>7</v>
      </c>
      <c r="H571" s="25">
        <f t="shared" si="156"/>
        <v>8.1395348837209308E-2</v>
      </c>
    </row>
    <row r="572" spans="1:8" s="40" customFormat="1" ht="15" x14ac:dyDescent="0.2">
      <c r="A572" s="64"/>
      <c r="B572" s="36" t="s">
        <v>365</v>
      </c>
      <c r="C572" s="37">
        <v>17</v>
      </c>
      <c r="D572" s="37">
        <v>40</v>
      </c>
      <c r="E572" s="38">
        <f t="shared" si="153"/>
        <v>3.9534883720930232E-2</v>
      </c>
      <c r="F572" s="38">
        <f t="shared" si="154"/>
        <v>7.0298769771529004E-2</v>
      </c>
      <c r="G572" s="39">
        <f t="shared" si="155"/>
        <v>1.3529411764705883</v>
      </c>
      <c r="H572" s="25">
        <f t="shared" si="156"/>
        <v>5.3488372093023255E-2</v>
      </c>
    </row>
    <row r="573" spans="1:8" s="40" customFormat="1" ht="15" x14ac:dyDescent="0.2">
      <c r="A573" s="64"/>
      <c r="B573" s="36" t="s">
        <v>168</v>
      </c>
      <c r="C573" s="37">
        <v>0</v>
      </c>
      <c r="D573" s="37">
        <v>0</v>
      </c>
      <c r="E573" s="38" t="str">
        <f t="shared" si="153"/>
        <v/>
      </c>
      <c r="F573" s="38" t="str">
        <f t="shared" si="154"/>
        <v/>
      </c>
      <c r="G573" s="39" t="str">
        <f t="shared" si="155"/>
        <v>0</v>
      </c>
      <c r="H573" s="25" t="str">
        <f t="shared" si="156"/>
        <v/>
      </c>
    </row>
    <row r="574" spans="1:8" s="40" customFormat="1" ht="15" x14ac:dyDescent="0.2">
      <c r="A574" s="64"/>
      <c r="B574" s="36" t="s">
        <v>169</v>
      </c>
      <c r="C574" s="37">
        <v>0</v>
      </c>
      <c r="D574" s="37">
        <v>0</v>
      </c>
      <c r="E574" s="38" t="str">
        <f t="shared" si="153"/>
        <v/>
      </c>
      <c r="F574" s="38" t="str">
        <f t="shared" si="154"/>
        <v/>
      </c>
      <c r="G574" s="39" t="str">
        <f t="shared" si="155"/>
        <v>0</v>
      </c>
      <c r="H574" s="25" t="str">
        <f t="shared" si="156"/>
        <v/>
      </c>
    </row>
    <row r="575" spans="1:8" s="40" customFormat="1" ht="15" x14ac:dyDescent="0.2">
      <c r="A575" s="64"/>
      <c r="B575" s="36" t="s">
        <v>366</v>
      </c>
      <c r="C575" s="37">
        <v>1</v>
      </c>
      <c r="D575" s="37">
        <v>6</v>
      </c>
      <c r="E575" s="38">
        <f t="shared" si="153"/>
        <v>2.3255813953488372E-3</v>
      </c>
      <c r="F575" s="38">
        <f t="shared" si="154"/>
        <v>1.054481546572935E-2</v>
      </c>
      <c r="G575" s="39">
        <f t="shared" si="155"/>
        <v>5</v>
      </c>
      <c r="H575" s="25">
        <f t="shared" si="156"/>
        <v>1.1627906976744186E-2</v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56</v>
      </c>
      <c r="E576" s="38" t="str">
        <f t="shared" si="153"/>
        <v/>
      </c>
      <c r="F576" s="38">
        <f t="shared" si="154"/>
        <v>9.8418277680140595E-2</v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0</v>
      </c>
      <c r="E577" s="38" t="str">
        <f t="shared" si="153"/>
        <v/>
      </c>
      <c r="F577" s="38" t="str">
        <f t="shared" si="154"/>
        <v/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12</v>
      </c>
      <c r="D578" s="37">
        <v>12</v>
      </c>
      <c r="E578" s="38">
        <f t="shared" si="153"/>
        <v>2.7906976744186046E-2</v>
      </c>
      <c r="F578" s="38">
        <f t="shared" si="154"/>
        <v>2.10896309314587E-2</v>
      </c>
      <c r="G578" s="39">
        <f t="shared" si="155"/>
        <v>0</v>
      </c>
      <c r="H578" s="25">
        <f t="shared" si="156"/>
        <v>0</v>
      </c>
    </row>
    <row r="579" spans="1:8" s="40" customFormat="1" ht="30" x14ac:dyDescent="0.2">
      <c r="A579" s="64"/>
      <c r="B579" s="36" t="s">
        <v>566</v>
      </c>
      <c r="C579" s="37">
        <v>1</v>
      </c>
      <c r="D579" s="37">
        <v>1</v>
      </c>
      <c r="E579" s="38">
        <f t="shared" si="153"/>
        <v>2.3255813953488372E-3</v>
      </c>
      <c r="F579" s="38">
        <f t="shared" si="154"/>
        <v>1.7574692442882249E-3</v>
      </c>
      <c r="G579" s="39">
        <f t="shared" si="155"/>
        <v>0</v>
      </c>
      <c r="H579" s="25">
        <f t="shared" si="156"/>
        <v>0</v>
      </c>
    </row>
    <row r="580" spans="1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433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403</v>
      </c>
      <c r="C8" s="31">
        <f>+C18+C71+C161+C329+C552</f>
        <v>7128</v>
      </c>
      <c r="D8" s="31">
        <f>+D18+D71+D161+D329+D552</f>
        <v>12745</v>
      </c>
      <c r="E8" s="32">
        <f>+C8/C$8</f>
        <v>1</v>
      </c>
      <c r="F8" s="32">
        <f>+D8/D$8</f>
        <v>1</v>
      </c>
      <c r="G8" s="32">
        <f>+(D8-C8)/C8</f>
        <v>0.78801907968574636</v>
      </c>
      <c r="H8" s="33">
        <f>+E8*G8</f>
        <v>0.78801907968574636</v>
      </c>
    </row>
    <row r="9" spans="2:8" x14ac:dyDescent="0.2">
      <c r="B9" s="28" t="str">
        <f>+B18</f>
        <v>Total Vacantes en ocupaciones de nivel Directivo</v>
      </c>
      <c r="C9" s="24">
        <f>+C18</f>
        <v>71</v>
      </c>
      <c r="D9" s="24">
        <f>+D18</f>
        <v>102</v>
      </c>
      <c r="E9" s="25">
        <f t="shared" ref="E9:E13" si="0">C9/$C$8</f>
        <v>9.9607182940516271E-3</v>
      </c>
      <c r="F9" s="25">
        <f>D9/$D$8</f>
        <v>8.0031384856806588E-3</v>
      </c>
      <c r="G9" s="11">
        <f>+IF(OR(AND(D9=0),(C9=0)),"0",((D9-C9)/C9))</f>
        <v>0.43661971830985913</v>
      </c>
      <c r="H9" s="13">
        <f>+IF(OR(AND(E9=""),(G9="")),"",E9*G9)</f>
        <v>4.3490460157126817E-3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641</v>
      </c>
      <c r="D10" s="24">
        <f>+D71</f>
        <v>875</v>
      </c>
      <c r="E10" s="25">
        <f t="shared" si="0"/>
        <v>8.9927048260381587E-2</v>
      </c>
      <c r="F10" s="25">
        <f>D10/$D$8</f>
        <v>6.8654374264417423E-2</v>
      </c>
      <c r="G10" s="11">
        <f>+IF(OR(AND(D10=0),(C10=0)),"0",((D10-C10)/C10))</f>
        <v>0.36505460218408736</v>
      </c>
      <c r="H10" s="13">
        <f>+IF(OR(AND(E10=""),(G10="")),"",E10*G10)</f>
        <v>3.2828282828282825E-2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700</v>
      </c>
      <c r="D11" s="24">
        <f>+D161</f>
        <v>1360</v>
      </c>
      <c r="E11" s="25">
        <f t="shared" si="0"/>
        <v>9.8204264870931535E-2</v>
      </c>
      <c r="F11" s="25">
        <f>D11/$D$8</f>
        <v>0.10670851314240878</v>
      </c>
      <c r="G11" s="11">
        <f>+IF(OR(AND(D11=0),(C11=0)),"0",((D11-C11)/C11))</f>
        <v>0.94285714285714284</v>
      </c>
      <c r="H11" s="13">
        <f>+IF(OR(AND(E11=""),(G11="")),"",E11*G11)</f>
        <v>9.2592592592592587E-2</v>
      </c>
    </row>
    <row r="12" spans="2:8" x14ac:dyDescent="0.2">
      <c r="B12" s="28" t="str">
        <f>+B329</f>
        <v>Total Vacantes  en ocupaciones de nivel Calificados</v>
      </c>
      <c r="C12" s="24">
        <f>+C329</f>
        <v>2875</v>
      </c>
      <c r="D12" s="24">
        <f>+D329</f>
        <v>5500</v>
      </c>
      <c r="E12" s="25">
        <f t="shared" si="0"/>
        <v>0.40333894500561168</v>
      </c>
      <c r="F12" s="25">
        <f>D12/$D$8</f>
        <v>0.4315417810906238</v>
      </c>
      <c r="G12" s="11">
        <f>+IF(OR(AND(D12=0),(C12=0)),"0",((D12-C12)/C12))</f>
        <v>0.91304347826086951</v>
      </c>
      <c r="H12" s="13">
        <f>+IF(OR(AND(E12=""),(G12="")),"",E12*G12)</f>
        <v>0.36826599326599324</v>
      </c>
    </row>
    <row r="13" spans="2:8" x14ac:dyDescent="0.2">
      <c r="B13" s="28" t="str">
        <f>+B552</f>
        <v>Total Vacantes en ocupaciones de nivel Elemental</v>
      </c>
      <c r="C13" s="24">
        <f>+C552</f>
        <v>2841</v>
      </c>
      <c r="D13" s="24">
        <f>+D552</f>
        <v>4908</v>
      </c>
      <c r="E13" s="25">
        <f t="shared" si="0"/>
        <v>0.39856902356902357</v>
      </c>
      <c r="F13" s="25">
        <f>D13/$D$8</f>
        <v>0.38509219301686937</v>
      </c>
      <c r="G13" s="11">
        <f>+IF(OR(AND(D13=0),(C13=0)),"0",((D13-C13)/C13))</f>
        <v>0.72756071805702216</v>
      </c>
      <c r="H13" s="13">
        <f>+IF(OR(AND(E13=""),(G13="")),"",E13*G13)</f>
        <v>0.28998316498316495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71</v>
      </c>
      <c r="D18" s="31">
        <f>SUM(D19:D65)</f>
        <v>102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0.43661971830985913</v>
      </c>
      <c r="H18" s="33">
        <f>+IF(OR(AND(E18=""),(G18="")),"",E18*G18)</f>
        <v>0.43661971830985913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0" t="str">
        <f t="shared" ref="E20:E65" si="1">+IF(C20=0,"",C20/C$18)</f>
        <v/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 t="str">
        <f t="shared" ref="H20:H65" si="4">+IF(OR(AND(E20=""),(G20="")),"",E20*G20)</f>
        <v/>
      </c>
    </row>
    <row r="21" spans="1:8" ht="30" x14ac:dyDescent="0.2">
      <c r="B21" s="5" t="s">
        <v>1</v>
      </c>
      <c r="C21" s="7">
        <v>5</v>
      </c>
      <c r="D21" s="7">
        <v>0</v>
      </c>
      <c r="E21" s="10">
        <f t="shared" si="1"/>
        <v>7.0422535211267609E-2</v>
      </c>
      <c r="F21" s="10" t="str">
        <f t="shared" si="2"/>
        <v/>
      </c>
      <c r="G21" s="11" t="str">
        <f t="shared" si="3"/>
        <v>0</v>
      </c>
      <c r="H21" s="13">
        <f t="shared" si="4"/>
        <v>0</v>
      </c>
    </row>
    <row r="22" spans="1:8" ht="30" x14ac:dyDescent="0.2">
      <c r="B22" s="5" t="s">
        <v>460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172</v>
      </c>
      <c r="C24" s="7">
        <v>2</v>
      </c>
      <c r="D24" s="7">
        <v>1</v>
      </c>
      <c r="E24" s="10">
        <f t="shared" si="1"/>
        <v>2.8169014084507043E-2</v>
      </c>
      <c r="F24" s="10">
        <f t="shared" si="2"/>
        <v>9.8039215686274508E-3</v>
      </c>
      <c r="G24" s="11">
        <f t="shared" si="3"/>
        <v>-0.5</v>
      </c>
      <c r="H24" s="13">
        <f t="shared" si="4"/>
        <v>-1.4084507042253521E-2</v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3</v>
      </c>
      <c r="D26" s="7">
        <v>3</v>
      </c>
      <c r="E26" s="10">
        <f t="shared" si="1"/>
        <v>4.2253521126760563E-2</v>
      </c>
      <c r="F26" s="10">
        <f t="shared" si="2"/>
        <v>2.9411764705882353E-2</v>
      </c>
      <c r="G26" s="11">
        <f t="shared" si="3"/>
        <v>0</v>
      </c>
      <c r="H26" s="13">
        <f t="shared" si="4"/>
        <v>0</v>
      </c>
    </row>
    <row r="27" spans="1:8" ht="15" x14ac:dyDescent="0.2">
      <c r="B27" s="5" t="s">
        <v>6</v>
      </c>
      <c r="C27" s="7">
        <v>7</v>
      </c>
      <c r="D27" s="7">
        <v>11</v>
      </c>
      <c r="E27" s="10">
        <f t="shared" si="1"/>
        <v>9.8591549295774641E-2</v>
      </c>
      <c r="F27" s="10">
        <f t="shared" si="2"/>
        <v>0.10784313725490197</v>
      </c>
      <c r="G27" s="11">
        <f t="shared" si="3"/>
        <v>0.5714285714285714</v>
      </c>
      <c r="H27" s="13">
        <f t="shared" si="4"/>
        <v>5.6338028169014079E-2</v>
      </c>
    </row>
    <row r="28" spans="1:8" ht="15" x14ac:dyDescent="0.2">
      <c r="B28" s="5" t="s">
        <v>3</v>
      </c>
      <c r="C28" s="7">
        <v>2</v>
      </c>
      <c r="D28" s="7">
        <v>4</v>
      </c>
      <c r="E28" s="10">
        <f t="shared" si="1"/>
        <v>2.8169014084507043E-2</v>
      </c>
      <c r="F28" s="10">
        <f t="shared" si="2"/>
        <v>3.9215686274509803E-2</v>
      </c>
      <c r="G28" s="11">
        <f t="shared" si="3"/>
        <v>1</v>
      </c>
      <c r="H28" s="13">
        <f t="shared" si="4"/>
        <v>2.8169014084507043E-2</v>
      </c>
    </row>
    <row r="29" spans="1:8" ht="15" x14ac:dyDescent="0.2">
      <c r="B29" s="5" t="s">
        <v>5</v>
      </c>
      <c r="C29" s="7">
        <v>5</v>
      </c>
      <c r="D29" s="7">
        <v>10</v>
      </c>
      <c r="E29" s="10">
        <f t="shared" si="1"/>
        <v>7.0422535211267609E-2</v>
      </c>
      <c r="F29" s="10">
        <f t="shared" si="2"/>
        <v>9.8039215686274508E-2</v>
      </c>
      <c r="G29" s="11">
        <f t="shared" si="3"/>
        <v>1</v>
      </c>
      <c r="H29" s="13">
        <f t="shared" si="4"/>
        <v>7.0422535211267609E-2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2</v>
      </c>
      <c r="D35" s="7">
        <v>3</v>
      </c>
      <c r="E35" s="10">
        <f t="shared" si="1"/>
        <v>2.8169014084507043E-2</v>
      </c>
      <c r="F35" s="10">
        <f t="shared" si="2"/>
        <v>2.9411764705882353E-2</v>
      </c>
      <c r="G35" s="11">
        <f t="shared" si="3"/>
        <v>0.5</v>
      </c>
      <c r="H35" s="13">
        <f t="shared" si="4"/>
        <v>1.4084507042253521E-2</v>
      </c>
    </row>
    <row r="36" spans="2:8" ht="30" x14ac:dyDescent="0.2">
      <c r="B36" s="5" t="s">
        <v>177</v>
      </c>
      <c r="C36" s="7">
        <v>0</v>
      </c>
      <c r="D36" s="7">
        <v>3</v>
      </c>
      <c r="E36" s="10" t="str">
        <f t="shared" si="1"/>
        <v/>
      </c>
      <c r="F36" s="10">
        <f t="shared" si="2"/>
        <v>2.9411764705882353E-2</v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2</v>
      </c>
      <c r="D43" s="7">
        <v>0</v>
      </c>
      <c r="E43" s="10">
        <f t="shared" si="1"/>
        <v>2.8169014084507043E-2</v>
      </c>
      <c r="F43" s="10" t="str">
        <f t="shared" si="2"/>
        <v/>
      </c>
      <c r="G43" s="11" t="str">
        <f t="shared" si="3"/>
        <v>0</v>
      </c>
      <c r="H43" s="13">
        <f t="shared" si="4"/>
        <v>0</v>
      </c>
    </row>
    <row r="44" spans="2:8" ht="15" x14ac:dyDescent="0.2">
      <c r="B44" s="5" t="s">
        <v>184</v>
      </c>
      <c r="C44" s="7">
        <v>0</v>
      </c>
      <c r="D44" s="7">
        <v>1</v>
      </c>
      <c r="E44" s="10" t="str">
        <f t="shared" si="1"/>
        <v/>
      </c>
      <c r="F44" s="10">
        <f t="shared" si="2"/>
        <v>9.8039215686274508E-3</v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1</v>
      </c>
      <c r="E47" s="10" t="str">
        <f t="shared" si="1"/>
        <v/>
      </c>
      <c r="F47" s="10">
        <f t="shared" si="2"/>
        <v>9.8039215686274508E-3</v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2:8" ht="15" x14ac:dyDescent="0.2">
      <c r="B49" s="5" t="s">
        <v>11</v>
      </c>
      <c r="C49" s="7">
        <v>3</v>
      </c>
      <c r="D49" s="7">
        <v>3</v>
      </c>
      <c r="E49" s="10">
        <f t="shared" si="1"/>
        <v>4.2253521126760563E-2</v>
      </c>
      <c r="F49" s="10">
        <f t="shared" si="2"/>
        <v>2.9411764705882353E-2</v>
      </c>
      <c r="G49" s="11">
        <f t="shared" si="3"/>
        <v>0</v>
      </c>
      <c r="H49" s="13">
        <f t="shared" si="4"/>
        <v>0</v>
      </c>
    </row>
    <row r="50" spans="2:8" ht="15" x14ac:dyDescent="0.2">
      <c r="B50" s="5" t="s">
        <v>15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2:8" ht="15" x14ac:dyDescent="0.2">
      <c r="B51" s="5" t="s">
        <v>14</v>
      </c>
      <c r="C51" s="7">
        <v>0</v>
      </c>
      <c r="D51" s="7">
        <v>1</v>
      </c>
      <c r="E51" s="10" t="str">
        <f t="shared" si="1"/>
        <v/>
      </c>
      <c r="F51" s="10">
        <f t="shared" si="2"/>
        <v>9.8039215686274508E-3</v>
      </c>
      <c r="G51" s="11" t="str">
        <f t="shared" si="3"/>
        <v>0</v>
      </c>
      <c r="H51" s="13" t="str">
        <f t="shared" si="4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2:8" ht="15" x14ac:dyDescent="0.2">
      <c r="B53" s="5" t="s">
        <v>462</v>
      </c>
      <c r="C53" s="7">
        <v>2</v>
      </c>
      <c r="D53" s="7">
        <v>1</v>
      </c>
      <c r="E53" s="10">
        <f t="shared" si="1"/>
        <v>2.8169014084507043E-2</v>
      </c>
      <c r="F53" s="10">
        <f t="shared" si="2"/>
        <v>9.8039215686274508E-3</v>
      </c>
      <c r="G53" s="11">
        <f t="shared" si="3"/>
        <v>-0.5</v>
      </c>
      <c r="H53" s="13">
        <f t="shared" si="4"/>
        <v>-1.4084507042253521E-2</v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1</v>
      </c>
      <c r="E56" s="10" t="str">
        <f t="shared" si="1"/>
        <v/>
      </c>
      <c r="F56" s="10">
        <f t="shared" si="2"/>
        <v>9.8039215686274508E-3</v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0</v>
      </c>
      <c r="D58" s="7">
        <v>1</v>
      </c>
      <c r="E58" s="10" t="str">
        <f t="shared" si="1"/>
        <v/>
      </c>
      <c r="F58" s="10">
        <f t="shared" si="2"/>
        <v>9.8039215686274508E-3</v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1</v>
      </c>
      <c r="D59" s="7">
        <v>0</v>
      </c>
      <c r="E59" s="10">
        <f t="shared" si="1"/>
        <v>1.4084507042253521E-2</v>
      </c>
      <c r="F59" s="10" t="str">
        <f t="shared" si="2"/>
        <v/>
      </c>
      <c r="G59" s="11" t="str">
        <f t="shared" si="3"/>
        <v>0</v>
      </c>
      <c r="H59" s="13">
        <f t="shared" si="4"/>
        <v>0</v>
      </c>
    </row>
    <row r="60" spans="2:8" ht="15" x14ac:dyDescent="0.2">
      <c r="B60" s="5" t="s">
        <v>188</v>
      </c>
      <c r="C60" s="7">
        <v>0</v>
      </c>
      <c r="D60" s="7">
        <v>2</v>
      </c>
      <c r="E60" s="10" t="str">
        <f t="shared" si="1"/>
        <v/>
      </c>
      <c r="F60" s="10">
        <f t="shared" si="2"/>
        <v>1.9607843137254902E-2</v>
      </c>
      <c r="G60" s="11" t="str">
        <f t="shared" si="3"/>
        <v>0</v>
      </c>
      <c r="H60" s="13" t="str">
        <f t="shared" si="4"/>
        <v/>
      </c>
    </row>
    <row r="61" spans="2:8" ht="15" x14ac:dyDescent="0.2">
      <c r="B61" s="5" t="s">
        <v>189</v>
      </c>
      <c r="C61" s="7">
        <v>29</v>
      </c>
      <c r="D61" s="7">
        <v>39</v>
      </c>
      <c r="E61" s="10">
        <f t="shared" si="1"/>
        <v>0.40845070422535212</v>
      </c>
      <c r="F61" s="10">
        <f t="shared" si="2"/>
        <v>0.38235294117647056</v>
      </c>
      <c r="G61" s="11">
        <f t="shared" si="3"/>
        <v>0.34482758620689657</v>
      </c>
      <c r="H61" s="13">
        <f t="shared" si="4"/>
        <v>0.14084507042253522</v>
      </c>
    </row>
    <row r="62" spans="2:8" ht="15" x14ac:dyDescent="0.2">
      <c r="B62" s="5" t="s">
        <v>190</v>
      </c>
      <c r="C62" s="7">
        <v>1</v>
      </c>
      <c r="D62" s="7">
        <v>0</v>
      </c>
      <c r="E62" s="10">
        <f t="shared" si="1"/>
        <v>1.4084507042253521E-2</v>
      </c>
      <c r="F62" s="10" t="str">
        <f t="shared" si="2"/>
        <v/>
      </c>
      <c r="G62" s="11" t="str">
        <f t="shared" si="3"/>
        <v>0</v>
      </c>
      <c r="H62" s="13">
        <f t="shared" si="4"/>
        <v>0</v>
      </c>
    </row>
    <row r="63" spans="2:8" ht="15" x14ac:dyDescent="0.2">
      <c r="B63" s="5" t="s">
        <v>18</v>
      </c>
      <c r="C63" s="7">
        <v>7</v>
      </c>
      <c r="D63" s="7">
        <v>16</v>
      </c>
      <c r="E63" s="10">
        <f t="shared" si="1"/>
        <v>9.8591549295774641E-2</v>
      </c>
      <c r="F63" s="10">
        <f t="shared" si="2"/>
        <v>0.15686274509803921</v>
      </c>
      <c r="G63" s="11">
        <f t="shared" si="3"/>
        <v>1.2857142857142858</v>
      </c>
      <c r="H63" s="13">
        <f t="shared" si="4"/>
        <v>0.12676056338028169</v>
      </c>
    </row>
    <row r="64" spans="2:8" ht="15" x14ac:dyDescent="0.2">
      <c r="B64" s="5" t="s">
        <v>191</v>
      </c>
      <c r="C64" s="7">
        <v>0</v>
      </c>
      <c r="D64" s="7">
        <v>1</v>
      </c>
      <c r="E64" s="10" t="str">
        <f t="shared" si="1"/>
        <v/>
      </c>
      <c r="F64" s="10">
        <f t="shared" si="2"/>
        <v>9.8039215686274508E-3</v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641</v>
      </c>
      <c r="D71" s="31">
        <f>SUM(D72:D155)</f>
        <v>875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0.36505460218408736</v>
      </c>
      <c r="H71" s="33">
        <f>+IF(OR(AND(E71=""),(G71="")),"",E71*G71)</f>
        <v>0.36505460218408736</v>
      </c>
    </row>
    <row r="72" spans="1:8" s="40" customFormat="1" ht="15" x14ac:dyDescent="0.2">
      <c r="A72" s="64"/>
      <c r="B72" s="36" t="s">
        <v>464</v>
      </c>
      <c r="C72" s="37">
        <v>6</v>
      </c>
      <c r="D72" s="37">
        <v>6</v>
      </c>
      <c r="E72" s="38">
        <f>+IF(C72=0,"",C72/C$71)</f>
        <v>9.3603744149765994E-3</v>
      </c>
      <c r="F72" s="38">
        <f>+IF(D72=0,"",D72/D$71)</f>
        <v>6.8571428571428568E-3</v>
      </c>
      <c r="G72" s="39">
        <f>+IF(OR(AND(D72=0),(C72=0)),"0",((D72-C72)/C72))</f>
        <v>0</v>
      </c>
      <c r="H72" s="25">
        <f>+IF(OR(AND(E72=""),(G72="")),"",E72*G72)</f>
        <v>0</v>
      </c>
    </row>
    <row r="73" spans="1:8" s="40" customFormat="1" ht="15" x14ac:dyDescent="0.2">
      <c r="A73" s="64"/>
      <c r="B73" s="36" t="s">
        <v>19</v>
      </c>
      <c r="C73" s="37">
        <v>0</v>
      </c>
      <c r="D73" s="37">
        <v>0</v>
      </c>
      <c r="E73" s="38" t="str">
        <f t="shared" ref="E73:E142" si="9">+IF(C73=0,"",C73/C$71)</f>
        <v/>
      </c>
      <c r="F73" s="38" t="str">
        <f t="shared" ref="F73:F142" si="10">+IF(D73=0,"",D73/D$71)</f>
        <v/>
      </c>
      <c r="G73" s="39" t="str">
        <f t="shared" ref="G73:G142" si="11">+IF(OR(AND(D73=0),(C73=0)),"0",((D73-C73)/C73))</f>
        <v>0</v>
      </c>
      <c r="H73" s="25" t="str">
        <f t="shared" ref="H73:H142" si="12">+IF(OR(AND(E73=""),(G73="")),"",E73*G73)</f>
        <v/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1</v>
      </c>
      <c r="E74" s="38" t="str">
        <f t="shared" ref="E74" si="13">+IF(C74=0,"",C74/C$71)</f>
        <v/>
      </c>
      <c r="F74" s="38">
        <f t="shared" ref="F74" si="14">+IF(D74=0,"",D74/D$71)</f>
        <v>1.1428571428571429E-3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27</v>
      </c>
      <c r="D75" s="37">
        <v>23</v>
      </c>
      <c r="E75" s="38">
        <f t="shared" si="9"/>
        <v>4.2121684867394697E-2</v>
      </c>
      <c r="F75" s="38">
        <f t="shared" si="10"/>
        <v>2.6285714285714287E-2</v>
      </c>
      <c r="G75" s="39">
        <f t="shared" si="11"/>
        <v>-0.14814814814814814</v>
      </c>
      <c r="H75" s="25">
        <f t="shared" si="12"/>
        <v>-6.2402496099843996E-3</v>
      </c>
    </row>
    <row r="76" spans="1:8" s="40" customFormat="1" ht="15" x14ac:dyDescent="0.2">
      <c r="A76" s="64"/>
      <c r="B76" s="36" t="s">
        <v>193</v>
      </c>
      <c r="C76" s="37">
        <v>22</v>
      </c>
      <c r="D76" s="37">
        <v>15</v>
      </c>
      <c r="E76" s="38">
        <f t="shared" si="9"/>
        <v>3.4321372854914198E-2</v>
      </c>
      <c r="F76" s="38">
        <f t="shared" si="10"/>
        <v>1.7142857142857144E-2</v>
      </c>
      <c r="G76" s="39">
        <f t="shared" si="11"/>
        <v>-0.31818181818181818</v>
      </c>
      <c r="H76" s="25">
        <f t="shared" si="12"/>
        <v>-1.0920436817472699E-2</v>
      </c>
    </row>
    <row r="77" spans="1:8" s="40" customFormat="1" ht="15" x14ac:dyDescent="0.2">
      <c r="A77" s="64"/>
      <c r="B77" s="36" t="s">
        <v>21</v>
      </c>
      <c r="C77" s="37">
        <v>0</v>
      </c>
      <c r="D77" s="37">
        <v>0</v>
      </c>
      <c r="E77" s="38" t="str">
        <f t="shared" si="9"/>
        <v/>
      </c>
      <c r="F77" s="38" t="str">
        <f t="shared" si="10"/>
        <v/>
      </c>
      <c r="G77" s="39" t="str">
        <f t="shared" si="11"/>
        <v>0</v>
      </c>
      <c r="H77" s="25" t="str">
        <f t="shared" si="12"/>
        <v/>
      </c>
    </row>
    <row r="78" spans="1:8" s="40" customFormat="1" ht="15" x14ac:dyDescent="0.2">
      <c r="A78" s="64"/>
      <c r="B78" s="36" t="s">
        <v>40</v>
      </c>
      <c r="C78" s="37">
        <v>1</v>
      </c>
      <c r="D78" s="37">
        <v>0</v>
      </c>
      <c r="E78" s="38">
        <f t="shared" ref="E78" si="17">+IF(C78=0,"",C78/C$71)</f>
        <v>1.5600624024960999E-3</v>
      </c>
      <c r="F78" s="38" t="str">
        <f t="shared" ref="F78" si="18">+IF(D78=0,"",D78/D$71)</f>
        <v/>
      </c>
      <c r="G78" s="39" t="str">
        <f t="shared" ref="G78" si="19">+IF(OR(AND(D78=0),(C78=0)),"0",((D78-C78)/C78))</f>
        <v>0</v>
      </c>
      <c r="H78" s="25">
        <f t="shared" ref="H78" si="20">+IF(OR(AND(E78=""),(G78="")),"",E78*G78)</f>
        <v>0</v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0</v>
      </c>
      <c r="D80" s="37">
        <v>0</v>
      </c>
      <c r="E80" s="38" t="str">
        <f t="shared" si="9"/>
        <v/>
      </c>
      <c r="F80" s="38" t="str">
        <f t="shared" si="10"/>
        <v/>
      </c>
      <c r="G80" s="39" t="str">
        <f t="shared" si="11"/>
        <v>0</v>
      </c>
      <c r="H80" s="25" t="str">
        <f t="shared" si="12"/>
        <v/>
      </c>
    </row>
    <row r="81" spans="1:8" s="40" customFormat="1" ht="15" x14ac:dyDescent="0.2">
      <c r="A81" s="64"/>
      <c r="B81" s="36" t="s">
        <v>465</v>
      </c>
      <c r="C81" s="37">
        <v>0</v>
      </c>
      <c r="D81" s="37">
        <v>2</v>
      </c>
      <c r="E81" s="38" t="str">
        <f t="shared" si="9"/>
        <v/>
      </c>
      <c r="F81" s="38">
        <f t="shared" si="10"/>
        <v>2.2857142857142859E-3</v>
      </c>
      <c r="G81" s="39" t="str">
        <f t="shared" si="11"/>
        <v>0</v>
      </c>
      <c r="H81" s="25" t="str">
        <f t="shared" si="12"/>
        <v/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0</v>
      </c>
      <c r="D83" s="37">
        <v>0</v>
      </c>
      <c r="E83" s="38" t="str">
        <f t="shared" si="9"/>
        <v/>
      </c>
      <c r="F83" s="38" t="str">
        <f t="shared" si="10"/>
        <v/>
      </c>
      <c r="G83" s="39" t="str">
        <f t="shared" si="11"/>
        <v>0</v>
      </c>
      <c r="H83" s="25" t="str">
        <f t="shared" si="12"/>
        <v/>
      </c>
    </row>
    <row r="84" spans="1:8" s="40" customFormat="1" ht="15" x14ac:dyDescent="0.2">
      <c r="A84" s="64"/>
      <c r="B84" s="36" t="s">
        <v>22</v>
      </c>
      <c r="C84" s="37">
        <v>1</v>
      </c>
      <c r="D84" s="37">
        <v>5</v>
      </c>
      <c r="E84" s="38">
        <f t="shared" si="9"/>
        <v>1.5600624024960999E-3</v>
      </c>
      <c r="F84" s="38">
        <f t="shared" si="10"/>
        <v>5.7142857142857143E-3</v>
      </c>
      <c r="G84" s="39">
        <f t="shared" si="11"/>
        <v>4</v>
      </c>
      <c r="H84" s="25">
        <f t="shared" si="12"/>
        <v>6.2402496099843996E-3</v>
      </c>
    </row>
    <row r="85" spans="1:8" s="40" customFormat="1" ht="15" x14ac:dyDescent="0.2">
      <c r="A85" s="64"/>
      <c r="B85" s="36" t="s">
        <v>198</v>
      </c>
      <c r="C85" s="37">
        <v>3</v>
      </c>
      <c r="D85" s="37">
        <v>14</v>
      </c>
      <c r="E85" s="38">
        <f t="shared" si="9"/>
        <v>4.6801872074882997E-3</v>
      </c>
      <c r="F85" s="38">
        <f t="shared" si="10"/>
        <v>1.6E-2</v>
      </c>
      <c r="G85" s="39">
        <f t="shared" si="11"/>
        <v>3.6666666666666665</v>
      </c>
      <c r="H85" s="25">
        <f t="shared" si="12"/>
        <v>1.7160686427457099E-2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5</v>
      </c>
      <c r="E86" s="38" t="str">
        <f t="shared" ref="E86" si="21">+IF(C86=0,"",C86/C$71)</f>
        <v/>
      </c>
      <c r="F86" s="38">
        <f t="shared" ref="F86" si="22">+IF(D86=0,"",D86/D$71)</f>
        <v>5.7142857142857143E-3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28</v>
      </c>
      <c r="D87" s="37">
        <v>73</v>
      </c>
      <c r="E87" s="38">
        <f t="shared" si="9"/>
        <v>4.3681747269890797E-2</v>
      </c>
      <c r="F87" s="38">
        <f t="shared" si="10"/>
        <v>8.3428571428571435E-2</v>
      </c>
      <c r="G87" s="39">
        <f t="shared" si="11"/>
        <v>1.6071428571428572</v>
      </c>
      <c r="H87" s="25">
        <f t="shared" si="12"/>
        <v>7.0202808112324502E-2</v>
      </c>
    </row>
    <row r="88" spans="1:8" s="40" customFormat="1" ht="15" x14ac:dyDescent="0.2">
      <c r="A88" s="64"/>
      <c r="B88" s="36" t="s">
        <v>200</v>
      </c>
      <c r="C88" s="37">
        <v>13</v>
      </c>
      <c r="D88" s="37">
        <v>11</v>
      </c>
      <c r="E88" s="38">
        <f t="shared" si="9"/>
        <v>2.0280811232449299E-2</v>
      </c>
      <c r="F88" s="38">
        <f t="shared" si="10"/>
        <v>1.2571428571428572E-2</v>
      </c>
      <c r="G88" s="39">
        <f t="shared" si="11"/>
        <v>-0.15384615384615385</v>
      </c>
      <c r="H88" s="25">
        <f t="shared" si="12"/>
        <v>-3.1201248049921998E-3</v>
      </c>
    </row>
    <row r="89" spans="1:8" s="40" customFormat="1" ht="15" x14ac:dyDescent="0.2">
      <c r="A89" s="64"/>
      <c r="B89" s="36" t="s">
        <v>26</v>
      </c>
      <c r="C89" s="37">
        <v>8</v>
      </c>
      <c r="D89" s="37">
        <v>43</v>
      </c>
      <c r="E89" s="38">
        <f t="shared" si="9"/>
        <v>1.2480499219968799E-2</v>
      </c>
      <c r="F89" s="38">
        <f t="shared" si="10"/>
        <v>4.9142857142857141E-2</v>
      </c>
      <c r="G89" s="39">
        <f t="shared" si="11"/>
        <v>4.375</v>
      </c>
      <c r="H89" s="25">
        <f t="shared" si="12"/>
        <v>5.4602184087363496E-2</v>
      </c>
    </row>
    <row r="90" spans="1:8" s="40" customFormat="1" ht="15" x14ac:dyDescent="0.2">
      <c r="A90" s="64"/>
      <c r="B90" s="36" t="s">
        <v>466</v>
      </c>
      <c r="C90" s="37">
        <v>4</v>
      </c>
      <c r="D90" s="37">
        <v>5</v>
      </c>
      <c r="E90" s="38">
        <f t="shared" si="9"/>
        <v>6.2402496099843996E-3</v>
      </c>
      <c r="F90" s="38">
        <f t="shared" si="10"/>
        <v>5.7142857142857143E-3</v>
      </c>
      <c r="G90" s="39">
        <f t="shared" si="11"/>
        <v>0.25</v>
      </c>
      <c r="H90" s="25">
        <f t="shared" si="12"/>
        <v>1.5600624024960999E-3</v>
      </c>
    </row>
    <row r="91" spans="1:8" s="40" customFormat="1" ht="15" x14ac:dyDescent="0.2">
      <c r="A91" s="64"/>
      <c r="B91" s="36" t="s">
        <v>201</v>
      </c>
      <c r="C91" s="37">
        <v>5</v>
      </c>
      <c r="D91" s="37">
        <v>14</v>
      </c>
      <c r="E91" s="38">
        <f t="shared" si="9"/>
        <v>7.8003120124804995E-3</v>
      </c>
      <c r="F91" s="38">
        <f t="shared" si="10"/>
        <v>1.6E-2</v>
      </c>
      <c r="G91" s="39">
        <f t="shared" si="11"/>
        <v>1.8</v>
      </c>
      <c r="H91" s="25">
        <f t="shared" si="12"/>
        <v>1.4040561622464899E-2</v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4</v>
      </c>
      <c r="E92" s="38" t="str">
        <f t="shared" ref="E92:E93" si="25">+IF(C92=0,"",C92/C$71)</f>
        <v/>
      </c>
      <c r="F92" s="38">
        <f t="shared" ref="F92:F93" si="26">+IF(D92=0,"",D92/D$71)</f>
        <v>4.5714285714285718E-3</v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1</v>
      </c>
      <c r="E93" s="38" t="str">
        <f t="shared" si="25"/>
        <v/>
      </c>
      <c r="F93" s="38">
        <f t="shared" si="26"/>
        <v>1.1428571428571429E-3</v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7</v>
      </c>
      <c r="D94" s="37">
        <v>27</v>
      </c>
      <c r="E94" s="38">
        <f t="shared" si="9"/>
        <v>1.0920436817472699E-2</v>
      </c>
      <c r="F94" s="38">
        <f t="shared" si="10"/>
        <v>3.0857142857142857E-2</v>
      </c>
      <c r="G94" s="39">
        <f t="shared" si="11"/>
        <v>2.8571428571428572</v>
      </c>
      <c r="H94" s="25">
        <f t="shared" si="12"/>
        <v>3.1201248049921998E-2</v>
      </c>
    </row>
    <row r="95" spans="1:8" s="40" customFormat="1" ht="15" x14ac:dyDescent="0.2">
      <c r="A95" s="64"/>
      <c r="B95" s="36" t="s">
        <v>24</v>
      </c>
      <c r="C95" s="37">
        <v>3</v>
      </c>
      <c r="D95" s="37">
        <v>4</v>
      </c>
      <c r="E95" s="38">
        <f t="shared" si="9"/>
        <v>4.6801872074882997E-3</v>
      </c>
      <c r="F95" s="38">
        <f t="shared" si="10"/>
        <v>4.5714285714285718E-3</v>
      </c>
      <c r="G95" s="39">
        <f t="shared" si="11"/>
        <v>0.33333333333333331</v>
      </c>
      <c r="H95" s="25">
        <f t="shared" si="12"/>
        <v>1.5600624024960999E-3</v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6</v>
      </c>
      <c r="D97" s="37">
        <v>19</v>
      </c>
      <c r="E97" s="38">
        <f t="shared" si="9"/>
        <v>9.3603744149765994E-3</v>
      </c>
      <c r="F97" s="38">
        <f t="shared" si="10"/>
        <v>2.1714285714285714E-2</v>
      </c>
      <c r="G97" s="39">
        <f t="shared" si="11"/>
        <v>2.1666666666666665</v>
      </c>
      <c r="H97" s="25">
        <f t="shared" si="12"/>
        <v>2.0280811232449299E-2</v>
      </c>
    </row>
    <row r="98" spans="1:8" s="40" customFormat="1" ht="15" x14ac:dyDescent="0.2">
      <c r="A98" s="64"/>
      <c r="B98" s="36" t="s">
        <v>204</v>
      </c>
      <c r="C98" s="37">
        <v>4</v>
      </c>
      <c r="D98" s="37">
        <v>1</v>
      </c>
      <c r="E98" s="38">
        <f t="shared" si="9"/>
        <v>6.2402496099843996E-3</v>
      </c>
      <c r="F98" s="38">
        <f t="shared" si="10"/>
        <v>1.1428571428571429E-3</v>
      </c>
      <c r="G98" s="39">
        <f t="shared" si="11"/>
        <v>-0.75</v>
      </c>
      <c r="H98" s="25">
        <f t="shared" si="12"/>
        <v>-4.6801872074882997E-3</v>
      </c>
    </row>
    <row r="99" spans="1:8" s="40" customFormat="1" ht="15" x14ac:dyDescent="0.2">
      <c r="A99" s="64"/>
      <c r="B99" s="36" t="s">
        <v>467</v>
      </c>
      <c r="C99" s="37">
        <v>9</v>
      </c>
      <c r="D99" s="37">
        <v>12</v>
      </c>
      <c r="E99" s="38">
        <f t="shared" si="9"/>
        <v>1.4040561622464899E-2</v>
      </c>
      <c r="F99" s="38">
        <f t="shared" si="10"/>
        <v>1.3714285714285714E-2</v>
      </c>
      <c r="G99" s="39">
        <f t="shared" si="11"/>
        <v>0.33333333333333331</v>
      </c>
      <c r="H99" s="25">
        <f t="shared" si="12"/>
        <v>4.6801872074882997E-3</v>
      </c>
    </row>
    <row r="100" spans="1:8" s="40" customFormat="1" ht="15" x14ac:dyDescent="0.2">
      <c r="A100" s="64"/>
      <c r="B100" s="36" t="s">
        <v>23</v>
      </c>
      <c r="C100" s="37">
        <v>0</v>
      </c>
      <c r="D100" s="37">
        <v>4</v>
      </c>
      <c r="E100" s="38" t="str">
        <f t="shared" si="9"/>
        <v/>
      </c>
      <c r="F100" s="38">
        <f t="shared" si="10"/>
        <v>4.5714285714285718E-3</v>
      </c>
      <c r="G100" s="39" t="str">
        <f t="shared" si="11"/>
        <v>0</v>
      </c>
      <c r="H100" s="25" t="str">
        <f t="shared" si="12"/>
        <v/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2</v>
      </c>
      <c r="E101" s="38" t="str">
        <f t="shared" si="9"/>
        <v/>
      </c>
      <c r="F101" s="38">
        <f t="shared" si="10"/>
        <v>2.2857142857142859E-3</v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0</v>
      </c>
      <c r="D102" s="37">
        <v>4</v>
      </c>
      <c r="E102" s="38" t="str">
        <f t="shared" si="9"/>
        <v/>
      </c>
      <c r="F102" s="38">
        <f t="shared" si="10"/>
        <v>4.5714285714285718E-3</v>
      </c>
      <c r="G102" s="39" t="str">
        <f t="shared" si="11"/>
        <v>0</v>
      </c>
      <c r="H102" s="25" t="str">
        <f t="shared" si="12"/>
        <v/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0</v>
      </c>
      <c r="E103" s="38" t="str">
        <f t="shared" ref="E103" si="29">+IF(C103=0,"",C103/C$71)</f>
        <v/>
      </c>
      <c r="F103" s="38" t="str">
        <f t="shared" ref="F103" si="30">+IF(D103=0,"",D103/D$71)</f>
        <v/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0</v>
      </c>
      <c r="D104" s="37">
        <v>0</v>
      </c>
      <c r="E104" s="38" t="str">
        <f t="shared" si="9"/>
        <v/>
      </c>
      <c r="F104" s="38" t="str">
        <f t="shared" si="10"/>
        <v/>
      </c>
      <c r="G104" s="39" t="str">
        <f t="shared" si="11"/>
        <v>0</v>
      </c>
      <c r="H104" s="25" t="str">
        <f t="shared" si="12"/>
        <v/>
      </c>
    </row>
    <row r="105" spans="1:8" s="40" customFormat="1" ht="15" x14ac:dyDescent="0.2">
      <c r="A105" s="64"/>
      <c r="B105" s="36" t="s">
        <v>207</v>
      </c>
      <c r="C105" s="37">
        <v>0</v>
      </c>
      <c r="D105" s="37">
        <v>2</v>
      </c>
      <c r="E105" s="38" t="str">
        <f t="shared" si="9"/>
        <v/>
      </c>
      <c r="F105" s="38">
        <f t="shared" si="10"/>
        <v>2.2857142857142859E-3</v>
      </c>
      <c r="G105" s="39" t="str">
        <f t="shared" si="11"/>
        <v>0</v>
      </c>
      <c r="H105" s="25" t="str">
        <f t="shared" si="12"/>
        <v/>
      </c>
    </row>
    <row r="106" spans="1:8" s="40" customFormat="1" ht="15" x14ac:dyDescent="0.2">
      <c r="A106" s="64"/>
      <c r="B106" s="36" t="s">
        <v>208</v>
      </c>
      <c r="C106" s="37">
        <v>1</v>
      </c>
      <c r="D106" s="37">
        <v>3</v>
      </c>
      <c r="E106" s="38">
        <f t="shared" si="9"/>
        <v>1.5600624024960999E-3</v>
      </c>
      <c r="F106" s="38">
        <f t="shared" si="10"/>
        <v>3.4285714285714284E-3</v>
      </c>
      <c r="G106" s="39">
        <f t="shared" si="11"/>
        <v>2</v>
      </c>
      <c r="H106" s="25">
        <f t="shared" si="12"/>
        <v>3.1201248049921998E-3</v>
      </c>
    </row>
    <row r="107" spans="1:8" s="40" customFormat="1" ht="15" x14ac:dyDescent="0.2">
      <c r="A107" s="64"/>
      <c r="B107" s="36" t="s">
        <v>209</v>
      </c>
      <c r="C107" s="37">
        <v>0</v>
      </c>
      <c r="D107" s="37">
        <v>0</v>
      </c>
      <c r="E107" s="38" t="str">
        <f t="shared" si="9"/>
        <v/>
      </c>
      <c r="F107" s="38" t="str">
        <f t="shared" si="10"/>
        <v/>
      </c>
      <c r="G107" s="39" t="str">
        <f t="shared" si="11"/>
        <v>0</v>
      </c>
      <c r="H107" s="25" t="str">
        <f t="shared" si="12"/>
        <v/>
      </c>
    </row>
    <row r="108" spans="1:8" s="40" customFormat="1" ht="15" x14ac:dyDescent="0.2">
      <c r="A108" s="64"/>
      <c r="B108" s="36" t="s">
        <v>210</v>
      </c>
      <c r="C108" s="37">
        <v>4</v>
      </c>
      <c r="D108" s="37">
        <v>13</v>
      </c>
      <c r="E108" s="38">
        <f t="shared" si="9"/>
        <v>6.2402496099843996E-3</v>
      </c>
      <c r="F108" s="38">
        <f t="shared" si="10"/>
        <v>1.4857142857142857E-2</v>
      </c>
      <c r="G108" s="39">
        <f t="shared" si="11"/>
        <v>2.25</v>
      </c>
      <c r="H108" s="25">
        <f t="shared" si="12"/>
        <v>1.4040561622464899E-2</v>
      </c>
    </row>
    <row r="109" spans="1:8" s="40" customFormat="1" ht="15" x14ac:dyDescent="0.2">
      <c r="A109" s="64"/>
      <c r="B109" s="36" t="s">
        <v>211</v>
      </c>
      <c r="C109" s="37">
        <v>28</v>
      </c>
      <c r="D109" s="37">
        <v>46</v>
      </c>
      <c r="E109" s="38">
        <f t="shared" si="9"/>
        <v>4.3681747269890797E-2</v>
      </c>
      <c r="F109" s="38">
        <f t="shared" si="10"/>
        <v>5.2571428571428575E-2</v>
      </c>
      <c r="G109" s="39">
        <f t="shared" si="11"/>
        <v>0.6428571428571429</v>
      </c>
      <c r="H109" s="25">
        <f t="shared" si="12"/>
        <v>2.8081123244929802E-2</v>
      </c>
    </row>
    <row r="110" spans="1:8" s="40" customFormat="1" ht="15" x14ac:dyDescent="0.2">
      <c r="A110" s="64"/>
      <c r="B110" s="36" t="s">
        <v>212</v>
      </c>
      <c r="C110" s="37">
        <v>1</v>
      </c>
      <c r="D110" s="37">
        <v>0</v>
      </c>
      <c r="E110" s="38">
        <f t="shared" si="9"/>
        <v>1.5600624024960999E-3</v>
      </c>
      <c r="F110" s="38" t="str">
        <f t="shared" si="10"/>
        <v/>
      </c>
      <c r="G110" s="39" t="str">
        <f t="shared" si="11"/>
        <v>0</v>
      </c>
      <c r="H110" s="25">
        <f t="shared" si="12"/>
        <v>0</v>
      </c>
    </row>
    <row r="111" spans="1:8" s="40" customFormat="1" ht="15" x14ac:dyDescent="0.2">
      <c r="A111" s="64"/>
      <c r="B111" s="36" t="s">
        <v>32</v>
      </c>
      <c r="C111" s="37">
        <v>0</v>
      </c>
      <c r="D111" s="37">
        <v>0</v>
      </c>
      <c r="E111" s="38" t="str">
        <f t="shared" si="9"/>
        <v/>
      </c>
      <c r="F111" s="38" t="str">
        <f t="shared" si="10"/>
        <v/>
      </c>
      <c r="G111" s="39" t="str">
        <f t="shared" si="11"/>
        <v>0</v>
      </c>
      <c r="H111" s="25" t="str">
        <f t="shared" si="12"/>
        <v/>
      </c>
    </row>
    <row r="112" spans="1:8" s="40" customFormat="1" ht="15" x14ac:dyDescent="0.2">
      <c r="A112" s="64"/>
      <c r="B112" s="36" t="s">
        <v>213</v>
      </c>
      <c r="C112" s="37">
        <v>0</v>
      </c>
      <c r="D112" s="37">
        <v>0</v>
      </c>
      <c r="E112" s="38" t="str">
        <f t="shared" si="9"/>
        <v/>
      </c>
      <c r="F112" s="38" t="str">
        <f t="shared" si="10"/>
        <v/>
      </c>
      <c r="G112" s="39" t="str">
        <f t="shared" si="11"/>
        <v>0</v>
      </c>
      <c r="H112" s="25" t="str">
        <f t="shared" si="12"/>
        <v/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3</v>
      </c>
      <c r="D114" s="37">
        <v>0</v>
      </c>
      <c r="E114" s="38">
        <f t="shared" si="9"/>
        <v>4.6801872074882997E-3</v>
      </c>
      <c r="F114" s="38" t="str">
        <f t="shared" si="10"/>
        <v/>
      </c>
      <c r="G114" s="39" t="str">
        <f t="shared" si="11"/>
        <v>0</v>
      </c>
      <c r="H114" s="25">
        <f t="shared" si="12"/>
        <v>0</v>
      </c>
    </row>
    <row r="115" spans="1:8" s="40" customFormat="1" ht="15" x14ac:dyDescent="0.2">
      <c r="A115" s="64"/>
      <c r="B115" s="36" t="s">
        <v>29</v>
      </c>
      <c r="C115" s="37">
        <v>6</v>
      </c>
      <c r="D115" s="37">
        <v>3</v>
      </c>
      <c r="E115" s="38">
        <f t="shared" si="9"/>
        <v>9.3603744149765994E-3</v>
      </c>
      <c r="F115" s="38">
        <f t="shared" si="10"/>
        <v>3.4285714285714284E-3</v>
      </c>
      <c r="G115" s="39">
        <f t="shared" si="11"/>
        <v>-0.5</v>
      </c>
      <c r="H115" s="25">
        <f t="shared" si="12"/>
        <v>-4.6801872074882997E-3</v>
      </c>
    </row>
    <row r="116" spans="1:8" s="40" customFormat="1" ht="15" x14ac:dyDescent="0.2">
      <c r="A116" s="64"/>
      <c r="B116" s="36" t="s">
        <v>215</v>
      </c>
      <c r="C116" s="37">
        <v>0</v>
      </c>
      <c r="D116" s="37">
        <v>2</v>
      </c>
      <c r="E116" s="38" t="str">
        <f t="shared" si="9"/>
        <v/>
      </c>
      <c r="F116" s="38">
        <f t="shared" si="10"/>
        <v>2.2857142857142859E-3</v>
      </c>
      <c r="G116" s="39" t="str">
        <f t="shared" si="11"/>
        <v>0</v>
      </c>
      <c r="H116" s="25" t="str">
        <f t="shared" si="12"/>
        <v/>
      </c>
    </row>
    <row r="117" spans="1:8" s="40" customFormat="1" ht="15" x14ac:dyDescent="0.2">
      <c r="A117" s="64"/>
      <c r="B117" s="36" t="s">
        <v>30</v>
      </c>
      <c r="C117" s="37">
        <v>1</v>
      </c>
      <c r="D117" s="37">
        <v>4</v>
      </c>
      <c r="E117" s="38">
        <f t="shared" si="9"/>
        <v>1.5600624024960999E-3</v>
      </c>
      <c r="F117" s="38">
        <f t="shared" si="10"/>
        <v>4.5714285714285718E-3</v>
      </c>
      <c r="G117" s="39">
        <f t="shared" si="11"/>
        <v>3</v>
      </c>
      <c r="H117" s="25">
        <f t="shared" si="12"/>
        <v>4.6801872074882997E-3</v>
      </c>
    </row>
    <row r="118" spans="1:8" s="40" customFormat="1" ht="15" x14ac:dyDescent="0.2">
      <c r="A118" s="64"/>
      <c r="B118" s="36" t="s">
        <v>28</v>
      </c>
      <c r="C118" s="37">
        <v>1</v>
      </c>
      <c r="D118" s="37">
        <v>2</v>
      </c>
      <c r="E118" s="38">
        <f t="shared" si="9"/>
        <v>1.5600624024960999E-3</v>
      </c>
      <c r="F118" s="38">
        <f t="shared" si="10"/>
        <v>2.2857142857142859E-3</v>
      </c>
      <c r="G118" s="39">
        <f t="shared" si="11"/>
        <v>1</v>
      </c>
      <c r="H118" s="25">
        <f t="shared" si="12"/>
        <v>1.5600624024960999E-3</v>
      </c>
    </row>
    <row r="119" spans="1:8" s="40" customFormat="1" ht="15" x14ac:dyDescent="0.2">
      <c r="A119" s="64"/>
      <c r="B119" s="36" t="s">
        <v>31</v>
      </c>
      <c r="C119" s="37">
        <v>20</v>
      </c>
      <c r="D119" s="37">
        <v>26</v>
      </c>
      <c r="E119" s="38">
        <f t="shared" si="9"/>
        <v>3.1201248049921998E-2</v>
      </c>
      <c r="F119" s="38">
        <f t="shared" si="10"/>
        <v>2.9714285714285714E-2</v>
      </c>
      <c r="G119" s="39">
        <f t="shared" si="11"/>
        <v>0.3</v>
      </c>
      <c r="H119" s="25">
        <f t="shared" si="12"/>
        <v>9.3603744149765994E-3</v>
      </c>
    </row>
    <row r="120" spans="1:8" s="40" customFormat="1" ht="15" x14ac:dyDescent="0.2">
      <c r="A120" s="64"/>
      <c r="B120" s="36" t="s">
        <v>216</v>
      </c>
      <c r="C120" s="37">
        <v>16</v>
      </c>
      <c r="D120" s="37">
        <v>3</v>
      </c>
      <c r="E120" s="38">
        <f t="shared" si="9"/>
        <v>2.4960998439937598E-2</v>
      </c>
      <c r="F120" s="38">
        <f t="shared" si="10"/>
        <v>3.4285714285714284E-3</v>
      </c>
      <c r="G120" s="39">
        <f t="shared" si="11"/>
        <v>-0.8125</v>
      </c>
      <c r="H120" s="25">
        <f t="shared" si="12"/>
        <v>-2.0280811232449299E-2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3</v>
      </c>
      <c r="D122" s="37">
        <v>6</v>
      </c>
      <c r="E122" s="38">
        <f t="shared" si="9"/>
        <v>4.6801872074882997E-3</v>
      </c>
      <c r="F122" s="38">
        <f t="shared" si="10"/>
        <v>6.8571428571428568E-3</v>
      </c>
      <c r="G122" s="39">
        <f t="shared" si="11"/>
        <v>1</v>
      </c>
      <c r="H122" s="25">
        <f t="shared" si="12"/>
        <v>4.6801872074882997E-3</v>
      </c>
    </row>
    <row r="123" spans="1:8" s="40" customFormat="1" ht="15" x14ac:dyDescent="0.2">
      <c r="A123" s="64"/>
      <c r="B123" s="36" t="s">
        <v>217</v>
      </c>
      <c r="C123" s="37">
        <v>19</v>
      </c>
      <c r="D123" s="37">
        <v>1</v>
      </c>
      <c r="E123" s="38">
        <f t="shared" si="9"/>
        <v>2.9641185647425898E-2</v>
      </c>
      <c r="F123" s="38">
        <f t="shared" si="10"/>
        <v>1.1428571428571429E-3</v>
      </c>
      <c r="G123" s="39">
        <f t="shared" si="11"/>
        <v>-0.94736842105263153</v>
      </c>
      <c r="H123" s="25">
        <f t="shared" si="12"/>
        <v>-2.8081123244929798E-2</v>
      </c>
    </row>
    <row r="124" spans="1:8" s="40" customFormat="1" ht="15" x14ac:dyDescent="0.2">
      <c r="A124" s="64"/>
      <c r="B124" s="36" t="s">
        <v>469</v>
      </c>
      <c r="C124" s="37">
        <v>0</v>
      </c>
      <c r="D124" s="37">
        <v>0</v>
      </c>
      <c r="E124" s="38" t="str">
        <f t="shared" si="9"/>
        <v/>
      </c>
      <c r="F124" s="38" t="str">
        <f t="shared" si="10"/>
        <v/>
      </c>
      <c r="G124" s="39" t="str">
        <f t="shared" si="11"/>
        <v>0</v>
      </c>
      <c r="H124" s="25" t="str">
        <f t="shared" si="12"/>
        <v/>
      </c>
    </row>
    <row r="125" spans="1:8" s="40" customFormat="1" ht="15" x14ac:dyDescent="0.2">
      <c r="A125" s="64"/>
      <c r="B125" s="36" t="s">
        <v>470</v>
      </c>
      <c r="C125" s="37">
        <v>253</v>
      </c>
      <c r="D125" s="37">
        <v>433</v>
      </c>
      <c r="E125" s="38">
        <f t="shared" si="9"/>
        <v>0.39469578783151327</v>
      </c>
      <c r="F125" s="38">
        <f t="shared" si="10"/>
        <v>0.49485714285714288</v>
      </c>
      <c r="G125" s="39">
        <f t="shared" si="11"/>
        <v>0.71146245059288538</v>
      </c>
      <c r="H125" s="25">
        <f t="shared" si="12"/>
        <v>0.28081123244929795</v>
      </c>
    </row>
    <row r="126" spans="1:8" s="40" customFormat="1" ht="15" x14ac:dyDescent="0.2">
      <c r="A126" s="64"/>
      <c r="B126" s="36" t="s">
        <v>218</v>
      </c>
      <c r="C126" s="37">
        <v>15</v>
      </c>
      <c r="D126" s="37">
        <v>3</v>
      </c>
      <c r="E126" s="38">
        <f t="shared" si="9"/>
        <v>2.3400936037441498E-2</v>
      </c>
      <c r="F126" s="38">
        <f t="shared" si="10"/>
        <v>3.4285714285714284E-3</v>
      </c>
      <c r="G126" s="39">
        <f t="shared" si="11"/>
        <v>-0.8</v>
      </c>
      <c r="H126" s="25">
        <f t="shared" si="12"/>
        <v>-1.8720748829953199E-2</v>
      </c>
    </row>
    <row r="127" spans="1:8" s="40" customFormat="1" ht="15" x14ac:dyDescent="0.2">
      <c r="A127" s="64"/>
      <c r="B127" s="36" t="s">
        <v>219</v>
      </c>
      <c r="C127" s="37">
        <v>14</v>
      </c>
      <c r="D127" s="37">
        <v>2</v>
      </c>
      <c r="E127" s="38">
        <f t="shared" si="9"/>
        <v>2.1840873634945399E-2</v>
      </c>
      <c r="F127" s="38">
        <f t="shared" si="10"/>
        <v>2.2857142857142859E-3</v>
      </c>
      <c r="G127" s="39">
        <f t="shared" si="11"/>
        <v>-0.8571428571428571</v>
      </c>
      <c r="H127" s="25">
        <f t="shared" si="12"/>
        <v>-1.8720748829953199E-2</v>
      </c>
    </row>
    <row r="128" spans="1:8" s="40" customFormat="1" ht="15" x14ac:dyDescent="0.2">
      <c r="A128" s="64"/>
      <c r="B128" s="36" t="s">
        <v>33</v>
      </c>
      <c r="C128" s="37">
        <v>23</v>
      </c>
      <c r="D128" s="37">
        <v>3</v>
      </c>
      <c r="E128" s="38">
        <f t="shared" si="9"/>
        <v>3.5881435257410298E-2</v>
      </c>
      <c r="F128" s="38">
        <f t="shared" si="10"/>
        <v>3.4285714285714284E-3</v>
      </c>
      <c r="G128" s="39">
        <f t="shared" si="11"/>
        <v>-0.86956521739130432</v>
      </c>
      <c r="H128" s="25">
        <f t="shared" si="12"/>
        <v>-3.1201248049921998E-2</v>
      </c>
    </row>
    <row r="129" spans="1:8" s="40" customFormat="1" ht="15" x14ac:dyDescent="0.2">
      <c r="A129" s="64"/>
      <c r="B129" s="36" t="s">
        <v>37</v>
      </c>
      <c r="C129" s="37">
        <v>0</v>
      </c>
      <c r="D129" s="37">
        <v>0</v>
      </c>
      <c r="E129" s="38" t="str">
        <f t="shared" si="9"/>
        <v/>
      </c>
      <c r="F129" s="38" t="str">
        <f t="shared" si="10"/>
        <v/>
      </c>
      <c r="G129" s="39" t="str">
        <f t="shared" si="11"/>
        <v>0</v>
      </c>
      <c r="H129" s="25" t="str">
        <f t="shared" si="12"/>
        <v/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2</v>
      </c>
      <c r="E130" s="38" t="str">
        <f t="shared" ref="E130" si="33">+IF(C130=0,"",C130/C$71)</f>
        <v/>
      </c>
      <c r="F130" s="38">
        <f t="shared" ref="F130" si="34">+IF(D130=0,"",D130/D$71)</f>
        <v>2.2857142857142859E-3</v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11</v>
      </c>
      <c r="D131" s="37">
        <v>10</v>
      </c>
      <c r="E131" s="38">
        <f t="shared" si="9"/>
        <v>1.7160686427457099E-2</v>
      </c>
      <c r="F131" s="38">
        <f t="shared" si="10"/>
        <v>1.1428571428571429E-2</v>
      </c>
      <c r="G131" s="39">
        <f t="shared" si="11"/>
        <v>-9.0909090909090912E-2</v>
      </c>
      <c r="H131" s="25">
        <f t="shared" si="12"/>
        <v>-1.5600624024960999E-3</v>
      </c>
    </row>
    <row r="132" spans="1:8" s="40" customFormat="1" ht="15" x14ac:dyDescent="0.2">
      <c r="A132" s="64"/>
      <c r="B132" s="36" t="s">
        <v>34</v>
      </c>
      <c r="C132" s="37">
        <v>0</v>
      </c>
      <c r="D132" s="37">
        <v>0</v>
      </c>
      <c r="E132" s="38" t="str">
        <f t="shared" si="9"/>
        <v/>
      </c>
      <c r="F132" s="38" t="str">
        <f t="shared" si="10"/>
        <v/>
      </c>
      <c r="G132" s="39" t="str">
        <f t="shared" si="11"/>
        <v>0</v>
      </c>
      <c r="H132" s="25" t="str">
        <f t="shared" si="12"/>
        <v/>
      </c>
    </row>
    <row r="133" spans="1:8" s="40" customFormat="1" ht="15" x14ac:dyDescent="0.2">
      <c r="A133" s="64"/>
      <c r="B133" s="36" t="s">
        <v>220</v>
      </c>
      <c r="C133" s="37">
        <v>0</v>
      </c>
      <c r="D133" s="37">
        <v>0</v>
      </c>
      <c r="E133" s="38" t="str">
        <f t="shared" si="9"/>
        <v/>
      </c>
      <c r="F133" s="38" t="str">
        <f t="shared" si="10"/>
        <v/>
      </c>
      <c r="G133" s="39" t="str">
        <f t="shared" si="11"/>
        <v>0</v>
      </c>
      <c r="H133" s="25" t="str">
        <f t="shared" si="12"/>
        <v/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0</v>
      </c>
      <c r="D135" s="37">
        <v>0</v>
      </c>
      <c r="E135" s="38" t="str">
        <f t="shared" si="9"/>
        <v/>
      </c>
      <c r="F135" s="38" t="str">
        <f t="shared" si="10"/>
        <v/>
      </c>
      <c r="G135" s="39" t="str">
        <f t="shared" si="11"/>
        <v>0</v>
      </c>
      <c r="H135" s="25" t="str">
        <f t="shared" si="12"/>
        <v/>
      </c>
    </row>
    <row r="136" spans="1:8" s="40" customFormat="1" ht="15" x14ac:dyDescent="0.2">
      <c r="A136" s="64"/>
      <c r="B136" s="36" t="s">
        <v>223</v>
      </c>
      <c r="C136" s="37">
        <v>0</v>
      </c>
      <c r="D136" s="37">
        <v>1</v>
      </c>
      <c r="E136" s="38" t="str">
        <f t="shared" si="9"/>
        <v/>
      </c>
      <c r="F136" s="38">
        <f t="shared" si="10"/>
        <v>1.1428571428571429E-3</v>
      </c>
      <c r="G136" s="39" t="str">
        <f t="shared" si="11"/>
        <v>0</v>
      </c>
      <c r="H136" s="25" t="str">
        <f t="shared" si="12"/>
        <v/>
      </c>
    </row>
    <row r="137" spans="1:8" s="40" customFormat="1" ht="30" x14ac:dyDescent="0.2">
      <c r="A137" s="64"/>
      <c r="B137" s="36" t="s">
        <v>471</v>
      </c>
      <c r="C137" s="37">
        <v>4</v>
      </c>
      <c r="D137" s="37">
        <v>2</v>
      </c>
      <c r="E137" s="38">
        <f t="shared" si="9"/>
        <v>6.2402496099843996E-3</v>
      </c>
      <c r="F137" s="38">
        <f t="shared" si="10"/>
        <v>2.2857142857142859E-3</v>
      </c>
      <c r="G137" s="39">
        <f t="shared" si="11"/>
        <v>-0.5</v>
      </c>
      <c r="H137" s="25">
        <f t="shared" si="12"/>
        <v>-3.1201248049921998E-3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0</v>
      </c>
      <c r="D139" s="37">
        <v>2</v>
      </c>
      <c r="E139" s="38" t="str">
        <f t="shared" si="9"/>
        <v/>
      </c>
      <c r="F139" s="38">
        <f t="shared" si="10"/>
        <v>2.2857142857142859E-3</v>
      </c>
      <c r="G139" s="39" t="str">
        <f t="shared" si="11"/>
        <v>0</v>
      </c>
      <c r="H139" s="25" t="str">
        <f t="shared" si="12"/>
        <v/>
      </c>
    </row>
    <row r="140" spans="1:8" s="40" customFormat="1" ht="15" x14ac:dyDescent="0.2">
      <c r="A140" s="64"/>
      <c r="B140" s="36" t="s">
        <v>46</v>
      </c>
      <c r="C140" s="37">
        <v>0</v>
      </c>
      <c r="D140" s="37">
        <v>3</v>
      </c>
      <c r="E140" s="38" t="str">
        <f t="shared" si="9"/>
        <v/>
      </c>
      <c r="F140" s="38">
        <f t="shared" si="10"/>
        <v>3.4285714285714284E-3</v>
      </c>
      <c r="G140" s="39" t="str">
        <f t="shared" si="11"/>
        <v>0</v>
      </c>
      <c r="H140" s="25" t="str">
        <f t="shared" si="12"/>
        <v/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0</v>
      </c>
      <c r="E143" s="38" t="str">
        <f t="shared" ref="E143:E151" si="37">+IF(C143=0,"",C143/C$71)</f>
        <v/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13</v>
      </c>
      <c r="D144" s="37">
        <v>2</v>
      </c>
      <c r="E144" s="38">
        <f t="shared" si="37"/>
        <v>2.0280811232449299E-2</v>
      </c>
      <c r="F144" s="38">
        <f t="shared" si="38"/>
        <v>2.2857142857142859E-3</v>
      </c>
      <c r="G144" s="39">
        <f t="shared" si="39"/>
        <v>-0.84615384615384615</v>
      </c>
      <c r="H144" s="25">
        <f t="shared" si="40"/>
        <v>-1.7160686427457099E-2</v>
      </c>
    </row>
    <row r="145" spans="1:8" s="40" customFormat="1" ht="15" x14ac:dyDescent="0.2">
      <c r="A145" s="64"/>
      <c r="B145" s="36" t="s">
        <v>226</v>
      </c>
      <c r="C145" s="37">
        <v>0</v>
      </c>
      <c r="D145" s="37">
        <v>0</v>
      </c>
      <c r="E145" s="38" t="str">
        <f t="shared" si="37"/>
        <v/>
      </c>
      <c r="F145" s="38" t="str">
        <f t="shared" si="38"/>
        <v/>
      </c>
      <c r="G145" s="39" t="str">
        <f t="shared" si="39"/>
        <v>0</v>
      </c>
      <c r="H145" s="25" t="str">
        <f t="shared" si="40"/>
        <v/>
      </c>
    </row>
    <row r="146" spans="1:8" s="40" customFormat="1" ht="30" x14ac:dyDescent="0.2">
      <c r="A146" s="64"/>
      <c r="B146" s="36" t="s">
        <v>227</v>
      </c>
      <c r="C146" s="37">
        <v>0</v>
      </c>
      <c r="D146" s="37">
        <v>1</v>
      </c>
      <c r="E146" s="38" t="str">
        <f t="shared" si="37"/>
        <v/>
      </c>
      <c r="F146" s="38">
        <f t="shared" si="38"/>
        <v>1.1428571428571429E-3</v>
      </c>
      <c r="G146" s="39" t="str">
        <f t="shared" si="39"/>
        <v>0</v>
      </c>
      <c r="H146" s="25" t="str">
        <f t="shared" si="40"/>
        <v/>
      </c>
    </row>
    <row r="147" spans="1:8" s="40" customFormat="1" ht="30" x14ac:dyDescent="0.2">
      <c r="A147" s="64"/>
      <c r="B147" s="36" t="s">
        <v>228</v>
      </c>
      <c r="C147" s="37">
        <v>0</v>
      </c>
      <c r="D147" s="37">
        <v>0</v>
      </c>
      <c r="E147" s="38" t="str">
        <f t="shared" si="37"/>
        <v/>
      </c>
      <c r="F147" s="38" t="str">
        <f t="shared" si="38"/>
        <v/>
      </c>
      <c r="G147" s="39" t="str">
        <f t="shared" si="39"/>
        <v>0</v>
      </c>
      <c r="H147" s="25" t="str">
        <f t="shared" si="40"/>
        <v/>
      </c>
    </row>
    <row r="148" spans="1:8" s="40" customFormat="1" ht="15" x14ac:dyDescent="0.2">
      <c r="A148" s="64"/>
      <c r="B148" s="36" t="s">
        <v>473</v>
      </c>
      <c r="C148" s="37">
        <v>48</v>
      </c>
      <c r="D148" s="37">
        <v>1</v>
      </c>
      <c r="E148" s="38">
        <f t="shared" si="37"/>
        <v>7.4882995319812795E-2</v>
      </c>
      <c r="F148" s="38">
        <f t="shared" si="38"/>
        <v>1.1428571428571429E-3</v>
      </c>
      <c r="G148" s="39">
        <f t="shared" si="39"/>
        <v>-0.97916666666666663</v>
      </c>
      <c r="H148" s="25">
        <f t="shared" si="40"/>
        <v>-7.3322932917316688E-2</v>
      </c>
    </row>
    <row r="149" spans="1:8" s="40" customFormat="1" ht="15" x14ac:dyDescent="0.2">
      <c r="A149" s="64"/>
      <c r="B149" s="36" t="s">
        <v>45</v>
      </c>
      <c r="C149" s="37">
        <v>0</v>
      </c>
      <c r="D149" s="37">
        <v>0</v>
      </c>
      <c r="E149" s="38" t="str">
        <f t="shared" si="37"/>
        <v/>
      </c>
      <c r="F149" s="38" t="str">
        <f t="shared" si="38"/>
        <v/>
      </c>
      <c r="G149" s="39" t="str">
        <f t="shared" si="39"/>
        <v>0</v>
      </c>
      <c r="H149" s="25" t="str">
        <f t="shared" si="40"/>
        <v/>
      </c>
    </row>
    <row r="150" spans="1:8" s="40" customFormat="1" ht="15" x14ac:dyDescent="0.2">
      <c r="A150" s="64"/>
      <c r="B150" s="36" t="s">
        <v>43</v>
      </c>
      <c r="C150" s="37">
        <v>10</v>
      </c>
      <c r="D150" s="37">
        <v>2</v>
      </c>
      <c r="E150" s="38">
        <f t="shared" si="37"/>
        <v>1.5600624024960999E-2</v>
      </c>
      <c r="F150" s="38">
        <f t="shared" si="38"/>
        <v>2.2857142857142859E-3</v>
      </c>
      <c r="G150" s="39">
        <f t="shared" si="39"/>
        <v>-0.8</v>
      </c>
      <c r="H150" s="25">
        <f t="shared" si="40"/>
        <v>-1.2480499219968799E-2</v>
      </c>
    </row>
    <row r="151" spans="1:8" s="40" customFormat="1" ht="15" x14ac:dyDescent="0.2">
      <c r="A151" s="64"/>
      <c r="B151" s="36" t="s">
        <v>44</v>
      </c>
      <c r="C151" s="37">
        <v>0</v>
      </c>
      <c r="D151" s="37">
        <v>0</v>
      </c>
      <c r="E151" s="38" t="str">
        <f t="shared" si="37"/>
        <v/>
      </c>
      <c r="F151" s="38" t="str">
        <f t="shared" si="38"/>
        <v/>
      </c>
      <c r="G151" s="39" t="str">
        <f t="shared" si="39"/>
        <v>0</v>
      </c>
      <c r="H151" s="25" t="str">
        <f t="shared" si="40"/>
        <v/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2</v>
      </c>
      <c r="E152" s="38" t="str">
        <f t="shared" ref="E152:E155" si="41">+IF(C152=0,"",C152/C$71)</f>
        <v/>
      </c>
      <c r="F152" s="38">
        <f t="shared" ref="F152:F155" si="42">+IF(D152=0,"",D152/D$71)</f>
        <v>2.2857142857142859E-3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700</v>
      </c>
      <c r="D161" s="31">
        <f>SUM(D162:D323)</f>
        <v>1360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0.94285714285714284</v>
      </c>
      <c r="H161" s="33">
        <f>+IF(OR(AND(E161=""),(G161="")),"",E161*G161)</f>
        <v>0.94285714285714284</v>
      </c>
    </row>
    <row r="162" spans="1:8" s="40" customFormat="1" ht="15" x14ac:dyDescent="0.2">
      <c r="A162" s="64"/>
      <c r="B162" s="66" t="s">
        <v>474</v>
      </c>
      <c r="C162" s="37">
        <v>3</v>
      </c>
      <c r="D162" s="37">
        <v>8</v>
      </c>
      <c r="E162" s="38">
        <f>+IF(C162=0,"",C162/C$161)</f>
        <v>4.2857142857142859E-3</v>
      </c>
      <c r="F162" s="38">
        <f>+IF(D162=0,"",D162/D$161)</f>
        <v>5.8823529411764705E-3</v>
      </c>
      <c r="G162" s="39">
        <f>+IF(OR(AND(D162=0),(C162=0)),"0",((D162-C162)/C162))</f>
        <v>1.6666666666666667</v>
      </c>
      <c r="H162" s="25">
        <f>+IF(OR(AND(E162=""),(G162="")),"",E162*G162)</f>
        <v>7.1428571428571435E-3</v>
      </c>
    </row>
    <row r="163" spans="1:8" s="40" customFormat="1" ht="15" x14ac:dyDescent="0.2">
      <c r="A163" s="64"/>
      <c r="B163" s="66" t="s">
        <v>475</v>
      </c>
      <c r="C163" s="37">
        <v>2</v>
      </c>
      <c r="D163" s="37">
        <v>1</v>
      </c>
      <c r="E163" s="38">
        <f t="shared" ref="E163:E232" si="45">+IF(C163=0,"",C163/C$161)</f>
        <v>2.8571428571428571E-3</v>
      </c>
      <c r="F163" s="38">
        <f t="shared" ref="F163:F232" si="46">+IF(D163=0,"",D163/D$161)</f>
        <v>7.3529411764705881E-4</v>
      </c>
      <c r="G163" s="39">
        <f t="shared" ref="G163:G232" si="47">+IF(OR(AND(D163=0),(C163=0)),"0",((D163-C163)/C163))</f>
        <v>-0.5</v>
      </c>
      <c r="H163" s="25">
        <f t="shared" ref="H163:H232" si="48">+IF(OR(AND(E163=""),(G163="")),"",E163*G163)</f>
        <v>-1.4285714285714286E-3</v>
      </c>
    </row>
    <row r="164" spans="1:8" s="40" customFormat="1" ht="30" x14ac:dyDescent="0.2">
      <c r="A164" s="64"/>
      <c r="B164" s="66" t="s">
        <v>476</v>
      </c>
      <c r="C164" s="37">
        <v>1</v>
      </c>
      <c r="D164" s="37">
        <v>5</v>
      </c>
      <c r="E164" s="38">
        <f t="shared" si="45"/>
        <v>1.4285714285714286E-3</v>
      </c>
      <c r="F164" s="38">
        <f t="shared" si="46"/>
        <v>3.6764705882352941E-3</v>
      </c>
      <c r="G164" s="39">
        <f t="shared" si="47"/>
        <v>4</v>
      </c>
      <c r="H164" s="25">
        <f t="shared" si="48"/>
        <v>5.7142857142857143E-3</v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15</v>
      </c>
      <c r="D166" s="37">
        <v>14</v>
      </c>
      <c r="E166" s="38">
        <f t="shared" si="45"/>
        <v>2.1428571428571429E-2</v>
      </c>
      <c r="F166" s="38">
        <f t="shared" si="46"/>
        <v>1.0294117647058823E-2</v>
      </c>
      <c r="G166" s="39">
        <f t="shared" si="47"/>
        <v>-6.6666666666666666E-2</v>
      </c>
      <c r="H166" s="25">
        <f t="shared" si="48"/>
        <v>-1.4285714285714286E-3</v>
      </c>
    </row>
    <row r="167" spans="1:8" s="40" customFormat="1" ht="15" x14ac:dyDescent="0.2">
      <c r="A167" s="64"/>
      <c r="B167" s="66" t="s">
        <v>49</v>
      </c>
      <c r="C167" s="37">
        <v>24</v>
      </c>
      <c r="D167" s="37">
        <v>48</v>
      </c>
      <c r="E167" s="38">
        <f t="shared" si="45"/>
        <v>3.4285714285714287E-2</v>
      </c>
      <c r="F167" s="38">
        <f t="shared" si="46"/>
        <v>3.5294117647058823E-2</v>
      </c>
      <c r="G167" s="39">
        <f t="shared" si="47"/>
        <v>1</v>
      </c>
      <c r="H167" s="25">
        <f t="shared" si="48"/>
        <v>3.4285714285714287E-2</v>
      </c>
    </row>
    <row r="168" spans="1:8" s="40" customFormat="1" ht="15" x14ac:dyDescent="0.2">
      <c r="A168" s="64"/>
      <c r="B168" s="66" t="s">
        <v>52</v>
      </c>
      <c r="C168" s="37">
        <v>0</v>
      </c>
      <c r="D168" s="37">
        <v>0</v>
      </c>
      <c r="E168" s="38" t="str">
        <f t="shared" si="45"/>
        <v/>
      </c>
      <c r="F168" s="38" t="str">
        <f t="shared" si="46"/>
        <v/>
      </c>
      <c r="G168" s="39" t="str">
        <f t="shared" si="47"/>
        <v>0</v>
      </c>
      <c r="H168" s="25" t="str">
        <f t="shared" si="48"/>
        <v/>
      </c>
    </row>
    <row r="169" spans="1:8" s="40" customFormat="1" ht="15" x14ac:dyDescent="0.2">
      <c r="A169" s="64"/>
      <c r="B169" s="66" t="s">
        <v>229</v>
      </c>
      <c r="C169" s="37">
        <v>5</v>
      </c>
      <c r="D169" s="37">
        <v>2</v>
      </c>
      <c r="E169" s="38">
        <f t="shared" si="45"/>
        <v>7.1428571428571426E-3</v>
      </c>
      <c r="F169" s="38">
        <f t="shared" si="46"/>
        <v>1.4705882352941176E-3</v>
      </c>
      <c r="G169" s="39">
        <f t="shared" si="47"/>
        <v>-0.6</v>
      </c>
      <c r="H169" s="25">
        <f t="shared" si="48"/>
        <v>-4.2857142857142851E-3</v>
      </c>
    </row>
    <row r="170" spans="1:8" s="40" customFormat="1" ht="15" x14ac:dyDescent="0.2">
      <c r="A170" s="64"/>
      <c r="B170" s="66" t="s">
        <v>50</v>
      </c>
      <c r="C170" s="37">
        <v>0</v>
      </c>
      <c r="D170" s="37">
        <v>4</v>
      </c>
      <c r="E170" s="38" t="str">
        <f t="shared" si="45"/>
        <v/>
      </c>
      <c r="F170" s="38">
        <f t="shared" si="46"/>
        <v>2.9411764705882353E-3</v>
      </c>
      <c r="G170" s="39" t="str">
        <f t="shared" si="47"/>
        <v>0</v>
      </c>
      <c r="H170" s="25" t="str">
        <f t="shared" si="48"/>
        <v/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0</v>
      </c>
      <c r="D173" s="37">
        <v>0</v>
      </c>
      <c r="E173" s="38" t="str">
        <f t="shared" si="45"/>
        <v/>
      </c>
      <c r="F173" s="38" t="str">
        <f t="shared" si="46"/>
        <v/>
      </c>
      <c r="G173" s="39" t="str">
        <f t="shared" si="47"/>
        <v>0</v>
      </c>
      <c r="H173" s="25" t="str">
        <f t="shared" si="48"/>
        <v/>
      </c>
    </row>
    <row r="174" spans="1:8" s="40" customFormat="1" ht="15" x14ac:dyDescent="0.2">
      <c r="A174" s="64"/>
      <c r="B174" s="66" t="s">
        <v>51</v>
      </c>
      <c r="C174" s="37">
        <v>0</v>
      </c>
      <c r="D174" s="37">
        <v>0</v>
      </c>
      <c r="E174" s="38" t="str">
        <f t="shared" si="45"/>
        <v/>
      </c>
      <c r="F174" s="38" t="str">
        <f t="shared" si="46"/>
        <v/>
      </c>
      <c r="G174" s="39" t="str">
        <f t="shared" si="47"/>
        <v>0</v>
      </c>
      <c r="H174" s="25" t="str">
        <f t="shared" si="48"/>
        <v/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2</v>
      </c>
      <c r="E175" s="38" t="str">
        <f t="shared" ref="E175" si="49">+IF(C175=0,"",C175/C$161)</f>
        <v/>
      </c>
      <c r="F175" s="38">
        <f t="shared" ref="F175" si="50">+IF(D175=0,"",D175/D$161)</f>
        <v>1.4705882352941176E-3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3</v>
      </c>
      <c r="D176" s="37">
        <v>2</v>
      </c>
      <c r="E176" s="38">
        <f t="shared" si="45"/>
        <v>4.2857142857142859E-3</v>
      </c>
      <c r="F176" s="38">
        <f t="shared" si="46"/>
        <v>1.4705882352941176E-3</v>
      </c>
      <c r="G176" s="39">
        <f t="shared" si="47"/>
        <v>-0.33333333333333331</v>
      </c>
      <c r="H176" s="25">
        <f t="shared" si="48"/>
        <v>-1.4285714285714286E-3</v>
      </c>
    </row>
    <row r="177" spans="1:8" s="40" customFormat="1" ht="15" x14ac:dyDescent="0.2">
      <c r="A177" s="64"/>
      <c r="B177" s="66" t="s">
        <v>231</v>
      </c>
      <c r="C177" s="37">
        <v>0</v>
      </c>
      <c r="D177" s="37">
        <v>0</v>
      </c>
      <c r="E177" s="38" t="str">
        <f t="shared" si="45"/>
        <v/>
      </c>
      <c r="F177" s="38" t="str">
        <f t="shared" si="46"/>
        <v/>
      </c>
      <c r="G177" s="39" t="str">
        <f t="shared" si="47"/>
        <v>0</v>
      </c>
      <c r="H177" s="25" t="str">
        <f t="shared" si="48"/>
        <v/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0</v>
      </c>
      <c r="E178" s="38" t="str">
        <f t="shared" si="45"/>
        <v/>
      </c>
      <c r="F178" s="38" t="str">
        <f t="shared" si="46"/>
        <v/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0</v>
      </c>
      <c r="E180" s="38" t="str">
        <f t="shared" ref="E180:E181" si="53">+IF(C180=0,"",C180/C$161)</f>
        <v/>
      </c>
      <c r="F180" s="38" t="str">
        <f t="shared" ref="F180:F181" si="54">+IF(D180=0,"",D180/D$161)</f>
        <v/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11</v>
      </c>
      <c r="D182" s="37">
        <v>9</v>
      </c>
      <c r="E182" s="38">
        <f t="shared" si="45"/>
        <v>1.5714285714285715E-2</v>
      </c>
      <c r="F182" s="38">
        <f t="shared" si="46"/>
        <v>6.6176470588235293E-3</v>
      </c>
      <c r="G182" s="39">
        <f t="shared" si="47"/>
        <v>-0.18181818181818182</v>
      </c>
      <c r="H182" s="25">
        <f t="shared" si="48"/>
        <v>-2.8571428571428576E-3</v>
      </c>
    </row>
    <row r="183" spans="1:8" s="40" customFormat="1" ht="15" x14ac:dyDescent="0.2">
      <c r="A183" s="64"/>
      <c r="B183" s="66" t="s">
        <v>233</v>
      </c>
      <c r="C183" s="37">
        <v>2</v>
      </c>
      <c r="D183" s="37">
        <v>6</v>
      </c>
      <c r="E183" s="38">
        <f t="shared" si="45"/>
        <v>2.8571428571428571E-3</v>
      </c>
      <c r="F183" s="38">
        <f t="shared" si="46"/>
        <v>4.4117647058823529E-3</v>
      </c>
      <c r="G183" s="39">
        <f t="shared" si="47"/>
        <v>2</v>
      </c>
      <c r="H183" s="25">
        <f t="shared" si="48"/>
        <v>5.7142857142857143E-3</v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0</v>
      </c>
      <c r="D185" s="37">
        <v>0</v>
      </c>
      <c r="E185" s="38" t="str">
        <f t="shared" si="45"/>
        <v/>
      </c>
      <c r="F185" s="38" t="str">
        <f t="shared" si="46"/>
        <v/>
      </c>
      <c r="G185" s="39" t="str">
        <f t="shared" si="47"/>
        <v>0</v>
      </c>
      <c r="H185" s="25" t="str">
        <f t="shared" si="48"/>
        <v/>
      </c>
    </row>
    <row r="186" spans="1:8" s="40" customFormat="1" ht="15" x14ac:dyDescent="0.2">
      <c r="A186" s="64"/>
      <c r="B186" s="66" t="s">
        <v>480</v>
      </c>
      <c r="C186" s="37">
        <v>13</v>
      </c>
      <c r="D186" s="37">
        <v>23</v>
      </c>
      <c r="E186" s="38">
        <f t="shared" si="45"/>
        <v>1.8571428571428572E-2</v>
      </c>
      <c r="F186" s="38">
        <f t="shared" si="46"/>
        <v>1.6911764705882352E-2</v>
      </c>
      <c r="G186" s="39">
        <f t="shared" si="47"/>
        <v>0.76923076923076927</v>
      </c>
      <c r="H186" s="25">
        <f t="shared" si="48"/>
        <v>1.4285714285714287E-2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23</v>
      </c>
      <c r="E187" s="38" t="str">
        <f t="shared" ref="E187" si="57">+IF(C187=0,"",C187/C$161)</f>
        <v/>
      </c>
      <c r="F187" s="38">
        <f t="shared" ref="F187" si="58">+IF(D187=0,"",D187/D$161)</f>
        <v>1.6911764705882352E-2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15</v>
      </c>
      <c r="D188" s="37">
        <v>10</v>
      </c>
      <c r="E188" s="38">
        <f t="shared" si="45"/>
        <v>2.1428571428571429E-2</v>
      </c>
      <c r="F188" s="38">
        <f t="shared" si="46"/>
        <v>7.3529411764705881E-3</v>
      </c>
      <c r="G188" s="39">
        <f t="shared" si="47"/>
        <v>-0.33333333333333331</v>
      </c>
      <c r="H188" s="25">
        <f t="shared" si="48"/>
        <v>-7.1428571428571426E-3</v>
      </c>
    </row>
    <row r="189" spans="1:8" s="40" customFormat="1" ht="15" x14ac:dyDescent="0.2">
      <c r="A189" s="64"/>
      <c r="B189" s="66" t="s">
        <v>237</v>
      </c>
      <c r="C189" s="37">
        <v>31</v>
      </c>
      <c r="D189" s="37">
        <v>72</v>
      </c>
      <c r="E189" s="38">
        <f t="shared" si="45"/>
        <v>4.4285714285714282E-2</v>
      </c>
      <c r="F189" s="38">
        <f t="shared" si="46"/>
        <v>5.2941176470588235E-2</v>
      </c>
      <c r="G189" s="39">
        <f t="shared" si="47"/>
        <v>1.3225806451612903</v>
      </c>
      <c r="H189" s="25">
        <f t="shared" si="48"/>
        <v>5.8571428571428566E-2</v>
      </c>
    </row>
    <row r="190" spans="1:8" s="40" customFormat="1" ht="15" x14ac:dyDescent="0.2">
      <c r="A190" s="64"/>
      <c r="B190" s="66" t="s">
        <v>238</v>
      </c>
      <c r="C190" s="37">
        <v>42</v>
      </c>
      <c r="D190" s="37">
        <v>61</v>
      </c>
      <c r="E190" s="38">
        <f t="shared" si="45"/>
        <v>0.06</v>
      </c>
      <c r="F190" s="38">
        <f t="shared" si="46"/>
        <v>4.4852941176470588E-2</v>
      </c>
      <c r="G190" s="39">
        <f t="shared" si="47"/>
        <v>0.45238095238095238</v>
      </c>
      <c r="H190" s="25">
        <f t="shared" si="48"/>
        <v>2.7142857142857142E-2</v>
      </c>
    </row>
    <row r="191" spans="1:8" s="40" customFormat="1" ht="15" x14ac:dyDescent="0.2">
      <c r="A191" s="64"/>
      <c r="B191" s="66" t="s">
        <v>239</v>
      </c>
      <c r="C191" s="37">
        <v>26</v>
      </c>
      <c r="D191" s="37">
        <v>186</v>
      </c>
      <c r="E191" s="38">
        <f t="shared" si="45"/>
        <v>3.7142857142857144E-2</v>
      </c>
      <c r="F191" s="38">
        <f t="shared" si="46"/>
        <v>0.13676470588235295</v>
      </c>
      <c r="G191" s="39">
        <f t="shared" si="47"/>
        <v>6.1538461538461542</v>
      </c>
      <c r="H191" s="25">
        <f t="shared" si="48"/>
        <v>0.22857142857142859</v>
      </c>
    </row>
    <row r="192" spans="1:8" s="40" customFormat="1" ht="15" x14ac:dyDescent="0.2">
      <c r="A192" s="64"/>
      <c r="B192" s="66" t="s">
        <v>481</v>
      </c>
      <c r="C192" s="37">
        <v>16</v>
      </c>
      <c r="D192" s="37">
        <v>4</v>
      </c>
      <c r="E192" s="38">
        <f t="shared" si="45"/>
        <v>2.2857142857142857E-2</v>
      </c>
      <c r="F192" s="38">
        <f t="shared" si="46"/>
        <v>2.9411764705882353E-3</v>
      </c>
      <c r="G192" s="39">
        <f t="shared" si="47"/>
        <v>-0.75</v>
      </c>
      <c r="H192" s="25">
        <f t="shared" si="48"/>
        <v>-1.7142857142857144E-2</v>
      </c>
    </row>
    <row r="193" spans="1:8" s="40" customFormat="1" ht="15" x14ac:dyDescent="0.2">
      <c r="A193" s="64"/>
      <c r="B193" s="66" t="s">
        <v>482</v>
      </c>
      <c r="C193" s="37">
        <v>40</v>
      </c>
      <c r="D193" s="37">
        <v>95</v>
      </c>
      <c r="E193" s="38">
        <f t="shared" si="45"/>
        <v>5.7142857142857141E-2</v>
      </c>
      <c r="F193" s="38">
        <f t="shared" si="46"/>
        <v>6.985294117647059E-2</v>
      </c>
      <c r="G193" s="39">
        <f t="shared" si="47"/>
        <v>1.375</v>
      </c>
      <c r="H193" s="25">
        <f t="shared" si="48"/>
        <v>7.857142857142857E-2</v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4</v>
      </c>
      <c r="E195" s="38" t="str">
        <f t="shared" ref="E195" si="61">+IF(C195=0,"",C195/C$161)</f>
        <v/>
      </c>
      <c r="F195" s="38">
        <f t="shared" ref="F195" si="62">+IF(D195=0,"",D195/D$161)</f>
        <v>2.9411764705882353E-3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0</v>
      </c>
      <c r="D196" s="37"/>
      <c r="E196" s="38" t="str">
        <f t="shared" si="45"/>
        <v/>
      </c>
      <c r="F196" s="38" t="str">
        <f t="shared" si="46"/>
        <v/>
      </c>
      <c r="G196" s="39" t="str">
        <f t="shared" si="47"/>
        <v>0</v>
      </c>
      <c r="H196" s="25" t="str">
        <f t="shared" si="48"/>
        <v/>
      </c>
    </row>
    <row r="197" spans="1:8" s="40" customFormat="1" ht="15" x14ac:dyDescent="0.2">
      <c r="A197" s="64"/>
      <c r="B197" s="66" t="s">
        <v>241</v>
      </c>
      <c r="C197" s="37">
        <v>2</v>
      </c>
      <c r="D197" s="37">
        <v>8</v>
      </c>
      <c r="E197" s="38">
        <f t="shared" si="45"/>
        <v>2.8571428571428571E-3</v>
      </c>
      <c r="F197" s="38">
        <f t="shared" si="46"/>
        <v>5.8823529411764705E-3</v>
      </c>
      <c r="G197" s="39">
        <f t="shared" si="47"/>
        <v>3</v>
      </c>
      <c r="H197" s="25">
        <f t="shared" si="48"/>
        <v>8.5714285714285719E-3</v>
      </c>
    </row>
    <row r="198" spans="1:8" s="40" customFormat="1" ht="15" x14ac:dyDescent="0.2">
      <c r="A198" s="64"/>
      <c r="B198" s="66" t="s">
        <v>242</v>
      </c>
      <c r="C198" s="37">
        <v>16</v>
      </c>
      <c r="D198" s="37">
        <v>16</v>
      </c>
      <c r="E198" s="38">
        <f t="shared" si="45"/>
        <v>2.2857142857142857E-2</v>
      </c>
      <c r="F198" s="38">
        <f t="shared" si="46"/>
        <v>1.1764705882352941E-2</v>
      </c>
      <c r="G198" s="39">
        <f t="shared" si="47"/>
        <v>0</v>
      </c>
      <c r="H198" s="25">
        <f t="shared" si="48"/>
        <v>0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0</v>
      </c>
      <c r="D200" s="37">
        <v>2</v>
      </c>
      <c r="E200" s="38" t="str">
        <f t="shared" si="45"/>
        <v/>
      </c>
      <c r="F200" s="38">
        <f t="shared" si="46"/>
        <v>1.4705882352941176E-3</v>
      </c>
      <c r="G200" s="39" t="str">
        <f t="shared" si="47"/>
        <v>0</v>
      </c>
      <c r="H200" s="25" t="str">
        <f t="shared" si="48"/>
        <v/>
      </c>
    </row>
    <row r="201" spans="1:8" s="40" customFormat="1" ht="15" x14ac:dyDescent="0.2">
      <c r="A201" s="64"/>
      <c r="B201" s="66" t="s">
        <v>56</v>
      </c>
      <c r="C201" s="37">
        <v>26</v>
      </c>
      <c r="D201" s="37">
        <v>61</v>
      </c>
      <c r="E201" s="38">
        <f t="shared" si="45"/>
        <v>3.7142857142857144E-2</v>
      </c>
      <c r="F201" s="38">
        <f t="shared" si="46"/>
        <v>4.4852941176470588E-2</v>
      </c>
      <c r="G201" s="39">
        <f t="shared" si="47"/>
        <v>1.3461538461538463</v>
      </c>
      <c r="H201" s="25">
        <f t="shared" si="48"/>
        <v>0.05</v>
      </c>
    </row>
    <row r="202" spans="1:8" s="40" customFormat="1" ht="15" x14ac:dyDescent="0.2">
      <c r="A202" s="64"/>
      <c r="B202" s="66" t="s">
        <v>244</v>
      </c>
      <c r="C202" s="37">
        <v>20</v>
      </c>
      <c r="D202" s="37">
        <v>15</v>
      </c>
      <c r="E202" s="38">
        <f t="shared" si="45"/>
        <v>2.8571428571428571E-2</v>
      </c>
      <c r="F202" s="38">
        <f t="shared" si="46"/>
        <v>1.1029411764705883E-2</v>
      </c>
      <c r="G202" s="39">
        <f t="shared" si="47"/>
        <v>-0.25</v>
      </c>
      <c r="H202" s="25">
        <f t="shared" si="48"/>
        <v>-7.1428571428571426E-3</v>
      </c>
    </row>
    <row r="203" spans="1:8" s="40" customFormat="1" ht="30" x14ac:dyDescent="0.2">
      <c r="A203" s="64"/>
      <c r="B203" s="66" t="s">
        <v>245</v>
      </c>
      <c r="C203" s="37">
        <v>3</v>
      </c>
      <c r="D203" s="37">
        <v>11</v>
      </c>
      <c r="E203" s="38">
        <f t="shared" si="45"/>
        <v>4.2857142857142859E-3</v>
      </c>
      <c r="F203" s="38">
        <f t="shared" si="46"/>
        <v>8.0882352941176478E-3</v>
      </c>
      <c r="G203" s="39">
        <f t="shared" si="47"/>
        <v>2.6666666666666665</v>
      </c>
      <c r="H203" s="25">
        <f t="shared" si="48"/>
        <v>1.1428571428571429E-2</v>
      </c>
    </row>
    <row r="204" spans="1:8" s="40" customFormat="1" ht="15" x14ac:dyDescent="0.2">
      <c r="A204" s="64"/>
      <c r="B204" s="66" t="s">
        <v>483</v>
      </c>
      <c r="C204" s="37">
        <v>0</v>
      </c>
      <c r="D204" s="37">
        <v>0</v>
      </c>
      <c r="E204" s="38" t="str">
        <f t="shared" si="45"/>
        <v/>
      </c>
      <c r="F204" s="38" t="str">
        <f t="shared" si="46"/>
        <v/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8</v>
      </c>
      <c r="D209" s="37">
        <v>7</v>
      </c>
      <c r="E209" s="38">
        <f t="shared" si="45"/>
        <v>1.1428571428571429E-2</v>
      </c>
      <c r="F209" s="38">
        <f t="shared" si="46"/>
        <v>5.1470588235294117E-3</v>
      </c>
      <c r="G209" s="39">
        <f t="shared" si="47"/>
        <v>-0.125</v>
      </c>
      <c r="H209" s="25">
        <f t="shared" si="48"/>
        <v>-1.4285714285714286E-3</v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13</v>
      </c>
      <c r="D211" s="37">
        <v>9</v>
      </c>
      <c r="E211" s="38">
        <f t="shared" si="45"/>
        <v>1.8571428571428572E-2</v>
      </c>
      <c r="F211" s="38">
        <f t="shared" si="46"/>
        <v>6.6176470588235293E-3</v>
      </c>
      <c r="G211" s="39">
        <f t="shared" si="47"/>
        <v>-0.30769230769230771</v>
      </c>
      <c r="H211" s="25">
        <f t="shared" si="48"/>
        <v>-5.7142857142857151E-3</v>
      </c>
    </row>
    <row r="212" spans="1:8" s="40" customFormat="1" ht="15" x14ac:dyDescent="0.2">
      <c r="A212" s="64"/>
      <c r="B212" s="66" t="s">
        <v>249</v>
      </c>
      <c r="C212" s="37">
        <v>74</v>
      </c>
      <c r="D212" s="37">
        <v>11</v>
      </c>
      <c r="E212" s="38">
        <f t="shared" si="45"/>
        <v>0.10571428571428572</v>
      </c>
      <c r="F212" s="38">
        <f t="shared" si="46"/>
        <v>8.0882352941176478E-3</v>
      </c>
      <c r="G212" s="39">
        <f t="shared" si="47"/>
        <v>-0.85135135135135132</v>
      </c>
      <c r="H212" s="25">
        <f t="shared" si="48"/>
        <v>-0.09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0</v>
      </c>
      <c r="E213" s="38" t="str">
        <f t="shared" si="45"/>
        <v/>
      </c>
      <c r="F213" s="38" t="str">
        <f t="shared" si="46"/>
        <v/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0</v>
      </c>
      <c r="D214" s="37">
        <v>0</v>
      </c>
      <c r="E214" s="38" t="str">
        <f t="shared" si="45"/>
        <v/>
      </c>
      <c r="F214" s="38" t="str">
        <f t="shared" si="46"/>
        <v/>
      </c>
      <c r="G214" s="39" t="str">
        <f t="shared" si="47"/>
        <v>0</v>
      </c>
      <c r="H214" s="25" t="str">
        <f t="shared" si="48"/>
        <v/>
      </c>
    </row>
    <row r="215" spans="1:8" s="40" customFormat="1" ht="15" x14ac:dyDescent="0.2">
      <c r="A215" s="64"/>
      <c r="B215" s="66" t="s">
        <v>252</v>
      </c>
      <c r="C215" s="37">
        <v>0</v>
      </c>
      <c r="D215" s="37">
        <v>0</v>
      </c>
      <c r="E215" s="38" t="str">
        <f t="shared" si="45"/>
        <v/>
      </c>
      <c r="F215" s="38" t="str">
        <f t="shared" si="46"/>
        <v/>
      </c>
      <c r="G215" s="39" t="str">
        <f t="shared" si="47"/>
        <v>0</v>
      </c>
      <c r="H215" s="25" t="str">
        <f t="shared" si="48"/>
        <v/>
      </c>
    </row>
    <row r="216" spans="1:8" s="40" customFormat="1" ht="15" x14ac:dyDescent="0.2">
      <c r="A216" s="64"/>
      <c r="B216" s="66" t="s">
        <v>253</v>
      </c>
      <c r="C216" s="37">
        <v>0</v>
      </c>
      <c r="D216" s="37">
        <v>0</v>
      </c>
      <c r="E216" s="38" t="str">
        <f t="shared" si="45"/>
        <v/>
      </c>
      <c r="F216" s="38" t="str">
        <f t="shared" si="46"/>
        <v/>
      </c>
      <c r="G216" s="39" t="str">
        <f t="shared" si="47"/>
        <v>0</v>
      </c>
      <c r="H216" s="25" t="str">
        <f t="shared" si="48"/>
        <v/>
      </c>
    </row>
    <row r="217" spans="1:8" s="40" customFormat="1" ht="15" x14ac:dyDescent="0.2">
      <c r="A217" s="64"/>
      <c r="B217" s="66" t="s">
        <v>485</v>
      </c>
      <c r="C217" s="37">
        <v>0</v>
      </c>
      <c r="D217" s="37">
        <v>0</v>
      </c>
      <c r="E217" s="38" t="str">
        <f t="shared" si="45"/>
        <v/>
      </c>
      <c r="F217" s="38" t="str">
        <f t="shared" si="46"/>
        <v/>
      </c>
      <c r="G217" s="39" t="str">
        <f t="shared" si="47"/>
        <v>0</v>
      </c>
      <c r="H217" s="25" t="str">
        <f t="shared" si="48"/>
        <v/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0</v>
      </c>
      <c r="D219" s="37">
        <v>0</v>
      </c>
      <c r="E219" s="38" t="str">
        <f t="shared" si="45"/>
        <v/>
      </c>
      <c r="F219" s="38" t="str">
        <f t="shared" si="46"/>
        <v/>
      </c>
      <c r="G219" s="39" t="str">
        <f t="shared" si="47"/>
        <v>0</v>
      </c>
      <c r="H219" s="25" t="str">
        <f t="shared" si="48"/>
        <v/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4</v>
      </c>
      <c r="D222" s="37">
        <v>11</v>
      </c>
      <c r="E222" s="38">
        <f t="shared" si="45"/>
        <v>5.7142857142857143E-3</v>
      </c>
      <c r="F222" s="38">
        <f t="shared" si="46"/>
        <v>8.0882352941176478E-3</v>
      </c>
      <c r="G222" s="39">
        <f t="shared" si="47"/>
        <v>1.75</v>
      </c>
      <c r="H222" s="25">
        <f t="shared" si="48"/>
        <v>0.01</v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4</v>
      </c>
      <c r="D224" s="37">
        <v>10</v>
      </c>
      <c r="E224" s="38">
        <f t="shared" si="45"/>
        <v>5.7142857142857143E-3</v>
      </c>
      <c r="F224" s="38">
        <f t="shared" si="46"/>
        <v>7.3529411764705881E-3</v>
      </c>
      <c r="G224" s="39">
        <f t="shared" si="47"/>
        <v>1.5</v>
      </c>
      <c r="H224" s="25">
        <f t="shared" si="48"/>
        <v>8.5714285714285719E-3</v>
      </c>
    </row>
    <row r="225" spans="1:8" s="40" customFormat="1" ht="15" x14ac:dyDescent="0.2">
      <c r="A225" s="64"/>
      <c r="B225" s="66" t="s">
        <v>64</v>
      </c>
      <c r="C225" s="37">
        <v>0</v>
      </c>
      <c r="D225" s="37">
        <v>0</v>
      </c>
      <c r="E225" s="38" t="str">
        <f t="shared" si="45"/>
        <v/>
      </c>
      <c r="F225" s="38" t="str">
        <f t="shared" si="46"/>
        <v/>
      </c>
      <c r="G225" s="39" t="str">
        <f t="shared" si="47"/>
        <v>0</v>
      </c>
      <c r="H225" s="25" t="str">
        <f t="shared" si="48"/>
        <v/>
      </c>
    </row>
    <row r="226" spans="1:8" s="40" customFormat="1" ht="30" x14ac:dyDescent="0.2">
      <c r="A226" s="64"/>
      <c r="B226" s="66" t="s">
        <v>487</v>
      </c>
      <c r="C226" s="37">
        <v>0</v>
      </c>
      <c r="D226" s="37">
        <v>0</v>
      </c>
      <c r="E226" s="38" t="str">
        <f t="shared" si="45"/>
        <v/>
      </c>
      <c r="F226" s="38" t="str">
        <f t="shared" si="46"/>
        <v/>
      </c>
      <c r="G226" s="39" t="str">
        <f t="shared" si="47"/>
        <v>0</v>
      </c>
      <c r="H226" s="25" t="str">
        <f t="shared" si="48"/>
        <v/>
      </c>
    </row>
    <row r="227" spans="1:8" s="40" customFormat="1" ht="15" x14ac:dyDescent="0.2">
      <c r="A227" s="64"/>
      <c r="B227" s="66" t="s">
        <v>62</v>
      </c>
      <c r="C227" s="37">
        <v>0</v>
      </c>
      <c r="D227" s="37">
        <v>0</v>
      </c>
      <c r="E227" s="38" t="str">
        <f t="shared" si="45"/>
        <v/>
      </c>
      <c r="F227" s="38" t="str">
        <f t="shared" si="46"/>
        <v/>
      </c>
      <c r="G227" s="39" t="str">
        <f t="shared" si="47"/>
        <v>0</v>
      </c>
      <c r="H227" s="25" t="str">
        <f t="shared" si="48"/>
        <v/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0</v>
      </c>
      <c r="D229" s="37">
        <v>0</v>
      </c>
      <c r="E229" s="38" t="str">
        <f t="shared" si="45"/>
        <v/>
      </c>
      <c r="F229" s="38" t="str">
        <f t="shared" si="46"/>
        <v/>
      </c>
      <c r="G229" s="39" t="str">
        <f t="shared" si="47"/>
        <v>0</v>
      </c>
      <c r="H229" s="25" t="str">
        <f t="shared" si="48"/>
        <v/>
      </c>
    </row>
    <row r="230" spans="1:8" s="40" customFormat="1" ht="15" x14ac:dyDescent="0.2">
      <c r="A230" s="64"/>
      <c r="B230" s="66" t="s">
        <v>63</v>
      </c>
      <c r="C230" s="37">
        <v>1</v>
      </c>
      <c r="D230" s="37">
        <v>2</v>
      </c>
      <c r="E230" s="38">
        <f t="shared" si="45"/>
        <v>1.4285714285714286E-3</v>
      </c>
      <c r="F230" s="38">
        <f t="shared" si="46"/>
        <v>1.4705882352941176E-3</v>
      </c>
      <c r="G230" s="39">
        <f t="shared" si="47"/>
        <v>1</v>
      </c>
      <c r="H230" s="25">
        <f t="shared" si="48"/>
        <v>1.4285714285714286E-3</v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0</v>
      </c>
      <c r="D232" s="37">
        <v>1</v>
      </c>
      <c r="E232" s="38" t="str">
        <f t="shared" si="45"/>
        <v/>
      </c>
      <c r="F232" s="38">
        <f t="shared" si="46"/>
        <v>7.3529411764705881E-4</v>
      </c>
      <c r="G232" s="39" t="str">
        <f t="shared" si="47"/>
        <v>0</v>
      </c>
      <c r="H232" s="25" t="str">
        <f t="shared" si="48"/>
        <v/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0</v>
      </c>
      <c r="E234" s="38" t="str">
        <f t="shared" si="69"/>
        <v/>
      </c>
      <c r="F234" s="38" t="str">
        <f t="shared" si="70"/>
        <v/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0</v>
      </c>
      <c r="D235" s="37">
        <v>0</v>
      </c>
      <c r="E235" s="38" t="str">
        <f t="shared" si="69"/>
        <v/>
      </c>
      <c r="F235" s="38" t="str">
        <f t="shared" si="70"/>
        <v/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4"/>
      <c r="B236" s="66" t="s">
        <v>489</v>
      </c>
      <c r="C236" s="37">
        <v>0</v>
      </c>
      <c r="D236" s="37">
        <v>0</v>
      </c>
      <c r="E236" s="38" t="str">
        <f t="shared" si="69"/>
        <v/>
      </c>
      <c r="F236" s="38" t="str">
        <f t="shared" si="70"/>
        <v/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1</v>
      </c>
      <c r="D238" s="37">
        <v>0</v>
      </c>
      <c r="E238" s="38">
        <f t="shared" si="69"/>
        <v>1.4285714285714286E-3</v>
      </c>
      <c r="F238" s="38" t="str">
        <f t="shared" si="70"/>
        <v/>
      </c>
      <c r="G238" s="39" t="str">
        <f t="shared" si="71"/>
        <v>0</v>
      </c>
      <c r="H238" s="25">
        <f t="shared" si="72"/>
        <v>0</v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0</v>
      </c>
      <c r="D242" s="37">
        <v>0</v>
      </c>
      <c r="E242" s="38" t="str">
        <f t="shared" si="69"/>
        <v/>
      </c>
      <c r="F242" s="38" t="str">
        <f t="shared" si="70"/>
        <v/>
      </c>
      <c r="G242" s="39" t="str">
        <f t="shared" si="71"/>
        <v>0</v>
      </c>
      <c r="H242" s="25" t="str">
        <f t="shared" si="72"/>
        <v/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6</v>
      </c>
      <c r="D245" s="37"/>
      <c r="E245" s="38">
        <f t="shared" si="69"/>
        <v>8.5714285714285719E-3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0</v>
      </c>
      <c r="D246" s="37">
        <v>0</v>
      </c>
      <c r="E246" s="38" t="str">
        <f t="shared" si="69"/>
        <v/>
      </c>
      <c r="F246" s="38" t="str">
        <f t="shared" si="70"/>
        <v/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4"/>
      <c r="B247" s="66" t="s">
        <v>497</v>
      </c>
      <c r="C247" s="37">
        <v>0</v>
      </c>
      <c r="D247" s="37">
        <v>0</v>
      </c>
      <c r="E247" s="38" t="str">
        <f t="shared" si="69"/>
        <v/>
      </c>
      <c r="F247" s="38" t="str">
        <f t="shared" si="70"/>
        <v/>
      </c>
      <c r="G247" s="39" t="str">
        <f t="shared" si="71"/>
        <v>0</v>
      </c>
      <c r="H247" s="25" t="str">
        <f t="shared" si="72"/>
        <v/>
      </c>
    </row>
    <row r="248" spans="1:8" s="40" customFormat="1" ht="15" x14ac:dyDescent="0.2">
      <c r="A248" s="64"/>
      <c r="B248" s="66" t="s">
        <v>67</v>
      </c>
      <c r="C248" s="37">
        <v>7</v>
      </c>
      <c r="D248" s="37"/>
      <c r="E248" s="38">
        <f t="shared" si="69"/>
        <v>0.01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0</v>
      </c>
      <c r="D249" s="37">
        <v>0</v>
      </c>
      <c r="E249" s="38" t="str">
        <f t="shared" si="69"/>
        <v/>
      </c>
      <c r="F249" s="38" t="str">
        <f t="shared" si="70"/>
        <v/>
      </c>
      <c r="G249" s="39" t="str">
        <f t="shared" si="71"/>
        <v>0</v>
      </c>
      <c r="H249" s="25" t="str">
        <f t="shared" si="72"/>
        <v/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5</v>
      </c>
      <c r="D253" s="37">
        <v>15</v>
      </c>
      <c r="E253" s="38">
        <f t="shared" si="69"/>
        <v>7.1428571428571426E-3</v>
      </c>
      <c r="F253" s="38">
        <f t="shared" si="70"/>
        <v>1.1029411764705883E-2</v>
      </c>
      <c r="G253" s="39">
        <f t="shared" si="71"/>
        <v>2</v>
      </c>
      <c r="H253" s="25">
        <f t="shared" si="72"/>
        <v>1.4285714285714285E-2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0</v>
      </c>
      <c r="E255" s="38" t="str">
        <f t="shared" ref="E255:E260" si="77">+IF(C255=0,"",C255/C$161)</f>
        <v/>
      </c>
      <c r="F255" s="38" t="str">
        <f t="shared" ref="F255:F260" si="78">+IF(D255=0,"",D255/D$161)</f>
        <v/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5</v>
      </c>
      <c r="E260" s="38" t="str">
        <f t="shared" si="77"/>
        <v/>
      </c>
      <c r="F260" s="38">
        <f t="shared" si="78"/>
        <v>3.6764705882352941E-3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13</v>
      </c>
      <c r="D261" s="37">
        <v>5</v>
      </c>
      <c r="E261" s="38">
        <f t="shared" si="69"/>
        <v>1.8571428571428572E-2</v>
      </c>
      <c r="F261" s="38">
        <f t="shared" si="70"/>
        <v>3.6764705882352941E-3</v>
      </c>
      <c r="G261" s="39">
        <f t="shared" si="71"/>
        <v>-0.61538461538461542</v>
      </c>
      <c r="H261" s="25">
        <f t="shared" si="72"/>
        <v>-1.142857142857143E-2</v>
      </c>
    </row>
    <row r="262" spans="1:8" s="40" customFormat="1" ht="15" x14ac:dyDescent="0.2">
      <c r="A262" s="64"/>
      <c r="B262" s="66" t="s">
        <v>75</v>
      </c>
      <c r="C262" s="37">
        <v>26</v>
      </c>
      <c r="D262" s="37">
        <v>5</v>
      </c>
      <c r="E262" s="38">
        <f t="shared" si="69"/>
        <v>3.7142857142857144E-2</v>
      </c>
      <c r="F262" s="38">
        <f t="shared" si="70"/>
        <v>3.6764705882352941E-3</v>
      </c>
      <c r="G262" s="39">
        <f t="shared" si="71"/>
        <v>-0.80769230769230771</v>
      </c>
      <c r="H262" s="25">
        <f t="shared" si="72"/>
        <v>-3.0000000000000002E-2</v>
      </c>
    </row>
    <row r="263" spans="1:8" s="40" customFormat="1" ht="15" x14ac:dyDescent="0.2">
      <c r="A263" s="64"/>
      <c r="B263" s="66" t="s">
        <v>71</v>
      </c>
      <c r="C263" s="37">
        <v>12</v>
      </c>
      <c r="D263" s="37">
        <v>18</v>
      </c>
      <c r="E263" s="38">
        <f t="shared" si="69"/>
        <v>1.7142857142857144E-2</v>
      </c>
      <c r="F263" s="38">
        <f t="shared" si="70"/>
        <v>1.3235294117647059E-2</v>
      </c>
      <c r="G263" s="39">
        <f t="shared" si="71"/>
        <v>0.5</v>
      </c>
      <c r="H263" s="25">
        <f t="shared" si="72"/>
        <v>8.5714285714285719E-3</v>
      </c>
    </row>
    <row r="264" spans="1:8" s="40" customFormat="1" ht="15" x14ac:dyDescent="0.2">
      <c r="A264" s="64"/>
      <c r="B264" s="66" t="s">
        <v>266</v>
      </c>
      <c r="C264" s="37">
        <v>0</v>
      </c>
      <c r="D264" s="37">
        <v>1</v>
      </c>
      <c r="E264" s="38" t="str">
        <f t="shared" si="69"/>
        <v/>
      </c>
      <c r="F264" s="38">
        <f t="shared" si="70"/>
        <v>7.3529411764705881E-4</v>
      </c>
      <c r="G264" s="39" t="str">
        <f t="shared" si="71"/>
        <v>0</v>
      </c>
      <c r="H264" s="25" t="str">
        <f t="shared" si="72"/>
        <v/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0</v>
      </c>
      <c r="E266" s="38" t="str">
        <f t="shared" ref="E266" si="81">+IF(C266=0,"",C266/C$161)</f>
        <v/>
      </c>
      <c r="F266" s="38" t="str">
        <f t="shared" ref="F266" si="82">+IF(D266=0,"",D266/D$161)</f>
        <v/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0</v>
      </c>
      <c r="E268" s="38" t="str">
        <f t="shared" si="69"/>
        <v/>
      </c>
      <c r="F268" s="38" t="str">
        <f t="shared" si="70"/>
        <v/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4</v>
      </c>
      <c r="D269" s="37">
        <v>28</v>
      </c>
      <c r="E269" s="38">
        <f t="shared" si="69"/>
        <v>5.7142857142857143E-3</v>
      </c>
      <c r="F269" s="38">
        <f t="shared" si="70"/>
        <v>2.0588235294117647E-2</v>
      </c>
      <c r="G269" s="39">
        <f t="shared" si="71"/>
        <v>6</v>
      </c>
      <c r="H269" s="25">
        <f t="shared" si="72"/>
        <v>3.4285714285714287E-2</v>
      </c>
    </row>
    <row r="270" spans="1:8" s="40" customFormat="1" ht="15" x14ac:dyDescent="0.2">
      <c r="A270" s="64"/>
      <c r="B270" s="66" t="s">
        <v>74</v>
      </c>
      <c r="C270" s="37">
        <v>2</v>
      </c>
      <c r="D270" s="37">
        <v>0</v>
      </c>
      <c r="E270" s="38">
        <f t="shared" si="69"/>
        <v>2.8571428571428571E-3</v>
      </c>
      <c r="F270" s="38" t="str">
        <f t="shared" si="70"/>
        <v/>
      </c>
      <c r="G270" s="39" t="str">
        <f t="shared" si="71"/>
        <v>0</v>
      </c>
      <c r="H270" s="25">
        <f t="shared" si="72"/>
        <v>0</v>
      </c>
    </row>
    <row r="271" spans="1:8" s="40" customFormat="1" ht="15" x14ac:dyDescent="0.2">
      <c r="A271" s="64"/>
      <c r="B271" s="66" t="s">
        <v>267</v>
      </c>
      <c r="C271" s="37">
        <v>0</v>
      </c>
      <c r="D271" s="37">
        <v>0</v>
      </c>
      <c r="E271" s="38" t="str">
        <f t="shared" si="69"/>
        <v/>
      </c>
      <c r="F271" s="38" t="str">
        <f t="shared" si="70"/>
        <v/>
      </c>
      <c r="G271" s="39" t="str">
        <f t="shared" si="71"/>
        <v>0</v>
      </c>
      <c r="H271" s="25" t="str">
        <f t="shared" si="72"/>
        <v/>
      </c>
    </row>
    <row r="272" spans="1:8" s="40" customFormat="1" ht="15" x14ac:dyDescent="0.2">
      <c r="A272" s="64"/>
      <c r="B272" s="66" t="s">
        <v>500</v>
      </c>
      <c r="C272" s="37">
        <v>7</v>
      </c>
      <c r="D272" s="37">
        <v>7</v>
      </c>
      <c r="E272" s="38">
        <f t="shared" si="69"/>
        <v>0.01</v>
      </c>
      <c r="F272" s="38">
        <f t="shared" si="70"/>
        <v>5.1470588235294117E-3</v>
      </c>
      <c r="G272" s="39">
        <f t="shared" si="71"/>
        <v>0</v>
      </c>
      <c r="H272" s="25">
        <f t="shared" si="72"/>
        <v>0</v>
      </c>
    </row>
    <row r="273" spans="1:8" s="40" customFormat="1" ht="15" x14ac:dyDescent="0.2">
      <c r="A273" s="64"/>
      <c r="B273" s="66" t="s">
        <v>76</v>
      </c>
      <c r="C273" s="37">
        <v>0</v>
      </c>
      <c r="D273" s="37">
        <v>0</v>
      </c>
      <c r="E273" s="38" t="str">
        <f t="shared" si="69"/>
        <v/>
      </c>
      <c r="F273" s="38" t="str">
        <f t="shared" si="70"/>
        <v/>
      </c>
      <c r="G273" s="39" t="str">
        <f t="shared" si="71"/>
        <v>0</v>
      </c>
      <c r="H273" s="25" t="str">
        <f t="shared" si="72"/>
        <v/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0</v>
      </c>
      <c r="E274" s="38" t="str">
        <f t="shared" ref="E274:E275" si="85">+IF(C274=0,"",C274/C$161)</f>
        <v/>
      </c>
      <c r="F274" s="38" t="str">
        <f t="shared" ref="F274:F275" si="86">+IF(D274=0,"",D274/D$161)</f>
        <v/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26</v>
      </c>
      <c r="D276" s="37">
        <v>47</v>
      </c>
      <c r="E276" s="38">
        <f t="shared" si="69"/>
        <v>3.7142857142857144E-2</v>
      </c>
      <c r="F276" s="38">
        <f t="shared" si="70"/>
        <v>3.4558823529411767E-2</v>
      </c>
      <c r="G276" s="39">
        <f t="shared" si="71"/>
        <v>0.80769230769230771</v>
      </c>
      <c r="H276" s="25">
        <f t="shared" si="72"/>
        <v>3.0000000000000002E-2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3</v>
      </c>
      <c r="E281" s="38" t="str">
        <f t="shared" si="69"/>
        <v/>
      </c>
      <c r="F281" s="38">
        <f t="shared" si="70"/>
        <v>2.2058823529411764E-3</v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95</v>
      </c>
      <c r="D282" s="37">
        <v>315</v>
      </c>
      <c r="E282" s="38">
        <f t="shared" si="69"/>
        <v>0.1357142857142857</v>
      </c>
      <c r="F282" s="38">
        <f t="shared" si="70"/>
        <v>0.23161764705882354</v>
      </c>
      <c r="G282" s="39">
        <f t="shared" si="71"/>
        <v>2.3157894736842106</v>
      </c>
      <c r="H282" s="25">
        <f t="shared" si="72"/>
        <v>0.31428571428571428</v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5</v>
      </c>
      <c r="D284" s="37">
        <v>10</v>
      </c>
      <c r="E284" s="38">
        <f t="shared" si="69"/>
        <v>7.1428571428571426E-3</v>
      </c>
      <c r="F284" s="38">
        <f t="shared" si="70"/>
        <v>7.3529411764705881E-3</v>
      </c>
      <c r="G284" s="39">
        <f t="shared" si="71"/>
        <v>1</v>
      </c>
      <c r="H284" s="25">
        <f t="shared" si="72"/>
        <v>7.1428571428571426E-3</v>
      </c>
    </row>
    <row r="285" spans="1:8" s="40" customFormat="1" ht="15" x14ac:dyDescent="0.2">
      <c r="A285" s="64"/>
      <c r="B285" s="66" t="s">
        <v>504</v>
      </c>
      <c r="C285" s="37">
        <v>1</v>
      </c>
      <c r="D285" s="37">
        <v>0</v>
      </c>
      <c r="E285" s="38">
        <f t="shared" si="69"/>
        <v>1.4285714285714286E-3</v>
      </c>
      <c r="F285" s="38" t="str">
        <f t="shared" si="70"/>
        <v/>
      </c>
      <c r="G285" s="39" t="str">
        <f t="shared" si="71"/>
        <v>0</v>
      </c>
      <c r="H285" s="25">
        <f t="shared" si="72"/>
        <v>0</v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3</v>
      </c>
      <c r="D287" s="37">
        <v>9</v>
      </c>
      <c r="E287" s="38">
        <f t="shared" si="69"/>
        <v>4.2857142857142859E-3</v>
      </c>
      <c r="F287" s="38">
        <f t="shared" si="70"/>
        <v>6.6176470588235293E-3</v>
      </c>
      <c r="G287" s="39">
        <f t="shared" si="71"/>
        <v>2</v>
      </c>
      <c r="H287" s="25">
        <f t="shared" si="72"/>
        <v>8.5714285714285719E-3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0</v>
      </c>
      <c r="E288" s="38" t="str">
        <f t="shared" si="69"/>
        <v/>
      </c>
      <c r="F288" s="38" t="str">
        <f t="shared" si="70"/>
        <v/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0</v>
      </c>
      <c r="E289" s="38" t="str">
        <f t="shared" si="69"/>
        <v/>
      </c>
      <c r="F289" s="38" t="str">
        <f t="shared" si="70"/>
        <v/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0</v>
      </c>
      <c r="D290" s="37"/>
      <c r="E290" s="38" t="str">
        <f t="shared" si="69"/>
        <v/>
      </c>
      <c r="F290" s="38" t="str">
        <f t="shared" si="70"/>
        <v/>
      </c>
      <c r="G290" s="39" t="str">
        <f t="shared" si="71"/>
        <v>0</v>
      </c>
      <c r="H290" s="25" t="str">
        <f t="shared" si="72"/>
        <v/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0</v>
      </c>
      <c r="E292" s="38" t="str">
        <f t="shared" si="69"/>
        <v/>
      </c>
      <c r="F292" s="38" t="str">
        <f t="shared" si="70"/>
        <v/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2</v>
      </c>
      <c r="D293" s="37">
        <v>12</v>
      </c>
      <c r="E293" s="38">
        <f t="shared" si="69"/>
        <v>2.8571428571428571E-3</v>
      </c>
      <c r="F293" s="38">
        <f t="shared" si="70"/>
        <v>8.8235294117647058E-3</v>
      </c>
      <c r="G293" s="39">
        <f t="shared" si="71"/>
        <v>5</v>
      </c>
      <c r="H293" s="25">
        <f t="shared" si="72"/>
        <v>1.4285714285714285E-2</v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1</v>
      </c>
      <c r="E294" s="38" t="str">
        <f t="shared" si="69"/>
        <v/>
      </c>
      <c r="F294" s="38">
        <f t="shared" si="70"/>
        <v>7.3529411764705881E-4</v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1</v>
      </c>
      <c r="D295" s="37">
        <v>0</v>
      </c>
      <c r="E295" s="38">
        <f t="shared" si="69"/>
        <v>1.4285714285714286E-3</v>
      </c>
      <c r="F295" s="38" t="str">
        <f t="shared" si="70"/>
        <v/>
      </c>
      <c r="G295" s="39" t="str">
        <f t="shared" si="71"/>
        <v>0</v>
      </c>
      <c r="H295" s="25">
        <f t="shared" si="72"/>
        <v>0</v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6</v>
      </c>
      <c r="D297" s="37">
        <v>14</v>
      </c>
      <c r="E297" s="38">
        <f t="shared" si="69"/>
        <v>8.5714285714285719E-3</v>
      </c>
      <c r="F297" s="38">
        <f t="shared" si="70"/>
        <v>1.0294117647058823E-2</v>
      </c>
      <c r="G297" s="39">
        <f t="shared" si="71"/>
        <v>1.3333333333333333</v>
      </c>
      <c r="H297" s="25">
        <f t="shared" si="72"/>
        <v>1.1428571428571429E-2</v>
      </c>
    </row>
    <row r="298" spans="1:8" s="40" customFormat="1" ht="15" x14ac:dyDescent="0.2">
      <c r="A298" s="64"/>
      <c r="B298" s="66" t="s">
        <v>512</v>
      </c>
      <c r="C298" s="37">
        <v>4</v>
      </c>
      <c r="D298" s="37">
        <v>4</v>
      </c>
      <c r="E298" s="38">
        <f t="shared" si="69"/>
        <v>5.7142857142857143E-3</v>
      </c>
      <c r="F298" s="38">
        <f t="shared" si="70"/>
        <v>2.9411764705882353E-3</v>
      </c>
      <c r="G298" s="39">
        <f t="shared" si="71"/>
        <v>0</v>
      </c>
      <c r="H298" s="25">
        <f t="shared" si="72"/>
        <v>0</v>
      </c>
    </row>
    <row r="299" spans="1:8" s="40" customFormat="1" ht="30" x14ac:dyDescent="0.2">
      <c r="A299" s="64"/>
      <c r="B299" s="66" t="s">
        <v>513</v>
      </c>
      <c r="C299" s="37">
        <v>25</v>
      </c>
      <c r="D299" s="37">
        <v>50</v>
      </c>
      <c r="E299" s="38">
        <f t="shared" si="69"/>
        <v>3.5714285714285712E-2</v>
      </c>
      <c r="F299" s="38">
        <f t="shared" si="70"/>
        <v>3.6764705882352942E-2</v>
      </c>
      <c r="G299" s="39">
        <f t="shared" si="71"/>
        <v>1</v>
      </c>
      <c r="H299" s="25">
        <f t="shared" si="72"/>
        <v>3.5714285714285712E-2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5</v>
      </c>
      <c r="E300" s="38" t="str">
        <f t="shared" si="69"/>
        <v/>
      </c>
      <c r="F300" s="38">
        <f t="shared" si="70"/>
        <v>3.6764705882352941E-3</v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21</v>
      </c>
      <c r="D301" s="37">
        <v>39</v>
      </c>
      <c r="E301" s="38">
        <f t="shared" si="69"/>
        <v>0.03</v>
      </c>
      <c r="F301" s="38">
        <f t="shared" si="70"/>
        <v>2.8676470588235293E-2</v>
      </c>
      <c r="G301" s="39">
        <f t="shared" si="71"/>
        <v>0.8571428571428571</v>
      </c>
      <c r="H301" s="25">
        <f t="shared" si="72"/>
        <v>2.571428571428571E-2</v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0</v>
      </c>
      <c r="E302" s="38" t="str">
        <f t="shared" si="69"/>
        <v/>
      </c>
      <c r="F302" s="38" t="str">
        <f t="shared" si="70"/>
        <v/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0</v>
      </c>
      <c r="D303" s="37">
        <v>10</v>
      </c>
      <c r="E303" s="38" t="str">
        <f t="shared" si="69"/>
        <v/>
      </c>
      <c r="F303" s="38">
        <f t="shared" si="70"/>
        <v>7.3529411764705881E-3</v>
      </c>
      <c r="G303" s="39" t="str">
        <f t="shared" si="71"/>
        <v>0</v>
      </c>
      <c r="H303" s="25" t="str">
        <f t="shared" si="72"/>
        <v/>
      </c>
    </row>
    <row r="304" spans="1:8" s="40" customFormat="1" ht="15" x14ac:dyDescent="0.2">
      <c r="A304" s="64"/>
      <c r="B304" s="66" t="s">
        <v>516</v>
      </c>
      <c r="C304" s="37">
        <v>2</v>
      </c>
      <c r="D304" s="37">
        <v>0</v>
      </c>
      <c r="E304" s="38">
        <f t="shared" si="69"/>
        <v>2.8571428571428571E-3</v>
      </c>
      <c r="F304" s="38" t="str">
        <f t="shared" si="70"/>
        <v/>
      </c>
      <c r="G304" s="39" t="str">
        <f t="shared" si="71"/>
        <v>0</v>
      </c>
      <c r="H304" s="25">
        <f t="shared" si="72"/>
        <v>0</v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0</v>
      </c>
      <c r="E308" s="38" t="str">
        <f t="shared" ref="E308" si="97">+IF(C308=0,"",C308/C$161)</f>
        <v/>
      </c>
      <c r="F308" s="38" t="str">
        <f t="shared" ref="F308" si="98">+IF(D308=0,"",D308/D$161)</f>
        <v/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2</v>
      </c>
      <c r="E309" s="38" t="str">
        <f t="shared" si="69"/>
        <v/>
      </c>
      <c r="F309" s="38">
        <f t="shared" si="70"/>
        <v>1.4705882352941176E-3</v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0</v>
      </c>
      <c r="D313" s="37">
        <v>0</v>
      </c>
      <c r="E313" s="38" t="str">
        <f t="shared" ref="E313:E320" si="101">+IF(C313=0,"",C313/C$161)</f>
        <v/>
      </c>
      <c r="F313" s="38" t="str">
        <f t="shared" ref="F313:F320" si="102">+IF(D313=0,"",D313/D$161)</f>
        <v/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1</v>
      </c>
      <c r="D315" s="37">
        <v>1</v>
      </c>
      <c r="E315" s="38">
        <f t="shared" si="101"/>
        <v>1.4285714285714286E-3</v>
      </c>
      <c r="F315" s="38">
        <f t="shared" si="102"/>
        <v>7.3529411764705881E-4</v>
      </c>
      <c r="G315" s="39">
        <f t="shared" si="103"/>
        <v>0</v>
      </c>
      <c r="H315" s="25">
        <f t="shared" si="104"/>
        <v>0</v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5</v>
      </c>
      <c r="D318" s="37">
        <v>11</v>
      </c>
      <c r="E318" s="38">
        <f t="shared" si="101"/>
        <v>7.1428571428571426E-3</v>
      </c>
      <c r="F318" s="38">
        <f t="shared" si="102"/>
        <v>8.0882352941176478E-3</v>
      </c>
      <c r="G318" s="39">
        <f t="shared" si="103"/>
        <v>1.2</v>
      </c>
      <c r="H318" s="25">
        <f t="shared" si="104"/>
        <v>8.5714285714285701E-3</v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0</v>
      </c>
      <c r="E321" s="38" t="str">
        <f t="shared" ref="E321:E323" si="105">+IF(C321=0,"",C321/C$161)</f>
        <v/>
      </c>
      <c r="F321" s="38" t="str">
        <f t="shared" ref="F321:F323" si="106">+IF(D321=0,"",D321/D$161)</f>
        <v/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2875</v>
      </c>
      <c r="D329" s="31">
        <f>SUM(D330:D546)</f>
        <v>5500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0.91304347826086951</v>
      </c>
      <c r="H329" s="33">
        <f>+IF(OR(AND(E329=""),(G329="")),"",E329*G329)</f>
        <v>0.91304347826086951</v>
      </c>
    </row>
    <row r="330" spans="1:8" s="40" customFormat="1" ht="15" x14ac:dyDescent="0.2">
      <c r="A330" s="64"/>
      <c r="B330" s="36" t="s">
        <v>86</v>
      </c>
      <c r="C330" s="37">
        <v>41</v>
      </c>
      <c r="D330" s="37">
        <v>22</v>
      </c>
      <c r="E330" s="38">
        <f>+IF(C330=0,"",C330/C$329)</f>
        <v>1.4260869565217391E-2</v>
      </c>
      <c r="F330" s="38">
        <f>+IF(D330=0,"",D330/D$329)</f>
        <v>4.0000000000000001E-3</v>
      </c>
      <c r="G330" s="39">
        <f>+IF(OR(AND(D330=0),(C330=0)),"0",((D330-C330)/C330))</f>
        <v>-0.46341463414634149</v>
      </c>
      <c r="H330" s="25">
        <f>+IF(OR(AND(E330=""),(G330="")),"",E330*G330)</f>
        <v>-6.6086956521739133E-3</v>
      </c>
    </row>
    <row r="331" spans="1:8" s="40" customFormat="1" ht="15" x14ac:dyDescent="0.2">
      <c r="A331" s="64"/>
      <c r="B331" s="36" t="s">
        <v>98</v>
      </c>
      <c r="C331" s="37">
        <v>1</v>
      </c>
      <c r="D331" s="37">
        <v>1</v>
      </c>
      <c r="E331" s="38">
        <f t="shared" ref="E331:E395" si="109">+IF(C331=0,"",C331/C$329)</f>
        <v>3.4782608695652176E-4</v>
      </c>
      <c r="F331" s="38">
        <f t="shared" ref="F331:F395" si="110">+IF(D331=0,"",D331/D$329)</f>
        <v>1.8181818181818181E-4</v>
      </c>
      <c r="G331" s="39">
        <f t="shared" ref="G331:G395" si="111">+IF(OR(AND(D331=0),(C331=0)),"0",((D331-C331)/C331))</f>
        <v>0</v>
      </c>
      <c r="H331" s="25">
        <f t="shared" ref="H331:H395" si="112">+IF(OR(AND(E331=""),(G331="")),"",E331*G331)</f>
        <v>0</v>
      </c>
    </row>
    <row r="332" spans="1:8" s="40" customFormat="1" ht="15" x14ac:dyDescent="0.2">
      <c r="A332" s="64"/>
      <c r="B332" s="36" t="s">
        <v>90</v>
      </c>
      <c r="C332" s="37">
        <v>0</v>
      </c>
      <c r="D332" s="37">
        <v>1</v>
      </c>
      <c r="E332" s="38" t="str">
        <f t="shared" si="109"/>
        <v/>
      </c>
      <c r="F332" s="38">
        <f t="shared" si="110"/>
        <v>1.8181818181818181E-4</v>
      </c>
      <c r="G332" s="39" t="str">
        <f t="shared" si="111"/>
        <v>0</v>
      </c>
      <c r="H332" s="25" t="str">
        <f t="shared" si="112"/>
        <v/>
      </c>
    </row>
    <row r="333" spans="1:8" s="40" customFormat="1" ht="15" x14ac:dyDescent="0.2">
      <c r="A333" s="64"/>
      <c r="B333" s="36" t="s">
        <v>81</v>
      </c>
      <c r="C333" s="37">
        <v>1</v>
      </c>
      <c r="D333" s="37">
        <v>5</v>
      </c>
      <c r="E333" s="38">
        <f t="shared" si="109"/>
        <v>3.4782608695652176E-4</v>
      </c>
      <c r="F333" s="38">
        <f t="shared" si="110"/>
        <v>9.0909090909090909E-4</v>
      </c>
      <c r="G333" s="39">
        <f t="shared" si="111"/>
        <v>4</v>
      </c>
      <c r="H333" s="25">
        <f t="shared" si="112"/>
        <v>1.3913043478260871E-3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0</v>
      </c>
      <c r="E335" s="38" t="str">
        <f t="shared" si="109"/>
        <v/>
      </c>
      <c r="F335" s="38" t="str">
        <f t="shared" si="110"/>
        <v/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72</v>
      </c>
      <c r="D336" s="37">
        <v>53</v>
      </c>
      <c r="E336" s="38">
        <f t="shared" si="109"/>
        <v>2.5043478260869566E-2</v>
      </c>
      <c r="F336" s="38">
        <f t="shared" si="110"/>
        <v>9.6363636363636356E-3</v>
      </c>
      <c r="G336" s="39">
        <f t="shared" si="111"/>
        <v>-0.2638888888888889</v>
      </c>
      <c r="H336" s="25">
        <f t="shared" si="112"/>
        <v>-6.6086956521739133E-3</v>
      </c>
    </row>
    <row r="337" spans="1:8" s="40" customFormat="1" ht="15" x14ac:dyDescent="0.2">
      <c r="A337" s="64"/>
      <c r="B337" s="36" t="s">
        <v>94</v>
      </c>
      <c r="C337" s="37">
        <v>2</v>
      </c>
      <c r="D337" s="37">
        <v>3</v>
      </c>
      <c r="E337" s="38">
        <f t="shared" si="109"/>
        <v>6.9565217391304353E-4</v>
      </c>
      <c r="F337" s="38">
        <f t="shared" si="110"/>
        <v>5.4545454545454548E-4</v>
      </c>
      <c r="G337" s="39">
        <f t="shared" si="111"/>
        <v>0.5</v>
      </c>
      <c r="H337" s="25">
        <f t="shared" si="112"/>
        <v>3.4782608695652176E-4</v>
      </c>
    </row>
    <row r="338" spans="1:8" s="40" customFormat="1" ht="15" x14ac:dyDescent="0.2">
      <c r="A338" s="64"/>
      <c r="B338" s="36" t="s">
        <v>93</v>
      </c>
      <c r="C338" s="37">
        <v>0</v>
      </c>
      <c r="D338" s="37">
        <v>0</v>
      </c>
      <c r="E338" s="38" t="str">
        <f t="shared" si="109"/>
        <v/>
      </c>
      <c r="F338" s="38" t="str">
        <f t="shared" si="110"/>
        <v/>
      </c>
      <c r="G338" s="39" t="str">
        <f t="shared" si="111"/>
        <v>0</v>
      </c>
      <c r="H338" s="25" t="str">
        <f t="shared" si="112"/>
        <v/>
      </c>
    </row>
    <row r="339" spans="1:8" s="40" customFormat="1" ht="15" x14ac:dyDescent="0.2">
      <c r="A339" s="64"/>
      <c r="B339" s="36" t="s">
        <v>92</v>
      </c>
      <c r="C339" s="37">
        <v>2</v>
      </c>
      <c r="D339" s="37">
        <v>4</v>
      </c>
      <c r="E339" s="38">
        <f t="shared" si="109"/>
        <v>6.9565217391304353E-4</v>
      </c>
      <c r="F339" s="38">
        <f t="shared" si="110"/>
        <v>7.2727272727272723E-4</v>
      </c>
      <c r="G339" s="39">
        <f t="shared" si="111"/>
        <v>1</v>
      </c>
      <c r="H339" s="25">
        <f t="shared" si="112"/>
        <v>6.9565217391304353E-4</v>
      </c>
    </row>
    <row r="340" spans="1:8" s="40" customFormat="1" ht="15" x14ac:dyDescent="0.2">
      <c r="A340" s="64"/>
      <c r="B340" s="36" t="s">
        <v>276</v>
      </c>
      <c r="C340" s="37">
        <v>4</v>
      </c>
      <c r="D340" s="37">
        <v>3</v>
      </c>
      <c r="E340" s="38">
        <f t="shared" si="109"/>
        <v>1.3913043478260871E-3</v>
      </c>
      <c r="F340" s="38">
        <f t="shared" si="110"/>
        <v>5.4545454545454548E-4</v>
      </c>
      <c r="G340" s="39">
        <f t="shared" si="111"/>
        <v>-0.25</v>
      </c>
      <c r="H340" s="25">
        <f t="shared" si="112"/>
        <v>-3.4782608695652176E-4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50</v>
      </c>
      <c r="D342" s="37">
        <v>73</v>
      </c>
      <c r="E342" s="38">
        <f t="shared" si="109"/>
        <v>1.7391304347826087E-2</v>
      </c>
      <c r="F342" s="38">
        <f t="shared" si="110"/>
        <v>1.3272727272727273E-2</v>
      </c>
      <c r="G342" s="39">
        <f t="shared" si="111"/>
        <v>0.46</v>
      </c>
      <c r="H342" s="25">
        <f t="shared" si="112"/>
        <v>8.0000000000000002E-3</v>
      </c>
    </row>
    <row r="343" spans="1:8" s="40" customFormat="1" ht="15" x14ac:dyDescent="0.2">
      <c r="A343" s="64"/>
      <c r="B343" s="36" t="s">
        <v>85</v>
      </c>
      <c r="C343" s="37">
        <v>9</v>
      </c>
      <c r="D343" s="37">
        <v>13</v>
      </c>
      <c r="E343" s="38">
        <f t="shared" si="109"/>
        <v>3.1304347826086958E-3</v>
      </c>
      <c r="F343" s="38">
        <f t="shared" si="110"/>
        <v>2.3636363636363638E-3</v>
      </c>
      <c r="G343" s="39">
        <f t="shared" si="111"/>
        <v>0.44444444444444442</v>
      </c>
      <c r="H343" s="25">
        <f t="shared" si="112"/>
        <v>1.3913043478260871E-3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8</v>
      </c>
      <c r="D345" s="37">
        <v>28</v>
      </c>
      <c r="E345" s="38">
        <f t="shared" si="109"/>
        <v>2.7826086956521741E-3</v>
      </c>
      <c r="F345" s="38">
        <f t="shared" si="110"/>
        <v>5.0909090909090913E-3</v>
      </c>
      <c r="G345" s="39">
        <f t="shared" si="111"/>
        <v>2.5</v>
      </c>
      <c r="H345" s="25">
        <f t="shared" si="112"/>
        <v>6.956521739130435E-3</v>
      </c>
    </row>
    <row r="346" spans="1:8" s="40" customFormat="1" ht="15" x14ac:dyDescent="0.2">
      <c r="A346" s="64"/>
      <c r="B346" s="36" t="s">
        <v>88</v>
      </c>
      <c r="C346" s="37">
        <v>6</v>
      </c>
      <c r="D346" s="37">
        <v>2</v>
      </c>
      <c r="E346" s="38">
        <f t="shared" si="109"/>
        <v>2.0869565217391303E-3</v>
      </c>
      <c r="F346" s="38">
        <f t="shared" si="110"/>
        <v>3.6363636363636361E-4</v>
      </c>
      <c r="G346" s="39">
        <f t="shared" si="111"/>
        <v>-0.66666666666666663</v>
      </c>
      <c r="H346" s="25">
        <f t="shared" si="112"/>
        <v>-1.3913043478260868E-3</v>
      </c>
    </row>
    <row r="347" spans="1:8" s="40" customFormat="1" ht="15" x14ac:dyDescent="0.2">
      <c r="A347" s="64"/>
      <c r="B347" s="36" t="s">
        <v>83</v>
      </c>
      <c r="C347" s="37">
        <v>0</v>
      </c>
      <c r="D347" s="37">
        <v>0</v>
      </c>
      <c r="E347" s="38" t="str">
        <f t="shared" si="109"/>
        <v/>
      </c>
      <c r="F347" s="38" t="str">
        <f t="shared" si="110"/>
        <v/>
      </c>
      <c r="G347" s="39" t="str">
        <f t="shared" si="111"/>
        <v>0</v>
      </c>
      <c r="H347" s="25" t="str">
        <f t="shared" si="112"/>
        <v/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29</v>
      </c>
      <c r="D349" s="37">
        <v>12</v>
      </c>
      <c r="E349" s="38">
        <f t="shared" si="109"/>
        <v>1.008695652173913E-2</v>
      </c>
      <c r="F349" s="38">
        <f t="shared" si="110"/>
        <v>2.1818181818181819E-3</v>
      </c>
      <c r="G349" s="39">
        <f t="shared" si="111"/>
        <v>-0.58620689655172409</v>
      </c>
      <c r="H349" s="25">
        <f t="shared" si="112"/>
        <v>-5.913043478260869E-3</v>
      </c>
    </row>
    <row r="350" spans="1:8" s="40" customFormat="1" ht="15" x14ac:dyDescent="0.2">
      <c r="A350" s="64"/>
      <c r="B350" s="36" t="s">
        <v>279</v>
      </c>
      <c r="C350" s="37">
        <v>0</v>
      </c>
      <c r="D350" s="37">
        <v>0</v>
      </c>
      <c r="E350" s="38" t="str">
        <f t="shared" si="109"/>
        <v/>
      </c>
      <c r="F350" s="38" t="str">
        <f t="shared" si="110"/>
        <v/>
      </c>
      <c r="G350" s="39" t="str">
        <f t="shared" si="111"/>
        <v>0</v>
      </c>
      <c r="H350" s="25" t="str">
        <f t="shared" si="112"/>
        <v/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4</v>
      </c>
      <c r="D352" s="37">
        <v>6</v>
      </c>
      <c r="E352" s="38">
        <f t="shared" si="109"/>
        <v>1.3913043478260871E-3</v>
      </c>
      <c r="F352" s="38">
        <f t="shared" si="110"/>
        <v>1.090909090909091E-3</v>
      </c>
      <c r="G352" s="39">
        <f t="shared" si="111"/>
        <v>0.5</v>
      </c>
      <c r="H352" s="25">
        <f t="shared" si="112"/>
        <v>6.9565217391304353E-4</v>
      </c>
    </row>
    <row r="353" spans="1:8" s="40" customFormat="1" ht="15" x14ac:dyDescent="0.2">
      <c r="A353" s="64"/>
      <c r="B353" s="36" t="s">
        <v>280</v>
      </c>
      <c r="C353" s="37">
        <v>60</v>
      </c>
      <c r="D353" s="37">
        <v>153</v>
      </c>
      <c r="E353" s="38">
        <f t="shared" si="109"/>
        <v>2.0869565217391306E-2</v>
      </c>
      <c r="F353" s="38">
        <f t="shared" si="110"/>
        <v>2.7818181818181818E-2</v>
      </c>
      <c r="G353" s="39">
        <f t="shared" si="111"/>
        <v>1.55</v>
      </c>
      <c r="H353" s="25">
        <f t="shared" si="112"/>
        <v>3.2347826086956528E-2</v>
      </c>
    </row>
    <row r="354" spans="1:8" s="40" customFormat="1" ht="15" x14ac:dyDescent="0.2">
      <c r="A354" s="64"/>
      <c r="B354" s="36" t="s">
        <v>100</v>
      </c>
      <c r="C354" s="37">
        <v>7</v>
      </c>
      <c r="D354" s="37">
        <v>6</v>
      </c>
      <c r="E354" s="38">
        <f t="shared" si="109"/>
        <v>2.434782608695652E-3</v>
      </c>
      <c r="F354" s="38">
        <f t="shared" si="110"/>
        <v>1.090909090909091E-3</v>
      </c>
      <c r="G354" s="39">
        <f t="shared" si="111"/>
        <v>-0.14285714285714285</v>
      </c>
      <c r="H354" s="25">
        <f t="shared" si="112"/>
        <v>-3.4782608695652171E-4</v>
      </c>
    </row>
    <row r="355" spans="1:8" s="40" customFormat="1" ht="15" x14ac:dyDescent="0.2">
      <c r="A355" s="64"/>
      <c r="B355" s="36" t="s">
        <v>99</v>
      </c>
      <c r="C355" s="37">
        <v>0</v>
      </c>
      <c r="D355" s="37">
        <v>2</v>
      </c>
      <c r="E355" s="38" t="str">
        <f t="shared" si="109"/>
        <v/>
      </c>
      <c r="F355" s="38">
        <f t="shared" si="110"/>
        <v>3.6363636363636361E-4</v>
      </c>
      <c r="G355" s="39" t="str">
        <f t="shared" si="111"/>
        <v>0</v>
      </c>
      <c r="H355" s="25" t="str">
        <f t="shared" si="112"/>
        <v/>
      </c>
    </row>
    <row r="356" spans="1:8" s="40" customFormat="1" ht="15" x14ac:dyDescent="0.2">
      <c r="A356" s="64"/>
      <c r="B356" s="36" t="s">
        <v>84</v>
      </c>
      <c r="C356" s="37">
        <v>2</v>
      </c>
      <c r="D356" s="37">
        <v>0</v>
      </c>
      <c r="E356" s="38">
        <f t="shared" si="109"/>
        <v>6.9565217391304353E-4</v>
      </c>
      <c r="F356" s="38" t="str">
        <f t="shared" si="110"/>
        <v/>
      </c>
      <c r="G356" s="39" t="str">
        <f t="shared" si="111"/>
        <v>0</v>
      </c>
      <c r="H356" s="25">
        <f t="shared" si="112"/>
        <v>0</v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0</v>
      </c>
      <c r="E357" s="38" t="str">
        <f t="shared" si="109"/>
        <v/>
      </c>
      <c r="F357" s="38" t="str">
        <f t="shared" si="110"/>
        <v/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2</v>
      </c>
      <c r="D358" s="37">
        <v>2</v>
      </c>
      <c r="E358" s="38">
        <f t="shared" si="109"/>
        <v>6.9565217391304353E-4</v>
      </c>
      <c r="F358" s="38">
        <f t="shared" si="110"/>
        <v>3.6363636363636361E-4</v>
      </c>
      <c r="G358" s="39">
        <f t="shared" si="111"/>
        <v>0</v>
      </c>
      <c r="H358" s="25">
        <f t="shared" si="112"/>
        <v>0</v>
      </c>
    </row>
    <row r="359" spans="1:8" s="40" customFormat="1" ht="15" x14ac:dyDescent="0.2">
      <c r="A359" s="64"/>
      <c r="B359" s="36" t="s">
        <v>372</v>
      </c>
      <c r="C359" s="37">
        <v>2</v>
      </c>
      <c r="D359" s="37">
        <v>1</v>
      </c>
      <c r="E359" s="38">
        <f t="shared" si="109"/>
        <v>6.9565217391304353E-4</v>
      </c>
      <c r="F359" s="38">
        <f t="shared" si="110"/>
        <v>1.8181818181818181E-4</v>
      </c>
      <c r="G359" s="39">
        <f t="shared" si="111"/>
        <v>-0.5</v>
      </c>
      <c r="H359" s="25">
        <f t="shared" si="112"/>
        <v>-3.4782608695652176E-4</v>
      </c>
    </row>
    <row r="360" spans="1:8" s="40" customFormat="1" ht="15" x14ac:dyDescent="0.2">
      <c r="A360" s="64"/>
      <c r="B360" s="36" t="s">
        <v>530</v>
      </c>
      <c r="C360" s="37">
        <v>8</v>
      </c>
      <c r="D360" s="37">
        <v>18</v>
      </c>
      <c r="E360" s="38">
        <f t="shared" si="109"/>
        <v>2.7826086956521741E-3</v>
      </c>
      <c r="F360" s="38">
        <f t="shared" si="110"/>
        <v>3.2727272727272726E-3</v>
      </c>
      <c r="G360" s="39">
        <f t="shared" si="111"/>
        <v>1.25</v>
      </c>
      <c r="H360" s="25">
        <f t="shared" si="112"/>
        <v>3.4782608695652175E-3</v>
      </c>
    </row>
    <row r="361" spans="1:8" s="40" customFormat="1" ht="15" x14ac:dyDescent="0.2">
      <c r="A361" s="64"/>
      <c r="B361" s="36" t="s">
        <v>531</v>
      </c>
      <c r="C361" s="37">
        <v>9</v>
      </c>
      <c r="D361" s="37">
        <v>19</v>
      </c>
      <c r="E361" s="38">
        <f t="shared" si="109"/>
        <v>3.1304347826086958E-3</v>
      </c>
      <c r="F361" s="38">
        <f t="shared" si="110"/>
        <v>3.4545454545454545E-3</v>
      </c>
      <c r="G361" s="39">
        <f t="shared" si="111"/>
        <v>1.1111111111111112</v>
      </c>
      <c r="H361" s="25">
        <f t="shared" si="112"/>
        <v>3.4782608695652175E-3</v>
      </c>
    </row>
    <row r="362" spans="1:8" s="40" customFormat="1" ht="15" x14ac:dyDescent="0.2">
      <c r="A362" s="64"/>
      <c r="B362" s="36" t="s">
        <v>532</v>
      </c>
      <c r="C362" s="37">
        <v>0</v>
      </c>
      <c r="D362" s="37">
        <v>0</v>
      </c>
      <c r="E362" s="38" t="str">
        <f t="shared" si="109"/>
        <v/>
      </c>
      <c r="F362" s="38" t="str">
        <f t="shared" si="110"/>
        <v/>
      </c>
      <c r="G362" s="39" t="str">
        <f t="shared" si="111"/>
        <v>0</v>
      </c>
      <c r="H362" s="25" t="str">
        <f t="shared" si="112"/>
        <v/>
      </c>
    </row>
    <row r="363" spans="1:8" s="40" customFormat="1" ht="15" x14ac:dyDescent="0.2">
      <c r="A363" s="64"/>
      <c r="B363" s="36" t="s">
        <v>533</v>
      </c>
      <c r="C363" s="37">
        <v>0</v>
      </c>
      <c r="D363" s="37">
        <v>1</v>
      </c>
      <c r="E363" s="38" t="str">
        <f t="shared" si="109"/>
        <v/>
      </c>
      <c r="F363" s="38">
        <f t="shared" si="110"/>
        <v>1.8181818181818181E-4</v>
      </c>
      <c r="G363" s="39" t="str">
        <f t="shared" si="111"/>
        <v>0</v>
      </c>
      <c r="H363" s="25" t="str">
        <f t="shared" si="112"/>
        <v/>
      </c>
    </row>
    <row r="364" spans="1:8" s="40" customFormat="1" ht="15" x14ac:dyDescent="0.2">
      <c r="A364" s="64"/>
      <c r="B364" s="36" t="s">
        <v>282</v>
      </c>
      <c r="C364" s="37">
        <v>0</v>
      </c>
      <c r="D364" s="37">
        <v>0</v>
      </c>
      <c r="E364" s="38" t="str">
        <f t="shared" si="109"/>
        <v/>
      </c>
      <c r="F364" s="38" t="str">
        <f t="shared" si="110"/>
        <v/>
      </c>
      <c r="G364" s="39" t="str">
        <f t="shared" si="111"/>
        <v>0</v>
      </c>
      <c r="H364" s="25" t="str">
        <f t="shared" si="112"/>
        <v/>
      </c>
    </row>
    <row r="365" spans="1:8" s="40" customFormat="1" ht="15" x14ac:dyDescent="0.2">
      <c r="A365" s="64"/>
      <c r="B365" s="36" t="s">
        <v>283</v>
      </c>
      <c r="C365" s="37">
        <v>7</v>
      </c>
      <c r="D365" s="37">
        <v>0</v>
      </c>
      <c r="E365" s="38">
        <f t="shared" si="109"/>
        <v>2.434782608695652E-3</v>
      </c>
      <c r="F365" s="38" t="str">
        <f t="shared" si="110"/>
        <v/>
      </c>
      <c r="G365" s="39" t="str">
        <f t="shared" si="111"/>
        <v>0</v>
      </c>
      <c r="H365" s="25">
        <f t="shared" si="112"/>
        <v>0</v>
      </c>
    </row>
    <row r="366" spans="1:8" s="40" customFormat="1" ht="15" x14ac:dyDescent="0.2">
      <c r="A366" s="64"/>
      <c r="B366" s="36" t="s">
        <v>534</v>
      </c>
      <c r="C366" s="37">
        <v>0</v>
      </c>
      <c r="D366" s="37">
        <v>0</v>
      </c>
      <c r="E366" s="38" t="str">
        <f t="shared" si="109"/>
        <v/>
      </c>
      <c r="F366" s="38" t="str">
        <f t="shared" si="110"/>
        <v/>
      </c>
      <c r="G366" s="39" t="str">
        <f t="shared" si="111"/>
        <v>0</v>
      </c>
      <c r="H366" s="25" t="str">
        <f t="shared" si="112"/>
        <v/>
      </c>
    </row>
    <row r="367" spans="1:8" s="40" customFormat="1" ht="15" x14ac:dyDescent="0.2">
      <c r="A367" s="64"/>
      <c r="B367" s="36" t="s">
        <v>535</v>
      </c>
      <c r="C367" s="37">
        <v>95</v>
      </c>
      <c r="D367" s="37">
        <v>72</v>
      </c>
      <c r="E367" s="38">
        <f t="shared" si="109"/>
        <v>3.3043478260869563E-2</v>
      </c>
      <c r="F367" s="38">
        <f t="shared" si="110"/>
        <v>1.3090909090909091E-2</v>
      </c>
      <c r="G367" s="39">
        <f t="shared" si="111"/>
        <v>-0.24210526315789474</v>
      </c>
      <c r="H367" s="25">
        <f t="shared" si="112"/>
        <v>-8.0000000000000002E-3</v>
      </c>
    </row>
    <row r="368" spans="1:8" s="40" customFormat="1" ht="15" x14ac:dyDescent="0.2">
      <c r="A368" s="64"/>
      <c r="B368" s="36" t="s">
        <v>109</v>
      </c>
      <c r="C368" s="37">
        <v>12</v>
      </c>
      <c r="D368" s="37">
        <v>7</v>
      </c>
      <c r="E368" s="38">
        <f t="shared" si="109"/>
        <v>4.1739130434782605E-3</v>
      </c>
      <c r="F368" s="38">
        <f t="shared" si="110"/>
        <v>1.2727272727272728E-3</v>
      </c>
      <c r="G368" s="39">
        <f t="shared" si="111"/>
        <v>-0.41666666666666669</v>
      </c>
      <c r="H368" s="25">
        <f t="shared" si="112"/>
        <v>-1.7391304347826085E-3</v>
      </c>
    </row>
    <row r="369" spans="1:8" s="40" customFormat="1" ht="15" x14ac:dyDescent="0.2">
      <c r="A369" s="64"/>
      <c r="B369" s="36" t="s">
        <v>102</v>
      </c>
      <c r="C369" s="37">
        <v>4</v>
      </c>
      <c r="D369" s="37">
        <v>4</v>
      </c>
      <c r="E369" s="38">
        <f t="shared" si="109"/>
        <v>1.3913043478260871E-3</v>
      </c>
      <c r="F369" s="38">
        <f t="shared" si="110"/>
        <v>7.2727272727272723E-4</v>
      </c>
      <c r="G369" s="39">
        <f t="shared" si="111"/>
        <v>0</v>
      </c>
      <c r="H369" s="25">
        <f t="shared" si="112"/>
        <v>0</v>
      </c>
    </row>
    <row r="370" spans="1:8" s="40" customFormat="1" ht="15" x14ac:dyDescent="0.2">
      <c r="A370" s="64"/>
      <c r="B370" s="36" t="s">
        <v>108</v>
      </c>
      <c r="C370" s="37">
        <v>42</v>
      </c>
      <c r="D370" s="37">
        <v>10</v>
      </c>
      <c r="E370" s="38">
        <f t="shared" si="109"/>
        <v>1.4608695652173913E-2</v>
      </c>
      <c r="F370" s="38">
        <f t="shared" si="110"/>
        <v>1.8181818181818182E-3</v>
      </c>
      <c r="G370" s="39">
        <f t="shared" si="111"/>
        <v>-0.76190476190476186</v>
      </c>
      <c r="H370" s="25">
        <f t="shared" si="112"/>
        <v>-1.1130434782608695E-2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4</v>
      </c>
      <c r="D372" s="37">
        <v>1</v>
      </c>
      <c r="E372" s="38">
        <f t="shared" si="109"/>
        <v>1.3913043478260871E-3</v>
      </c>
      <c r="F372" s="38">
        <f t="shared" si="110"/>
        <v>1.8181818181818181E-4</v>
      </c>
      <c r="G372" s="39">
        <f t="shared" si="111"/>
        <v>-0.75</v>
      </c>
      <c r="H372" s="25">
        <f t="shared" si="112"/>
        <v>-1.0434782608695653E-3</v>
      </c>
    </row>
    <row r="373" spans="1:8" s="40" customFormat="1" ht="30" x14ac:dyDescent="0.2">
      <c r="A373" s="64"/>
      <c r="B373" s="36" t="s">
        <v>284</v>
      </c>
      <c r="C373" s="37">
        <v>5</v>
      </c>
      <c r="D373" s="37">
        <v>0</v>
      </c>
      <c r="E373" s="38">
        <f t="shared" si="109"/>
        <v>1.7391304347826088E-3</v>
      </c>
      <c r="F373" s="38" t="str">
        <f t="shared" si="110"/>
        <v/>
      </c>
      <c r="G373" s="39" t="str">
        <f t="shared" si="111"/>
        <v>0</v>
      </c>
      <c r="H373" s="25">
        <f t="shared" si="112"/>
        <v>0</v>
      </c>
    </row>
    <row r="374" spans="1:8" s="40" customFormat="1" ht="15" x14ac:dyDescent="0.2">
      <c r="A374" s="64"/>
      <c r="B374" s="36" t="s">
        <v>285</v>
      </c>
      <c r="C374" s="37">
        <v>7</v>
      </c>
      <c r="D374" s="37">
        <v>1</v>
      </c>
      <c r="E374" s="38">
        <f t="shared" si="109"/>
        <v>2.434782608695652E-3</v>
      </c>
      <c r="F374" s="38">
        <f t="shared" si="110"/>
        <v>1.8181818181818181E-4</v>
      </c>
      <c r="G374" s="39">
        <f t="shared" si="111"/>
        <v>-0.8571428571428571</v>
      </c>
      <c r="H374" s="25">
        <f t="shared" si="112"/>
        <v>-2.0869565217391303E-3</v>
      </c>
    </row>
    <row r="375" spans="1:8" s="40" customFormat="1" ht="15" x14ac:dyDescent="0.2">
      <c r="A375" s="64"/>
      <c r="B375" s="36" t="s">
        <v>286</v>
      </c>
      <c r="C375" s="37">
        <v>19</v>
      </c>
      <c r="D375" s="37">
        <v>28</v>
      </c>
      <c r="E375" s="38">
        <f t="shared" si="109"/>
        <v>6.6086956521739133E-3</v>
      </c>
      <c r="F375" s="38">
        <f t="shared" si="110"/>
        <v>5.0909090909090913E-3</v>
      </c>
      <c r="G375" s="39">
        <f t="shared" si="111"/>
        <v>0.47368421052631576</v>
      </c>
      <c r="H375" s="25">
        <f t="shared" si="112"/>
        <v>3.1304347826086958E-3</v>
      </c>
    </row>
    <row r="376" spans="1:8" s="40" customFormat="1" ht="15" x14ac:dyDescent="0.2">
      <c r="A376" s="64"/>
      <c r="B376" s="36" t="s">
        <v>101</v>
      </c>
      <c r="C376" s="37">
        <v>0</v>
      </c>
      <c r="D376" s="37">
        <v>0</v>
      </c>
      <c r="E376" s="38" t="str">
        <f t="shared" si="109"/>
        <v/>
      </c>
      <c r="F376" s="38" t="str">
        <f t="shared" si="110"/>
        <v/>
      </c>
      <c r="G376" s="39" t="str">
        <f t="shared" si="111"/>
        <v>0</v>
      </c>
      <c r="H376" s="25" t="str">
        <f t="shared" si="112"/>
        <v/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4</v>
      </c>
      <c r="D378" s="37">
        <v>3</v>
      </c>
      <c r="E378" s="38">
        <f t="shared" si="109"/>
        <v>1.3913043478260871E-3</v>
      </c>
      <c r="F378" s="38">
        <f t="shared" si="110"/>
        <v>5.4545454545454548E-4</v>
      </c>
      <c r="G378" s="39">
        <f t="shared" si="111"/>
        <v>-0.25</v>
      </c>
      <c r="H378" s="25">
        <f t="shared" si="112"/>
        <v>-3.4782608695652176E-4</v>
      </c>
    </row>
    <row r="379" spans="1:8" s="40" customFormat="1" ht="15" x14ac:dyDescent="0.2">
      <c r="A379" s="64"/>
      <c r="B379" s="36" t="s">
        <v>110</v>
      </c>
      <c r="C379" s="37">
        <v>30</v>
      </c>
      <c r="D379" s="37">
        <v>45</v>
      </c>
      <c r="E379" s="38">
        <f t="shared" si="109"/>
        <v>1.0434782608695653E-2</v>
      </c>
      <c r="F379" s="38">
        <f t="shared" si="110"/>
        <v>8.1818181818181825E-3</v>
      </c>
      <c r="G379" s="39">
        <f t="shared" si="111"/>
        <v>0.5</v>
      </c>
      <c r="H379" s="25">
        <f t="shared" si="112"/>
        <v>5.2173913043478265E-3</v>
      </c>
    </row>
    <row r="380" spans="1:8" s="40" customFormat="1" ht="15" x14ac:dyDescent="0.2">
      <c r="A380" s="64"/>
      <c r="B380" s="36" t="s">
        <v>288</v>
      </c>
      <c r="C380" s="37">
        <v>78</v>
      </c>
      <c r="D380" s="37">
        <v>112</v>
      </c>
      <c r="E380" s="38">
        <f t="shared" si="109"/>
        <v>2.7130434782608695E-2</v>
      </c>
      <c r="F380" s="38">
        <f t="shared" si="110"/>
        <v>2.0363636363636365E-2</v>
      </c>
      <c r="G380" s="39">
        <f t="shared" si="111"/>
        <v>0.4358974358974359</v>
      </c>
      <c r="H380" s="25">
        <f t="shared" si="112"/>
        <v>1.182608695652174E-2</v>
      </c>
    </row>
    <row r="381" spans="1:8" s="40" customFormat="1" ht="15" x14ac:dyDescent="0.2">
      <c r="A381" s="64"/>
      <c r="B381" s="36" t="s">
        <v>537</v>
      </c>
      <c r="C381" s="37">
        <v>0</v>
      </c>
      <c r="D381" s="37">
        <v>0</v>
      </c>
      <c r="E381" s="38" t="str">
        <f t="shared" si="109"/>
        <v/>
      </c>
      <c r="F381" s="38" t="str">
        <f t="shared" si="110"/>
        <v/>
      </c>
      <c r="G381" s="39" t="str">
        <f t="shared" si="111"/>
        <v>0</v>
      </c>
      <c r="H381" s="25" t="str">
        <f t="shared" si="112"/>
        <v/>
      </c>
    </row>
    <row r="382" spans="1:8" s="40" customFormat="1" ht="15" x14ac:dyDescent="0.2">
      <c r="A382" s="64"/>
      <c r="B382" s="36" t="s">
        <v>104</v>
      </c>
      <c r="C382" s="37">
        <v>72</v>
      </c>
      <c r="D382" s="37">
        <v>80</v>
      </c>
      <c r="E382" s="38">
        <f t="shared" si="109"/>
        <v>2.5043478260869566E-2</v>
      </c>
      <c r="F382" s="38">
        <f t="shared" si="110"/>
        <v>1.4545454545454545E-2</v>
      </c>
      <c r="G382" s="39">
        <f t="shared" si="111"/>
        <v>0.1111111111111111</v>
      </c>
      <c r="H382" s="25">
        <f t="shared" si="112"/>
        <v>2.7826086956521741E-3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0</v>
      </c>
      <c r="E383" s="38" t="str">
        <f t="shared" ref="E383" si="113">+IF(C383=0,"",C383/C$329)</f>
        <v/>
      </c>
      <c r="F383" s="38" t="str">
        <f t="shared" ref="F383" si="114">+IF(D383=0,"",D383/D$329)</f>
        <v/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1</v>
      </c>
      <c r="E385" s="38" t="str">
        <f t="shared" si="109"/>
        <v/>
      </c>
      <c r="F385" s="38">
        <f t="shared" si="110"/>
        <v>1.8181818181818181E-4</v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1</v>
      </c>
      <c r="D386" s="37">
        <v>0</v>
      </c>
      <c r="E386" s="38">
        <f t="shared" si="109"/>
        <v>3.4782608695652176E-4</v>
      </c>
      <c r="F386" s="38" t="str">
        <f t="shared" si="110"/>
        <v/>
      </c>
      <c r="G386" s="39" t="str">
        <f t="shared" si="111"/>
        <v>0</v>
      </c>
      <c r="H386" s="25">
        <f t="shared" si="112"/>
        <v>0</v>
      </c>
    </row>
    <row r="387" spans="1:8" s="40" customFormat="1" ht="15" x14ac:dyDescent="0.2">
      <c r="A387" s="64"/>
      <c r="B387" s="36" t="s">
        <v>103</v>
      </c>
      <c r="C387" s="37">
        <v>6</v>
      </c>
      <c r="D387" s="37">
        <v>0</v>
      </c>
      <c r="E387" s="38">
        <f t="shared" si="109"/>
        <v>2.0869565217391303E-3</v>
      </c>
      <c r="F387" s="38" t="str">
        <f t="shared" si="110"/>
        <v/>
      </c>
      <c r="G387" s="39" t="str">
        <f t="shared" si="111"/>
        <v>0</v>
      </c>
      <c r="H387" s="25">
        <f t="shared" si="112"/>
        <v>0</v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315</v>
      </c>
      <c r="D390" s="37">
        <v>572</v>
      </c>
      <c r="E390" s="38">
        <f t="shared" si="109"/>
        <v>0.10956521739130434</v>
      </c>
      <c r="F390" s="38">
        <f t="shared" si="110"/>
        <v>0.104</v>
      </c>
      <c r="G390" s="39">
        <f t="shared" si="111"/>
        <v>0.81587301587301586</v>
      </c>
      <c r="H390" s="25">
        <f t="shared" si="112"/>
        <v>8.9391304347826078E-2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0</v>
      </c>
      <c r="D392" s="37">
        <v>0</v>
      </c>
      <c r="E392" s="38" t="str">
        <f t="shared" si="109"/>
        <v/>
      </c>
      <c r="F392" s="38" t="str">
        <f t="shared" si="110"/>
        <v/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4"/>
      <c r="B393" s="36" t="s">
        <v>293</v>
      </c>
      <c r="C393" s="37">
        <v>0</v>
      </c>
      <c r="D393" s="37">
        <v>0</v>
      </c>
      <c r="E393" s="38" t="str">
        <f t="shared" si="109"/>
        <v/>
      </c>
      <c r="F393" s="38" t="str">
        <f t="shared" si="110"/>
        <v/>
      </c>
      <c r="G393" s="39" t="str">
        <f t="shared" si="111"/>
        <v>0</v>
      </c>
      <c r="H393" s="25" t="str">
        <f t="shared" si="112"/>
        <v/>
      </c>
    </row>
    <row r="394" spans="1:8" s="40" customFormat="1" ht="15" x14ac:dyDescent="0.2">
      <c r="A394" s="64"/>
      <c r="B394" s="36" t="s">
        <v>540</v>
      </c>
      <c r="C394" s="37">
        <v>2</v>
      </c>
      <c r="D394" s="37">
        <v>3</v>
      </c>
      <c r="E394" s="38">
        <f t="shared" si="109"/>
        <v>6.9565217391304353E-4</v>
      </c>
      <c r="F394" s="38">
        <f t="shared" si="110"/>
        <v>5.4545454545454548E-4</v>
      </c>
      <c r="G394" s="39">
        <f t="shared" si="111"/>
        <v>0.5</v>
      </c>
      <c r="H394" s="25">
        <f t="shared" si="112"/>
        <v>3.4782608695652176E-4</v>
      </c>
    </row>
    <row r="395" spans="1:8" s="40" customFormat="1" ht="15" x14ac:dyDescent="0.2">
      <c r="A395" s="64"/>
      <c r="B395" s="36" t="s">
        <v>105</v>
      </c>
      <c r="C395" s="37">
        <v>0</v>
      </c>
      <c r="D395" s="37">
        <v>0</v>
      </c>
      <c r="E395" s="38" t="str">
        <f t="shared" si="109"/>
        <v/>
      </c>
      <c r="F395" s="38" t="str">
        <f t="shared" si="110"/>
        <v/>
      </c>
      <c r="G395" s="39" t="str">
        <f t="shared" si="111"/>
        <v>0</v>
      </c>
      <c r="H395" s="25" t="str">
        <f t="shared" si="112"/>
        <v/>
      </c>
    </row>
    <row r="396" spans="1:8" s="40" customFormat="1" ht="15" x14ac:dyDescent="0.2">
      <c r="A396" s="64"/>
      <c r="B396" s="36" t="s">
        <v>541</v>
      </c>
      <c r="C396" s="37">
        <v>0</v>
      </c>
      <c r="D396" s="37">
        <v>0</v>
      </c>
      <c r="E396" s="38" t="str">
        <f t="shared" ref="E396:E468" si="117">+IF(C396=0,"",C396/C$329)</f>
        <v/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0</v>
      </c>
      <c r="E398" s="38" t="str">
        <f t="shared" ref="E398:E400" si="121">+IF(C398=0,"",C398/C$329)</f>
        <v/>
      </c>
      <c r="F398" s="38" t="str">
        <f t="shared" ref="F398:F400" si="122">+IF(D398=0,"",D398/D$329)</f>
        <v/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0</v>
      </c>
      <c r="E399" s="38" t="str">
        <f t="shared" si="121"/>
        <v/>
      </c>
      <c r="F399" s="38" t="str">
        <f t="shared" si="122"/>
        <v/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17</v>
      </c>
      <c r="D401" s="37">
        <v>20</v>
      </c>
      <c r="E401" s="38">
        <f t="shared" si="117"/>
        <v>5.9130434782608699E-3</v>
      </c>
      <c r="F401" s="38">
        <f t="shared" si="118"/>
        <v>3.6363636363636364E-3</v>
      </c>
      <c r="G401" s="39">
        <f t="shared" si="119"/>
        <v>0.17647058823529413</v>
      </c>
      <c r="H401" s="25">
        <f t="shared" si="120"/>
        <v>1.0434782608695653E-3</v>
      </c>
    </row>
    <row r="402" spans="1:8" s="40" customFormat="1" ht="15" x14ac:dyDescent="0.2">
      <c r="A402" s="64"/>
      <c r="B402" s="36" t="s">
        <v>296</v>
      </c>
      <c r="C402" s="37">
        <v>421</v>
      </c>
      <c r="D402" s="37">
        <v>948</v>
      </c>
      <c r="E402" s="38">
        <f t="shared" si="117"/>
        <v>0.14643478260869566</v>
      </c>
      <c r="F402" s="38">
        <f t="shared" si="118"/>
        <v>0.17236363636363636</v>
      </c>
      <c r="G402" s="39">
        <f t="shared" si="119"/>
        <v>1.2517814726840855</v>
      </c>
      <c r="H402" s="25">
        <f t="shared" si="120"/>
        <v>0.18330434782608696</v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0</v>
      </c>
      <c r="E403" s="38" t="str">
        <f t="shared" si="117"/>
        <v/>
      </c>
      <c r="F403" s="38" t="str">
        <f t="shared" si="118"/>
        <v/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163</v>
      </c>
      <c r="D404" s="37">
        <v>409</v>
      </c>
      <c r="E404" s="38">
        <f t="shared" si="117"/>
        <v>5.6695652173913043E-2</v>
      </c>
      <c r="F404" s="38">
        <f t="shared" si="118"/>
        <v>7.4363636363636368E-2</v>
      </c>
      <c r="G404" s="39">
        <f t="shared" si="119"/>
        <v>1.50920245398773</v>
      </c>
      <c r="H404" s="25">
        <f t="shared" si="120"/>
        <v>8.5565217391304349E-2</v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0</v>
      </c>
      <c r="E405" s="38" t="str">
        <f t="shared" si="117"/>
        <v/>
      </c>
      <c r="F405" s="38" t="str">
        <f t="shared" si="118"/>
        <v/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27</v>
      </c>
      <c r="E407" s="38" t="str">
        <f t="shared" si="117"/>
        <v/>
      </c>
      <c r="F407" s="38">
        <f t="shared" si="118"/>
        <v>4.909090909090909E-3</v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25</v>
      </c>
      <c r="D408" s="37">
        <v>109</v>
      </c>
      <c r="E408" s="38">
        <f t="shared" si="117"/>
        <v>8.6956521739130436E-3</v>
      </c>
      <c r="F408" s="38">
        <f t="shared" si="118"/>
        <v>1.9818181818181818E-2</v>
      </c>
      <c r="G408" s="39">
        <f t="shared" si="119"/>
        <v>3.36</v>
      </c>
      <c r="H408" s="25">
        <f t="shared" si="120"/>
        <v>2.9217391304347827E-2</v>
      </c>
    </row>
    <row r="409" spans="1:8" s="40" customFormat="1" ht="15" x14ac:dyDescent="0.2">
      <c r="A409" s="64"/>
      <c r="B409" s="36" t="s">
        <v>300</v>
      </c>
      <c r="C409" s="37">
        <v>76</v>
      </c>
      <c r="D409" s="37">
        <v>98</v>
      </c>
      <c r="E409" s="38">
        <f t="shared" si="117"/>
        <v>2.6434782608695653E-2</v>
      </c>
      <c r="F409" s="38">
        <f t="shared" si="118"/>
        <v>1.781818181818182E-2</v>
      </c>
      <c r="G409" s="39">
        <f t="shared" si="119"/>
        <v>0.28947368421052633</v>
      </c>
      <c r="H409" s="25">
        <f t="shared" si="120"/>
        <v>7.6521739130434793E-3</v>
      </c>
    </row>
    <row r="410" spans="1:8" s="40" customFormat="1" ht="15" x14ac:dyDescent="0.2">
      <c r="A410" s="64"/>
      <c r="B410" s="36" t="s">
        <v>114</v>
      </c>
      <c r="C410" s="37">
        <v>1</v>
      </c>
      <c r="D410" s="37">
        <v>200</v>
      </c>
      <c r="E410" s="38">
        <f t="shared" si="117"/>
        <v>3.4782608695652176E-4</v>
      </c>
      <c r="F410" s="38">
        <f t="shared" si="118"/>
        <v>3.6363636363636362E-2</v>
      </c>
      <c r="G410" s="39">
        <f t="shared" si="119"/>
        <v>199</v>
      </c>
      <c r="H410" s="25">
        <f t="shared" si="120"/>
        <v>6.9217391304347828E-2</v>
      </c>
    </row>
    <row r="411" spans="1:8" s="40" customFormat="1" ht="15" x14ac:dyDescent="0.2">
      <c r="A411" s="64"/>
      <c r="B411" s="36" t="s">
        <v>115</v>
      </c>
      <c r="C411" s="37">
        <v>4</v>
      </c>
      <c r="D411" s="37">
        <v>0</v>
      </c>
      <c r="E411" s="38">
        <f t="shared" si="117"/>
        <v>1.3913043478260871E-3</v>
      </c>
      <c r="F411" s="38" t="str">
        <f t="shared" si="118"/>
        <v/>
      </c>
      <c r="G411" s="39" t="str">
        <f t="shared" si="119"/>
        <v>0</v>
      </c>
      <c r="H411" s="25">
        <f t="shared" si="120"/>
        <v>0</v>
      </c>
    </row>
    <row r="412" spans="1:8" s="40" customFormat="1" ht="15" x14ac:dyDescent="0.2">
      <c r="A412" s="64"/>
      <c r="B412" s="36" t="s">
        <v>116</v>
      </c>
      <c r="C412" s="37">
        <v>27</v>
      </c>
      <c r="D412" s="37">
        <v>10</v>
      </c>
      <c r="E412" s="38">
        <f t="shared" si="117"/>
        <v>9.391304347826087E-3</v>
      </c>
      <c r="F412" s="38">
        <f t="shared" si="118"/>
        <v>1.8181818181818182E-3</v>
      </c>
      <c r="G412" s="39">
        <f t="shared" si="119"/>
        <v>-0.62962962962962965</v>
      </c>
      <c r="H412" s="25">
        <f t="shared" si="120"/>
        <v>-5.9130434782608699E-3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12</v>
      </c>
      <c r="D420" s="37">
        <v>27</v>
      </c>
      <c r="E420" s="38">
        <f t="shared" si="117"/>
        <v>4.1739130434782605E-3</v>
      </c>
      <c r="F420" s="38">
        <f t="shared" si="118"/>
        <v>4.909090909090909E-3</v>
      </c>
      <c r="G420" s="39">
        <f t="shared" si="119"/>
        <v>1.25</v>
      </c>
      <c r="H420" s="25">
        <f t="shared" si="120"/>
        <v>5.2173913043478256E-3</v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0</v>
      </c>
      <c r="E421" s="38" t="str">
        <f t="shared" si="117"/>
        <v/>
      </c>
      <c r="F421" s="38" t="str">
        <f t="shared" si="118"/>
        <v/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42</v>
      </c>
      <c r="D422" s="37">
        <v>118</v>
      </c>
      <c r="E422" s="38">
        <f t="shared" si="117"/>
        <v>1.4608695652173913E-2</v>
      </c>
      <c r="F422" s="38">
        <f t="shared" si="118"/>
        <v>2.1454545454545455E-2</v>
      </c>
      <c r="G422" s="39">
        <f t="shared" si="119"/>
        <v>1.8095238095238095</v>
      </c>
      <c r="H422" s="25">
        <f t="shared" si="120"/>
        <v>2.6434782608695653E-2</v>
      </c>
    </row>
    <row r="423" spans="1:8" s="40" customFormat="1" ht="15" x14ac:dyDescent="0.2">
      <c r="A423" s="64"/>
      <c r="B423" s="36" t="s">
        <v>128</v>
      </c>
      <c r="C423" s="37">
        <v>18</v>
      </c>
      <c r="D423" s="37">
        <v>51</v>
      </c>
      <c r="E423" s="38">
        <f t="shared" si="117"/>
        <v>6.2608695652173916E-3</v>
      </c>
      <c r="F423" s="38">
        <f t="shared" si="118"/>
        <v>9.2727272727272728E-3</v>
      </c>
      <c r="G423" s="39">
        <f t="shared" si="119"/>
        <v>1.8333333333333333</v>
      </c>
      <c r="H423" s="25">
        <f t="shared" si="120"/>
        <v>1.1478260869565217E-2</v>
      </c>
    </row>
    <row r="424" spans="1:8" s="40" customFormat="1" ht="15" x14ac:dyDescent="0.2">
      <c r="A424" s="64"/>
      <c r="B424" s="36" t="s">
        <v>302</v>
      </c>
      <c r="C424" s="37">
        <v>0</v>
      </c>
      <c r="D424" s="37">
        <v>39</v>
      </c>
      <c r="E424" s="38" t="str">
        <f t="shared" si="117"/>
        <v/>
      </c>
      <c r="F424" s="38">
        <f t="shared" si="118"/>
        <v>7.0909090909090913E-3</v>
      </c>
      <c r="G424" s="39" t="str">
        <f t="shared" si="119"/>
        <v>0</v>
      </c>
      <c r="H424" s="25" t="str">
        <f t="shared" si="120"/>
        <v/>
      </c>
    </row>
    <row r="425" spans="1:8" s="40" customFormat="1" ht="15" x14ac:dyDescent="0.2">
      <c r="A425" s="64"/>
      <c r="B425" s="36" t="s">
        <v>545</v>
      </c>
      <c r="C425" s="37">
        <v>1</v>
      </c>
      <c r="D425" s="37">
        <v>0</v>
      </c>
      <c r="E425" s="38">
        <f t="shared" si="117"/>
        <v>3.4782608695652176E-4</v>
      </c>
      <c r="F425" s="38" t="str">
        <f t="shared" si="118"/>
        <v/>
      </c>
      <c r="G425" s="39" t="str">
        <f t="shared" si="119"/>
        <v>0</v>
      </c>
      <c r="H425" s="25">
        <f t="shared" si="120"/>
        <v>0</v>
      </c>
    </row>
    <row r="426" spans="1:8" s="40" customFormat="1" ht="30" x14ac:dyDescent="0.2">
      <c r="A426" s="64"/>
      <c r="B426" s="36" t="s">
        <v>546</v>
      </c>
      <c r="C426" s="37">
        <v>0</v>
      </c>
      <c r="D426" s="37">
        <v>1</v>
      </c>
      <c r="E426" s="38" t="str">
        <f t="shared" si="117"/>
        <v/>
      </c>
      <c r="F426" s="38">
        <f t="shared" si="118"/>
        <v>1.8181818181818181E-4</v>
      </c>
      <c r="G426" s="39" t="str">
        <f t="shared" si="119"/>
        <v>0</v>
      </c>
      <c r="H426" s="25" t="str">
        <f t="shared" si="120"/>
        <v/>
      </c>
    </row>
    <row r="427" spans="1:8" s="40" customFormat="1" ht="15" x14ac:dyDescent="0.2">
      <c r="A427" s="64"/>
      <c r="B427" s="36" t="s">
        <v>547</v>
      </c>
      <c r="C427" s="37">
        <v>1</v>
      </c>
      <c r="D427" s="37">
        <v>0</v>
      </c>
      <c r="E427" s="38">
        <f t="shared" si="117"/>
        <v>3.4782608695652176E-4</v>
      </c>
      <c r="F427" s="38" t="str">
        <f t="shared" si="118"/>
        <v/>
      </c>
      <c r="G427" s="39" t="str">
        <f t="shared" si="119"/>
        <v>0</v>
      </c>
      <c r="H427" s="25">
        <f t="shared" si="120"/>
        <v>0</v>
      </c>
    </row>
    <row r="428" spans="1:8" s="40" customFormat="1" ht="15" x14ac:dyDescent="0.2">
      <c r="A428" s="64"/>
      <c r="B428" s="36" t="s">
        <v>124</v>
      </c>
      <c r="C428" s="37">
        <v>0</v>
      </c>
      <c r="D428" s="37">
        <v>0</v>
      </c>
      <c r="E428" s="38" t="str">
        <f t="shared" si="117"/>
        <v/>
      </c>
      <c r="F428" s="38" t="str">
        <f t="shared" si="118"/>
        <v/>
      </c>
      <c r="G428" s="39" t="str">
        <f t="shared" si="119"/>
        <v>0</v>
      </c>
      <c r="H428" s="25" t="str">
        <f t="shared" si="120"/>
        <v/>
      </c>
    </row>
    <row r="429" spans="1:8" s="40" customFormat="1" ht="15" x14ac:dyDescent="0.2">
      <c r="A429" s="64"/>
      <c r="B429" s="36" t="s">
        <v>303</v>
      </c>
      <c r="C429" s="37">
        <v>0</v>
      </c>
      <c r="D429" s="37">
        <v>0</v>
      </c>
      <c r="E429" s="38" t="str">
        <f t="shared" si="117"/>
        <v/>
      </c>
      <c r="F429" s="38" t="str">
        <f t="shared" si="118"/>
        <v/>
      </c>
      <c r="G429" s="39" t="str">
        <f t="shared" si="119"/>
        <v>0</v>
      </c>
      <c r="H429" s="25" t="str">
        <f t="shared" si="120"/>
        <v/>
      </c>
    </row>
    <row r="430" spans="1:8" s="40" customFormat="1" ht="15" x14ac:dyDescent="0.2">
      <c r="A430" s="64"/>
      <c r="B430" s="36" t="s">
        <v>125</v>
      </c>
      <c r="C430" s="37">
        <v>1</v>
      </c>
      <c r="D430" s="37">
        <v>3</v>
      </c>
      <c r="E430" s="38">
        <f t="shared" si="117"/>
        <v>3.4782608695652176E-4</v>
      </c>
      <c r="F430" s="38">
        <f t="shared" si="118"/>
        <v>5.4545454545454548E-4</v>
      </c>
      <c r="G430" s="39">
        <f t="shared" si="119"/>
        <v>2</v>
      </c>
      <c r="H430" s="25">
        <f t="shared" si="120"/>
        <v>6.9565217391304353E-4</v>
      </c>
    </row>
    <row r="431" spans="1:8" s="40" customFormat="1" ht="15" x14ac:dyDescent="0.2">
      <c r="A431" s="64"/>
      <c r="B431" s="36" t="s">
        <v>457</v>
      </c>
      <c r="C431" s="37">
        <v>10</v>
      </c>
      <c r="D431" s="37">
        <v>31</v>
      </c>
      <c r="E431" s="38">
        <f t="shared" si="117"/>
        <v>3.4782608695652175E-3</v>
      </c>
      <c r="F431" s="38">
        <f t="shared" si="118"/>
        <v>5.6363636363636364E-3</v>
      </c>
      <c r="G431" s="39">
        <f t="shared" si="119"/>
        <v>2.1</v>
      </c>
      <c r="H431" s="25">
        <f t="shared" si="120"/>
        <v>7.3043478260869567E-3</v>
      </c>
    </row>
    <row r="432" spans="1:8" s="40" customFormat="1" ht="15" x14ac:dyDescent="0.2">
      <c r="A432" s="64"/>
      <c r="B432" s="36" t="s">
        <v>123</v>
      </c>
      <c r="C432" s="37">
        <v>179</v>
      </c>
      <c r="D432" s="37">
        <v>231</v>
      </c>
      <c r="E432" s="38">
        <f t="shared" si="117"/>
        <v>6.226086956521739E-2</v>
      </c>
      <c r="F432" s="38">
        <f t="shared" si="118"/>
        <v>4.2000000000000003E-2</v>
      </c>
      <c r="G432" s="39">
        <f t="shared" si="119"/>
        <v>0.29050279329608941</v>
      </c>
      <c r="H432" s="25">
        <f t="shared" si="120"/>
        <v>1.8086956521739132E-2</v>
      </c>
    </row>
    <row r="433" spans="1:8" s="40" customFormat="1" ht="15" x14ac:dyDescent="0.2">
      <c r="A433" s="64"/>
      <c r="B433" s="36" t="s">
        <v>304</v>
      </c>
      <c r="C433" s="37">
        <v>24</v>
      </c>
      <c r="D433" s="37">
        <v>59</v>
      </c>
      <c r="E433" s="38">
        <f t="shared" si="117"/>
        <v>8.347826086956521E-3</v>
      </c>
      <c r="F433" s="38">
        <f t="shared" si="118"/>
        <v>1.0727272727272728E-2</v>
      </c>
      <c r="G433" s="39">
        <f t="shared" si="119"/>
        <v>1.4583333333333333</v>
      </c>
      <c r="H433" s="25">
        <f t="shared" si="120"/>
        <v>1.2173913043478259E-2</v>
      </c>
    </row>
    <row r="434" spans="1:8" s="40" customFormat="1" ht="15" x14ac:dyDescent="0.2">
      <c r="A434" s="64"/>
      <c r="B434" s="36" t="s">
        <v>122</v>
      </c>
      <c r="C434" s="37">
        <v>12</v>
      </c>
      <c r="D434" s="37">
        <v>0</v>
      </c>
      <c r="E434" s="38">
        <f t="shared" si="117"/>
        <v>4.1739130434782605E-3</v>
      </c>
      <c r="F434" s="38" t="str">
        <f t="shared" si="118"/>
        <v/>
      </c>
      <c r="G434" s="39" t="str">
        <f t="shared" si="119"/>
        <v>0</v>
      </c>
      <c r="H434" s="25">
        <f t="shared" si="120"/>
        <v>0</v>
      </c>
    </row>
    <row r="435" spans="1:8" s="40" customFormat="1" ht="15" x14ac:dyDescent="0.2">
      <c r="A435" s="64"/>
      <c r="B435" s="36" t="s">
        <v>373</v>
      </c>
      <c r="C435" s="37">
        <v>31</v>
      </c>
      <c r="D435" s="37">
        <v>66</v>
      </c>
      <c r="E435" s="38">
        <f t="shared" si="117"/>
        <v>1.0782608695652174E-2</v>
      </c>
      <c r="F435" s="38">
        <f t="shared" si="118"/>
        <v>1.2E-2</v>
      </c>
      <c r="G435" s="39">
        <f t="shared" si="119"/>
        <v>1.1290322580645162</v>
      </c>
      <c r="H435" s="25">
        <f t="shared" si="120"/>
        <v>1.2173913043478262E-2</v>
      </c>
    </row>
    <row r="436" spans="1:8" s="40" customFormat="1" ht="15" x14ac:dyDescent="0.2">
      <c r="A436" s="64"/>
      <c r="B436" s="36" t="s">
        <v>132</v>
      </c>
      <c r="C436" s="37">
        <v>0</v>
      </c>
      <c r="D436" s="37">
        <v>12</v>
      </c>
      <c r="E436" s="38" t="str">
        <f t="shared" si="117"/>
        <v/>
      </c>
      <c r="F436" s="38">
        <f t="shared" si="118"/>
        <v>2.1818181818181819E-3</v>
      </c>
      <c r="G436" s="39" t="str">
        <f t="shared" si="119"/>
        <v>0</v>
      </c>
      <c r="H436" s="25" t="str">
        <f t="shared" si="120"/>
        <v/>
      </c>
    </row>
    <row r="437" spans="1:8" s="40" customFormat="1" ht="15" x14ac:dyDescent="0.2">
      <c r="A437" s="64"/>
      <c r="B437" s="36" t="s">
        <v>119</v>
      </c>
      <c r="C437" s="37">
        <v>8</v>
      </c>
      <c r="D437" s="37">
        <v>0</v>
      </c>
      <c r="E437" s="38">
        <f t="shared" si="117"/>
        <v>2.7826086956521741E-3</v>
      </c>
      <c r="F437" s="38" t="str">
        <f t="shared" si="118"/>
        <v/>
      </c>
      <c r="G437" s="39" t="str">
        <f t="shared" si="119"/>
        <v>0</v>
      </c>
      <c r="H437" s="25">
        <f t="shared" si="120"/>
        <v>0</v>
      </c>
    </row>
    <row r="438" spans="1:8" s="40" customFormat="1" ht="15" x14ac:dyDescent="0.2">
      <c r="A438" s="64"/>
      <c r="B438" s="36" t="s">
        <v>305</v>
      </c>
      <c r="C438" s="37">
        <v>258</v>
      </c>
      <c r="D438" s="37">
        <v>427</v>
      </c>
      <c r="E438" s="38">
        <f t="shared" si="117"/>
        <v>8.9739130434782613E-2</v>
      </c>
      <c r="F438" s="38">
        <f t="shared" si="118"/>
        <v>7.7636363636363642E-2</v>
      </c>
      <c r="G438" s="39">
        <f t="shared" si="119"/>
        <v>0.65503875968992253</v>
      </c>
      <c r="H438" s="25">
        <f t="shared" si="120"/>
        <v>5.8782608695652182E-2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0</v>
      </c>
      <c r="E439" s="38" t="str">
        <f t="shared" si="117"/>
        <v/>
      </c>
      <c r="F439" s="38" t="str">
        <f t="shared" si="118"/>
        <v/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0</v>
      </c>
      <c r="D440" s="37">
        <v>2</v>
      </c>
      <c r="E440" s="38" t="str">
        <f t="shared" si="117"/>
        <v/>
      </c>
      <c r="F440" s="38">
        <f t="shared" si="118"/>
        <v>3.6363636363636361E-4</v>
      </c>
      <c r="G440" s="39" t="str">
        <f t="shared" si="119"/>
        <v>0</v>
      </c>
      <c r="H440" s="25" t="str">
        <f t="shared" si="120"/>
        <v/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0</v>
      </c>
      <c r="E441" s="38" t="str">
        <f t="shared" si="117"/>
        <v/>
      </c>
      <c r="F441" s="38" t="str">
        <f t="shared" si="118"/>
        <v/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0</v>
      </c>
      <c r="D442" s="37">
        <v>2</v>
      </c>
      <c r="E442" s="38" t="str">
        <f t="shared" si="117"/>
        <v/>
      </c>
      <c r="F442" s="38">
        <f t="shared" si="118"/>
        <v>3.6363636363636361E-4</v>
      </c>
      <c r="G442" s="39" t="str">
        <f t="shared" si="119"/>
        <v>0</v>
      </c>
      <c r="H442" s="25" t="str">
        <f t="shared" si="120"/>
        <v/>
      </c>
    </row>
    <row r="443" spans="1:8" s="40" customFormat="1" ht="15" x14ac:dyDescent="0.2">
      <c r="A443" s="64"/>
      <c r="B443" s="36" t="s">
        <v>121</v>
      </c>
      <c r="C443" s="37">
        <v>2</v>
      </c>
      <c r="D443" s="37">
        <v>5</v>
      </c>
      <c r="E443" s="38">
        <f t="shared" si="117"/>
        <v>6.9565217391304353E-4</v>
      </c>
      <c r="F443" s="38">
        <f t="shared" si="118"/>
        <v>9.0909090909090909E-4</v>
      </c>
      <c r="G443" s="39">
        <f t="shared" si="119"/>
        <v>1.5</v>
      </c>
      <c r="H443" s="25">
        <f t="shared" si="120"/>
        <v>1.0434782608695653E-3</v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0</v>
      </c>
      <c r="D445" s="37">
        <v>4</v>
      </c>
      <c r="E445" s="38" t="str">
        <f t="shared" si="117"/>
        <v/>
      </c>
      <c r="F445" s="38">
        <f t="shared" si="118"/>
        <v>7.2727272727272723E-4</v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4"/>
      <c r="B446" s="36" t="s">
        <v>306</v>
      </c>
      <c r="C446" s="37">
        <v>22</v>
      </c>
      <c r="D446" s="37">
        <v>47</v>
      </c>
      <c r="E446" s="38">
        <f t="shared" si="117"/>
        <v>7.6521739130434785E-3</v>
      </c>
      <c r="F446" s="38">
        <f t="shared" si="118"/>
        <v>8.5454545454545453E-3</v>
      </c>
      <c r="G446" s="39">
        <f t="shared" si="119"/>
        <v>1.1363636363636365</v>
      </c>
      <c r="H446" s="25">
        <f t="shared" si="120"/>
        <v>8.6956521739130453E-3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14</v>
      </c>
      <c r="D448" s="37">
        <v>45</v>
      </c>
      <c r="E448" s="38">
        <f t="shared" si="117"/>
        <v>4.8695652173913039E-3</v>
      </c>
      <c r="F448" s="38">
        <f t="shared" si="118"/>
        <v>8.1818181818181825E-3</v>
      </c>
      <c r="G448" s="39">
        <f t="shared" si="119"/>
        <v>2.2142857142857144</v>
      </c>
      <c r="H448" s="25">
        <f t="shared" si="120"/>
        <v>1.0782608695652174E-2</v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8</v>
      </c>
      <c r="D450" s="37">
        <v>3</v>
      </c>
      <c r="E450" s="38">
        <f t="shared" si="117"/>
        <v>2.7826086956521741E-3</v>
      </c>
      <c r="F450" s="38">
        <f t="shared" si="118"/>
        <v>5.4545454545454548E-4</v>
      </c>
      <c r="G450" s="39">
        <f t="shared" si="119"/>
        <v>-0.625</v>
      </c>
      <c r="H450" s="25">
        <f t="shared" si="120"/>
        <v>-1.7391304347826088E-3</v>
      </c>
    </row>
    <row r="451" spans="1:8" s="40" customFormat="1" ht="15" x14ac:dyDescent="0.2">
      <c r="A451" s="64"/>
      <c r="B451" s="36" t="s">
        <v>309</v>
      </c>
      <c r="C451" s="37">
        <v>28</v>
      </c>
      <c r="D451" s="37">
        <v>13</v>
      </c>
      <c r="E451" s="38">
        <f t="shared" si="117"/>
        <v>9.7391304347826078E-3</v>
      </c>
      <c r="F451" s="38">
        <f t="shared" si="118"/>
        <v>2.3636363636363638E-3</v>
      </c>
      <c r="G451" s="39">
        <f t="shared" si="119"/>
        <v>-0.5357142857142857</v>
      </c>
      <c r="H451" s="25">
        <f t="shared" si="120"/>
        <v>-5.2173913043478256E-3</v>
      </c>
    </row>
    <row r="452" spans="1:8" s="40" customFormat="1" ht="15" x14ac:dyDescent="0.2">
      <c r="A452" s="64"/>
      <c r="B452" s="36" t="s">
        <v>310</v>
      </c>
      <c r="C452" s="37">
        <v>1</v>
      </c>
      <c r="D452" s="37">
        <v>0</v>
      </c>
      <c r="E452" s="38">
        <f t="shared" si="117"/>
        <v>3.4782608695652176E-4</v>
      </c>
      <c r="F452" s="38" t="str">
        <f t="shared" si="118"/>
        <v/>
      </c>
      <c r="G452" s="39" t="str">
        <f t="shared" si="119"/>
        <v>0</v>
      </c>
      <c r="H452" s="25">
        <f t="shared" si="120"/>
        <v>0</v>
      </c>
    </row>
    <row r="453" spans="1:8" s="40" customFormat="1" ht="15" x14ac:dyDescent="0.2">
      <c r="A453" s="64"/>
      <c r="B453" s="36" t="s">
        <v>311</v>
      </c>
      <c r="C453" s="37">
        <v>6</v>
      </c>
      <c r="D453" s="37">
        <v>3</v>
      </c>
      <c r="E453" s="38">
        <f t="shared" si="117"/>
        <v>2.0869565217391303E-3</v>
      </c>
      <c r="F453" s="38">
        <f t="shared" si="118"/>
        <v>5.4545454545454548E-4</v>
      </c>
      <c r="G453" s="39">
        <f t="shared" si="119"/>
        <v>-0.5</v>
      </c>
      <c r="H453" s="25">
        <f t="shared" si="120"/>
        <v>-1.0434782608695651E-3</v>
      </c>
    </row>
    <row r="454" spans="1:8" s="40" customFormat="1" ht="15" x14ac:dyDescent="0.2">
      <c r="A454" s="64"/>
      <c r="B454" s="36" t="s">
        <v>118</v>
      </c>
      <c r="C454" s="37">
        <v>0</v>
      </c>
      <c r="D454" s="37">
        <v>0</v>
      </c>
      <c r="E454" s="38" t="str">
        <f t="shared" si="117"/>
        <v/>
      </c>
      <c r="F454" s="38" t="str">
        <f t="shared" si="118"/>
        <v/>
      </c>
      <c r="G454" s="39" t="str">
        <f t="shared" si="119"/>
        <v>0</v>
      </c>
      <c r="H454" s="25" t="str">
        <f t="shared" si="120"/>
        <v/>
      </c>
    </row>
    <row r="455" spans="1:8" s="40" customFormat="1" ht="15" x14ac:dyDescent="0.2">
      <c r="A455" s="64"/>
      <c r="B455" s="36" t="s">
        <v>312</v>
      </c>
      <c r="C455" s="37">
        <v>0</v>
      </c>
      <c r="D455" s="37">
        <v>0</v>
      </c>
      <c r="E455" s="38" t="str">
        <f t="shared" si="117"/>
        <v/>
      </c>
      <c r="F455" s="38" t="str">
        <f t="shared" si="118"/>
        <v/>
      </c>
      <c r="G455" s="39" t="str">
        <f t="shared" si="119"/>
        <v>0</v>
      </c>
      <c r="H455" s="25" t="str">
        <f t="shared" si="120"/>
        <v/>
      </c>
    </row>
    <row r="456" spans="1:8" s="40" customFormat="1" ht="15" x14ac:dyDescent="0.2">
      <c r="A456" s="64"/>
      <c r="B456" s="36" t="s">
        <v>313</v>
      </c>
      <c r="C456" s="37">
        <v>29</v>
      </c>
      <c r="D456" s="37">
        <v>34</v>
      </c>
      <c r="E456" s="38">
        <f t="shared" si="117"/>
        <v>1.008695652173913E-2</v>
      </c>
      <c r="F456" s="38">
        <f t="shared" si="118"/>
        <v>6.1818181818181816E-3</v>
      </c>
      <c r="G456" s="39">
        <f t="shared" si="119"/>
        <v>0.17241379310344829</v>
      </c>
      <c r="H456" s="25">
        <f t="shared" si="120"/>
        <v>1.7391304347826088E-3</v>
      </c>
    </row>
    <row r="457" spans="1:8" s="40" customFormat="1" ht="15" x14ac:dyDescent="0.2">
      <c r="A457" s="64"/>
      <c r="B457" s="36" t="s">
        <v>551</v>
      </c>
      <c r="C457" s="37">
        <v>4</v>
      </c>
      <c r="D457" s="37">
        <v>12</v>
      </c>
      <c r="E457" s="38">
        <f t="shared" si="117"/>
        <v>1.3913043478260871E-3</v>
      </c>
      <c r="F457" s="38">
        <f t="shared" si="118"/>
        <v>2.1818181818181819E-3</v>
      </c>
      <c r="G457" s="39">
        <f t="shared" si="119"/>
        <v>2</v>
      </c>
      <c r="H457" s="25">
        <f t="shared" si="120"/>
        <v>2.7826086956521741E-3</v>
      </c>
    </row>
    <row r="458" spans="1:8" s="40" customFormat="1" ht="15" x14ac:dyDescent="0.2">
      <c r="A458" s="64"/>
      <c r="B458" s="36" t="s">
        <v>314</v>
      </c>
      <c r="C458" s="37">
        <v>0</v>
      </c>
      <c r="D458" s="37">
        <v>0</v>
      </c>
      <c r="E458" s="38" t="str">
        <f t="shared" si="117"/>
        <v/>
      </c>
      <c r="F458" s="38" t="str">
        <f t="shared" si="118"/>
        <v/>
      </c>
      <c r="G458" s="39" t="str">
        <f t="shared" si="119"/>
        <v>0</v>
      </c>
      <c r="H458" s="25" t="str">
        <f t="shared" si="120"/>
        <v/>
      </c>
    </row>
    <row r="459" spans="1:8" s="40" customFormat="1" ht="15" x14ac:dyDescent="0.2">
      <c r="A459" s="64"/>
      <c r="B459" s="36" t="s">
        <v>315</v>
      </c>
      <c r="C459" s="37">
        <v>0</v>
      </c>
      <c r="D459" s="37">
        <v>0</v>
      </c>
      <c r="E459" s="38" t="str">
        <f t="shared" si="117"/>
        <v/>
      </c>
      <c r="F459" s="38" t="str">
        <f t="shared" si="118"/>
        <v/>
      </c>
      <c r="G459" s="39" t="str">
        <f t="shared" si="119"/>
        <v>0</v>
      </c>
      <c r="H459" s="25" t="str">
        <f t="shared" si="120"/>
        <v/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1</v>
      </c>
      <c r="D461" s="37">
        <v>1</v>
      </c>
      <c r="E461" s="38">
        <f t="shared" si="117"/>
        <v>3.4782608695652176E-4</v>
      </c>
      <c r="F461" s="38">
        <f t="shared" si="118"/>
        <v>1.8181818181818181E-4</v>
      </c>
      <c r="G461" s="39">
        <f t="shared" si="119"/>
        <v>0</v>
      </c>
      <c r="H461" s="25">
        <f t="shared" si="120"/>
        <v>0</v>
      </c>
    </row>
    <row r="462" spans="1:8" s="40" customFormat="1" ht="15" x14ac:dyDescent="0.2">
      <c r="A462" s="64"/>
      <c r="B462" s="36" t="s">
        <v>141</v>
      </c>
      <c r="C462" s="37">
        <v>0</v>
      </c>
      <c r="D462" s="37">
        <v>1</v>
      </c>
      <c r="E462" s="38" t="str">
        <f t="shared" si="117"/>
        <v/>
      </c>
      <c r="F462" s="38">
        <f t="shared" si="118"/>
        <v>1.8181818181818181E-4</v>
      </c>
      <c r="G462" s="39" t="str">
        <f t="shared" si="119"/>
        <v>0</v>
      </c>
      <c r="H462" s="25" t="str">
        <f t="shared" si="120"/>
        <v/>
      </c>
    </row>
    <row r="463" spans="1:8" s="40" customFormat="1" ht="30" x14ac:dyDescent="0.2">
      <c r="A463" s="64"/>
      <c r="B463" s="36" t="s">
        <v>142</v>
      </c>
      <c r="C463" s="37">
        <v>1</v>
      </c>
      <c r="D463" s="37">
        <v>0</v>
      </c>
      <c r="E463" s="38">
        <f t="shared" si="117"/>
        <v>3.4782608695652176E-4</v>
      </c>
      <c r="F463" s="38" t="str">
        <f t="shared" si="118"/>
        <v/>
      </c>
      <c r="G463" s="39" t="str">
        <f t="shared" si="119"/>
        <v>0</v>
      </c>
      <c r="H463" s="25">
        <f t="shared" si="120"/>
        <v>0</v>
      </c>
    </row>
    <row r="464" spans="1:8" s="40" customFormat="1" ht="15" x14ac:dyDescent="0.2">
      <c r="A464" s="64"/>
      <c r="B464" s="36" t="s">
        <v>318</v>
      </c>
      <c r="C464" s="37">
        <v>0</v>
      </c>
      <c r="D464" s="37">
        <v>5</v>
      </c>
      <c r="E464" s="38" t="str">
        <f t="shared" si="117"/>
        <v/>
      </c>
      <c r="F464" s="38">
        <f t="shared" si="118"/>
        <v>9.0909090909090909E-4</v>
      </c>
      <c r="G464" s="39" t="str">
        <f t="shared" si="119"/>
        <v>0</v>
      </c>
      <c r="H464" s="25" t="str">
        <f t="shared" si="120"/>
        <v/>
      </c>
    </row>
    <row r="465" spans="1:8" s="40" customFormat="1" ht="15" x14ac:dyDescent="0.2">
      <c r="A465" s="64"/>
      <c r="B465" s="36" t="s">
        <v>319</v>
      </c>
      <c r="C465" s="37">
        <v>0</v>
      </c>
      <c r="D465" s="37">
        <v>0</v>
      </c>
      <c r="E465" s="38" t="str">
        <f t="shared" si="117"/>
        <v/>
      </c>
      <c r="F465" s="38" t="str">
        <f t="shared" si="118"/>
        <v/>
      </c>
      <c r="G465" s="39" t="str">
        <f t="shared" si="119"/>
        <v>0</v>
      </c>
      <c r="H465" s="25" t="str">
        <f t="shared" si="120"/>
        <v/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24</v>
      </c>
      <c r="D467" s="37">
        <v>18</v>
      </c>
      <c r="E467" s="38">
        <f t="shared" si="117"/>
        <v>8.347826086956521E-3</v>
      </c>
      <c r="F467" s="38">
        <f t="shared" si="118"/>
        <v>3.2727272727272726E-3</v>
      </c>
      <c r="G467" s="39">
        <f t="shared" si="119"/>
        <v>-0.25</v>
      </c>
      <c r="H467" s="25">
        <f t="shared" si="120"/>
        <v>-2.0869565217391303E-3</v>
      </c>
    </row>
    <row r="468" spans="1:8" s="40" customFormat="1" ht="15" x14ac:dyDescent="0.2">
      <c r="A468" s="64"/>
      <c r="B468" s="36" t="s">
        <v>321</v>
      </c>
      <c r="C468" s="37">
        <v>0</v>
      </c>
      <c r="D468" s="37">
        <v>2</v>
      </c>
      <c r="E468" s="38" t="str">
        <f t="shared" si="117"/>
        <v/>
      </c>
      <c r="F468" s="38">
        <f t="shared" si="118"/>
        <v>3.6363636363636361E-4</v>
      </c>
      <c r="G468" s="39" t="str">
        <f t="shared" si="119"/>
        <v>0</v>
      </c>
      <c r="H468" s="25" t="str">
        <f t="shared" si="120"/>
        <v/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0</v>
      </c>
      <c r="E474" s="38" t="str">
        <f t="shared" si="137"/>
        <v/>
      </c>
      <c r="F474" s="38" t="str">
        <f t="shared" si="138"/>
        <v/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0</v>
      </c>
      <c r="D475" s="37">
        <v>0</v>
      </c>
      <c r="E475" s="38" t="str">
        <f t="shared" si="137"/>
        <v/>
      </c>
      <c r="F475" s="38" t="str">
        <f t="shared" si="138"/>
        <v/>
      </c>
      <c r="G475" s="39" t="str">
        <f t="shared" si="139"/>
        <v>0</v>
      </c>
      <c r="H475" s="25" t="str">
        <f t="shared" si="140"/>
        <v/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0</v>
      </c>
      <c r="E476" s="38" t="str">
        <f t="shared" si="137"/>
        <v/>
      </c>
      <c r="F476" s="38" t="str">
        <f t="shared" si="138"/>
        <v/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4</v>
      </c>
      <c r="D477" s="37">
        <v>6</v>
      </c>
      <c r="E477" s="38">
        <f t="shared" si="137"/>
        <v>1.3913043478260871E-3</v>
      </c>
      <c r="F477" s="38">
        <f t="shared" si="138"/>
        <v>1.090909090909091E-3</v>
      </c>
      <c r="G477" s="39">
        <f t="shared" si="139"/>
        <v>0.5</v>
      </c>
      <c r="H477" s="25">
        <f t="shared" si="140"/>
        <v>6.9565217391304353E-4</v>
      </c>
    </row>
    <row r="478" spans="1:8" s="40" customFormat="1" ht="15" x14ac:dyDescent="0.2">
      <c r="A478" s="64"/>
      <c r="B478" s="36" t="s">
        <v>138</v>
      </c>
      <c r="C478" s="37">
        <v>1</v>
      </c>
      <c r="D478" s="37">
        <v>6</v>
      </c>
      <c r="E478" s="38">
        <f t="shared" si="137"/>
        <v>3.4782608695652176E-4</v>
      </c>
      <c r="F478" s="38">
        <f t="shared" si="138"/>
        <v>1.090909090909091E-3</v>
      </c>
      <c r="G478" s="39">
        <f t="shared" si="139"/>
        <v>5</v>
      </c>
      <c r="H478" s="25">
        <f t="shared" si="140"/>
        <v>1.7391304347826088E-3</v>
      </c>
    </row>
    <row r="479" spans="1:8" s="40" customFormat="1" ht="30" x14ac:dyDescent="0.2">
      <c r="A479" s="64"/>
      <c r="B479" s="36" t="s">
        <v>327</v>
      </c>
      <c r="C479" s="37">
        <v>0</v>
      </c>
      <c r="D479" s="37">
        <v>0</v>
      </c>
      <c r="E479" s="38" t="str">
        <f t="shared" si="137"/>
        <v/>
      </c>
      <c r="F479" s="38" t="str">
        <f t="shared" si="138"/>
        <v/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0</v>
      </c>
      <c r="E481" s="38" t="str">
        <f t="shared" si="137"/>
        <v/>
      </c>
      <c r="F481" s="38" t="str">
        <f t="shared" si="138"/>
        <v/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31</v>
      </c>
      <c r="D482" s="37">
        <v>5</v>
      </c>
      <c r="E482" s="38">
        <f t="shared" si="137"/>
        <v>1.0782608695652174E-2</v>
      </c>
      <c r="F482" s="38">
        <f t="shared" si="138"/>
        <v>9.0909090909090909E-4</v>
      </c>
      <c r="G482" s="39">
        <f t="shared" si="139"/>
        <v>-0.83870967741935487</v>
      </c>
      <c r="H482" s="25">
        <f t="shared" si="140"/>
        <v>-9.0434782608695662E-3</v>
      </c>
    </row>
    <row r="483" spans="1:8" s="40" customFormat="1" ht="15" x14ac:dyDescent="0.2">
      <c r="A483" s="64"/>
      <c r="B483" s="36" t="s">
        <v>133</v>
      </c>
      <c r="C483" s="37">
        <v>0</v>
      </c>
      <c r="D483" s="37">
        <v>1</v>
      </c>
      <c r="E483" s="38" t="str">
        <f t="shared" si="137"/>
        <v/>
      </c>
      <c r="F483" s="38">
        <f t="shared" si="138"/>
        <v>1.8181818181818181E-4</v>
      </c>
      <c r="G483" s="39" t="str">
        <f t="shared" si="139"/>
        <v>0</v>
      </c>
      <c r="H483" s="25" t="str">
        <f t="shared" si="140"/>
        <v/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0</v>
      </c>
      <c r="E484" s="38" t="str">
        <f t="shared" si="137"/>
        <v/>
      </c>
      <c r="F484" s="38" t="str">
        <f t="shared" si="138"/>
        <v/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0</v>
      </c>
      <c r="D486" s="37"/>
      <c r="E486" s="38" t="str">
        <f t="shared" si="137"/>
        <v/>
      </c>
      <c r="F486" s="38" t="str">
        <f t="shared" si="138"/>
        <v/>
      </c>
      <c r="G486" s="39" t="str">
        <f t="shared" si="139"/>
        <v>0</v>
      </c>
      <c r="H486" s="25" t="str">
        <f t="shared" si="140"/>
        <v/>
      </c>
    </row>
    <row r="487" spans="1:8" s="40" customFormat="1" ht="15" x14ac:dyDescent="0.2">
      <c r="A487" s="64"/>
      <c r="B487" s="36" t="s">
        <v>331</v>
      </c>
      <c r="C487" s="37">
        <v>0</v>
      </c>
      <c r="D487" s="37"/>
      <c r="E487" s="38" t="str">
        <f t="shared" si="137"/>
        <v/>
      </c>
      <c r="F487" s="38" t="str">
        <f t="shared" si="138"/>
        <v/>
      </c>
      <c r="G487" s="39" t="str">
        <f t="shared" si="139"/>
        <v>0</v>
      </c>
      <c r="H487" s="25" t="str">
        <f t="shared" si="140"/>
        <v/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0</v>
      </c>
      <c r="D491" s="37">
        <v>0</v>
      </c>
      <c r="E491" s="38" t="str">
        <f t="shared" si="137"/>
        <v/>
      </c>
      <c r="F491" s="38" t="str">
        <f t="shared" si="138"/>
        <v/>
      </c>
      <c r="G491" s="39" t="str">
        <f t="shared" si="139"/>
        <v>0</v>
      </c>
      <c r="H491" s="25" t="str">
        <f t="shared" si="140"/>
        <v/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0</v>
      </c>
      <c r="E492" s="38" t="str">
        <f t="shared" si="137"/>
        <v/>
      </c>
      <c r="F492" s="38" t="str">
        <f t="shared" si="138"/>
        <v/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0</v>
      </c>
      <c r="D493" s="37">
        <v>0</v>
      </c>
      <c r="E493" s="38" t="str">
        <f t="shared" si="137"/>
        <v/>
      </c>
      <c r="F493" s="38" t="str">
        <f t="shared" si="138"/>
        <v/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4"/>
      <c r="B494" s="36" t="s">
        <v>336</v>
      </c>
      <c r="C494" s="37">
        <v>0</v>
      </c>
      <c r="D494" s="37">
        <v>0</v>
      </c>
      <c r="E494" s="38" t="str">
        <f t="shared" si="137"/>
        <v/>
      </c>
      <c r="F494" s="38" t="str">
        <f t="shared" si="138"/>
        <v/>
      </c>
      <c r="G494" s="39" t="str">
        <f t="shared" si="139"/>
        <v>0</v>
      </c>
      <c r="H494" s="25" t="str">
        <f t="shared" si="140"/>
        <v/>
      </c>
    </row>
    <row r="495" spans="1:8" s="40" customFormat="1" ht="15" x14ac:dyDescent="0.2">
      <c r="A495" s="64"/>
      <c r="B495" s="36" t="s">
        <v>337</v>
      </c>
      <c r="C495" s="37">
        <v>0</v>
      </c>
      <c r="D495" s="37">
        <v>0</v>
      </c>
      <c r="E495" s="38" t="str">
        <f t="shared" si="137"/>
        <v/>
      </c>
      <c r="F495" s="38" t="str">
        <f t="shared" si="138"/>
        <v/>
      </c>
      <c r="G495" s="39" t="str">
        <f t="shared" si="139"/>
        <v>0</v>
      </c>
      <c r="H495" s="25" t="str">
        <f t="shared" si="140"/>
        <v/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2</v>
      </c>
      <c r="E497" s="38" t="str">
        <f t="shared" si="137"/>
        <v/>
      </c>
      <c r="F497" s="38">
        <f t="shared" si="138"/>
        <v>3.6363636363636361E-4</v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0</v>
      </c>
      <c r="D499" s="37">
        <v>0</v>
      </c>
      <c r="E499" s="38" t="str">
        <f t="shared" si="137"/>
        <v/>
      </c>
      <c r="F499" s="38" t="str">
        <f t="shared" si="138"/>
        <v/>
      </c>
      <c r="G499" s="39" t="str">
        <f t="shared" si="139"/>
        <v>0</v>
      </c>
      <c r="H499" s="25" t="str">
        <f t="shared" si="140"/>
        <v/>
      </c>
    </row>
    <row r="500" spans="1:8" s="40" customFormat="1" ht="15" x14ac:dyDescent="0.2">
      <c r="A500" s="64"/>
      <c r="B500" s="36" t="s">
        <v>136</v>
      </c>
      <c r="C500" s="37">
        <v>0</v>
      </c>
      <c r="D500" s="37">
        <v>0</v>
      </c>
      <c r="E500" s="38" t="str">
        <f t="shared" si="137"/>
        <v/>
      </c>
      <c r="F500" s="38" t="str">
        <f t="shared" si="138"/>
        <v/>
      </c>
      <c r="G500" s="39" t="str">
        <f t="shared" si="139"/>
        <v>0</v>
      </c>
      <c r="H500" s="25" t="str">
        <f t="shared" si="140"/>
        <v/>
      </c>
    </row>
    <row r="501" spans="1:8" s="40" customFormat="1" ht="15" x14ac:dyDescent="0.2">
      <c r="A501" s="64"/>
      <c r="B501" s="36" t="s">
        <v>339</v>
      </c>
      <c r="C501" s="37">
        <v>0</v>
      </c>
      <c r="D501" s="37">
        <v>0</v>
      </c>
      <c r="E501" s="38" t="str">
        <f t="shared" si="137"/>
        <v/>
      </c>
      <c r="F501" s="38" t="str">
        <f t="shared" si="138"/>
        <v/>
      </c>
      <c r="G501" s="39" t="str">
        <f t="shared" si="139"/>
        <v>0</v>
      </c>
      <c r="H501" s="25" t="str">
        <f t="shared" si="140"/>
        <v/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12</v>
      </c>
      <c r="D503" s="37">
        <v>22</v>
      </c>
      <c r="E503" s="38">
        <f t="shared" si="137"/>
        <v>4.1739130434782605E-3</v>
      </c>
      <c r="F503" s="38">
        <f t="shared" si="138"/>
        <v>4.0000000000000001E-3</v>
      </c>
      <c r="G503" s="39">
        <f t="shared" si="139"/>
        <v>0.83333333333333337</v>
      </c>
      <c r="H503" s="25">
        <f t="shared" si="140"/>
        <v>3.4782608695652171E-3</v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16</v>
      </c>
      <c r="E505" s="38" t="str">
        <f t="shared" ref="E505" si="141">+IF(C505=0,"",C505/C$329)</f>
        <v/>
      </c>
      <c r="F505" s="38">
        <f t="shared" ref="F505" si="142">+IF(D505=0,"",D505/D$329)</f>
        <v>2.9090909090909089E-3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6</v>
      </c>
      <c r="D506" s="37">
        <v>14</v>
      </c>
      <c r="E506" s="38">
        <f t="shared" si="137"/>
        <v>2.0869565217391303E-3</v>
      </c>
      <c r="F506" s="38">
        <f t="shared" si="138"/>
        <v>2.5454545454545456E-3</v>
      </c>
      <c r="G506" s="39">
        <f t="shared" si="139"/>
        <v>1.3333333333333333</v>
      </c>
      <c r="H506" s="25">
        <f t="shared" si="140"/>
        <v>2.7826086956521737E-3</v>
      </c>
    </row>
    <row r="507" spans="1:8" s="40" customFormat="1" ht="30" x14ac:dyDescent="0.2">
      <c r="A507" s="64"/>
      <c r="B507" s="36" t="s">
        <v>558</v>
      </c>
      <c r="C507" s="37">
        <v>2</v>
      </c>
      <c r="D507" s="37">
        <v>45</v>
      </c>
      <c r="E507" s="38">
        <f t="shared" si="137"/>
        <v>6.9565217391304353E-4</v>
      </c>
      <c r="F507" s="38">
        <f t="shared" si="138"/>
        <v>8.1818181818181825E-3</v>
      </c>
      <c r="G507" s="39">
        <f t="shared" si="139"/>
        <v>21.5</v>
      </c>
      <c r="H507" s="25">
        <f t="shared" si="140"/>
        <v>1.4956521739130436E-2</v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0</v>
      </c>
      <c r="E508" s="38" t="str">
        <f t="shared" si="137"/>
        <v/>
      </c>
      <c r="F508" s="38" t="str">
        <f t="shared" si="138"/>
        <v/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35</v>
      </c>
      <c r="D509" s="37">
        <v>150</v>
      </c>
      <c r="E509" s="38">
        <f t="shared" si="137"/>
        <v>1.2173913043478261E-2</v>
      </c>
      <c r="F509" s="38">
        <f t="shared" si="138"/>
        <v>2.7272727272727271E-2</v>
      </c>
      <c r="G509" s="39">
        <f t="shared" si="139"/>
        <v>3.2857142857142856</v>
      </c>
      <c r="H509" s="25">
        <f t="shared" si="140"/>
        <v>0.04</v>
      </c>
    </row>
    <row r="510" spans="1:8" s="40" customFormat="1" ht="15" x14ac:dyDescent="0.2">
      <c r="A510" s="64"/>
      <c r="B510" s="36" t="s">
        <v>375</v>
      </c>
      <c r="C510" s="37">
        <v>11</v>
      </c>
      <c r="D510" s="37">
        <v>41</v>
      </c>
      <c r="E510" s="38">
        <f t="shared" si="137"/>
        <v>3.8260869565217392E-3</v>
      </c>
      <c r="F510" s="38">
        <f t="shared" si="138"/>
        <v>7.4545454545454541E-3</v>
      </c>
      <c r="G510" s="39">
        <f t="shared" si="139"/>
        <v>2.7272727272727271</v>
      </c>
      <c r="H510" s="25">
        <f t="shared" si="140"/>
        <v>1.0434782608695651E-2</v>
      </c>
    </row>
    <row r="511" spans="1:8" s="40" customFormat="1" ht="15" x14ac:dyDescent="0.2">
      <c r="A511" s="64"/>
      <c r="B511" s="36" t="s">
        <v>559</v>
      </c>
      <c r="C511" s="37">
        <v>0</v>
      </c>
      <c r="D511" s="37">
        <v>0</v>
      </c>
      <c r="E511" s="38" t="str">
        <f t="shared" si="137"/>
        <v/>
      </c>
      <c r="F511" s="38" t="str">
        <f t="shared" si="138"/>
        <v/>
      </c>
      <c r="G511" s="39" t="str">
        <f t="shared" si="139"/>
        <v>0</v>
      </c>
      <c r="H511" s="25" t="str">
        <f t="shared" si="140"/>
        <v/>
      </c>
    </row>
    <row r="512" spans="1:8" s="40" customFormat="1" ht="15" x14ac:dyDescent="0.2">
      <c r="A512" s="64"/>
      <c r="B512" s="36" t="s">
        <v>153</v>
      </c>
      <c r="C512" s="37">
        <v>1</v>
      </c>
      <c r="D512" s="37">
        <v>0</v>
      </c>
      <c r="E512" s="38">
        <f t="shared" si="137"/>
        <v>3.4782608695652176E-4</v>
      </c>
      <c r="F512" s="38" t="str">
        <f t="shared" si="138"/>
        <v/>
      </c>
      <c r="G512" s="39" t="str">
        <f t="shared" si="139"/>
        <v>0</v>
      </c>
      <c r="H512" s="25">
        <f t="shared" si="140"/>
        <v>0</v>
      </c>
    </row>
    <row r="513" spans="1:8" s="40" customFormat="1" ht="15" x14ac:dyDescent="0.2">
      <c r="A513" s="64"/>
      <c r="B513" s="36" t="s">
        <v>376</v>
      </c>
      <c r="C513" s="37">
        <v>0</v>
      </c>
      <c r="D513" s="37">
        <v>5</v>
      </c>
      <c r="E513" s="38" t="str">
        <f t="shared" si="137"/>
        <v/>
      </c>
      <c r="F513" s="38">
        <f t="shared" si="138"/>
        <v>9.0909090909090909E-4</v>
      </c>
      <c r="G513" s="39" t="str">
        <f t="shared" si="139"/>
        <v>0</v>
      </c>
      <c r="H513" s="25" t="str">
        <f t="shared" si="140"/>
        <v/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0</v>
      </c>
      <c r="E514" s="38" t="str">
        <f t="shared" si="137"/>
        <v/>
      </c>
      <c r="F514" s="38" t="str">
        <f t="shared" si="138"/>
        <v/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10</v>
      </c>
      <c r="D519" s="37">
        <v>20</v>
      </c>
      <c r="E519" s="38">
        <f t="shared" si="137"/>
        <v>3.4782608695652175E-3</v>
      </c>
      <c r="F519" s="38">
        <f t="shared" si="138"/>
        <v>3.6363636363636364E-3</v>
      </c>
      <c r="G519" s="39">
        <f t="shared" si="139"/>
        <v>1</v>
      </c>
      <c r="H519" s="25">
        <f t="shared" si="140"/>
        <v>3.4782608695652175E-3</v>
      </c>
    </row>
    <row r="520" spans="1:8" s="40" customFormat="1" ht="15" x14ac:dyDescent="0.2">
      <c r="A520" s="64"/>
      <c r="B520" s="36" t="s">
        <v>343</v>
      </c>
      <c r="C520" s="37">
        <v>5</v>
      </c>
      <c r="D520" s="37">
        <v>15</v>
      </c>
      <c r="E520" s="38">
        <f t="shared" si="137"/>
        <v>1.7391304347826088E-3</v>
      </c>
      <c r="F520" s="38">
        <f t="shared" si="138"/>
        <v>2.7272727272727275E-3</v>
      </c>
      <c r="G520" s="39">
        <f t="shared" si="139"/>
        <v>2</v>
      </c>
      <c r="H520" s="25">
        <f t="shared" si="140"/>
        <v>3.4782608695652175E-3</v>
      </c>
    </row>
    <row r="521" spans="1:8" s="40" customFormat="1" ht="15" x14ac:dyDescent="0.2">
      <c r="A521" s="64"/>
      <c r="B521" s="36" t="s">
        <v>344</v>
      </c>
      <c r="C521" s="37">
        <v>2</v>
      </c>
      <c r="D521" s="37">
        <v>14</v>
      </c>
      <c r="E521" s="38">
        <f t="shared" si="137"/>
        <v>6.9565217391304353E-4</v>
      </c>
      <c r="F521" s="38">
        <f t="shared" si="138"/>
        <v>2.5454545454545456E-3</v>
      </c>
      <c r="G521" s="39">
        <f t="shared" si="139"/>
        <v>6</v>
      </c>
      <c r="H521" s="25">
        <f t="shared" si="140"/>
        <v>4.1739130434782614E-3</v>
      </c>
    </row>
    <row r="522" spans="1:8" s="40" customFormat="1" ht="30" x14ac:dyDescent="0.2">
      <c r="A522" s="64"/>
      <c r="B522" s="36" t="s">
        <v>560</v>
      </c>
      <c r="C522" s="37">
        <v>0</v>
      </c>
      <c r="D522" s="37">
        <v>1</v>
      </c>
      <c r="E522" s="38" t="str">
        <f t="shared" si="137"/>
        <v/>
      </c>
      <c r="F522" s="38">
        <f t="shared" si="138"/>
        <v>1.8181818181818181E-4</v>
      </c>
      <c r="G522" s="39" t="str">
        <f t="shared" si="139"/>
        <v>0</v>
      </c>
      <c r="H522" s="25" t="str">
        <f t="shared" si="140"/>
        <v/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37</v>
      </c>
      <c r="D524" s="37">
        <v>108</v>
      </c>
      <c r="E524" s="38">
        <f t="shared" si="137"/>
        <v>1.2869565217391304E-2</v>
      </c>
      <c r="F524" s="38">
        <f t="shared" si="138"/>
        <v>1.9636363636363636E-2</v>
      </c>
      <c r="G524" s="39">
        <f t="shared" si="139"/>
        <v>1.9189189189189189</v>
      </c>
      <c r="H524" s="25">
        <f t="shared" si="140"/>
        <v>2.4695652173913042E-2</v>
      </c>
    </row>
    <row r="525" spans="1:8" s="40" customFormat="1" ht="15" x14ac:dyDescent="0.2">
      <c r="A525" s="64"/>
      <c r="B525" s="36" t="s">
        <v>346</v>
      </c>
      <c r="C525" s="37">
        <v>1</v>
      </c>
      <c r="D525" s="37">
        <v>0</v>
      </c>
      <c r="E525" s="38">
        <f t="shared" si="137"/>
        <v>3.4782608695652176E-4</v>
      </c>
      <c r="F525" s="38" t="str">
        <f t="shared" si="138"/>
        <v/>
      </c>
      <c r="G525" s="39" t="str">
        <f t="shared" si="139"/>
        <v>0</v>
      </c>
      <c r="H525" s="25">
        <f t="shared" si="140"/>
        <v>0</v>
      </c>
    </row>
    <row r="526" spans="1:8" s="40" customFormat="1" ht="15" x14ac:dyDescent="0.2">
      <c r="A526" s="64"/>
      <c r="B526" s="36" t="s">
        <v>347</v>
      </c>
      <c r="C526" s="37">
        <v>9</v>
      </c>
      <c r="D526" s="37">
        <v>15</v>
      </c>
      <c r="E526" s="38">
        <f t="shared" si="137"/>
        <v>3.1304347826086958E-3</v>
      </c>
      <c r="F526" s="38">
        <f t="shared" si="138"/>
        <v>2.7272727272727275E-3</v>
      </c>
      <c r="G526" s="39">
        <f t="shared" si="139"/>
        <v>0.66666666666666663</v>
      </c>
      <c r="H526" s="25">
        <f t="shared" si="140"/>
        <v>2.0869565217391303E-3</v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96</v>
      </c>
      <c r="D529" s="37">
        <v>168</v>
      </c>
      <c r="E529" s="38">
        <f t="shared" si="137"/>
        <v>3.3391304347826084E-2</v>
      </c>
      <c r="F529" s="38">
        <f t="shared" si="138"/>
        <v>3.0545454545454546E-2</v>
      </c>
      <c r="G529" s="39">
        <f t="shared" si="139"/>
        <v>0.75</v>
      </c>
      <c r="H529" s="25">
        <f t="shared" si="140"/>
        <v>2.5043478260869563E-2</v>
      </c>
    </row>
    <row r="530" spans="1:8" s="40" customFormat="1" ht="30" x14ac:dyDescent="0.2">
      <c r="A530" s="64"/>
      <c r="B530" s="36" t="s">
        <v>158</v>
      </c>
      <c r="C530" s="37">
        <v>1</v>
      </c>
      <c r="D530" s="37">
        <v>20</v>
      </c>
      <c r="E530" s="38">
        <f t="shared" si="137"/>
        <v>3.4782608695652176E-4</v>
      </c>
      <c r="F530" s="38">
        <f t="shared" si="138"/>
        <v>3.6363636363636364E-3</v>
      </c>
      <c r="G530" s="39">
        <f t="shared" si="139"/>
        <v>19</v>
      </c>
      <c r="H530" s="25">
        <f t="shared" si="140"/>
        <v>6.6086956521739133E-3</v>
      </c>
    </row>
    <row r="531" spans="1:8" s="40" customFormat="1" ht="15" x14ac:dyDescent="0.2">
      <c r="A531" s="64"/>
      <c r="B531" s="36" t="s">
        <v>349</v>
      </c>
      <c r="C531" s="37">
        <v>51</v>
      </c>
      <c r="D531" s="37">
        <v>184</v>
      </c>
      <c r="E531" s="38">
        <f t="shared" si="137"/>
        <v>1.7739130434782608E-2</v>
      </c>
      <c r="F531" s="38">
        <f t="shared" si="138"/>
        <v>3.3454545454545452E-2</v>
      </c>
      <c r="G531" s="39">
        <f t="shared" si="139"/>
        <v>2.607843137254902</v>
      </c>
      <c r="H531" s="25">
        <f t="shared" si="140"/>
        <v>4.626086956521739E-2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3</v>
      </c>
      <c r="E532" s="38" t="str">
        <f t="shared" ref="E532" si="145">+IF(C532=0,"",C532/C$329)</f>
        <v/>
      </c>
      <c r="F532" s="38">
        <f t="shared" ref="F532" si="146">+IF(D532=0,"",D532/D$329)</f>
        <v>5.4545454545454548E-4</v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0</v>
      </c>
      <c r="D533" s="37">
        <v>0</v>
      </c>
      <c r="E533" s="38" t="str">
        <f t="shared" si="137"/>
        <v/>
      </c>
      <c r="F533" s="38" t="str">
        <f t="shared" si="138"/>
        <v/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1</v>
      </c>
      <c r="D535" s="37">
        <v>2</v>
      </c>
      <c r="E535" s="38">
        <f t="shared" ref="E535:E546" si="149">+IF(C535=0,"",C535/C$329)</f>
        <v>3.4782608695652176E-4</v>
      </c>
      <c r="F535" s="38">
        <f t="shared" ref="F535:F546" si="150">+IF(D535=0,"",D535/D$329)</f>
        <v>3.6363636363636361E-4</v>
      </c>
      <c r="G535" s="39">
        <f t="shared" ref="G535:G546" si="151">+IF(OR(AND(D535=0),(C535=0)),"0",((D535-C535)/C535))</f>
        <v>1</v>
      </c>
      <c r="H535" s="25">
        <f t="shared" ref="H535:H546" si="152">+IF(OR(AND(E535=""),(G535="")),"",E535*G535)</f>
        <v>3.4782608695652176E-4</v>
      </c>
    </row>
    <row r="536" spans="1:8" s="40" customFormat="1" ht="15" x14ac:dyDescent="0.2">
      <c r="A536" s="64"/>
      <c r="B536" s="36" t="s">
        <v>561</v>
      </c>
      <c r="C536" s="37">
        <v>7</v>
      </c>
      <c r="D536" s="37">
        <v>0</v>
      </c>
      <c r="E536" s="38">
        <f t="shared" si="149"/>
        <v>2.434782608695652E-3</v>
      </c>
      <c r="F536" s="38" t="str">
        <f t="shared" si="150"/>
        <v/>
      </c>
      <c r="G536" s="39" t="str">
        <f t="shared" si="151"/>
        <v>0</v>
      </c>
      <c r="H536" s="25">
        <f t="shared" si="152"/>
        <v>0</v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31</v>
      </c>
      <c r="D538" s="37">
        <v>114</v>
      </c>
      <c r="E538" s="38">
        <f t="shared" si="149"/>
        <v>1.0782608695652174E-2</v>
      </c>
      <c r="F538" s="38">
        <f t="shared" si="150"/>
        <v>2.0727272727272726E-2</v>
      </c>
      <c r="G538" s="39">
        <f t="shared" si="151"/>
        <v>2.6774193548387095</v>
      </c>
      <c r="H538" s="25">
        <f t="shared" si="152"/>
        <v>2.8869565217391303E-2</v>
      </c>
    </row>
    <row r="539" spans="1:8" s="40" customFormat="1" ht="15" x14ac:dyDescent="0.2">
      <c r="A539" s="64"/>
      <c r="B539" s="36" t="s">
        <v>562</v>
      </c>
      <c r="C539" s="37">
        <v>10</v>
      </c>
      <c r="D539" s="37">
        <v>56</v>
      </c>
      <c r="E539" s="38">
        <f t="shared" si="149"/>
        <v>3.4782608695652175E-3</v>
      </c>
      <c r="F539" s="38">
        <f t="shared" si="150"/>
        <v>1.0181818181818183E-2</v>
      </c>
      <c r="G539" s="39">
        <f t="shared" si="151"/>
        <v>4.5999999999999996</v>
      </c>
      <c r="H539" s="25">
        <f t="shared" si="152"/>
        <v>1.6E-2</v>
      </c>
    </row>
    <row r="540" spans="1:8" s="40" customFormat="1" ht="15" x14ac:dyDescent="0.2">
      <c r="A540" s="64"/>
      <c r="B540" s="36" t="s">
        <v>352</v>
      </c>
      <c r="C540" s="37">
        <v>16</v>
      </c>
      <c r="D540" s="37">
        <v>17</v>
      </c>
      <c r="E540" s="38">
        <f t="shared" si="149"/>
        <v>5.5652173913043482E-3</v>
      </c>
      <c r="F540" s="38">
        <f t="shared" si="150"/>
        <v>3.0909090909090908E-3</v>
      </c>
      <c r="G540" s="39">
        <f t="shared" si="151"/>
        <v>6.25E-2</v>
      </c>
      <c r="H540" s="25">
        <f t="shared" si="152"/>
        <v>3.4782608695652176E-4</v>
      </c>
    </row>
    <row r="541" spans="1:8" s="40" customFormat="1" ht="15" x14ac:dyDescent="0.2">
      <c r="A541" s="64"/>
      <c r="B541" s="36" t="s">
        <v>353</v>
      </c>
      <c r="C541" s="37">
        <v>0</v>
      </c>
      <c r="D541" s="37">
        <v>0</v>
      </c>
      <c r="E541" s="38" t="str">
        <f t="shared" si="149"/>
        <v/>
      </c>
      <c r="F541" s="38" t="str">
        <f t="shared" si="150"/>
        <v/>
      </c>
      <c r="G541" s="39" t="str">
        <f t="shared" si="151"/>
        <v>0</v>
      </c>
      <c r="H541" s="25" t="str">
        <f t="shared" si="152"/>
        <v/>
      </c>
    </row>
    <row r="542" spans="1:8" s="40" customFormat="1" ht="15" x14ac:dyDescent="0.2">
      <c r="A542" s="64"/>
      <c r="B542" s="36" t="s">
        <v>354</v>
      </c>
      <c r="C542" s="37">
        <v>2</v>
      </c>
      <c r="D542" s="37">
        <v>0</v>
      </c>
      <c r="E542" s="38">
        <f t="shared" si="149"/>
        <v>6.9565217391304353E-4</v>
      </c>
      <c r="F542" s="38" t="str">
        <f t="shared" si="150"/>
        <v/>
      </c>
      <c r="G542" s="39" t="str">
        <f t="shared" si="151"/>
        <v>0</v>
      </c>
      <c r="H542" s="25">
        <f t="shared" si="152"/>
        <v>0</v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0</v>
      </c>
      <c r="D544" s="37">
        <v>0</v>
      </c>
      <c r="E544" s="38" t="str">
        <f t="shared" si="149"/>
        <v/>
      </c>
      <c r="F544" s="38" t="str">
        <f t="shared" si="150"/>
        <v/>
      </c>
      <c r="G544" s="39" t="str">
        <f t="shared" si="151"/>
        <v>0</v>
      </c>
      <c r="H544" s="25" t="str">
        <f t="shared" si="152"/>
        <v/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0</v>
      </c>
      <c r="E545" s="38" t="str">
        <f t="shared" si="149"/>
        <v/>
      </c>
      <c r="F545" s="38" t="str">
        <f t="shared" si="150"/>
        <v/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2841</v>
      </c>
      <c r="D552" s="31">
        <f>SUM(D553:D579)</f>
        <v>4908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0.72756071805702216</v>
      </c>
      <c r="H552" s="33">
        <f>+IF(OR(AND(E552=""),(G552="")),"",E552*G552)</f>
        <v>0.72756071805702216</v>
      </c>
    </row>
    <row r="553" spans="1:8" s="40" customFormat="1" ht="15" x14ac:dyDescent="0.2">
      <c r="A553" s="64"/>
      <c r="B553" s="36" t="s">
        <v>357</v>
      </c>
      <c r="C553" s="37">
        <v>5</v>
      </c>
      <c r="D553" s="37">
        <v>3</v>
      </c>
      <c r="E553" s="38">
        <f>+IF(C553=0,"",C553/C$552)</f>
        <v>1.7599436818021823E-3</v>
      </c>
      <c r="F553" s="38">
        <f>+IF(D553=0,"",D553/D$552)</f>
        <v>6.1124694376528117E-4</v>
      </c>
      <c r="G553" s="39">
        <f>+IF(OR(AND(D553=0),(C553=0)),"0",((D553-C553)/C553))</f>
        <v>-0.4</v>
      </c>
      <c r="H553" s="25">
        <f>+IF(OR(AND(E553=""),(G553="")),"",E553*G553)</f>
        <v>-7.0397747272087302E-4</v>
      </c>
    </row>
    <row r="554" spans="1:8" s="40" customFormat="1" ht="15" x14ac:dyDescent="0.2">
      <c r="A554" s="64"/>
      <c r="B554" s="36" t="s">
        <v>161</v>
      </c>
      <c r="C554" s="37">
        <v>150</v>
      </c>
      <c r="D554" s="37">
        <v>5</v>
      </c>
      <c r="E554" s="38">
        <f t="shared" ref="E554:E579" si="153">+IF(C554=0,"",C554/C$552)</f>
        <v>5.2798310454065467E-2</v>
      </c>
      <c r="F554" s="38">
        <f t="shared" ref="F554:F579" si="154">+IF(D554=0,"",D554/D$552)</f>
        <v>1.0187449062754685E-3</v>
      </c>
      <c r="G554" s="39">
        <f t="shared" ref="G554:G579" si="155">+IF(OR(AND(D554=0),(C554=0)),"0",((D554-C554)/C554))</f>
        <v>-0.96666666666666667</v>
      </c>
      <c r="H554" s="25">
        <f t="shared" ref="H554:H579" si="156">+IF(OR(AND(E554=""),(G554="")),"",E554*G554)</f>
        <v>-5.1038366772263283E-2</v>
      </c>
    </row>
    <row r="555" spans="1:8" s="40" customFormat="1" ht="15" x14ac:dyDescent="0.2">
      <c r="A555" s="64"/>
      <c r="B555" s="36" t="s">
        <v>358</v>
      </c>
      <c r="C555" s="37">
        <v>54</v>
      </c>
      <c r="D555" s="37">
        <v>45</v>
      </c>
      <c r="E555" s="38">
        <f t="shared" si="153"/>
        <v>1.9007391763463569E-2</v>
      </c>
      <c r="F555" s="38">
        <f t="shared" si="154"/>
        <v>9.1687041564792182E-3</v>
      </c>
      <c r="G555" s="39">
        <f t="shared" si="155"/>
        <v>-0.16666666666666666</v>
      </c>
      <c r="H555" s="25">
        <f t="shared" si="156"/>
        <v>-3.167898627243928E-3</v>
      </c>
    </row>
    <row r="556" spans="1:8" s="40" customFormat="1" ht="15" x14ac:dyDescent="0.2">
      <c r="A556" s="64"/>
      <c r="B556" s="36" t="s">
        <v>359</v>
      </c>
      <c r="C556" s="37">
        <v>388</v>
      </c>
      <c r="D556" s="37">
        <v>600</v>
      </c>
      <c r="E556" s="38">
        <f t="shared" si="153"/>
        <v>0.13657162970784936</v>
      </c>
      <c r="F556" s="38">
        <f t="shared" si="154"/>
        <v>0.12224938875305623</v>
      </c>
      <c r="G556" s="39">
        <f t="shared" si="155"/>
        <v>0.54639175257731953</v>
      </c>
      <c r="H556" s="25">
        <f t="shared" si="156"/>
        <v>7.4621612108412533E-2</v>
      </c>
    </row>
    <row r="557" spans="1:8" s="40" customFormat="1" ht="15" x14ac:dyDescent="0.2">
      <c r="A557" s="64"/>
      <c r="B557" s="36" t="s">
        <v>162</v>
      </c>
      <c r="C557" s="37">
        <v>7</v>
      </c>
      <c r="D557" s="37">
        <v>1</v>
      </c>
      <c r="E557" s="38">
        <f t="shared" si="153"/>
        <v>2.4639211545230554E-3</v>
      </c>
      <c r="F557" s="38">
        <f t="shared" si="154"/>
        <v>2.0374898125509371E-4</v>
      </c>
      <c r="G557" s="39">
        <f t="shared" si="155"/>
        <v>-0.8571428571428571</v>
      </c>
      <c r="H557" s="25">
        <f t="shared" si="156"/>
        <v>-2.1119324181626186E-3</v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2</v>
      </c>
      <c r="D560" s="37">
        <v>8</v>
      </c>
      <c r="E560" s="38">
        <f t="shared" si="153"/>
        <v>7.0397747272087292E-4</v>
      </c>
      <c r="F560" s="38">
        <f t="shared" si="154"/>
        <v>1.6299918500407497E-3</v>
      </c>
      <c r="G560" s="39">
        <f t="shared" si="155"/>
        <v>3</v>
      </c>
      <c r="H560" s="25">
        <f t="shared" si="156"/>
        <v>2.1119324181626186E-3</v>
      </c>
    </row>
    <row r="561" spans="1:8" s="40" customFormat="1" ht="15" x14ac:dyDescent="0.2">
      <c r="A561" s="64"/>
      <c r="B561" s="36" t="s">
        <v>360</v>
      </c>
      <c r="C561" s="37">
        <v>0</v>
      </c>
      <c r="D561" s="37">
        <v>0</v>
      </c>
      <c r="E561" s="38" t="str">
        <f t="shared" si="153"/>
        <v/>
      </c>
      <c r="F561" s="38" t="str">
        <f t="shared" si="154"/>
        <v/>
      </c>
      <c r="G561" s="39" t="str">
        <f t="shared" si="155"/>
        <v>0</v>
      </c>
      <c r="H561" s="25" t="str">
        <f t="shared" si="156"/>
        <v/>
      </c>
    </row>
    <row r="562" spans="1:8" s="40" customFormat="1" ht="15" x14ac:dyDescent="0.2">
      <c r="A562" s="64"/>
      <c r="B562" s="36" t="s">
        <v>361</v>
      </c>
      <c r="C562" s="37">
        <v>6</v>
      </c>
      <c r="D562" s="37">
        <v>2</v>
      </c>
      <c r="E562" s="38">
        <f t="shared" si="153"/>
        <v>2.1119324181626186E-3</v>
      </c>
      <c r="F562" s="38">
        <f t="shared" si="154"/>
        <v>4.0749796251018743E-4</v>
      </c>
      <c r="G562" s="39">
        <f t="shared" si="155"/>
        <v>-0.66666666666666663</v>
      </c>
      <c r="H562" s="25">
        <f t="shared" si="156"/>
        <v>-1.4079549454417456E-3</v>
      </c>
    </row>
    <row r="563" spans="1:8" s="40" customFormat="1" ht="15" x14ac:dyDescent="0.2">
      <c r="A563" s="64"/>
      <c r="B563" s="36" t="s">
        <v>565</v>
      </c>
      <c r="C563" s="37">
        <v>11</v>
      </c>
      <c r="D563" s="37">
        <v>13</v>
      </c>
      <c r="E563" s="38">
        <f t="shared" si="153"/>
        <v>3.871876099964801E-3</v>
      </c>
      <c r="F563" s="38">
        <f t="shared" si="154"/>
        <v>2.6487367563162185E-3</v>
      </c>
      <c r="G563" s="39">
        <f t="shared" si="155"/>
        <v>0.18181818181818182</v>
      </c>
      <c r="H563" s="25">
        <f t="shared" si="156"/>
        <v>7.0397747272087292E-4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26</v>
      </c>
      <c r="E564" s="38" t="str">
        <f t="shared" ref="E564" si="161">+IF(C564=0,"",C564/C$552)</f>
        <v/>
      </c>
      <c r="F564" s="38">
        <f t="shared" ref="F564" si="162">+IF(D564=0,"",D564/D$552)</f>
        <v>5.297473512632437E-3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10</v>
      </c>
      <c r="D565" s="37">
        <v>0</v>
      </c>
      <c r="E565" s="38">
        <f t="shared" si="153"/>
        <v>3.5198873636043647E-3</v>
      </c>
      <c r="F565" s="38" t="str">
        <f t="shared" si="154"/>
        <v/>
      </c>
      <c r="G565" s="39" t="str">
        <f t="shared" si="155"/>
        <v>0</v>
      </c>
      <c r="H565" s="25">
        <f t="shared" si="156"/>
        <v>0</v>
      </c>
    </row>
    <row r="566" spans="1:8" s="40" customFormat="1" ht="15" x14ac:dyDescent="0.2">
      <c r="A566" s="64"/>
      <c r="B566" s="36" t="s">
        <v>363</v>
      </c>
      <c r="C566" s="37">
        <v>806</v>
      </c>
      <c r="D566" s="37">
        <v>1908</v>
      </c>
      <c r="E566" s="38">
        <f t="shared" si="153"/>
        <v>0.28370292150651177</v>
      </c>
      <c r="F566" s="38">
        <f t="shared" si="154"/>
        <v>0.38875305623471884</v>
      </c>
      <c r="G566" s="39">
        <f t="shared" si="155"/>
        <v>1.3672456575682381</v>
      </c>
      <c r="H566" s="25">
        <f t="shared" si="156"/>
        <v>0.38789158746920094</v>
      </c>
    </row>
    <row r="567" spans="1:8" s="40" customFormat="1" ht="15" x14ac:dyDescent="0.2">
      <c r="A567" s="64"/>
      <c r="B567" s="36" t="s">
        <v>164</v>
      </c>
      <c r="C567" s="37">
        <v>64</v>
      </c>
      <c r="D567" s="37">
        <v>241</v>
      </c>
      <c r="E567" s="38">
        <f t="shared" si="153"/>
        <v>2.2527279127067933E-2</v>
      </c>
      <c r="F567" s="38">
        <f t="shared" si="154"/>
        <v>4.9103504482477585E-2</v>
      </c>
      <c r="G567" s="39">
        <f t="shared" si="155"/>
        <v>2.765625</v>
      </c>
      <c r="H567" s="25">
        <f t="shared" si="156"/>
        <v>6.2302006335797251E-2</v>
      </c>
    </row>
    <row r="568" spans="1:8" s="40" customFormat="1" ht="15" x14ac:dyDescent="0.2">
      <c r="A568" s="64"/>
      <c r="B568" s="36" t="s">
        <v>166</v>
      </c>
      <c r="C568" s="37">
        <v>15</v>
      </c>
      <c r="D568" s="37">
        <v>91</v>
      </c>
      <c r="E568" s="38">
        <f t="shared" si="153"/>
        <v>5.279831045406547E-3</v>
      </c>
      <c r="F568" s="38">
        <f t="shared" si="154"/>
        <v>1.8541157294213528E-2</v>
      </c>
      <c r="G568" s="39">
        <f t="shared" si="155"/>
        <v>5.0666666666666664</v>
      </c>
      <c r="H568" s="25">
        <f t="shared" si="156"/>
        <v>2.6751143963393169E-2</v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1170</v>
      </c>
      <c r="D570" s="37">
        <v>1848</v>
      </c>
      <c r="E570" s="38">
        <f t="shared" si="153"/>
        <v>0.41182682154171069</v>
      </c>
      <c r="F570" s="38">
        <f t="shared" si="154"/>
        <v>0.37652811735941322</v>
      </c>
      <c r="G570" s="39">
        <f t="shared" si="155"/>
        <v>0.57948717948717954</v>
      </c>
      <c r="H570" s="25">
        <f t="shared" si="156"/>
        <v>0.23864836325237596</v>
      </c>
    </row>
    <row r="571" spans="1:8" s="40" customFormat="1" ht="15" x14ac:dyDescent="0.2">
      <c r="A571" s="64"/>
      <c r="B571" s="36" t="s">
        <v>167</v>
      </c>
      <c r="C571" s="37">
        <v>19</v>
      </c>
      <c r="D571" s="37">
        <v>17</v>
      </c>
      <c r="E571" s="38">
        <f t="shared" si="153"/>
        <v>6.6877859908482931E-3</v>
      </c>
      <c r="F571" s="38">
        <f t="shared" si="154"/>
        <v>3.4637326813365932E-3</v>
      </c>
      <c r="G571" s="39">
        <f t="shared" si="155"/>
        <v>-0.10526315789473684</v>
      </c>
      <c r="H571" s="25">
        <f t="shared" si="156"/>
        <v>-7.0397747272087292E-4</v>
      </c>
    </row>
    <row r="572" spans="1:8" s="40" customFormat="1" ht="15" x14ac:dyDescent="0.2">
      <c r="A572" s="64"/>
      <c r="B572" s="36" t="s">
        <v>365</v>
      </c>
      <c r="C572" s="37">
        <v>2</v>
      </c>
      <c r="D572" s="37">
        <v>13</v>
      </c>
      <c r="E572" s="38">
        <f t="shared" si="153"/>
        <v>7.0397747272087292E-4</v>
      </c>
      <c r="F572" s="38">
        <f t="shared" si="154"/>
        <v>2.6487367563162185E-3</v>
      </c>
      <c r="G572" s="39">
        <f t="shared" si="155"/>
        <v>5.5</v>
      </c>
      <c r="H572" s="25">
        <f t="shared" si="156"/>
        <v>3.871876099964801E-3</v>
      </c>
    </row>
    <row r="573" spans="1:8" s="40" customFormat="1" ht="15" x14ac:dyDescent="0.2">
      <c r="A573" s="64"/>
      <c r="B573" s="36" t="s">
        <v>168</v>
      </c>
      <c r="C573" s="37">
        <v>7</v>
      </c>
      <c r="D573" s="37">
        <v>6</v>
      </c>
      <c r="E573" s="38">
        <f t="shared" si="153"/>
        <v>2.4639211545230554E-3</v>
      </c>
      <c r="F573" s="38">
        <f t="shared" si="154"/>
        <v>1.2224938875305623E-3</v>
      </c>
      <c r="G573" s="39">
        <f t="shared" si="155"/>
        <v>-0.14285714285714285</v>
      </c>
      <c r="H573" s="25">
        <f t="shared" si="156"/>
        <v>-3.5198873636043646E-4</v>
      </c>
    </row>
    <row r="574" spans="1:8" s="40" customFormat="1" ht="15" x14ac:dyDescent="0.2">
      <c r="A574" s="64"/>
      <c r="B574" s="36" t="s">
        <v>169</v>
      </c>
      <c r="C574" s="37">
        <v>0</v>
      </c>
      <c r="D574" s="37">
        <v>0</v>
      </c>
      <c r="E574" s="38" t="str">
        <f t="shared" si="153"/>
        <v/>
      </c>
      <c r="F574" s="38" t="str">
        <f t="shared" si="154"/>
        <v/>
      </c>
      <c r="G574" s="39" t="str">
        <f t="shared" si="155"/>
        <v>0</v>
      </c>
      <c r="H574" s="25" t="str">
        <f t="shared" si="156"/>
        <v/>
      </c>
    </row>
    <row r="575" spans="1:8" s="40" customFormat="1" ht="15" x14ac:dyDescent="0.2">
      <c r="A575" s="64"/>
      <c r="B575" s="36" t="s">
        <v>366</v>
      </c>
      <c r="C575" s="37">
        <v>70</v>
      </c>
      <c r="D575" s="37">
        <v>41</v>
      </c>
      <c r="E575" s="38">
        <f t="shared" si="153"/>
        <v>2.4639211545230553E-2</v>
      </c>
      <c r="F575" s="38">
        <f t="shared" si="154"/>
        <v>8.353708231458843E-3</v>
      </c>
      <c r="G575" s="39">
        <f t="shared" si="155"/>
        <v>-0.41428571428571431</v>
      </c>
      <c r="H575" s="25">
        <f t="shared" si="156"/>
        <v>-1.0207673354452659E-2</v>
      </c>
    </row>
    <row r="576" spans="1:8" s="40" customFormat="1" ht="15" x14ac:dyDescent="0.2">
      <c r="A576" s="64"/>
      <c r="B576" s="36" t="s">
        <v>367</v>
      </c>
      <c r="C576" s="37">
        <v>3</v>
      </c>
      <c r="D576" s="37">
        <v>0</v>
      </c>
      <c r="E576" s="38">
        <f t="shared" si="153"/>
        <v>1.0559662090813093E-3</v>
      </c>
      <c r="F576" s="38" t="str">
        <f t="shared" si="154"/>
        <v/>
      </c>
      <c r="G576" s="39" t="str">
        <f t="shared" si="155"/>
        <v>0</v>
      </c>
      <c r="H576" s="25">
        <f t="shared" si="156"/>
        <v>0</v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3</v>
      </c>
      <c r="E577" s="38" t="str">
        <f t="shared" si="153"/>
        <v/>
      </c>
      <c r="F577" s="38">
        <f t="shared" si="154"/>
        <v>6.1124694376528117E-4</v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9</v>
      </c>
      <c r="D578" s="37">
        <v>0</v>
      </c>
      <c r="E578" s="38">
        <f t="shared" si="153"/>
        <v>3.1678986272439284E-3</v>
      </c>
      <c r="F578" s="38" t="str">
        <f t="shared" si="154"/>
        <v/>
      </c>
      <c r="G578" s="39" t="str">
        <f t="shared" si="155"/>
        <v>0</v>
      </c>
      <c r="H578" s="25">
        <f t="shared" si="156"/>
        <v>0</v>
      </c>
    </row>
    <row r="579" spans="1:8" s="40" customFormat="1" ht="30" x14ac:dyDescent="0.2">
      <c r="A579" s="64"/>
      <c r="B579" s="36" t="s">
        <v>566</v>
      </c>
      <c r="C579" s="37">
        <v>43</v>
      </c>
      <c r="D579" s="37">
        <v>37</v>
      </c>
      <c r="E579" s="38">
        <f t="shared" si="153"/>
        <v>1.5135515663498769E-2</v>
      </c>
      <c r="F579" s="38">
        <f t="shared" si="154"/>
        <v>7.5387123064384678E-3</v>
      </c>
      <c r="G579" s="39">
        <f t="shared" si="155"/>
        <v>-0.13953488372093023</v>
      </c>
      <c r="H579" s="25">
        <f t="shared" si="156"/>
        <v>-2.1119324181626186E-3</v>
      </c>
    </row>
    <row r="580" spans="1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434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402</v>
      </c>
      <c r="C8" s="31">
        <f>+C18+C71+C161+C329+C552</f>
        <v>6647</v>
      </c>
      <c r="D8" s="31">
        <f>+D18+D71+D161+D329+D552</f>
        <v>5412</v>
      </c>
      <c r="E8" s="32">
        <f>+C8/C$8</f>
        <v>1</v>
      </c>
      <c r="F8" s="32">
        <f>+D8/D$8</f>
        <v>1</v>
      </c>
      <c r="G8" s="32">
        <f>+(D8-C8)/C8</f>
        <v>-0.18579810440800362</v>
      </c>
      <c r="H8" s="33">
        <f>+E8*G8</f>
        <v>-0.18579810440800362</v>
      </c>
    </row>
    <row r="9" spans="2:8" x14ac:dyDescent="0.2">
      <c r="B9" s="28" t="str">
        <f>+B18</f>
        <v>Total Vacantes en ocupaciones de nivel Directivo</v>
      </c>
      <c r="C9" s="24">
        <f>+C18</f>
        <v>33</v>
      </c>
      <c r="D9" s="24">
        <f>+D18</f>
        <v>31</v>
      </c>
      <c r="E9" s="25">
        <f t="shared" ref="E9:E13" si="0">C9/$C$8</f>
        <v>4.9646457048292464E-3</v>
      </c>
      <c r="F9" s="25">
        <f>D9/$D$8</f>
        <v>5.728011825572801E-3</v>
      </c>
      <c r="G9" s="11">
        <f>+IF(OR(AND(D9=0),(C9=0)),"0",((D9-C9)/C9))</f>
        <v>-6.0606060606060608E-2</v>
      </c>
      <c r="H9" s="13">
        <f>+IF(OR(AND(E9=""),(G9="")),"",E9*G9)</f>
        <v>-3.0088761847449981E-4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1298</v>
      </c>
      <c r="D10" s="24">
        <f>+D71</f>
        <v>1397</v>
      </c>
      <c r="E10" s="25">
        <f t="shared" si="0"/>
        <v>0.19527606438995035</v>
      </c>
      <c r="F10" s="25">
        <f>D10/$D$8</f>
        <v>0.258130081300813</v>
      </c>
      <c r="G10" s="11">
        <f>+IF(OR(AND(D10=0),(C10=0)),"0",((D10-C10)/C10))</f>
        <v>7.6271186440677971E-2</v>
      </c>
      <c r="H10" s="13">
        <f>+IF(OR(AND(E10=""),(G10="")),"",E10*G10)</f>
        <v>1.489393711448774E-2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1651</v>
      </c>
      <c r="D11" s="24">
        <f>+D161</f>
        <v>637</v>
      </c>
      <c r="E11" s="25">
        <f t="shared" si="0"/>
        <v>0.24838272905069955</v>
      </c>
      <c r="F11" s="25">
        <f>D11/$D$8</f>
        <v>0.11770140428677014</v>
      </c>
      <c r="G11" s="11">
        <f>+IF(OR(AND(D11=0),(C11=0)),"0",((D11-C11)/C11))</f>
        <v>-0.61417322834645671</v>
      </c>
      <c r="H11" s="13">
        <f>+IF(OR(AND(E11=""),(G11="")),"",E11*G11)</f>
        <v>-0.15255002256657138</v>
      </c>
    </row>
    <row r="12" spans="2:8" x14ac:dyDescent="0.2">
      <c r="B12" s="28" t="str">
        <f>+B329</f>
        <v>Total Vacantes  en ocupaciones de nivel Calificados</v>
      </c>
      <c r="C12" s="24">
        <f>+C329</f>
        <v>2919</v>
      </c>
      <c r="D12" s="24">
        <f>+D329</f>
        <v>2267</v>
      </c>
      <c r="E12" s="25">
        <f t="shared" si="0"/>
        <v>0.43914547916353242</v>
      </c>
      <c r="F12" s="25">
        <f>D12/$D$8</f>
        <v>0.4188839615668884</v>
      </c>
      <c r="G12" s="11">
        <f>+IF(OR(AND(D12=0),(C12=0)),"0",((D12-C12)/C12))</f>
        <v>-0.22336416581020899</v>
      </c>
      <c r="H12" s="13">
        <f>+IF(OR(AND(E12=""),(G12="")),"",E12*G12)</f>
        <v>-9.8089363622686929E-2</v>
      </c>
    </row>
    <row r="13" spans="2:8" x14ac:dyDescent="0.2">
      <c r="B13" s="28" t="str">
        <f>+B552</f>
        <v>Total Vacantes en ocupaciones de nivel Elemental</v>
      </c>
      <c r="C13" s="24">
        <f>+C552</f>
        <v>746</v>
      </c>
      <c r="D13" s="24">
        <f>+D552</f>
        <v>1080</v>
      </c>
      <c r="E13" s="25">
        <f t="shared" si="0"/>
        <v>0.11223108169098842</v>
      </c>
      <c r="F13" s="25">
        <f>D13/$D$8</f>
        <v>0.19955654101995565</v>
      </c>
      <c r="G13" s="11">
        <f>+IF(OR(AND(D13=0),(C13=0)),"0",((D13-C13)/C13))</f>
        <v>0.4477211796246649</v>
      </c>
      <c r="H13" s="13">
        <f>+IF(OR(AND(E13=""),(G13="")),"",E13*G13)</f>
        <v>5.0248232285241466E-2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33</v>
      </c>
      <c r="D18" s="31">
        <f>SUM(D19:D65)</f>
        <v>31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-6.0606060606060608E-2</v>
      </c>
      <c r="H18" s="33">
        <f>+IF(OR(AND(E18=""),(G18="")),"",E18*G18)</f>
        <v>-6.0606060606060608E-2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0" t="str">
        <f t="shared" ref="E20:E65" si="1">+IF(C20=0,"",C20/C$18)</f>
        <v/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 t="str">
        <f t="shared" ref="H20:H65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1</v>
      </c>
      <c r="D22" s="7">
        <v>0</v>
      </c>
      <c r="E22" s="10">
        <f t="shared" si="1"/>
        <v>3.0303030303030304E-2</v>
      </c>
      <c r="F22" s="10" t="str">
        <f t="shared" si="2"/>
        <v/>
      </c>
      <c r="G22" s="11" t="str">
        <f t="shared" si="3"/>
        <v>0</v>
      </c>
      <c r="H22" s="13">
        <f t="shared" si="4"/>
        <v>0</v>
      </c>
    </row>
    <row r="23" spans="1:8" ht="30" x14ac:dyDescent="0.2">
      <c r="B23" s="5" t="s">
        <v>171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172</v>
      </c>
      <c r="C24" s="7">
        <v>1</v>
      </c>
      <c r="D24" s="7">
        <v>0</v>
      </c>
      <c r="E24" s="10">
        <f t="shared" si="1"/>
        <v>3.0303030303030304E-2</v>
      </c>
      <c r="F24" s="10" t="str">
        <f t="shared" si="2"/>
        <v/>
      </c>
      <c r="G24" s="11" t="str">
        <f t="shared" si="3"/>
        <v>0</v>
      </c>
      <c r="H24" s="13">
        <f t="shared" si="4"/>
        <v>0</v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2</v>
      </c>
      <c r="D26" s="7">
        <v>0</v>
      </c>
      <c r="E26" s="10">
        <f t="shared" si="1"/>
        <v>6.0606060606060608E-2</v>
      </c>
      <c r="F26" s="10" t="str">
        <f t="shared" si="2"/>
        <v/>
      </c>
      <c r="G26" s="11" t="str">
        <f t="shared" si="3"/>
        <v>0</v>
      </c>
      <c r="H26" s="13">
        <f t="shared" si="4"/>
        <v>0</v>
      </c>
    </row>
    <row r="27" spans="1:8" ht="15" x14ac:dyDescent="0.2">
      <c r="B27" s="5" t="s">
        <v>6</v>
      </c>
      <c r="C27" s="7">
        <v>1</v>
      </c>
      <c r="D27" s="7">
        <v>3</v>
      </c>
      <c r="E27" s="10">
        <f t="shared" si="1"/>
        <v>3.0303030303030304E-2</v>
      </c>
      <c r="F27" s="10">
        <f t="shared" si="2"/>
        <v>9.6774193548387094E-2</v>
      </c>
      <c r="G27" s="11">
        <f t="shared" si="3"/>
        <v>2</v>
      </c>
      <c r="H27" s="13">
        <f t="shared" si="4"/>
        <v>6.0606060606060608E-2</v>
      </c>
    </row>
    <row r="28" spans="1:8" ht="15" x14ac:dyDescent="0.2">
      <c r="B28" s="5" t="s">
        <v>3</v>
      </c>
      <c r="C28" s="7">
        <v>0</v>
      </c>
      <c r="D28" s="7">
        <v>1</v>
      </c>
      <c r="E28" s="10" t="str">
        <f t="shared" si="1"/>
        <v/>
      </c>
      <c r="F28" s="10">
        <f t="shared" si="2"/>
        <v>3.2258064516129031E-2</v>
      </c>
      <c r="G28" s="11" t="str">
        <f t="shared" si="3"/>
        <v>0</v>
      </c>
      <c r="H28" s="13" t="str">
        <f t="shared" si="4"/>
        <v/>
      </c>
    </row>
    <row r="29" spans="1:8" ht="15" x14ac:dyDescent="0.2">
      <c r="B29" s="5" t="s">
        <v>5</v>
      </c>
      <c r="C29" s="7">
        <v>6</v>
      </c>
      <c r="D29" s="7">
        <v>4</v>
      </c>
      <c r="E29" s="10">
        <f t="shared" si="1"/>
        <v>0.18181818181818182</v>
      </c>
      <c r="F29" s="10">
        <f t="shared" si="2"/>
        <v>0.12903225806451613</v>
      </c>
      <c r="G29" s="11">
        <f t="shared" si="3"/>
        <v>-0.33333333333333331</v>
      </c>
      <c r="H29" s="13">
        <f t="shared" si="4"/>
        <v>-6.0606060606060608E-2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1</v>
      </c>
      <c r="D31" s="7">
        <v>0</v>
      </c>
      <c r="E31" s="10">
        <f t="shared" si="1"/>
        <v>3.0303030303030304E-2</v>
      </c>
      <c r="F31" s="10" t="str">
        <f t="shared" si="2"/>
        <v/>
      </c>
      <c r="G31" s="11" t="str">
        <f t="shared" si="3"/>
        <v>0</v>
      </c>
      <c r="H31" s="13">
        <f t="shared" si="4"/>
        <v>0</v>
      </c>
    </row>
    <row r="32" spans="1:8" ht="15" x14ac:dyDescent="0.2">
      <c r="B32" s="5" t="s">
        <v>4</v>
      </c>
      <c r="C32" s="7">
        <v>1</v>
      </c>
      <c r="D32" s="7">
        <v>0</v>
      </c>
      <c r="E32" s="10">
        <f t="shared" si="1"/>
        <v>3.0303030303030304E-2</v>
      </c>
      <c r="F32" s="10" t="str">
        <f t="shared" si="2"/>
        <v/>
      </c>
      <c r="G32" s="11" t="str">
        <f t="shared" si="3"/>
        <v>0</v>
      </c>
      <c r="H32" s="13">
        <f t="shared" si="4"/>
        <v>0</v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1</v>
      </c>
      <c r="D34" s="7">
        <v>0</v>
      </c>
      <c r="E34" s="10">
        <f t="shared" si="1"/>
        <v>3.0303030303030304E-2</v>
      </c>
      <c r="F34" s="10" t="str">
        <f t="shared" si="2"/>
        <v/>
      </c>
      <c r="G34" s="11" t="str">
        <f t="shared" si="3"/>
        <v>0</v>
      </c>
      <c r="H34" s="13">
        <f t="shared" si="4"/>
        <v>0</v>
      </c>
    </row>
    <row r="35" spans="2:8" ht="15" x14ac:dyDescent="0.2">
      <c r="B35" s="5" t="s">
        <v>176</v>
      </c>
      <c r="C35" s="7">
        <v>0</v>
      </c>
      <c r="D35" s="7">
        <v>2</v>
      </c>
      <c r="E35" s="10" t="str">
        <f t="shared" si="1"/>
        <v/>
      </c>
      <c r="F35" s="10">
        <f t="shared" si="2"/>
        <v>6.4516129032258063E-2</v>
      </c>
      <c r="G35" s="11" t="str">
        <f t="shared" si="3"/>
        <v>0</v>
      </c>
      <c r="H35" s="13" t="str">
        <f t="shared" si="4"/>
        <v/>
      </c>
    </row>
    <row r="36" spans="2:8" ht="30" x14ac:dyDescent="0.2">
      <c r="B36" s="5" t="s">
        <v>177</v>
      </c>
      <c r="C36" s="7">
        <v>0</v>
      </c>
      <c r="D36" s="7">
        <v>1</v>
      </c>
      <c r="E36" s="10" t="str">
        <f t="shared" si="1"/>
        <v/>
      </c>
      <c r="F36" s="10">
        <f t="shared" si="2"/>
        <v>3.2258064516129031E-2</v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1</v>
      </c>
      <c r="D37" s="7">
        <v>0</v>
      </c>
      <c r="E37" s="10">
        <f t="shared" si="1"/>
        <v>3.0303030303030304E-2</v>
      </c>
      <c r="F37" s="10" t="str">
        <f t="shared" si="2"/>
        <v/>
      </c>
      <c r="G37" s="11" t="str">
        <f t="shared" si="3"/>
        <v>0</v>
      </c>
      <c r="H37" s="13">
        <f t="shared" si="4"/>
        <v>0</v>
      </c>
    </row>
    <row r="38" spans="2:8" ht="15" x14ac:dyDescent="0.2">
      <c r="B38" s="5" t="s">
        <v>8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0</v>
      </c>
      <c r="D43" s="7">
        <v>3</v>
      </c>
      <c r="E43" s="10" t="str">
        <f t="shared" si="1"/>
        <v/>
      </c>
      <c r="F43" s="10">
        <f t="shared" si="2"/>
        <v>9.6774193548387094E-2</v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184</v>
      </c>
      <c r="C44" s="7">
        <v>1</v>
      </c>
      <c r="D44" s="7">
        <v>0</v>
      </c>
      <c r="E44" s="10">
        <f t="shared" si="1"/>
        <v>3.0303030303030304E-2</v>
      </c>
      <c r="F44" s="10" t="str">
        <f t="shared" si="2"/>
        <v/>
      </c>
      <c r="G44" s="11" t="str">
        <f t="shared" si="3"/>
        <v>0</v>
      </c>
      <c r="H44" s="13">
        <f t="shared" si="4"/>
        <v>0</v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2:8" ht="15" x14ac:dyDescent="0.2">
      <c r="B49" s="5" t="s">
        <v>11</v>
      </c>
      <c r="C49" s="7">
        <v>6</v>
      </c>
      <c r="D49" s="7">
        <v>6</v>
      </c>
      <c r="E49" s="10">
        <f t="shared" si="1"/>
        <v>0.18181818181818182</v>
      </c>
      <c r="F49" s="10">
        <f t="shared" si="2"/>
        <v>0.19354838709677419</v>
      </c>
      <c r="G49" s="11">
        <f t="shared" si="3"/>
        <v>0</v>
      </c>
      <c r="H49" s="13">
        <f t="shared" si="4"/>
        <v>0</v>
      </c>
    </row>
    <row r="50" spans="2:8" ht="15" x14ac:dyDescent="0.2">
      <c r="B50" s="5" t="s">
        <v>15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2:8" ht="15" x14ac:dyDescent="0.2">
      <c r="B51" s="5" t="s">
        <v>14</v>
      </c>
      <c r="C51" s="7">
        <v>0</v>
      </c>
      <c r="D51" s="7">
        <v>1</v>
      </c>
      <c r="E51" s="10" t="str">
        <f t="shared" si="1"/>
        <v/>
      </c>
      <c r="F51" s="10">
        <f t="shared" si="2"/>
        <v>3.2258064516129031E-2</v>
      </c>
      <c r="G51" s="11" t="str">
        <f t="shared" si="3"/>
        <v>0</v>
      </c>
      <c r="H51" s="13" t="str">
        <f t="shared" si="4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2:8" ht="15" x14ac:dyDescent="0.2">
      <c r="B53" s="5" t="s">
        <v>462</v>
      </c>
      <c r="C53" s="7">
        <v>2</v>
      </c>
      <c r="D53" s="7">
        <v>3</v>
      </c>
      <c r="E53" s="10">
        <f t="shared" si="1"/>
        <v>6.0606060606060608E-2</v>
      </c>
      <c r="F53" s="10">
        <f t="shared" si="2"/>
        <v>9.6774193548387094E-2</v>
      </c>
      <c r="G53" s="11">
        <f t="shared" si="3"/>
        <v>0.5</v>
      </c>
      <c r="H53" s="13">
        <f t="shared" si="4"/>
        <v>3.0303030303030304E-2</v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2:8" ht="15" x14ac:dyDescent="0.2">
      <c r="B60" s="5" t="s">
        <v>188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>0</v>
      </c>
      <c r="H60" s="13" t="str">
        <f t="shared" si="4"/>
        <v/>
      </c>
    </row>
    <row r="61" spans="2:8" ht="15" x14ac:dyDescent="0.2">
      <c r="B61" s="5" t="s">
        <v>189</v>
      </c>
      <c r="C61" s="7">
        <v>4</v>
      </c>
      <c r="D61" s="7">
        <v>4</v>
      </c>
      <c r="E61" s="10">
        <f t="shared" si="1"/>
        <v>0.12121212121212122</v>
      </c>
      <c r="F61" s="10">
        <f t="shared" si="2"/>
        <v>0.12903225806451613</v>
      </c>
      <c r="G61" s="11">
        <f t="shared" si="3"/>
        <v>0</v>
      </c>
      <c r="H61" s="13">
        <f t="shared" si="4"/>
        <v>0</v>
      </c>
    </row>
    <row r="62" spans="2:8" ht="15" x14ac:dyDescent="0.2">
      <c r="B62" s="5" t="s">
        <v>190</v>
      </c>
      <c r="C62" s="7">
        <v>0</v>
      </c>
      <c r="D62" s="7">
        <v>1</v>
      </c>
      <c r="E62" s="10" t="str">
        <f t="shared" si="1"/>
        <v/>
      </c>
      <c r="F62" s="10">
        <f t="shared" si="2"/>
        <v>3.2258064516129031E-2</v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2</v>
      </c>
      <c r="D63" s="7">
        <v>2</v>
      </c>
      <c r="E63" s="10">
        <f t="shared" si="1"/>
        <v>6.0606060606060608E-2</v>
      </c>
      <c r="F63" s="10">
        <f t="shared" si="2"/>
        <v>6.4516129032258063E-2</v>
      </c>
      <c r="G63" s="11">
        <f t="shared" si="3"/>
        <v>0</v>
      </c>
      <c r="H63" s="13">
        <f t="shared" si="4"/>
        <v>0</v>
      </c>
    </row>
    <row r="64" spans="2:8" ht="15" x14ac:dyDescent="0.2">
      <c r="B64" s="5" t="s">
        <v>191</v>
      </c>
      <c r="C64" s="7">
        <v>3</v>
      </c>
      <c r="D64" s="7">
        <v>0</v>
      </c>
      <c r="E64" s="10">
        <f t="shared" si="1"/>
        <v>9.0909090909090912E-2</v>
      </c>
      <c r="F64" s="10" t="str">
        <f t="shared" si="2"/>
        <v/>
      </c>
      <c r="G64" s="11" t="str">
        <f t="shared" si="3"/>
        <v>0</v>
      </c>
      <c r="H64" s="13">
        <f t="shared" si="4"/>
        <v>0</v>
      </c>
    </row>
    <row r="65" spans="1:8" ht="15" x14ac:dyDescent="0.2">
      <c r="B65" s="5" t="s">
        <v>192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1298</v>
      </c>
      <c r="D71" s="31">
        <f>SUM(D72:D155)</f>
        <v>1397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7.6271186440677971E-2</v>
      </c>
      <c r="H71" s="33">
        <f>+IF(OR(AND(E71=""),(G71="")),"",E71*G71)</f>
        <v>7.6271186440677971E-2</v>
      </c>
    </row>
    <row r="72" spans="1:8" s="40" customFormat="1" ht="15" x14ac:dyDescent="0.2">
      <c r="A72" s="64"/>
      <c r="B72" s="36" t="s">
        <v>464</v>
      </c>
      <c r="C72" s="37">
        <v>10</v>
      </c>
      <c r="D72" s="37">
        <v>13</v>
      </c>
      <c r="E72" s="38">
        <f>+IF(C72=0,"",C72/C$71)</f>
        <v>7.7041602465331279E-3</v>
      </c>
      <c r="F72" s="38">
        <f>+IF(D72=0,"",D72/D$71)</f>
        <v>9.3056549749463129E-3</v>
      </c>
      <c r="G72" s="39">
        <f>+IF(OR(AND(D72=0),(C72=0)),"0",((D72-C72)/C72))</f>
        <v>0.3</v>
      </c>
      <c r="H72" s="25">
        <f>+IF(OR(AND(E72=""),(G72="")),"",E72*G72)</f>
        <v>2.3112480739599381E-3</v>
      </c>
    </row>
    <row r="73" spans="1:8" s="40" customFormat="1" ht="15" x14ac:dyDescent="0.2">
      <c r="A73" s="64"/>
      <c r="B73" s="36" t="s">
        <v>19</v>
      </c>
      <c r="C73" s="37">
        <v>1</v>
      </c>
      <c r="D73" s="37">
        <v>0</v>
      </c>
      <c r="E73" s="38">
        <f t="shared" ref="E73:E142" si="9">+IF(C73=0,"",C73/C$71)</f>
        <v>7.7041602465331282E-4</v>
      </c>
      <c r="F73" s="38" t="str">
        <f t="shared" ref="F73:F142" si="10">+IF(D73=0,"",D73/D$71)</f>
        <v/>
      </c>
      <c r="G73" s="39" t="str">
        <f t="shared" ref="G73:G142" si="11">+IF(OR(AND(D73=0),(C73=0)),"0",((D73-C73)/C73))</f>
        <v>0</v>
      </c>
      <c r="H73" s="25">
        <f t="shared" ref="H73:H142" si="12">+IF(OR(AND(E73=""),(G73="")),"",E73*G73)</f>
        <v>0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1</v>
      </c>
      <c r="E74" s="38" t="str">
        <f t="shared" ref="E74" si="13">+IF(C74=0,"",C74/C$71)</f>
        <v/>
      </c>
      <c r="F74" s="38">
        <f t="shared" ref="F74" si="14">+IF(D74=0,"",D74/D$71)</f>
        <v>7.158196134574087E-4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29</v>
      </c>
      <c r="D75" s="37">
        <v>17</v>
      </c>
      <c r="E75" s="38">
        <f t="shared" si="9"/>
        <v>2.2342064714946069E-2</v>
      </c>
      <c r="F75" s="38">
        <f t="shared" si="10"/>
        <v>1.2168933428775949E-2</v>
      </c>
      <c r="G75" s="39">
        <f t="shared" si="11"/>
        <v>-0.41379310344827586</v>
      </c>
      <c r="H75" s="25">
        <f t="shared" si="12"/>
        <v>-9.2449922958397525E-3</v>
      </c>
    </row>
    <row r="76" spans="1:8" s="40" customFormat="1" ht="15" x14ac:dyDescent="0.2">
      <c r="A76" s="64"/>
      <c r="B76" s="36" t="s">
        <v>193</v>
      </c>
      <c r="C76" s="37">
        <v>85</v>
      </c>
      <c r="D76" s="37">
        <v>81</v>
      </c>
      <c r="E76" s="38">
        <f t="shared" si="9"/>
        <v>6.5485362095531588E-2</v>
      </c>
      <c r="F76" s="38">
        <f t="shared" si="10"/>
        <v>5.7981388690050109E-2</v>
      </c>
      <c r="G76" s="39">
        <f t="shared" si="11"/>
        <v>-4.7058823529411764E-2</v>
      </c>
      <c r="H76" s="25">
        <f t="shared" si="12"/>
        <v>-3.0816640986132513E-3</v>
      </c>
    </row>
    <row r="77" spans="1:8" s="40" customFormat="1" ht="15" x14ac:dyDescent="0.2">
      <c r="A77" s="64"/>
      <c r="B77" s="36" t="s">
        <v>21</v>
      </c>
      <c r="C77" s="37">
        <v>0</v>
      </c>
      <c r="D77" s="37">
        <v>3</v>
      </c>
      <c r="E77" s="38" t="str">
        <f t="shared" si="9"/>
        <v/>
      </c>
      <c r="F77" s="38">
        <f t="shared" si="10"/>
        <v>2.1474588403722263E-3</v>
      </c>
      <c r="G77" s="39" t="str">
        <f t="shared" si="11"/>
        <v>0</v>
      </c>
      <c r="H77" s="25" t="str">
        <f t="shared" si="12"/>
        <v/>
      </c>
    </row>
    <row r="78" spans="1:8" s="40" customFormat="1" ht="15" x14ac:dyDescent="0.2">
      <c r="A78" s="64"/>
      <c r="B78" s="36" t="s">
        <v>40</v>
      </c>
      <c r="C78" s="37">
        <v>18</v>
      </c>
      <c r="D78" s="37">
        <v>2</v>
      </c>
      <c r="E78" s="38">
        <f t="shared" ref="E78" si="17">+IF(C78=0,"",C78/C$71)</f>
        <v>1.386748844375963E-2</v>
      </c>
      <c r="F78" s="38">
        <f t="shared" ref="F78" si="18">+IF(D78=0,"",D78/D$71)</f>
        <v>1.4316392269148174E-3</v>
      </c>
      <c r="G78" s="39">
        <f t="shared" ref="G78" si="19">+IF(OR(AND(D78=0),(C78=0)),"0",((D78-C78)/C78))</f>
        <v>-0.88888888888888884</v>
      </c>
      <c r="H78" s="25">
        <f t="shared" ref="H78" si="20">+IF(OR(AND(E78=""),(G78="")),"",E78*G78)</f>
        <v>-1.2326656394453003E-2</v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0</v>
      </c>
      <c r="D80" s="37">
        <v>0</v>
      </c>
      <c r="E80" s="38" t="str">
        <f t="shared" si="9"/>
        <v/>
      </c>
      <c r="F80" s="38" t="str">
        <f t="shared" si="10"/>
        <v/>
      </c>
      <c r="G80" s="39" t="str">
        <f t="shared" si="11"/>
        <v>0</v>
      </c>
      <c r="H80" s="25" t="str">
        <f t="shared" si="12"/>
        <v/>
      </c>
    </row>
    <row r="81" spans="1:8" s="40" customFormat="1" ht="15" x14ac:dyDescent="0.2">
      <c r="A81" s="64"/>
      <c r="B81" s="36" t="s">
        <v>465</v>
      </c>
      <c r="C81" s="37">
        <v>0</v>
      </c>
      <c r="D81" s="37">
        <v>0</v>
      </c>
      <c r="E81" s="38" t="str">
        <f t="shared" si="9"/>
        <v/>
      </c>
      <c r="F81" s="38" t="str">
        <f t="shared" si="10"/>
        <v/>
      </c>
      <c r="G81" s="39" t="str">
        <f t="shared" si="11"/>
        <v>0</v>
      </c>
      <c r="H81" s="25" t="str">
        <f t="shared" si="12"/>
        <v/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2</v>
      </c>
      <c r="D83" s="37">
        <v>3</v>
      </c>
      <c r="E83" s="38">
        <f t="shared" si="9"/>
        <v>1.5408320493066256E-3</v>
      </c>
      <c r="F83" s="38">
        <f t="shared" si="10"/>
        <v>2.1474588403722263E-3</v>
      </c>
      <c r="G83" s="39">
        <f t="shared" si="11"/>
        <v>0.5</v>
      </c>
      <c r="H83" s="25">
        <f t="shared" si="12"/>
        <v>7.7041602465331282E-4</v>
      </c>
    </row>
    <row r="84" spans="1:8" s="40" customFormat="1" ht="15" x14ac:dyDescent="0.2">
      <c r="A84" s="64"/>
      <c r="B84" s="36" t="s">
        <v>22</v>
      </c>
      <c r="C84" s="37">
        <v>0</v>
      </c>
      <c r="D84" s="37">
        <v>0</v>
      </c>
      <c r="E84" s="38" t="str">
        <f t="shared" si="9"/>
        <v/>
      </c>
      <c r="F84" s="38" t="str">
        <f t="shared" si="10"/>
        <v/>
      </c>
      <c r="G84" s="39" t="str">
        <f t="shared" si="11"/>
        <v>0</v>
      </c>
      <c r="H84" s="25" t="str">
        <f t="shared" si="12"/>
        <v/>
      </c>
    </row>
    <row r="85" spans="1:8" s="40" customFormat="1" ht="15" x14ac:dyDescent="0.2">
      <c r="A85" s="64"/>
      <c r="B85" s="36" t="s">
        <v>198</v>
      </c>
      <c r="C85" s="37">
        <v>6</v>
      </c>
      <c r="D85" s="37">
        <v>12</v>
      </c>
      <c r="E85" s="38">
        <f t="shared" si="9"/>
        <v>4.6224961479198771E-3</v>
      </c>
      <c r="F85" s="38">
        <f t="shared" si="10"/>
        <v>8.5898353614889053E-3</v>
      </c>
      <c r="G85" s="39">
        <f t="shared" si="11"/>
        <v>1</v>
      </c>
      <c r="H85" s="25">
        <f t="shared" si="12"/>
        <v>4.6224961479198771E-3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1</v>
      </c>
      <c r="E86" s="38" t="str">
        <f t="shared" ref="E86" si="21">+IF(C86=0,"",C86/C$71)</f>
        <v/>
      </c>
      <c r="F86" s="38">
        <f t="shared" ref="F86" si="22">+IF(D86=0,"",D86/D$71)</f>
        <v>7.158196134574087E-4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20</v>
      </c>
      <c r="D87" s="37">
        <v>9</v>
      </c>
      <c r="E87" s="38">
        <f t="shared" si="9"/>
        <v>1.5408320493066256E-2</v>
      </c>
      <c r="F87" s="38">
        <f t="shared" si="10"/>
        <v>6.442376521116679E-3</v>
      </c>
      <c r="G87" s="39">
        <f t="shared" si="11"/>
        <v>-0.55000000000000004</v>
      </c>
      <c r="H87" s="25">
        <f t="shared" si="12"/>
        <v>-8.4745762711864406E-3</v>
      </c>
    </row>
    <row r="88" spans="1:8" s="40" customFormat="1" ht="15" x14ac:dyDescent="0.2">
      <c r="A88" s="64"/>
      <c r="B88" s="36" t="s">
        <v>200</v>
      </c>
      <c r="C88" s="37">
        <v>3</v>
      </c>
      <c r="D88" s="37">
        <v>0</v>
      </c>
      <c r="E88" s="38">
        <f t="shared" si="9"/>
        <v>2.3112480739599386E-3</v>
      </c>
      <c r="F88" s="38" t="str">
        <f t="shared" si="10"/>
        <v/>
      </c>
      <c r="G88" s="39" t="str">
        <f t="shared" si="11"/>
        <v>0</v>
      </c>
      <c r="H88" s="25">
        <f t="shared" si="12"/>
        <v>0</v>
      </c>
    </row>
    <row r="89" spans="1:8" s="40" customFormat="1" ht="15" x14ac:dyDescent="0.2">
      <c r="A89" s="64"/>
      <c r="B89" s="36" t="s">
        <v>26</v>
      </c>
      <c r="C89" s="37">
        <v>9</v>
      </c>
      <c r="D89" s="37">
        <v>2</v>
      </c>
      <c r="E89" s="38">
        <f t="shared" si="9"/>
        <v>6.9337442218798152E-3</v>
      </c>
      <c r="F89" s="38">
        <f t="shared" si="10"/>
        <v>1.4316392269148174E-3</v>
      </c>
      <c r="G89" s="39">
        <f t="shared" si="11"/>
        <v>-0.77777777777777779</v>
      </c>
      <c r="H89" s="25">
        <f t="shared" si="12"/>
        <v>-5.3929121725731898E-3</v>
      </c>
    </row>
    <row r="90" spans="1:8" s="40" customFormat="1" ht="15" x14ac:dyDescent="0.2">
      <c r="A90" s="64"/>
      <c r="B90" s="36" t="s">
        <v>466</v>
      </c>
      <c r="C90" s="37">
        <v>6</v>
      </c>
      <c r="D90" s="37">
        <v>0</v>
      </c>
      <c r="E90" s="38">
        <f t="shared" si="9"/>
        <v>4.6224961479198771E-3</v>
      </c>
      <c r="F90" s="38" t="str">
        <f t="shared" si="10"/>
        <v/>
      </c>
      <c r="G90" s="39" t="str">
        <f t="shared" si="11"/>
        <v>0</v>
      </c>
      <c r="H90" s="25">
        <f t="shared" si="12"/>
        <v>0</v>
      </c>
    </row>
    <row r="91" spans="1:8" s="40" customFormat="1" ht="15" x14ac:dyDescent="0.2">
      <c r="A91" s="64"/>
      <c r="B91" s="36" t="s">
        <v>201</v>
      </c>
      <c r="C91" s="37">
        <v>0</v>
      </c>
      <c r="D91" s="37">
        <v>0</v>
      </c>
      <c r="E91" s="38" t="str">
        <f t="shared" si="9"/>
        <v/>
      </c>
      <c r="F91" s="38" t="str">
        <f t="shared" si="10"/>
        <v/>
      </c>
      <c r="G91" s="39" t="str">
        <f t="shared" si="11"/>
        <v>0</v>
      </c>
      <c r="H91" s="25" t="str">
        <f t="shared" si="12"/>
        <v/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0</v>
      </c>
      <c r="E92" s="38" t="str">
        <f t="shared" ref="E92:E93" si="25">+IF(C92=0,"",C92/C$71)</f>
        <v/>
      </c>
      <c r="F92" s="38" t="str">
        <f t="shared" ref="F92:F93" si="26">+IF(D92=0,"",D92/D$71)</f>
        <v/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0</v>
      </c>
      <c r="E93" s="38" t="str">
        <f t="shared" si="25"/>
        <v/>
      </c>
      <c r="F93" s="38" t="str">
        <f t="shared" si="26"/>
        <v/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9</v>
      </c>
      <c r="D94" s="37">
        <v>7</v>
      </c>
      <c r="E94" s="38">
        <f t="shared" si="9"/>
        <v>6.9337442218798152E-3</v>
      </c>
      <c r="F94" s="38">
        <f t="shared" si="10"/>
        <v>5.0107372942018611E-3</v>
      </c>
      <c r="G94" s="39">
        <f t="shared" si="11"/>
        <v>-0.22222222222222221</v>
      </c>
      <c r="H94" s="25">
        <f t="shared" si="12"/>
        <v>-1.5408320493066254E-3</v>
      </c>
    </row>
    <row r="95" spans="1:8" s="40" customFormat="1" ht="15" x14ac:dyDescent="0.2">
      <c r="A95" s="64"/>
      <c r="B95" s="36" t="s">
        <v>24</v>
      </c>
      <c r="C95" s="37">
        <v>1</v>
      </c>
      <c r="D95" s="37">
        <v>0</v>
      </c>
      <c r="E95" s="38">
        <f t="shared" si="9"/>
        <v>7.7041602465331282E-4</v>
      </c>
      <c r="F95" s="38" t="str">
        <f t="shared" si="10"/>
        <v/>
      </c>
      <c r="G95" s="39" t="str">
        <f t="shared" si="11"/>
        <v>0</v>
      </c>
      <c r="H95" s="25">
        <f t="shared" si="12"/>
        <v>0</v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0</v>
      </c>
      <c r="E97" s="38" t="str">
        <f t="shared" si="9"/>
        <v/>
      </c>
      <c r="F97" s="38" t="str">
        <f t="shared" si="10"/>
        <v/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2</v>
      </c>
      <c r="D98" s="37">
        <v>4</v>
      </c>
      <c r="E98" s="38">
        <f t="shared" si="9"/>
        <v>1.5408320493066256E-3</v>
      </c>
      <c r="F98" s="38">
        <f t="shared" si="10"/>
        <v>2.8632784538296348E-3</v>
      </c>
      <c r="G98" s="39">
        <f t="shared" si="11"/>
        <v>1</v>
      </c>
      <c r="H98" s="25">
        <f t="shared" si="12"/>
        <v>1.5408320493066256E-3</v>
      </c>
    </row>
    <row r="99" spans="1:8" s="40" customFormat="1" ht="15" x14ac:dyDescent="0.2">
      <c r="A99" s="64"/>
      <c r="B99" s="36" t="s">
        <v>467</v>
      </c>
      <c r="C99" s="37">
        <v>4</v>
      </c>
      <c r="D99" s="37">
        <v>3</v>
      </c>
      <c r="E99" s="38">
        <f t="shared" si="9"/>
        <v>3.0816640986132513E-3</v>
      </c>
      <c r="F99" s="38">
        <f t="shared" si="10"/>
        <v>2.1474588403722263E-3</v>
      </c>
      <c r="G99" s="39">
        <f t="shared" si="11"/>
        <v>-0.25</v>
      </c>
      <c r="H99" s="25">
        <f t="shared" si="12"/>
        <v>-7.7041602465331282E-4</v>
      </c>
    </row>
    <row r="100" spans="1:8" s="40" customFormat="1" ht="15" x14ac:dyDescent="0.2">
      <c r="A100" s="64"/>
      <c r="B100" s="36" t="s">
        <v>23</v>
      </c>
      <c r="C100" s="37">
        <v>2</v>
      </c>
      <c r="D100" s="37">
        <v>3</v>
      </c>
      <c r="E100" s="38">
        <f t="shared" si="9"/>
        <v>1.5408320493066256E-3</v>
      </c>
      <c r="F100" s="38">
        <f t="shared" si="10"/>
        <v>2.1474588403722263E-3</v>
      </c>
      <c r="G100" s="39">
        <f t="shared" si="11"/>
        <v>0.5</v>
      </c>
      <c r="H100" s="25">
        <f t="shared" si="12"/>
        <v>7.7041602465331282E-4</v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0</v>
      </c>
      <c r="D102" s="37">
        <v>1</v>
      </c>
      <c r="E102" s="38" t="str">
        <f t="shared" si="9"/>
        <v/>
      </c>
      <c r="F102" s="38">
        <f t="shared" si="10"/>
        <v>7.158196134574087E-4</v>
      </c>
      <c r="G102" s="39" t="str">
        <f t="shared" si="11"/>
        <v>0</v>
      </c>
      <c r="H102" s="25" t="str">
        <f t="shared" si="12"/>
        <v/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0</v>
      </c>
      <c r="E103" s="38" t="str">
        <f t="shared" ref="E103" si="29">+IF(C103=0,"",C103/C$71)</f>
        <v/>
      </c>
      <c r="F103" s="38" t="str">
        <f t="shared" ref="F103" si="30">+IF(D103=0,"",D103/D$71)</f>
        <v/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1</v>
      </c>
      <c r="D104" s="37">
        <v>0</v>
      </c>
      <c r="E104" s="38">
        <f t="shared" si="9"/>
        <v>7.7041602465331282E-4</v>
      </c>
      <c r="F104" s="38" t="str">
        <f t="shared" si="10"/>
        <v/>
      </c>
      <c r="G104" s="39" t="str">
        <f t="shared" si="11"/>
        <v>0</v>
      </c>
      <c r="H104" s="25">
        <f t="shared" si="12"/>
        <v>0</v>
      </c>
    </row>
    <row r="105" spans="1:8" s="40" customFormat="1" ht="15" x14ac:dyDescent="0.2">
      <c r="A105" s="64"/>
      <c r="B105" s="36" t="s">
        <v>207</v>
      </c>
      <c r="C105" s="37">
        <v>11</v>
      </c>
      <c r="D105" s="37">
        <v>9</v>
      </c>
      <c r="E105" s="38">
        <f t="shared" si="9"/>
        <v>8.4745762711864406E-3</v>
      </c>
      <c r="F105" s="38">
        <f t="shared" si="10"/>
        <v>6.442376521116679E-3</v>
      </c>
      <c r="G105" s="39">
        <f t="shared" si="11"/>
        <v>-0.18181818181818182</v>
      </c>
      <c r="H105" s="25">
        <f t="shared" si="12"/>
        <v>-1.5408320493066256E-3</v>
      </c>
    </row>
    <row r="106" spans="1:8" s="40" customFormat="1" ht="15" x14ac:dyDescent="0.2">
      <c r="A106" s="64"/>
      <c r="B106" s="36" t="s">
        <v>208</v>
      </c>
      <c r="C106" s="37">
        <v>2</v>
      </c>
      <c r="D106" s="37">
        <v>2</v>
      </c>
      <c r="E106" s="38">
        <f t="shared" si="9"/>
        <v>1.5408320493066256E-3</v>
      </c>
      <c r="F106" s="38">
        <f t="shared" si="10"/>
        <v>1.4316392269148174E-3</v>
      </c>
      <c r="G106" s="39">
        <f t="shared" si="11"/>
        <v>0</v>
      </c>
      <c r="H106" s="25">
        <f t="shared" si="12"/>
        <v>0</v>
      </c>
    </row>
    <row r="107" spans="1:8" s="40" customFormat="1" ht="15" x14ac:dyDescent="0.2">
      <c r="A107" s="64"/>
      <c r="B107" s="36" t="s">
        <v>209</v>
      </c>
      <c r="C107" s="37">
        <v>10</v>
      </c>
      <c r="D107" s="37">
        <v>2</v>
      </c>
      <c r="E107" s="38">
        <f t="shared" si="9"/>
        <v>7.7041602465331279E-3</v>
      </c>
      <c r="F107" s="38">
        <f t="shared" si="10"/>
        <v>1.4316392269148174E-3</v>
      </c>
      <c r="G107" s="39">
        <f t="shared" si="11"/>
        <v>-0.8</v>
      </c>
      <c r="H107" s="25">
        <f t="shared" si="12"/>
        <v>-6.1633281972265025E-3</v>
      </c>
    </row>
    <row r="108" spans="1:8" s="40" customFormat="1" ht="15" x14ac:dyDescent="0.2">
      <c r="A108" s="64"/>
      <c r="B108" s="36" t="s">
        <v>210</v>
      </c>
      <c r="C108" s="37">
        <v>3</v>
      </c>
      <c r="D108" s="37">
        <v>2</v>
      </c>
      <c r="E108" s="38">
        <f t="shared" si="9"/>
        <v>2.3112480739599386E-3</v>
      </c>
      <c r="F108" s="38">
        <f t="shared" si="10"/>
        <v>1.4316392269148174E-3</v>
      </c>
      <c r="G108" s="39">
        <f t="shared" si="11"/>
        <v>-0.33333333333333331</v>
      </c>
      <c r="H108" s="25">
        <f t="shared" si="12"/>
        <v>-7.7041602465331282E-4</v>
      </c>
    </row>
    <row r="109" spans="1:8" s="40" customFormat="1" ht="15" x14ac:dyDescent="0.2">
      <c r="A109" s="64"/>
      <c r="B109" s="36" t="s">
        <v>211</v>
      </c>
      <c r="C109" s="37">
        <v>7</v>
      </c>
      <c r="D109" s="37">
        <v>19</v>
      </c>
      <c r="E109" s="38">
        <f t="shared" si="9"/>
        <v>5.3929121725731898E-3</v>
      </c>
      <c r="F109" s="38">
        <f t="shared" si="10"/>
        <v>1.3600572655690766E-2</v>
      </c>
      <c r="G109" s="39">
        <f t="shared" si="11"/>
        <v>1.7142857142857142</v>
      </c>
      <c r="H109" s="25">
        <f t="shared" si="12"/>
        <v>9.2449922958397542E-3</v>
      </c>
    </row>
    <row r="110" spans="1:8" s="40" customFormat="1" ht="15" x14ac:dyDescent="0.2">
      <c r="A110" s="64"/>
      <c r="B110" s="36" t="s">
        <v>212</v>
      </c>
      <c r="C110" s="37">
        <v>1</v>
      </c>
      <c r="D110" s="37">
        <v>0</v>
      </c>
      <c r="E110" s="38">
        <f t="shared" si="9"/>
        <v>7.7041602465331282E-4</v>
      </c>
      <c r="F110" s="38" t="str">
        <f t="shared" si="10"/>
        <v/>
      </c>
      <c r="G110" s="39" t="str">
        <f t="shared" si="11"/>
        <v>0</v>
      </c>
      <c r="H110" s="25">
        <f t="shared" si="12"/>
        <v>0</v>
      </c>
    </row>
    <row r="111" spans="1:8" s="40" customFormat="1" ht="15" x14ac:dyDescent="0.2">
      <c r="A111" s="64"/>
      <c r="B111" s="36" t="s">
        <v>32</v>
      </c>
      <c r="C111" s="37">
        <v>2</v>
      </c>
      <c r="D111" s="37">
        <v>4</v>
      </c>
      <c r="E111" s="38">
        <f t="shared" si="9"/>
        <v>1.5408320493066256E-3</v>
      </c>
      <c r="F111" s="38">
        <f t="shared" si="10"/>
        <v>2.8632784538296348E-3</v>
      </c>
      <c r="G111" s="39">
        <f t="shared" si="11"/>
        <v>1</v>
      </c>
      <c r="H111" s="25">
        <f t="shared" si="12"/>
        <v>1.5408320493066256E-3</v>
      </c>
    </row>
    <row r="112" spans="1:8" s="40" customFormat="1" ht="15" x14ac:dyDescent="0.2">
      <c r="A112" s="64"/>
      <c r="B112" s="36" t="s">
        <v>213</v>
      </c>
      <c r="C112" s="37">
        <v>2</v>
      </c>
      <c r="D112" s="37">
        <v>3</v>
      </c>
      <c r="E112" s="38">
        <f t="shared" si="9"/>
        <v>1.5408320493066256E-3</v>
      </c>
      <c r="F112" s="38">
        <f t="shared" si="10"/>
        <v>2.1474588403722263E-3</v>
      </c>
      <c r="G112" s="39">
        <f t="shared" si="11"/>
        <v>0.5</v>
      </c>
      <c r="H112" s="25">
        <f t="shared" si="12"/>
        <v>7.7041602465331282E-4</v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12</v>
      </c>
      <c r="D114" s="37">
        <v>34</v>
      </c>
      <c r="E114" s="38">
        <f t="shared" si="9"/>
        <v>9.2449922958397542E-3</v>
      </c>
      <c r="F114" s="38">
        <f t="shared" si="10"/>
        <v>2.4337866857551897E-2</v>
      </c>
      <c r="G114" s="39">
        <f t="shared" si="11"/>
        <v>1.8333333333333333</v>
      </c>
      <c r="H114" s="25">
        <f t="shared" si="12"/>
        <v>1.6949152542372881E-2</v>
      </c>
    </row>
    <row r="115" spans="1:8" s="40" customFormat="1" ht="15" x14ac:dyDescent="0.2">
      <c r="A115" s="64"/>
      <c r="B115" s="36" t="s">
        <v>29</v>
      </c>
      <c r="C115" s="37">
        <v>2</v>
      </c>
      <c r="D115" s="37">
        <v>2</v>
      </c>
      <c r="E115" s="38">
        <f t="shared" si="9"/>
        <v>1.5408320493066256E-3</v>
      </c>
      <c r="F115" s="38">
        <f t="shared" si="10"/>
        <v>1.4316392269148174E-3</v>
      </c>
      <c r="G115" s="39">
        <f t="shared" si="11"/>
        <v>0</v>
      </c>
      <c r="H115" s="25">
        <f t="shared" si="12"/>
        <v>0</v>
      </c>
    </row>
    <row r="116" spans="1:8" s="40" customFormat="1" ht="15" x14ac:dyDescent="0.2">
      <c r="A116" s="64"/>
      <c r="B116" s="36" t="s">
        <v>215</v>
      </c>
      <c r="C116" s="37">
        <v>0</v>
      </c>
      <c r="D116" s="37">
        <v>2</v>
      </c>
      <c r="E116" s="38" t="str">
        <f t="shared" si="9"/>
        <v/>
      </c>
      <c r="F116" s="38">
        <f t="shared" si="10"/>
        <v>1.4316392269148174E-3</v>
      </c>
      <c r="G116" s="39" t="str">
        <f t="shared" si="11"/>
        <v>0</v>
      </c>
      <c r="H116" s="25" t="str">
        <f t="shared" si="12"/>
        <v/>
      </c>
    </row>
    <row r="117" spans="1:8" s="40" customFormat="1" ht="15" x14ac:dyDescent="0.2">
      <c r="A117" s="64"/>
      <c r="B117" s="36" t="s">
        <v>30</v>
      </c>
      <c r="C117" s="37">
        <v>1</v>
      </c>
      <c r="D117" s="37">
        <v>3</v>
      </c>
      <c r="E117" s="38">
        <f t="shared" si="9"/>
        <v>7.7041602465331282E-4</v>
      </c>
      <c r="F117" s="38">
        <f t="shared" si="10"/>
        <v>2.1474588403722263E-3</v>
      </c>
      <c r="G117" s="39">
        <f t="shared" si="11"/>
        <v>2</v>
      </c>
      <c r="H117" s="25">
        <f t="shared" si="12"/>
        <v>1.5408320493066256E-3</v>
      </c>
    </row>
    <row r="118" spans="1:8" s="40" customFormat="1" ht="15" x14ac:dyDescent="0.2">
      <c r="A118" s="64"/>
      <c r="B118" s="36" t="s">
        <v>28</v>
      </c>
      <c r="C118" s="37">
        <v>0</v>
      </c>
      <c r="D118" s="37">
        <v>1</v>
      </c>
      <c r="E118" s="38" t="str">
        <f t="shared" si="9"/>
        <v/>
      </c>
      <c r="F118" s="38">
        <f t="shared" si="10"/>
        <v>7.158196134574087E-4</v>
      </c>
      <c r="G118" s="39" t="str">
        <f t="shared" si="11"/>
        <v>0</v>
      </c>
      <c r="H118" s="25" t="str">
        <f t="shared" si="12"/>
        <v/>
      </c>
    </row>
    <row r="119" spans="1:8" s="40" customFormat="1" ht="15" x14ac:dyDescent="0.2">
      <c r="A119" s="64"/>
      <c r="B119" s="36" t="s">
        <v>31</v>
      </c>
      <c r="C119" s="37">
        <v>7</v>
      </c>
      <c r="D119" s="37">
        <v>3</v>
      </c>
      <c r="E119" s="38">
        <f t="shared" si="9"/>
        <v>5.3929121725731898E-3</v>
      </c>
      <c r="F119" s="38">
        <f t="shared" si="10"/>
        <v>2.1474588403722263E-3</v>
      </c>
      <c r="G119" s="39">
        <f t="shared" si="11"/>
        <v>-0.5714285714285714</v>
      </c>
      <c r="H119" s="25">
        <f t="shared" si="12"/>
        <v>-3.0816640986132513E-3</v>
      </c>
    </row>
    <row r="120" spans="1:8" s="40" customFormat="1" ht="15" x14ac:dyDescent="0.2">
      <c r="A120" s="64"/>
      <c r="B120" s="36" t="s">
        <v>216</v>
      </c>
      <c r="C120" s="37">
        <v>12</v>
      </c>
      <c r="D120" s="37">
        <v>22</v>
      </c>
      <c r="E120" s="38">
        <f t="shared" si="9"/>
        <v>9.2449922958397542E-3</v>
      </c>
      <c r="F120" s="38">
        <f t="shared" si="10"/>
        <v>1.5748031496062992E-2</v>
      </c>
      <c r="G120" s="39">
        <f t="shared" si="11"/>
        <v>0.83333333333333337</v>
      </c>
      <c r="H120" s="25">
        <f t="shared" si="12"/>
        <v>7.7041602465331288E-3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4</v>
      </c>
      <c r="D122" s="37">
        <v>1</v>
      </c>
      <c r="E122" s="38">
        <f t="shared" si="9"/>
        <v>3.0816640986132513E-3</v>
      </c>
      <c r="F122" s="38">
        <f t="shared" si="10"/>
        <v>7.158196134574087E-4</v>
      </c>
      <c r="G122" s="39">
        <f t="shared" si="11"/>
        <v>-0.75</v>
      </c>
      <c r="H122" s="25">
        <f t="shared" si="12"/>
        <v>-2.3112480739599386E-3</v>
      </c>
    </row>
    <row r="123" spans="1:8" s="40" customFormat="1" ht="15" x14ac:dyDescent="0.2">
      <c r="A123" s="64"/>
      <c r="B123" s="36" t="s">
        <v>217</v>
      </c>
      <c r="C123" s="37">
        <v>8</v>
      </c>
      <c r="D123" s="37">
        <v>8</v>
      </c>
      <c r="E123" s="38">
        <f t="shared" si="9"/>
        <v>6.1633281972265025E-3</v>
      </c>
      <c r="F123" s="38">
        <f t="shared" si="10"/>
        <v>5.7265569076592696E-3</v>
      </c>
      <c r="G123" s="39">
        <f t="shared" si="11"/>
        <v>0</v>
      </c>
      <c r="H123" s="25">
        <f t="shared" si="12"/>
        <v>0</v>
      </c>
    </row>
    <row r="124" spans="1:8" s="40" customFormat="1" ht="15" x14ac:dyDescent="0.2">
      <c r="A124" s="64"/>
      <c r="B124" s="36" t="s">
        <v>469</v>
      </c>
      <c r="C124" s="37">
        <v>0</v>
      </c>
      <c r="D124" s="37">
        <v>0</v>
      </c>
      <c r="E124" s="38" t="str">
        <f t="shared" si="9"/>
        <v/>
      </c>
      <c r="F124" s="38" t="str">
        <f t="shared" si="10"/>
        <v/>
      </c>
      <c r="G124" s="39" t="str">
        <f t="shared" si="11"/>
        <v>0</v>
      </c>
      <c r="H124" s="25" t="str">
        <f t="shared" si="12"/>
        <v/>
      </c>
    </row>
    <row r="125" spans="1:8" s="40" customFormat="1" ht="15" x14ac:dyDescent="0.2">
      <c r="A125" s="64"/>
      <c r="B125" s="36" t="s">
        <v>470</v>
      </c>
      <c r="C125" s="37">
        <v>870</v>
      </c>
      <c r="D125" s="37">
        <v>1048</v>
      </c>
      <c r="E125" s="38">
        <f t="shared" si="9"/>
        <v>0.67026194144838214</v>
      </c>
      <c r="F125" s="38">
        <f t="shared" si="10"/>
        <v>0.75017895490336439</v>
      </c>
      <c r="G125" s="39">
        <f t="shared" si="11"/>
        <v>0.2045977011494253</v>
      </c>
      <c r="H125" s="25">
        <f t="shared" si="12"/>
        <v>0.13713405238828968</v>
      </c>
    </row>
    <row r="126" spans="1:8" s="40" customFormat="1" ht="15" x14ac:dyDescent="0.2">
      <c r="A126" s="64"/>
      <c r="B126" s="36" t="s">
        <v>218</v>
      </c>
      <c r="C126" s="37">
        <v>29</v>
      </c>
      <c r="D126" s="37">
        <v>13</v>
      </c>
      <c r="E126" s="38">
        <f t="shared" si="9"/>
        <v>2.2342064714946069E-2</v>
      </c>
      <c r="F126" s="38">
        <f t="shared" si="10"/>
        <v>9.3056549749463129E-3</v>
      </c>
      <c r="G126" s="39">
        <f t="shared" si="11"/>
        <v>-0.55172413793103448</v>
      </c>
      <c r="H126" s="25">
        <f t="shared" si="12"/>
        <v>-1.2326656394453003E-2</v>
      </c>
    </row>
    <row r="127" spans="1:8" s="40" customFormat="1" ht="15" x14ac:dyDescent="0.2">
      <c r="A127" s="64"/>
      <c r="B127" s="36" t="s">
        <v>219</v>
      </c>
      <c r="C127" s="37">
        <v>3</v>
      </c>
      <c r="D127" s="37">
        <v>0</v>
      </c>
      <c r="E127" s="38">
        <f t="shared" si="9"/>
        <v>2.3112480739599386E-3</v>
      </c>
      <c r="F127" s="38" t="str">
        <f t="shared" si="10"/>
        <v/>
      </c>
      <c r="G127" s="39" t="str">
        <f t="shared" si="11"/>
        <v>0</v>
      </c>
      <c r="H127" s="25">
        <f t="shared" si="12"/>
        <v>0</v>
      </c>
    </row>
    <row r="128" spans="1:8" s="40" customFormat="1" ht="15" x14ac:dyDescent="0.2">
      <c r="A128" s="64"/>
      <c r="B128" s="36" t="s">
        <v>33</v>
      </c>
      <c r="C128" s="37">
        <v>5</v>
      </c>
      <c r="D128" s="37">
        <v>0</v>
      </c>
      <c r="E128" s="38">
        <f t="shared" si="9"/>
        <v>3.852080123266564E-3</v>
      </c>
      <c r="F128" s="38" t="str">
        <f t="shared" si="10"/>
        <v/>
      </c>
      <c r="G128" s="39" t="str">
        <f t="shared" si="11"/>
        <v>0</v>
      </c>
      <c r="H128" s="25">
        <f t="shared" si="12"/>
        <v>0</v>
      </c>
    </row>
    <row r="129" spans="1:8" s="40" customFormat="1" ht="15" x14ac:dyDescent="0.2">
      <c r="A129" s="64"/>
      <c r="B129" s="36" t="s">
        <v>37</v>
      </c>
      <c r="C129" s="37">
        <v>0</v>
      </c>
      <c r="D129" s="37">
        <v>1</v>
      </c>
      <c r="E129" s="38" t="str">
        <f t="shared" si="9"/>
        <v/>
      </c>
      <c r="F129" s="38">
        <f t="shared" si="10"/>
        <v>7.158196134574087E-4</v>
      </c>
      <c r="G129" s="39" t="str">
        <f t="shared" si="11"/>
        <v>0</v>
      </c>
      <c r="H129" s="25" t="str">
        <f t="shared" si="12"/>
        <v/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5</v>
      </c>
      <c r="E130" s="38" t="str">
        <f t="shared" ref="E130" si="33">+IF(C130=0,"",C130/C$71)</f>
        <v/>
      </c>
      <c r="F130" s="38">
        <f t="shared" ref="F130" si="34">+IF(D130=0,"",D130/D$71)</f>
        <v>3.5790980672870437E-3</v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10</v>
      </c>
      <c r="D131" s="37">
        <v>10</v>
      </c>
      <c r="E131" s="38">
        <f t="shared" si="9"/>
        <v>7.7041602465331279E-3</v>
      </c>
      <c r="F131" s="38">
        <f t="shared" si="10"/>
        <v>7.1581961345740875E-3</v>
      </c>
      <c r="G131" s="39">
        <f t="shared" si="11"/>
        <v>0</v>
      </c>
      <c r="H131" s="25">
        <f t="shared" si="12"/>
        <v>0</v>
      </c>
    </row>
    <row r="132" spans="1:8" s="40" customFormat="1" ht="15" x14ac:dyDescent="0.2">
      <c r="A132" s="64"/>
      <c r="B132" s="36" t="s">
        <v>34</v>
      </c>
      <c r="C132" s="37">
        <v>1</v>
      </c>
      <c r="D132" s="37">
        <v>1</v>
      </c>
      <c r="E132" s="38">
        <f t="shared" si="9"/>
        <v>7.7041602465331282E-4</v>
      </c>
      <c r="F132" s="38">
        <f t="shared" si="10"/>
        <v>7.158196134574087E-4</v>
      </c>
      <c r="G132" s="39">
        <f t="shared" si="11"/>
        <v>0</v>
      </c>
      <c r="H132" s="25">
        <f t="shared" si="12"/>
        <v>0</v>
      </c>
    </row>
    <row r="133" spans="1:8" s="40" customFormat="1" ht="15" x14ac:dyDescent="0.2">
      <c r="A133" s="64"/>
      <c r="B133" s="36" t="s">
        <v>220</v>
      </c>
      <c r="C133" s="37">
        <v>2</v>
      </c>
      <c r="D133" s="37">
        <v>1</v>
      </c>
      <c r="E133" s="38">
        <f t="shared" si="9"/>
        <v>1.5408320493066256E-3</v>
      </c>
      <c r="F133" s="38">
        <f t="shared" si="10"/>
        <v>7.158196134574087E-4</v>
      </c>
      <c r="G133" s="39">
        <f t="shared" si="11"/>
        <v>-0.5</v>
      </c>
      <c r="H133" s="25">
        <f t="shared" si="12"/>
        <v>-7.7041602465331282E-4</v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0</v>
      </c>
      <c r="D135" s="37">
        <v>2</v>
      </c>
      <c r="E135" s="38" t="str">
        <f t="shared" si="9"/>
        <v/>
      </c>
      <c r="F135" s="38">
        <f t="shared" si="10"/>
        <v>1.4316392269148174E-3</v>
      </c>
      <c r="G135" s="39" t="str">
        <f t="shared" si="11"/>
        <v>0</v>
      </c>
      <c r="H135" s="25" t="str">
        <f t="shared" si="12"/>
        <v/>
      </c>
    </row>
    <row r="136" spans="1:8" s="40" customFormat="1" ht="15" x14ac:dyDescent="0.2">
      <c r="A136" s="64"/>
      <c r="B136" s="36" t="s">
        <v>223</v>
      </c>
      <c r="C136" s="37">
        <v>1</v>
      </c>
      <c r="D136" s="37">
        <v>1</v>
      </c>
      <c r="E136" s="38">
        <f t="shared" si="9"/>
        <v>7.7041602465331282E-4</v>
      </c>
      <c r="F136" s="38">
        <f t="shared" si="10"/>
        <v>7.158196134574087E-4</v>
      </c>
      <c r="G136" s="39">
        <f t="shared" si="11"/>
        <v>0</v>
      </c>
      <c r="H136" s="25">
        <f t="shared" si="12"/>
        <v>0</v>
      </c>
    </row>
    <row r="137" spans="1:8" s="40" customFormat="1" ht="30" x14ac:dyDescent="0.2">
      <c r="A137" s="64"/>
      <c r="B137" s="36" t="s">
        <v>471</v>
      </c>
      <c r="C137" s="37">
        <v>13</v>
      </c>
      <c r="D137" s="37">
        <v>13</v>
      </c>
      <c r="E137" s="38">
        <f t="shared" si="9"/>
        <v>1.0015408320493066E-2</v>
      </c>
      <c r="F137" s="38">
        <f t="shared" si="10"/>
        <v>9.3056549749463129E-3</v>
      </c>
      <c r="G137" s="39">
        <f t="shared" si="11"/>
        <v>0</v>
      </c>
      <c r="H137" s="25">
        <f t="shared" si="12"/>
        <v>0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12</v>
      </c>
      <c r="D139" s="37">
        <v>1</v>
      </c>
      <c r="E139" s="38">
        <f t="shared" si="9"/>
        <v>9.2449922958397542E-3</v>
      </c>
      <c r="F139" s="38">
        <f t="shared" si="10"/>
        <v>7.158196134574087E-4</v>
      </c>
      <c r="G139" s="39">
        <f t="shared" si="11"/>
        <v>-0.91666666666666663</v>
      </c>
      <c r="H139" s="25">
        <f t="shared" si="12"/>
        <v>-8.4745762711864406E-3</v>
      </c>
    </row>
    <row r="140" spans="1:8" s="40" customFormat="1" ht="15" x14ac:dyDescent="0.2">
      <c r="A140" s="64"/>
      <c r="B140" s="36" t="s">
        <v>46</v>
      </c>
      <c r="C140" s="37">
        <v>1</v>
      </c>
      <c r="D140" s="37">
        <v>1</v>
      </c>
      <c r="E140" s="38">
        <f t="shared" si="9"/>
        <v>7.7041602465331282E-4</v>
      </c>
      <c r="F140" s="38">
        <f t="shared" si="10"/>
        <v>7.158196134574087E-4</v>
      </c>
      <c r="G140" s="39">
        <f t="shared" si="11"/>
        <v>0</v>
      </c>
      <c r="H140" s="25">
        <f t="shared" si="12"/>
        <v>0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0</v>
      </c>
      <c r="E143" s="38" t="str">
        <f t="shared" ref="E143:E151" si="37">+IF(C143=0,"",C143/C$71)</f>
        <v/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3</v>
      </c>
      <c r="D144" s="37">
        <v>2</v>
      </c>
      <c r="E144" s="38">
        <f t="shared" si="37"/>
        <v>2.3112480739599386E-3</v>
      </c>
      <c r="F144" s="38">
        <f t="shared" si="38"/>
        <v>1.4316392269148174E-3</v>
      </c>
      <c r="G144" s="39">
        <f t="shared" si="39"/>
        <v>-0.33333333333333331</v>
      </c>
      <c r="H144" s="25">
        <f t="shared" si="40"/>
        <v>-7.7041602465331282E-4</v>
      </c>
    </row>
    <row r="145" spans="1:8" s="40" customFormat="1" ht="15" x14ac:dyDescent="0.2">
      <c r="A145" s="64"/>
      <c r="B145" s="36" t="s">
        <v>226</v>
      </c>
      <c r="C145" s="37">
        <v>3</v>
      </c>
      <c r="D145" s="37">
        <v>2</v>
      </c>
      <c r="E145" s="38">
        <f t="shared" si="37"/>
        <v>2.3112480739599386E-3</v>
      </c>
      <c r="F145" s="38">
        <f t="shared" si="38"/>
        <v>1.4316392269148174E-3</v>
      </c>
      <c r="G145" s="39">
        <f t="shared" si="39"/>
        <v>-0.33333333333333331</v>
      </c>
      <c r="H145" s="25">
        <f t="shared" si="40"/>
        <v>-7.7041602465331282E-4</v>
      </c>
    </row>
    <row r="146" spans="1:8" s="40" customFormat="1" ht="30" x14ac:dyDescent="0.2">
      <c r="A146" s="64"/>
      <c r="B146" s="36" t="s">
        <v>227</v>
      </c>
      <c r="C146" s="37">
        <v>2</v>
      </c>
      <c r="D146" s="37">
        <v>1</v>
      </c>
      <c r="E146" s="38">
        <f t="shared" si="37"/>
        <v>1.5408320493066256E-3</v>
      </c>
      <c r="F146" s="38">
        <f t="shared" si="38"/>
        <v>7.158196134574087E-4</v>
      </c>
      <c r="G146" s="39">
        <f t="shared" si="39"/>
        <v>-0.5</v>
      </c>
      <c r="H146" s="25">
        <f t="shared" si="40"/>
        <v>-7.7041602465331282E-4</v>
      </c>
    </row>
    <row r="147" spans="1:8" s="40" customFormat="1" ht="30" x14ac:dyDescent="0.2">
      <c r="A147" s="64"/>
      <c r="B147" s="36" t="s">
        <v>228</v>
      </c>
      <c r="C147" s="37">
        <v>0</v>
      </c>
      <c r="D147" s="37">
        <v>1</v>
      </c>
      <c r="E147" s="38" t="str">
        <f t="shared" si="37"/>
        <v/>
      </c>
      <c r="F147" s="38">
        <f t="shared" si="38"/>
        <v>7.158196134574087E-4</v>
      </c>
      <c r="G147" s="39" t="str">
        <f t="shared" si="39"/>
        <v>0</v>
      </c>
      <c r="H147" s="25" t="str">
        <f t="shared" si="40"/>
        <v/>
      </c>
    </row>
    <row r="148" spans="1:8" s="40" customFormat="1" ht="15" x14ac:dyDescent="0.2">
      <c r="A148" s="64"/>
      <c r="B148" s="36" t="s">
        <v>473</v>
      </c>
      <c r="C148" s="37">
        <v>49</v>
      </c>
      <c r="D148" s="37">
        <v>3</v>
      </c>
      <c r="E148" s="38">
        <f t="shared" si="37"/>
        <v>3.7750385208012327E-2</v>
      </c>
      <c r="F148" s="38">
        <f t="shared" si="38"/>
        <v>2.1474588403722263E-3</v>
      </c>
      <c r="G148" s="39">
        <f t="shared" si="39"/>
        <v>-0.93877551020408168</v>
      </c>
      <c r="H148" s="25">
        <f t="shared" si="40"/>
        <v>-3.543913713405239E-2</v>
      </c>
    </row>
    <row r="149" spans="1:8" s="40" customFormat="1" ht="15" x14ac:dyDescent="0.2">
      <c r="A149" s="64"/>
      <c r="B149" s="36" t="s">
        <v>45</v>
      </c>
      <c r="C149" s="37">
        <v>1</v>
      </c>
      <c r="D149" s="37">
        <v>3</v>
      </c>
      <c r="E149" s="38">
        <f t="shared" si="37"/>
        <v>7.7041602465331282E-4</v>
      </c>
      <c r="F149" s="38">
        <f t="shared" si="38"/>
        <v>2.1474588403722263E-3</v>
      </c>
      <c r="G149" s="39">
        <f t="shared" si="39"/>
        <v>2</v>
      </c>
      <c r="H149" s="25">
        <f t="shared" si="40"/>
        <v>1.5408320493066256E-3</v>
      </c>
    </row>
    <row r="150" spans="1:8" s="40" customFormat="1" ht="15" x14ac:dyDescent="0.2">
      <c r="A150" s="64"/>
      <c r="B150" s="36" t="s">
        <v>43</v>
      </c>
      <c r="C150" s="37">
        <v>0</v>
      </c>
      <c r="D150" s="37">
        <v>1</v>
      </c>
      <c r="E150" s="38" t="str">
        <f t="shared" si="37"/>
        <v/>
      </c>
      <c r="F150" s="38">
        <f t="shared" si="38"/>
        <v>7.158196134574087E-4</v>
      </c>
      <c r="G150" s="39" t="str">
        <f t="shared" si="39"/>
        <v>0</v>
      </c>
      <c r="H150" s="25" t="str">
        <f t="shared" si="40"/>
        <v/>
      </c>
    </row>
    <row r="151" spans="1:8" s="40" customFormat="1" ht="15" x14ac:dyDescent="0.2">
      <c r="A151" s="64"/>
      <c r="B151" s="36" t="s">
        <v>44</v>
      </c>
      <c r="C151" s="37">
        <v>1</v>
      </c>
      <c r="D151" s="37">
        <v>1</v>
      </c>
      <c r="E151" s="38">
        <f t="shared" si="37"/>
        <v>7.7041602465331282E-4</v>
      </c>
      <c r="F151" s="38">
        <f t="shared" si="38"/>
        <v>7.158196134574087E-4</v>
      </c>
      <c r="G151" s="39">
        <f t="shared" si="39"/>
        <v>0</v>
      </c>
      <c r="H151" s="25">
        <f t="shared" si="40"/>
        <v>0</v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7</v>
      </c>
      <c r="E152" s="38" t="str">
        <f t="shared" ref="E152:E155" si="41">+IF(C152=0,"",C152/C$71)</f>
        <v/>
      </c>
      <c r="F152" s="38">
        <f t="shared" ref="F152:F155" si="42">+IF(D152=0,"",D152/D$71)</f>
        <v>5.0107372942018611E-3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1651</v>
      </c>
      <c r="D161" s="31">
        <f>SUM(D162:D323)</f>
        <v>637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-0.61417322834645671</v>
      </c>
      <c r="H161" s="33">
        <f>+IF(OR(AND(E161=""),(G161="")),"",E161*G161)</f>
        <v>-0.61417322834645671</v>
      </c>
    </row>
    <row r="162" spans="1:8" s="40" customFormat="1" ht="15" x14ac:dyDescent="0.2">
      <c r="A162" s="64"/>
      <c r="B162" s="66" t="s">
        <v>474</v>
      </c>
      <c r="C162" s="37">
        <v>7</v>
      </c>
      <c r="D162" s="37">
        <v>3</v>
      </c>
      <c r="E162" s="38">
        <f>+IF(C162=0,"",C162/C$161)</f>
        <v>4.2398546335554212E-3</v>
      </c>
      <c r="F162" s="38">
        <f>+IF(D162=0,"",D162/D$161)</f>
        <v>4.7095761381475663E-3</v>
      </c>
      <c r="G162" s="39">
        <f>+IF(OR(AND(D162=0),(C162=0)),"0",((D162-C162)/C162))</f>
        <v>-0.5714285714285714</v>
      </c>
      <c r="H162" s="25">
        <f>+IF(OR(AND(E162=""),(G162="")),"",E162*G162)</f>
        <v>-2.4227740763173833E-3</v>
      </c>
    </row>
    <row r="163" spans="1:8" s="40" customFormat="1" ht="15" x14ac:dyDescent="0.2">
      <c r="A163" s="64"/>
      <c r="B163" s="66" t="s">
        <v>475</v>
      </c>
      <c r="C163" s="37">
        <v>1</v>
      </c>
      <c r="D163" s="37">
        <v>0</v>
      </c>
      <c r="E163" s="38">
        <f t="shared" ref="E163:E232" si="45">+IF(C163=0,"",C163/C$161)</f>
        <v>6.0569351907934583E-4</v>
      </c>
      <c r="F163" s="38" t="str">
        <f t="shared" ref="F163:F232" si="46">+IF(D163=0,"",D163/D$161)</f>
        <v/>
      </c>
      <c r="G163" s="39" t="str">
        <f t="shared" ref="G163:G232" si="47">+IF(OR(AND(D163=0),(C163=0)),"0",((D163-C163)/C163))</f>
        <v>0</v>
      </c>
      <c r="H163" s="25">
        <f t="shared" ref="H163:H232" si="48">+IF(OR(AND(E163=""),(G163="")),"",E163*G163)</f>
        <v>0</v>
      </c>
    </row>
    <row r="164" spans="1:8" s="40" customFormat="1" ht="30" x14ac:dyDescent="0.2">
      <c r="A164" s="64"/>
      <c r="B164" s="66" t="s">
        <v>476</v>
      </c>
      <c r="C164" s="37">
        <v>1</v>
      </c>
      <c r="D164" s="37">
        <v>7</v>
      </c>
      <c r="E164" s="38">
        <f t="shared" si="45"/>
        <v>6.0569351907934583E-4</v>
      </c>
      <c r="F164" s="38">
        <f t="shared" si="46"/>
        <v>1.098901098901099E-2</v>
      </c>
      <c r="G164" s="39">
        <f t="shared" si="47"/>
        <v>6</v>
      </c>
      <c r="H164" s="25">
        <f t="shared" si="48"/>
        <v>3.6341611144760748E-3</v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5</v>
      </c>
      <c r="D166" s="37">
        <v>4</v>
      </c>
      <c r="E166" s="38">
        <f t="shared" si="45"/>
        <v>3.0284675953967293E-3</v>
      </c>
      <c r="F166" s="38">
        <f t="shared" si="46"/>
        <v>6.2794348508634227E-3</v>
      </c>
      <c r="G166" s="39">
        <f t="shared" si="47"/>
        <v>-0.2</v>
      </c>
      <c r="H166" s="25">
        <f t="shared" si="48"/>
        <v>-6.0569351907934594E-4</v>
      </c>
    </row>
    <row r="167" spans="1:8" s="40" customFormat="1" ht="15" x14ac:dyDescent="0.2">
      <c r="A167" s="64"/>
      <c r="B167" s="66" t="s">
        <v>49</v>
      </c>
      <c r="C167" s="37">
        <v>70</v>
      </c>
      <c r="D167" s="37">
        <v>31</v>
      </c>
      <c r="E167" s="38">
        <f t="shared" si="45"/>
        <v>4.2398546335554212E-2</v>
      </c>
      <c r="F167" s="38">
        <f t="shared" si="46"/>
        <v>4.8665620094191522E-2</v>
      </c>
      <c r="G167" s="39">
        <f t="shared" si="47"/>
        <v>-0.55714285714285716</v>
      </c>
      <c r="H167" s="25">
        <f t="shared" si="48"/>
        <v>-2.3622047244094491E-2</v>
      </c>
    </row>
    <row r="168" spans="1:8" s="40" customFormat="1" ht="15" x14ac:dyDescent="0.2">
      <c r="A168" s="64"/>
      <c r="B168" s="66" t="s">
        <v>52</v>
      </c>
      <c r="C168" s="37">
        <v>2</v>
      </c>
      <c r="D168" s="37">
        <v>2</v>
      </c>
      <c r="E168" s="38">
        <f t="shared" si="45"/>
        <v>1.2113870381586917E-3</v>
      </c>
      <c r="F168" s="38">
        <f t="shared" si="46"/>
        <v>3.1397174254317113E-3</v>
      </c>
      <c r="G168" s="39">
        <f t="shared" si="47"/>
        <v>0</v>
      </c>
      <c r="H168" s="25">
        <f t="shared" si="48"/>
        <v>0</v>
      </c>
    </row>
    <row r="169" spans="1:8" s="40" customFormat="1" ht="15" x14ac:dyDescent="0.2">
      <c r="A169" s="64"/>
      <c r="B169" s="66" t="s">
        <v>229</v>
      </c>
      <c r="C169" s="37">
        <v>3</v>
      </c>
      <c r="D169" s="37">
        <v>10</v>
      </c>
      <c r="E169" s="38">
        <f t="shared" si="45"/>
        <v>1.8170805572380376E-3</v>
      </c>
      <c r="F169" s="38">
        <f t="shared" si="46"/>
        <v>1.5698587127158554E-2</v>
      </c>
      <c r="G169" s="39">
        <f t="shared" si="47"/>
        <v>2.3333333333333335</v>
      </c>
      <c r="H169" s="25">
        <f t="shared" si="48"/>
        <v>4.2398546335554212E-3</v>
      </c>
    </row>
    <row r="170" spans="1:8" s="40" customFormat="1" ht="15" x14ac:dyDescent="0.2">
      <c r="A170" s="64"/>
      <c r="B170" s="66" t="s">
        <v>50</v>
      </c>
      <c r="C170" s="37">
        <v>3</v>
      </c>
      <c r="D170" s="37">
        <v>3</v>
      </c>
      <c r="E170" s="38">
        <f t="shared" si="45"/>
        <v>1.8170805572380376E-3</v>
      </c>
      <c r="F170" s="38">
        <f t="shared" si="46"/>
        <v>4.7095761381475663E-3</v>
      </c>
      <c r="G170" s="39">
        <f t="shared" si="47"/>
        <v>0</v>
      </c>
      <c r="H170" s="25">
        <f t="shared" si="48"/>
        <v>0</v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4</v>
      </c>
      <c r="D173" s="37">
        <v>1</v>
      </c>
      <c r="E173" s="38">
        <f t="shared" si="45"/>
        <v>2.4227740763173833E-3</v>
      </c>
      <c r="F173" s="38">
        <f t="shared" si="46"/>
        <v>1.5698587127158557E-3</v>
      </c>
      <c r="G173" s="39">
        <f t="shared" si="47"/>
        <v>-0.75</v>
      </c>
      <c r="H173" s="25">
        <f t="shared" si="48"/>
        <v>-1.8170805572380374E-3</v>
      </c>
    </row>
    <row r="174" spans="1:8" s="40" customFormat="1" ht="15" x14ac:dyDescent="0.2">
      <c r="A174" s="64"/>
      <c r="B174" s="66" t="s">
        <v>51</v>
      </c>
      <c r="C174" s="37">
        <v>1</v>
      </c>
      <c r="D174" s="37">
        <v>1</v>
      </c>
      <c r="E174" s="38">
        <f t="shared" si="45"/>
        <v>6.0569351907934583E-4</v>
      </c>
      <c r="F174" s="38">
        <f t="shared" si="46"/>
        <v>1.5698587127158557E-3</v>
      </c>
      <c r="G174" s="39">
        <f t="shared" si="47"/>
        <v>0</v>
      </c>
      <c r="H174" s="25">
        <f t="shared" si="48"/>
        <v>0</v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5</v>
      </c>
      <c r="E175" s="38" t="str">
        <f t="shared" ref="E175" si="49">+IF(C175=0,"",C175/C$161)</f>
        <v/>
      </c>
      <c r="F175" s="38">
        <f t="shared" ref="F175" si="50">+IF(D175=0,"",D175/D$161)</f>
        <v>7.8492935635792772E-3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12</v>
      </c>
      <c r="D176" s="37">
        <v>8</v>
      </c>
      <c r="E176" s="38">
        <f t="shared" si="45"/>
        <v>7.2683222289521504E-3</v>
      </c>
      <c r="F176" s="38">
        <f t="shared" si="46"/>
        <v>1.2558869701726845E-2</v>
      </c>
      <c r="G176" s="39">
        <f t="shared" si="47"/>
        <v>-0.33333333333333331</v>
      </c>
      <c r="H176" s="25">
        <f t="shared" si="48"/>
        <v>-2.4227740763173833E-3</v>
      </c>
    </row>
    <row r="177" spans="1:8" s="40" customFormat="1" ht="15" x14ac:dyDescent="0.2">
      <c r="A177" s="64"/>
      <c r="B177" s="66" t="s">
        <v>231</v>
      </c>
      <c r="C177" s="37">
        <v>5</v>
      </c>
      <c r="D177" s="37">
        <v>2</v>
      </c>
      <c r="E177" s="38">
        <f t="shared" si="45"/>
        <v>3.0284675953967293E-3</v>
      </c>
      <c r="F177" s="38">
        <f t="shared" si="46"/>
        <v>3.1397174254317113E-3</v>
      </c>
      <c r="G177" s="39">
        <f t="shared" si="47"/>
        <v>-0.6</v>
      </c>
      <c r="H177" s="25">
        <f t="shared" si="48"/>
        <v>-1.8170805572380374E-3</v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1</v>
      </c>
      <c r="E178" s="38" t="str">
        <f t="shared" si="45"/>
        <v/>
      </c>
      <c r="F178" s="38">
        <f t="shared" si="46"/>
        <v>1.5698587127158557E-3</v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0</v>
      </c>
      <c r="E180" s="38" t="str">
        <f t="shared" ref="E180:E181" si="53">+IF(C180=0,"",C180/C$161)</f>
        <v/>
      </c>
      <c r="F180" s="38" t="str">
        <f t="shared" ref="F180:F181" si="54">+IF(D180=0,"",D180/D$161)</f>
        <v/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14</v>
      </c>
      <c r="D182" s="37">
        <v>8</v>
      </c>
      <c r="E182" s="38">
        <f t="shared" si="45"/>
        <v>8.4797092671108423E-3</v>
      </c>
      <c r="F182" s="38">
        <f t="shared" si="46"/>
        <v>1.2558869701726845E-2</v>
      </c>
      <c r="G182" s="39">
        <f t="shared" si="47"/>
        <v>-0.42857142857142855</v>
      </c>
      <c r="H182" s="25">
        <f t="shared" si="48"/>
        <v>-3.6341611144760752E-3</v>
      </c>
    </row>
    <row r="183" spans="1:8" s="40" customFormat="1" ht="15" x14ac:dyDescent="0.2">
      <c r="A183" s="64"/>
      <c r="B183" s="66" t="s">
        <v>233</v>
      </c>
      <c r="C183" s="37">
        <v>2</v>
      </c>
      <c r="D183" s="37">
        <v>0</v>
      </c>
      <c r="E183" s="38">
        <f t="shared" si="45"/>
        <v>1.2113870381586917E-3</v>
      </c>
      <c r="F183" s="38" t="str">
        <f t="shared" si="46"/>
        <v/>
      </c>
      <c r="G183" s="39" t="str">
        <f t="shared" si="47"/>
        <v>0</v>
      </c>
      <c r="H183" s="25">
        <f t="shared" si="48"/>
        <v>0</v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0</v>
      </c>
      <c r="D185" s="37">
        <v>1</v>
      </c>
      <c r="E185" s="38" t="str">
        <f t="shared" si="45"/>
        <v/>
      </c>
      <c r="F185" s="38">
        <f t="shared" si="46"/>
        <v>1.5698587127158557E-3</v>
      </c>
      <c r="G185" s="39" t="str">
        <f t="shared" si="47"/>
        <v>0</v>
      </c>
      <c r="H185" s="25" t="str">
        <f t="shared" si="48"/>
        <v/>
      </c>
    </row>
    <row r="186" spans="1:8" s="40" customFormat="1" ht="15" x14ac:dyDescent="0.2">
      <c r="A186" s="64"/>
      <c r="B186" s="66" t="s">
        <v>480</v>
      </c>
      <c r="C186" s="37">
        <v>22</v>
      </c>
      <c r="D186" s="37">
        <v>18</v>
      </c>
      <c r="E186" s="38">
        <f t="shared" si="45"/>
        <v>1.3325257419745608E-2</v>
      </c>
      <c r="F186" s="38">
        <f t="shared" si="46"/>
        <v>2.8257456828885402E-2</v>
      </c>
      <c r="G186" s="39">
        <f t="shared" si="47"/>
        <v>-0.18181818181818182</v>
      </c>
      <c r="H186" s="25">
        <f t="shared" si="48"/>
        <v>-2.4227740763173833E-3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4</v>
      </c>
      <c r="E187" s="38" t="str">
        <f t="shared" ref="E187" si="57">+IF(C187=0,"",C187/C$161)</f>
        <v/>
      </c>
      <c r="F187" s="38">
        <f t="shared" ref="F187" si="58">+IF(D187=0,"",D187/D$161)</f>
        <v>6.2794348508634227E-3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4</v>
      </c>
      <c r="D188" s="37">
        <v>5</v>
      </c>
      <c r="E188" s="38">
        <f t="shared" si="45"/>
        <v>2.4227740763173833E-3</v>
      </c>
      <c r="F188" s="38">
        <f t="shared" si="46"/>
        <v>7.8492935635792772E-3</v>
      </c>
      <c r="G188" s="39">
        <f t="shared" si="47"/>
        <v>0.25</v>
      </c>
      <c r="H188" s="25">
        <f t="shared" si="48"/>
        <v>6.0569351907934583E-4</v>
      </c>
    </row>
    <row r="189" spans="1:8" s="40" customFormat="1" ht="15" x14ac:dyDescent="0.2">
      <c r="A189" s="64"/>
      <c r="B189" s="66" t="s">
        <v>237</v>
      </c>
      <c r="C189" s="37">
        <v>10</v>
      </c>
      <c r="D189" s="37">
        <v>7</v>
      </c>
      <c r="E189" s="38">
        <f t="shared" si="45"/>
        <v>6.0569351907934586E-3</v>
      </c>
      <c r="F189" s="38">
        <f t="shared" si="46"/>
        <v>1.098901098901099E-2</v>
      </c>
      <c r="G189" s="39">
        <f t="shared" si="47"/>
        <v>-0.3</v>
      </c>
      <c r="H189" s="25">
        <f t="shared" si="48"/>
        <v>-1.8170805572380374E-3</v>
      </c>
    </row>
    <row r="190" spans="1:8" s="40" customFormat="1" ht="15" x14ac:dyDescent="0.2">
      <c r="A190" s="64"/>
      <c r="B190" s="66" t="s">
        <v>238</v>
      </c>
      <c r="C190" s="37">
        <v>17</v>
      </c>
      <c r="D190" s="37">
        <v>13</v>
      </c>
      <c r="E190" s="38">
        <f t="shared" si="45"/>
        <v>1.029678982434888E-2</v>
      </c>
      <c r="F190" s="38">
        <f t="shared" si="46"/>
        <v>2.0408163265306121E-2</v>
      </c>
      <c r="G190" s="39">
        <f t="shared" si="47"/>
        <v>-0.23529411764705882</v>
      </c>
      <c r="H190" s="25">
        <f t="shared" si="48"/>
        <v>-2.4227740763173833E-3</v>
      </c>
    </row>
    <row r="191" spans="1:8" s="40" customFormat="1" ht="15" x14ac:dyDescent="0.2">
      <c r="A191" s="64"/>
      <c r="B191" s="66" t="s">
        <v>239</v>
      </c>
      <c r="C191" s="37">
        <v>41</v>
      </c>
      <c r="D191" s="37">
        <v>24</v>
      </c>
      <c r="E191" s="38">
        <f t="shared" si="45"/>
        <v>2.4833434282253181E-2</v>
      </c>
      <c r="F191" s="38">
        <f t="shared" si="46"/>
        <v>3.7676609105180531E-2</v>
      </c>
      <c r="G191" s="39">
        <f t="shared" si="47"/>
        <v>-0.41463414634146339</v>
      </c>
      <c r="H191" s="25">
        <f t="shared" si="48"/>
        <v>-1.029678982434888E-2</v>
      </c>
    </row>
    <row r="192" spans="1:8" s="40" customFormat="1" ht="15" x14ac:dyDescent="0.2">
      <c r="A192" s="64"/>
      <c r="B192" s="66" t="s">
        <v>481</v>
      </c>
      <c r="C192" s="37">
        <v>78</v>
      </c>
      <c r="D192" s="37">
        <v>20</v>
      </c>
      <c r="E192" s="38">
        <f t="shared" si="45"/>
        <v>4.7244094488188976E-2</v>
      </c>
      <c r="F192" s="38">
        <f t="shared" si="46"/>
        <v>3.1397174254317109E-2</v>
      </c>
      <c r="G192" s="39">
        <f t="shared" si="47"/>
        <v>-0.74358974358974361</v>
      </c>
      <c r="H192" s="25">
        <f t="shared" si="48"/>
        <v>-3.5130224106602062E-2</v>
      </c>
    </row>
    <row r="193" spans="1:8" s="40" customFormat="1" ht="15" x14ac:dyDescent="0.2">
      <c r="A193" s="64"/>
      <c r="B193" s="66" t="s">
        <v>482</v>
      </c>
      <c r="C193" s="37">
        <v>0</v>
      </c>
      <c r="D193" s="37">
        <v>1</v>
      </c>
      <c r="E193" s="38" t="str">
        <f t="shared" si="45"/>
        <v/>
      </c>
      <c r="F193" s="38">
        <f t="shared" si="46"/>
        <v>1.5698587127158557E-3</v>
      </c>
      <c r="G193" s="39" t="str">
        <f t="shared" si="47"/>
        <v>0</v>
      </c>
      <c r="H193" s="25" t="str">
        <f t="shared" si="48"/>
        <v/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18</v>
      </c>
      <c r="E195" s="38" t="str">
        <f t="shared" ref="E195" si="61">+IF(C195=0,"",C195/C$161)</f>
        <v/>
      </c>
      <c r="F195" s="38">
        <f t="shared" ref="F195" si="62">+IF(D195=0,"",D195/D$161)</f>
        <v>2.8257456828885402E-2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0</v>
      </c>
      <c r="D196" s="37"/>
      <c r="E196" s="38" t="str">
        <f t="shared" si="45"/>
        <v/>
      </c>
      <c r="F196" s="38" t="str">
        <f t="shared" si="46"/>
        <v/>
      </c>
      <c r="G196" s="39" t="str">
        <f t="shared" si="47"/>
        <v>0</v>
      </c>
      <c r="H196" s="25" t="str">
        <f t="shared" si="48"/>
        <v/>
      </c>
    </row>
    <row r="197" spans="1:8" s="40" customFormat="1" ht="15" x14ac:dyDescent="0.2">
      <c r="A197" s="64"/>
      <c r="B197" s="66" t="s">
        <v>241</v>
      </c>
      <c r="C197" s="37">
        <v>27</v>
      </c>
      <c r="D197" s="37">
        <v>1</v>
      </c>
      <c r="E197" s="38">
        <f t="shared" si="45"/>
        <v>1.6353725015142338E-2</v>
      </c>
      <c r="F197" s="38">
        <f t="shared" si="46"/>
        <v>1.5698587127158557E-3</v>
      </c>
      <c r="G197" s="39">
        <f t="shared" si="47"/>
        <v>-0.96296296296296291</v>
      </c>
      <c r="H197" s="25">
        <f t="shared" si="48"/>
        <v>-1.5748031496062992E-2</v>
      </c>
    </row>
    <row r="198" spans="1:8" s="40" customFormat="1" ht="15" x14ac:dyDescent="0.2">
      <c r="A198" s="64"/>
      <c r="B198" s="66" t="s">
        <v>242</v>
      </c>
      <c r="C198" s="37">
        <v>5</v>
      </c>
      <c r="D198" s="37">
        <v>4</v>
      </c>
      <c r="E198" s="38">
        <f t="shared" si="45"/>
        <v>3.0284675953967293E-3</v>
      </c>
      <c r="F198" s="38">
        <f t="shared" si="46"/>
        <v>6.2794348508634227E-3</v>
      </c>
      <c r="G198" s="39">
        <f t="shared" si="47"/>
        <v>-0.2</v>
      </c>
      <c r="H198" s="25">
        <f t="shared" si="48"/>
        <v>-6.0569351907934594E-4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0</v>
      </c>
      <c r="D200" s="37">
        <v>0</v>
      </c>
      <c r="E200" s="38" t="str">
        <f t="shared" si="45"/>
        <v/>
      </c>
      <c r="F200" s="38" t="str">
        <f t="shared" si="46"/>
        <v/>
      </c>
      <c r="G200" s="39" t="str">
        <f t="shared" si="47"/>
        <v>0</v>
      </c>
      <c r="H200" s="25" t="str">
        <f t="shared" si="48"/>
        <v/>
      </c>
    </row>
    <row r="201" spans="1:8" s="40" customFormat="1" ht="15" x14ac:dyDescent="0.2">
      <c r="A201" s="64"/>
      <c r="B201" s="66" t="s">
        <v>56</v>
      </c>
      <c r="C201" s="37">
        <v>74</v>
      </c>
      <c r="D201" s="37">
        <v>63</v>
      </c>
      <c r="E201" s="38">
        <f t="shared" si="45"/>
        <v>4.482132041187159E-2</v>
      </c>
      <c r="F201" s="38">
        <f t="shared" si="46"/>
        <v>9.8901098901098897E-2</v>
      </c>
      <c r="G201" s="39">
        <f t="shared" si="47"/>
        <v>-0.14864864864864866</v>
      </c>
      <c r="H201" s="25">
        <f t="shared" si="48"/>
        <v>-6.6626287098728041E-3</v>
      </c>
    </row>
    <row r="202" spans="1:8" s="40" customFormat="1" ht="15" x14ac:dyDescent="0.2">
      <c r="A202" s="64"/>
      <c r="B202" s="66" t="s">
        <v>244</v>
      </c>
      <c r="C202" s="37">
        <v>12</v>
      </c>
      <c r="D202" s="37">
        <v>2</v>
      </c>
      <c r="E202" s="38">
        <f t="shared" si="45"/>
        <v>7.2683222289521504E-3</v>
      </c>
      <c r="F202" s="38">
        <f t="shared" si="46"/>
        <v>3.1397174254317113E-3</v>
      </c>
      <c r="G202" s="39">
        <f t="shared" si="47"/>
        <v>-0.83333333333333337</v>
      </c>
      <c r="H202" s="25">
        <f t="shared" si="48"/>
        <v>-6.0569351907934586E-3</v>
      </c>
    </row>
    <row r="203" spans="1:8" s="40" customFormat="1" ht="30" x14ac:dyDescent="0.2">
      <c r="A203" s="64"/>
      <c r="B203" s="66" t="s">
        <v>245</v>
      </c>
      <c r="C203" s="37">
        <v>2</v>
      </c>
      <c r="D203" s="37">
        <v>27</v>
      </c>
      <c r="E203" s="38">
        <f t="shared" si="45"/>
        <v>1.2113870381586917E-3</v>
      </c>
      <c r="F203" s="38">
        <f t="shared" si="46"/>
        <v>4.2386185243328101E-2</v>
      </c>
      <c r="G203" s="39">
        <f t="shared" si="47"/>
        <v>12.5</v>
      </c>
      <c r="H203" s="25">
        <f t="shared" si="48"/>
        <v>1.5142337976983646E-2</v>
      </c>
    </row>
    <row r="204" spans="1:8" s="40" customFormat="1" ht="15" x14ac:dyDescent="0.2">
      <c r="A204" s="64"/>
      <c r="B204" s="66" t="s">
        <v>483</v>
      </c>
      <c r="C204" s="37">
        <v>0</v>
      </c>
      <c r="D204" s="37">
        <v>0</v>
      </c>
      <c r="E204" s="38" t="str">
        <f t="shared" si="45"/>
        <v/>
      </c>
      <c r="F204" s="38" t="str">
        <f t="shared" si="46"/>
        <v/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0</v>
      </c>
      <c r="E209" s="38" t="str">
        <f t="shared" si="45"/>
        <v/>
      </c>
      <c r="F209" s="38" t="str">
        <f t="shared" si="46"/>
        <v/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0</v>
      </c>
      <c r="D211" s="37">
        <v>0</v>
      </c>
      <c r="E211" s="38" t="str">
        <f t="shared" si="45"/>
        <v/>
      </c>
      <c r="F211" s="38" t="str">
        <f t="shared" si="46"/>
        <v/>
      </c>
      <c r="G211" s="39" t="str">
        <f t="shared" si="47"/>
        <v>0</v>
      </c>
      <c r="H211" s="25" t="str">
        <f t="shared" si="48"/>
        <v/>
      </c>
    </row>
    <row r="212" spans="1:8" s="40" customFormat="1" ht="15" x14ac:dyDescent="0.2">
      <c r="A212" s="64"/>
      <c r="B212" s="66" t="s">
        <v>249</v>
      </c>
      <c r="C212" s="37">
        <v>50</v>
      </c>
      <c r="D212" s="37">
        <v>49</v>
      </c>
      <c r="E212" s="38">
        <f t="shared" si="45"/>
        <v>3.0284675953967291E-2</v>
      </c>
      <c r="F212" s="38">
        <f t="shared" si="46"/>
        <v>7.6923076923076927E-2</v>
      </c>
      <c r="G212" s="39">
        <f t="shared" si="47"/>
        <v>-0.02</v>
      </c>
      <c r="H212" s="25">
        <f t="shared" si="48"/>
        <v>-6.0569351907934583E-4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0</v>
      </c>
      <c r="E213" s="38" t="str">
        <f t="shared" si="45"/>
        <v/>
      </c>
      <c r="F213" s="38" t="str">
        <f t="shared" si="46"/>
        <v/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0</v>
      </c>
      <c r="D214" s="37">
        <v>0</v>
      </c>
      <c r="E214" s="38" t="str">
        <f t="shared" si="45"/>
        <v/>
      </c>
      <c r="F214" s="38" t="str">
        <f t="shared" si="46"/>
        <v/>
      </c>
      <c r="G214" s="39" t="str">
        <f t="shared" si="47"/>
        <v>0</v>
      </c>
      <c r="H214" s="25" t="str">
        <f t="shared" si="48"/>
        <v/>
      </c>
    </row>
    <row r="215" spans="1:8" s="40" customFormat="1" ht="15" x14ac:dyDescent="0.2">
      <c r="A215" s="64"/>
      <c r="B215" s="66" t="s">
        <v>252</v>
      </c>
      <c r="C215" s="37">
        <v>1</v>
      </c>
      <c r="D215" s="37">
        <v>0</v>
      </c>
      <c r="E215" s="38">
        <f t="shared" si="45"/>
        <v>6.0569351907934583E-4</v>
      </c>
      <c r="F215" s="38" t="str">
        <f t="shared" si="46"/>
        <v/>
      </c>
      <c r="G215" s="39" t="str">
        <f t="shared" si="47"/>
        <v>0</v>
      </c>
      <c r="H215" s="25">
        <f t="shared" si="48"/>
        <v>0</v>
      </c>
    </row>
    <row r="216" spans="1:8" s="40" customFormat="1" ht="15" x14ac:dyDescent="0.2">
      <c r="A216" s="64"/>
      <c r="B216" s="66" t="s">
        <v>253</v>
      </c>
      <c r="C216" s="37">
        <v>0</v>
      </c>
      <c r="D216" s="37">
        <v>0</v>
      </c>
      <c r="E216" s="38" t="str">
        <f t="shared" si="45"/>
        <v/>
      </c>
      <c r="F216" s="38" t="str">
        <f t="shared" si="46"/>
        <v/>
      </c>
      <c r="G216" s="39" t="str">
        <f t="shared" si="47"/>
        <v>0</v>
      </c>
      <c r="H216" s="25" t="str">
        <f t="shared" si="48"/>
        <v/>
      </c>
    </row>
    <row r="217" spans="1:8" s="40" customFormat="1" ht="15" x14ac:dyDescent="0.2">
      <c r="A217" s="64"/>
      <c r="B217" s="66" t="s">
        <v>485</v>
      </c>
      <c r="C217" s="37">
        <v>0</v>
      </c>
      <c r="D217" s="37">
        <v>2</v>
      </c>
      <c r="E217" s="38" t="str">
        <f t="shared" si="45"/>
        <v/>
      </c>
      <c r="F217" s="38">
        <f t="shared" si="46"/>
        <v>3.1397174254317113E-3</v>
      </c>
      <c r="G217" s="39" t="str">
        <f t="shared" si="47"/>
        <v>0</v>
      </c>
      <c r="H217" s="25" t="str">
        <f t="shared" si="48"/>
        <v/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0</v>
      </c>
      <c r="D219" s="37">
        <v>0</v>
      </c>
      <c r="E219" s="38" t="str">
        <f t="shared" si="45"/>
        <v/>
      </c>
      <c r="F219" s="38" t="str">
        <f t="shared" si="46"/>
        <v/>
      </c>
      <c r="G219" s="39" t="str">
        <f t="shared" si="47"/>
        <v>0</v>
      </c>
      <c r="H219" s="25" t="str">
        <f t="shared" si="48"/>
        <v/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0</v>
      </c>
      <c r="D222" s="37">
        <v>3</v>
      </c>
      <c r="E222" s="38" t="str">
        <f t="shared" si="45"/>
        <v/>
      </c>
      <c r="F222" s="38">
        <f t="shared" si="46"/>
        <v>4.7095761381475663E-3</v>
      </c>
      <c r="G222" s="39" t="str">
        <f t="shared" si="47"/>
        <v>0</v>
      </c>
      <c r="H222" s="25" t="str">
        <f t="shared" si="48"/>
        <v/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1004</v>
      </c>
      <c r="D224" s="37">
        <v>11</v>
      </c>
      <c r="E224" s="38">
        <f t="shared" si="45"/>
        <v>0.60811629315566318</v>
      </c>
      <c r="F224" s="38">
        <f t="shared" si="46"/>
        <v>1.726844583987441E-2</v>
      </c>
      <c r="G224" s="39">
        <f t="shared" si="47"/>
        <v>-0.98904382470119523</v>
      </c>
      <c r="H224" s="25">
        <f t="shared" si="48"/>
        <v>-0.6014536644457904</v>
      </c>
    </row>
    <row r="225" spans="1:8" s="40" customFormat="1" ht="15" x14ac:dyDescent="0.2">
      <c r="A225" s="64"/>
      <c r="B225" s="66" t="s">
        <v>64</v>
      </c>
      <c r="C225" s="37">
        <v>0</v>
      </c>
      <c r="D225" s="37">
        <v>1</v>
      </c>
      <c r="E225" s="38" t="str">
        <f t="shared" si="45"/>
        <v/>
      </c>
      <c r="F225" s="38">
        <f t="shared" si="46"/>
        <v>1.5698587127158557E-3</v>
      </c>
      <c r="G225" s="39" t="str">
        <f t="shared" si="47"/>
        <v>0</v>
      </c>
      <c r="H225" s="25" t="str">
        <f t="shared" si="48"/>
        <v/>
      </c>
    </row>
    <row r="226" spans="1:8" s="40" customFormat="1" ht="30" x14ac:dyDescent="0.2">
      <c r="A226" s="64"/>
      <c r="B226" s="66" t="s">
        <v>487</v>
      </c>
      <c r="C226" s="37">
        <v>0</v>
      </c>
      <c r="D226" s="37">
        <v>1</v>
      </c>
      <c r="E226" s="38" t="str">
        <f t="shared" si="45"/>
        <v/>
      </c>
      <c r="F226" s="38">
        <f t="shared" si="46"/>
        <v>1.5698587127158557E-3</v>
      </c>
      <c r="G226" s="39" t="str">
        <f t="shared" si="47"/>
        <v>0</v>
      </c>
      <c r="H226" s="25" t="str">
        <f t="shared" si="48"/>
        <v/>
      </c>
    </row>
    <row r="227" spans="1:8" s="40" customFormat="1" ht="15" x14ac:dyDescent="0.2">
      <c r="A227" s="64"/>
      <c r="B227" s="66" t="s">
        <v>62</v>
      </c>
      <c r="C227" s="37">
        <v>7</v>
      </c>
      <c r="D227" s="37">
        <v>7</v>
      </c>
      <c r="E227" s="38">
        <f t="shared" si="45"/>
        <v>4.2398546335554212E-3</v>
      </c>
      <c r="F227" s="38">
        <f t="shared" si="46"/>
        <v>1.098901098901099E-2</v>
      </c>
      <c r="G227" s="39">
        <f t="shared" si="47"/>
        <v>0</v>
      </c>
      <c r="H227" s="25">
        <f t="shared" si="48"/>
        <v>0</v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0</v>
      </c>
      <c r="D229" s="37">
        <v>0</v>
      </c>
      <c r="E229" s="38" t="str">
        <f t="shared" si="45"/>
        <v/>
      </c>
      <c r="F229" s="38" t="str">
        <f t="shared" si="46"/>
        <v/>
      </c>
      <c r="G229" s="39" t="str">
        <f t="shared" si="47"/>
        <v>0</v>
      </c>
      <c r="H229" s="25" t="str">
        <f t="shared" si="48"/>
        <v/>
      </c>
    </row>
    <row r="230" spans="1:8" s="40" customFormat="1" ht="15" x14ac:dyDescent="0.2">
      <c r="A230" s="64"/>
      <c r="B230" s="66" t="s">
        <v>63</v>
      </c>
      <c r="C230" s="37">
        <v>1</v>
      </c>
      <c r="D230" s="37">
        <v>2</v>
      </c>
      <c r="E230" s="38">
        <f t="shared" si="45"/>
        <v>6.0569351907934583E-4</v>
      </c>
      <c r="F230" s="38">
        <f t="shared" si="46"/>
        <v>3.1397174254317113E-3</v>
      </c>
      <c r="G230" s="39">
        <f t="shared" si="47"/>
        <v>1</v>
      </c>
      <c r="H230" s="25">
        <f t="shared" si="48"/>
        <v>6.0569351907934583E-4</v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5</v>
      </c>
      <c r="D232" s="37">
        <v>0</v>
      </c>
      <c r="E232" s="38">
        <f t="shared" si="45"/>
        <v>3.0284675953967293E-3</v>
      </c>
      <c r="F232" s="38" t="str">
        <f t="shared" si="46"/>
        <v/>
      </c>
      <c r="G232" s="39" t="str">
        <f t="shared" si="47"/>
        <v>0</v>
      </c>
      <c r="H232" s="25">
        <f t="shared" si="48"/>
        <v>0</v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0</v>
      </c>
      <c r="E234" s="38" t="str">
        <f t="shared" si="69"/>
        <v/>
      </c>
      <c r="F234" s="38" t="str">
        <f t="shared" si="70"/>
        <v/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0</v>
      </c>
      <c r="D235" s="37">
        <v>0</v>
      </c>
      <c r="E235" s="38" t="str">
        <f t="shared" si="69"/>
        <v/>
      </c>
      <c r="F235" s="38" t="str">
        <f t="shared" si="70"/>
        <v/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4"/>
      <c r="B236" s="66" t="s">
        <v>489</v>
      </c>
      <c r="C236" s="37">
        <v>1</v>
      </c>
      <c r="D236" s="37">
        <v>1</v>
      </c>
      <c r="E236" s="38">
        <f t="shared" si="69"/>
        <v>6.0569351907934583E-4</v>
      </c>
      <c r="F236" s="38">
        <f t="shared" si="70"/>
        <v>1.5698587127158557E-3</v>
      </c>
      <c r="G236" s="39">
        <f t="shared" si="71"/>
        <v>0</v>
      </c>
      <c r="H236" s="25">
        <f t="shared" si="72"/>
        <v>0</v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1</v>
      </c>
      <c r="D238" s="37">
        <v>2</v>
      </c>
      <c r="E238" s="38">
        <f t="shared" si="69"/>
        <v>6.0569351907934583E-4</v>
      </c>
      <c r="F238" s="38">
        <f t="shared" si="70"/>
        <v>3.1397174254317113E-3</v>
      </c>
      <c r="G238" s="39">
        <f t="shared" si="71"/>
        <v>1</v>
      </c>
      <c r="H238" s="25">
        <f t="shared" si="72"/>
        <v>6.0569351907934583E-4</v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0</v>
      </c>
      <c r="D242" s="37">
        <v>0</v>
      </c>
      <c r="E242" s="38" t="str">
        <f t="shared" si="69"/>
        <v/>
      </c>
      <c r="F242" s="38" t="str">
        <f t="shared" si="70"/>
        <v/>
      </c>
      <c r="G242" s="39" t="str">
        <f t="shared" si="71"/>
        <v>0</v>
      </c>
      <c r="H242" s="25" t="str">
        <f t="shared" si="72"/>
        <v/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7</v>
      </c>
      <c r="D245" s="37"/>
      <c r="E245" s="38">
        <f t="shared" si="69"/>
        <v>4.2398546335554212E-3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0</v>
      </c>
      <c r="D246" s="37">
        <v>0</v>
      </c>
      <c r="E246" s="38" t="str">
        <f t="shared" si="69"/>
        <v/>
      </c>
      <c r="F246" s="38" t="str">
        <f t="shared" si="70"/>
        <v/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4"/>
      <c r="B247" s="66" t="s">
        <v>497</v>
      </c>
      <c r="C247" s="37">
        <v>0</v>
      </c>
      <c r="D247" s="37">
        <v>0</v>
      </c>
      <c r="E247" s="38" t="str">
        <f t="shared" si="69"/>
        <v/>
      </c>
      <c r="F247" s="38" t="str">
        <f t="shared" si="70"/>
        <v/>
      </c>
      <c r="G247" s="39" t="str">
        <f t="shared" si="71"/>
        <v>0</v>
      </c>
      <c r="H247" s="25" t="str">
        <f t="shared" si="72"/>
        <v/>
      </c>
    </row>
    <row r="248" spans="1:8" s="40" customFormat="1" ht="15" x14ac:dyDescent="0.2">
      <c r="A248" s="64"/>
      <c r="B248" s="66" t="s">
        <v>67</v>
      </c>
      <c r="C248" s="37">
        <v>17</v>
      </c>
      <c r="D248" s="37"/>
      <c r="E248" s="38">
        <f t="shared" si="69"/>
        <v>1.029678982434888E-2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0</v>
      </c>
      <c r="D249" s="37">
        <v>0</v>
      </c>
      <c r="E249" s="38" t="str">
        <f t="shared" si="69"/>
        <v/>
      </c>
      <c r="F249" s="38" t="str">
        <f t="shared" si="70"/>
        <v/>
      </c>
      <c r="G249" s="39" t="str">
        <f t="shared" si="71"/>
        <v>0</v>
      </c>
      <c r="H249" s="25" t="str">
        <f t="shared" si="72"/>
        <v/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35</v>
      </c>
      <c r="D253" s="37">
        <v>45</v>
      </c>
      <c r="E253" s="38">
        <f t="shared" si="69"/>
        <v>2.1199273167777106E-2</v>
      </c>
      <c r="F253" s="38">
        <f t="shared" si="70"/>
        <v>7.0643642072213506E-2</v>
      </c>
      <c r="G253" s="39">
        <f t="shared" si="71"/>
        <v>0.2857142857142857</v>
      </c>
      <c r="H253" s="25">
        <f t="shared" si="72"/>
        <v>6.0569351907934586E-3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0</v>
      </c>
      <c r="E255" s="38" t="str">
        <f t="shared" ref="E255:E260" si="77">+IF(C255=0,"",C255/C$161)</f>
        <v/>
      </c>
      <c r="F255" s="38" t="str">
        <f t="shared" ref="F255:F260" si="78">+IF(D255=0,"",D255/D$161)</f>
        <v/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30</v>
      </c>
      <c r="E260" s="38" t="str">
        <f t="shared" si="77"/>
        <v/>
      </c>
      <c r="F260" s="38">
        <f t="shared" si="78"/>
        <v>4.709576138147567E-2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6</v>
      </c>
      <c r="D261" s="37">
        <v>8</v>
      </c>
      <c r="E261" s="38">
        <f t="shared" si="69"/>
        <v>3.6341611144760752E-3</v>
      </c>
      <c r="F261" s="38">
        <f t="shared" si="70"/>
        <v>1.2558869701726845E-2</v>
      </c>
      <c r="G261" s="39">
        <f t="shared" si="71"/>
        <v>0.33333333333333331</v>
      </c>
      <c r="H261" s="25">
        <f t="shared" si="72"/>
        <v>1.2113870381586917E-3</v>
      </c>
    </row>
    <row r="262" spans="1:8" s="40" customFormat="1" ht="15" x14ac:dyDescent="0.2">
      <c r="A262" s="64"/>
      <c r="B262" s="66" t="s">
        <v>75</v>
      </c>
      <c r="C262" s="37">
        <v>13</v>
      </c>
      <c r="D262" s="37">
        <v>25</v>
      </c>
      <c r="E262" s="38">
        <f t="shared" si="69"/>
        <v>7.874015748031496E-3</v>
      </c>
      <c r="F262" s="38">
        <f t="shared" si="70"/>
        <v>3.924646781789639E-2</v>
      </c>
      <c r="G262" s="39">
        <f t="shared" si="71"/>
        <v>0.92307692307692313</v>
      </c>
      <c r="H262" s="25">
        <f t="shared" si="72"/>
        <v>7.2683222289521504E-3</v>
      </c>
    </row>
    <row r="263" spans="1:8" s="40" customFormat="1" ht="15" x14ac:dyDescent="0.2">
      <c r="A263" s="64"/>
      <c r="B263" s="66" t="s">
        <v>71</v>
      </c>
      <c r="C263" s="37">
        <v>6</v>
      </c>
      <c r="D263" s="37">
        <v>3</v>
      </c>
      <c r="E263" s="38">
        <f t="shared" si="69"/>
        <v>3.6341611144760752E-3</v>
      </c>
      <c r="F263" s="38">
        <f t="shared" si="70"/>
        <v>4.7095761381475663E-3</v>
      </c>
      <c r="G263" s="39">
        <f t="shared" si="71"/>
        <v>-0.5</v>
      </c>
      <c r="H263" s="25">
        <f t="shared" si="72"/>
        <v>-1.8170805572380376E-3</v>
      </c>
    </row>
    <row r="264" spans="1:8" s="40" customFormat="1" ht="15" x14ac:dyDescent="0.2">
      <c r="A264" s="64"/>
      <c r="B264" s="66" t="s">
        <v>266</v>
      </c>
      <c r="C264" s="37">
        <v>0</v>
      </c>
      <c r="D264" s="37">
        <v>0</v>
      </c>
      <c r="E264" s="38" t="str">
        <f t="shared" si="69"/>
        <v/>
      </c>
      <c r="F264" s="38" t="str">
        <f t="shared" si="70"/>
        <v/>
      </c>
      <c r="G264" s="39" t="str">
        <f t="shared" si="71"/>
        <v>0</v>
      </c>
      <c r="H264" s="25" t="str">
        <f t="shared" si="72"/>
        <v/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0</v>
      </c>
      <c r="E266" s="38" t="str">
        <f t="shared" ref="E266" si="81">+IF(C266=0,"",C266/C$161)</f>
        <v/>
      </c>
      <c r="F266" s="38" t="str">
        <f t="shared" ref="F266" si="82">+IF(D266=0,"",D266/D$161)</f>
        <v/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0</v>
      </c>
      <c r="E268" s="38" t="str">
        <f t="shared" si="69"/>
        <v/>
      </c>
      <c r="F268" s="38" t="str">
        <f t="shared" si="70"/>
        <v/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0</v>
      </c>
      <c r="D269" s="37">
        <v>2</v>
      </c>
      <c r="E269" s="38" t="str">
        <f t="shared" si="69"/>
        <v/>
      </c>
      <c r="F269" s="38">
        <f t="shared" si="70"/>
        <v>3.1397174254317113E-3</v>
      </c>
      <c r="G269" s="39" t="str">
        <f t="shared" si="71"/>
        <v>0</v>
      </c>
      <c r="H269" s="25" t="str">
        <f t="shared" si="72"/>
        <v/>
      </c>
    </row>
    <row r="270" spans="1:8" s="40" customFormat="1" ht="15" x14ac:dyDescent="0.2">
      <c r="A270" s="64"/>
      <c r="B270" s="66" t="s">
        <v>74</v>
      </c>
      <c r="C270" s="37">
        <v>0</v>
      </c>
      <c r="D270" s="37">
        <v>0</v>
      </c>
      <c r="E270" s="38" t="str">
        <f t="shared" si="69"/>
        <v/>
      </c>
      <c r="F270" s="38" t="str">
        <f t="shared" si="70"/>
        <v/>
      </c>
      <c r="G270" s="39" t="str">
        <f t="shared" si="71"/>
        <v>0</v>
      </c>
      <c r="H270" s="25" t="str">
        <f t="shared" si="72"/>
        <v/>
      </c>
    </row>
    <row r="271" spans="1:8" s="40" customFormat="1" ht="15" x14ac:dyDescent="0.2">
      <c r="A271" s="64"/>
      <c r="B271" s="66" t="s">
        <v>267</v>
      </c>
      <c r="C271" s="37">
        <v>1</v>
      </c>
      <c r="D271" s="37">
        <v>0</v>
      </c>
      <c r="E271" s="38">
        <f t="shared" si="69"/>
        <v>6.0569351907934583E-4</v>
      </c>
      <c r="F271" s="38" t="str">
        <f t="shared" si="70"/>
        <v/>
      </c>
      <c r="G271" s="39" t="str">
        <f t="shared" si="71"/>
        <v>0</v>
      </c>
      <c r="H271" s="25">
        <f t="shared" si="72"/>
        <v>0</v>
      </c>
    </row>
    <row r="272" spans="1:8" s="40" customFormat="1" ht="15" x14ac:dyDescent="0.2">
      <c r="A272" s="64"/>
      <c r="B272" s="66" t="s">
        <v>500</v>
      </c>
      <c r="C272" s="37">
        <v>11</v>
      </c>
      <c r="D272" s="37">
        <v>25</v>
      </c>
      <c r="E272" s="38">
        <f t="shared" si="69"/>
        <v>6.6626287098728041E-3</v>
      </c>
      <c r="F272" s="38">
        <f t="shared" si="70"/>
        <v>3.924646781789639E-2</v>
      </c>
      <c r="G272" s="39">
        <f t="shared" si="71"/>
        <v>1.2727272727272727</v>
      </c>
      <c r="H272" s="25">
        <f t="shared" si="72"/>
        <v>8.4797092671108406E-3</v>
      </c>
    </row>
    <row r="273" spans="1:8" s="40" customFormat="1" ht="15" x14ac:dyDescent="0.2">
      <c r="A273" s="64"/>
      <c r="B273" s="66" t="s">
        <v>76</v>
      </c>
      <c r="C273" s="37">
        <v>2</v>
      </c>
      <c r="D273" s="37">
        <v>0</v>
      </c>
      <c r="E273" s="38">
        <f t="shared" si="69"/>
        <v>1.2113870381586917E-3</v>
      </c>
      <c r="F273" s="38" t="str">
        <f t="shared" si="70"/>
        <v/>
      </c>
      <c r="G273" s="39" t="str">
        <f t="shared" si="71"/>
        <v>0</v>
      </c>
      <c r="H273" s="25">
        <f t="shared" si="72"/>
        <v>0</v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0</v>
      </c>
      <c r="E274" s="38" t="str">
        <f t="shared" ref="E274:E275" si="85">+IF(C274=0,"",C274/C$161)</f>
        <v/>
      </c>
      <c r="F274" s="38" t="str">
        <f t="shared" ref="F274:F275" si="86">+IF(D274=0,"",D274/D$161)</f>
        <v/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19</v>
      </c>
      <c r="D276" s="37">
        <v>5</v>
      </c>
      <c r="E276" s="38">
        <f t="shared" si="69"/>
        <v>1.1508176862507571E-2</v>
      </c>
      <c r="F276" s="38">
        <f t="shared" si="70"/>
        <v>7.8492935635792772E-3</v>
      </c>
      <c r="G276" s="39">
        <f t="shared" si="71"/>
        <v>-0.73684210526315785</v>
      </c>
      <c r="H276" s="25">
        <f t="shared" si="72"/>
        <v>-8.4797092671108406E-3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3</v>
      </c>
      <c r="E281" s="38" t="str">
        <f t="shared" si="69"/>
        <v/>
      </c>
      <c r="F281" s="38">
        <f t="shared" si="70"/>
        <v>4.7095761381475663E-3</v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0</v>
      </c>
      <c r="D282" s="37">
        <v>1</v>
      </c>
      <c r="E282" s="38" t="str">
        <f t="shared" si="69"/>
        <v/>
      </c>
      <c r="F282" s="38">
        <f t="shared" si="70"/>
        <v>1.5698587127158557E-3</v>
      </c>
      <c r="G282" s="39" t="str">
        <f t="shared" si="71"/>
        <v>0</v>
      </c>
      <c r="H282" s="25" t="str">
        <f t="shared" si="72"/>
        <v/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2</v>
      </c>
      <c r="D284" s="37">
        <v>6</v>
      </c>
      <c r="E284" s="38">
        <f t="shared" si="69"/>
        <v>1.2113870381586917E-3</v>
      </c>
      <c r="F284" s="38">
        <f t="shared" si="70"/>
        <v>9.4191522762951327E-3</v>
      </c>
      <c r="G284" s="39">
        <f t="shared" si="71"/>
        <v>2</v>
      </c>
      <c r="H284" s="25">
        <f t="shared" si="72"/>
        <v>2.4227740763173833E-3</v>
      </c>
    </row>
    <row r="285" spans="1:8" s="40" customFormat="1" ht="15" x14ac:dyDescent="0.2">
      <c r="A285" s="64"/>
      <c r="B285" s="66" t="s">
        <v>504</v>
      </c>
      <c r="C285" s="37">
        <v>6</v>
      </c>
      <c r="D285" s="37">
        <v>3</v>
      </c>
      <c r="E285" s="38">
        <f t="shared" si="69"/>
        <v>3.6341611144760752E-3</v>
      </c>
      <c r="F285" s="38">
        <f t="shared" si="70"/>
        <v>4.7095761381475663E-3</v>
      </c>
      <c r="G285" s="39">
        <f t="shared" si="71"/>
        <v>-0.5</v>
      </c>
      <c r="H285" s="25">
        <f t="shared" si="72"/>
        <v>-1.8170805572380376E-3</v>
      </c>
    </row>
    <row r="286" spans="1:8" s="40" customFormat="1" ht="15" x14ac:dyDescent="0.2">
      <c r="A286" s="64"/>
      <c r="B286" s="66" t="s">
        <v>505</v>
      </c>
      <c r="C286" s="37">
        <v>2</v>
      </c>
      <c r="D286" s="37">
        <v>0</v>
      </c>
      <c r="E286" s="38">
        <f t="shared" si="69"/>
        <v>1.2113870381586917E-3</v>
      </c>
      <c r="F286" s="38" t="str">
        <f t="shared" si="70"/>
        <v/>
      </c>
      <c r="G286" s="39" t="str">
        <f t="shared" si="71"/>
        <v>0</v>
      </c>
      <c r="H286" s="25">
        <f t="shared" si="72"/>
        <v>0</v>
      </c>
    </row>
    <row r="287" spans="1:8" s="40" customFormat="1" ht="15" x14ac:dyDescent="0.2">
      <c r="A287" s="64"/>
      <c r="B287" s="66" t="s">
        <v>78</v>
      </c>
      <c r="C287" s="37">
        <v>12</v>
      </c>
      <c r="D287" s="37">
        <v>7</v>
      </c>
      <c r="E287" s="38">
        <f t="shared" si="69"/>
        <v>7.2683222289521504E-3</v>
      </c>
      <c r="F287" s="38">
        <f t="shared" si="70"/>
        <v>1.098901098901099E-2</v>
      </c>
      <c r="G287" s="39">
        <f t="shared" si="71"/>
        <v>-0.41666666666666669</v>
      </c>
      <c r="H287" s="25">
        <f t="shared" si="72"/>
        <v>-3.0284675953967293E-3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0</v>
      </c>
      <c r="E288" s="38" t="str">
        <f t="shared" si="69"/>
        <v/>
      </c>
      <c r="F288" s="38" t="str">
        <f t="shared" si="70"/>
        <v/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0</v>
      </c>
      <c r="E289" s="38" t="str">
        <f t="shared" si="69"/>
        <v/>
      </c>
      <c r="F289" s="38" t="str">
        <f t="shared" si="70"/>
        <v/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0</v>
      </c>
      <c r="D290" s="37"/>
      <c r="E290" s="38" t="str">
        <f t="shared" si="69"/>
        <v/>
      </c>
      <c r="F290" s="38" t="str">
        <f t="shared" si="70"/>
        <v/>
      </c>
      <c r="G290" s="39" t="str">
        <f t="shared" si="71"/>
        <v>0</v>
      </c>
      <c r="H290" s="25" t="str">
        <f t="shared" si="72"/>
        <v/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0</v>
      </c>
      <c r="E292" s="38" t="str">
        <f t="shared" si="69"/>
        <v/>
      </c>
      <c r="F292" s="38" t="str">
        <f t="shared" si="70"/>
        <v/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1</v>
      </c>
      <c r="D293" s="37">
        <v>1</v>
      </c>
      <c r="E293" s="38">
        <f t="shared" si="69"/>
        <v>6.0569351907934583E-4</v>
      </c>
      <c r="F293" s="38">
        <f t="shared" si="70"/>
        <v>1.5698587127158557E-3</v>
      </c>
      <c r="G293" s="39">
        <f t="shared" si="71"/>
        <v>0</v>
      </c>
      <c r="H293" s="25">
        <f t="shared" si="72"/>
        <v>0</v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0</v>
      </c>
      <c r="E294" s="38" t="str">
        <f t="shared" si="69"/>
        <v/>
      </c>
      <c r="F294" s="38" t="str">
        <f t="shared" si="70"/>
        <v/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0</v>
      </c>
      <c r="D295" s="37">
        <v>1</v>
      </c>
      <c r="E295" s="38" t="str">
        <f t="shared" si="69"/>
        <v/>
      </c>
      <c r="F295" s="38">
        <f t="shared" si="70"/>
        <v>1.5698587127158557E-3</v>
      </c>
      <c r="G295" s="39" t="str">
        <f t="shared" si="71"/>
        <v>0</v>
      </c>
      <c r="H295" s="25" t="str">
        <f t="shared" si="72"/>
        <v/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1</v>
      </c>
      <c r="D297" s="37">
        <v>1</v>
      </c>
      <c r="E297" s="38">
        <f t="shared" si="69"/>
        <v>6.0569351907934583E-4</v>
      </c>
      <c r="F297" s="38">
        <f t="shared" si="70"/>
        <v>1.5698587127158557E-3</v>
      </c>
      <c r="G297" s="39">
        <f t="shared" si="71"/>
        <v>0</v>
      </c>
      <c r="H297" s="25">
        <f t="shared" si="72"/>
        <v>0</v>
      </c>
    </row>
    <row r="298" spans="1:8" s="40" customFormat="1" ht="15" x14ac:dyDescent="0.2">
      <c r="A298" s="64"/>
      <c r="B298" s="66" t="s">
        <v>512</v>
      </c>
      <c r="C298" s="37">
        <v>0</v>
      </c>
      <c r="D298" s="37">
        <v>0</v>
      </c>
      <c r="E298" s="38" t="str">
        <f t="shared" si="69"/>
        <v/>
      </c>
      <c r="F298" s="38" t="str">
        <f t="shared" si="70"/>
        <v/>
      </c>
      <c r="G298" s="39" t="str">
        <f t="shared" si="71"/>
        <v>0</v>
      </c>
      <c r="H298" s="25" t="str">
        <f t="shared" si="72"/>
        <v/>
      </c>
    </row>
    <row r="299" spans="1:8" s="40" customFormat="1" ht="30" x14ac:dyDescent="0.2">
      <c r="A299" s="64"/>
      <c r="B299" s="66" t="s">
        <v>513</v>
      </c>
      <c r="C299" s="37">
        <v>3</v>
      </c>
      <c r="D299" s="37">
        <v>2</v>
      </c>
      <c r="E299" s="38">
        <f t="shared" si="69"/>
        <v>1.8170805572380376E-3</v>
      </c>
      <c r="F299" s="38">
        <f t="shared" si="70"/>
        <v>3.1397174254317113E-3</v>
      </c>
      <c r="G299" s="39">
        <f t="shared" si="71"/>
        <v>-0.33333333333333331</v>
      </c>
      <c r="H299" s="25">
        <f t="shared" si="72"/>
        <v>-6.0569351907934583E-4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0</v>
      </c>
      <c r="D301" s="37">
        <v>1</v>
      </c>
      <c r="E301" s="38" t="str">
        <f t="shared" si="69"/>
        <v/>
      </c>
      <c r="F301" s="38">
        <f t="shared" si="70"/>
        <v>1.5698587127158557E-3</v>
      </c>
      <c r="G301" s="39" t="str">
        <f t="shared" si="71"/>
        <v>0</v>
      </c>
      <c r="H301" s="25" t="str">
        <f t="shared" si="72"/>
        <v/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0</v>
      </c>
      <c r="E302" s="38" t="str">
        <f t="shared" si="69"/>
        <v/>
      </c>
      <c r="F302" s="38" t="str">
        <f t="shared" si="70"/>
        <v/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0</v>
      </c>
      <c r="D303" s="37">
        <v>0</v>
      </c>
      <c r="E303" s="38" t="str">
        <f t="shared" si="69"/>
        <v/>
      </c>
      <c r="F303" s="38" t="str">
        <f t="shared" si="70"/>
        <v/>
      </c>
      <c r="G303" s="39" t="str">
        <f t="shared" si="71"/>
        <v>0</v>
      </c>
      <c r="H303" s="25" t="str">
        <f t="shared" si="72"/>
        <v/>
      </c>
    </row>
    <row r="304" spans="1:8" s="40" customFormat="1" ht="15" x14ac:dyDescent="0.2">
      <c r="A304" s="64"/>
      <c r="B304" s="66" t="s">
        <v>516</v>
      </c>
      <c r="C304" s="37">
        <v>4</v>
      </c>
      <c r="D304" s="37">
        <v>2</v>
      </c>
      <c r="E304" s="38">
        <f t="shared" si="69"/>
        <v>2.4227740763173833E-3</v>
      </c>
      <c r="F304" s="38">
        <f t="shared" si="70"/>
        <v>3.1397174254317113E-3</v>
      </c>
      <c r="G304" s="39">
        <f t="shared" si="71"/>
        <v>-0.5</v>
      </c>
      <c r="H304" s="25">
        <f t="shared" si="72"/>
        <v>-1.2113870381586917E-3</v>
      </c>
    </row>
    <row r="305" spans="1:8" s="40" customFormat="1" ht="15" x14ac:dyDescent="0.2">
      <c r="A305" s="64"/>
      <c r="B305" s="66" t="s">
        <v>517</v>
      </c>
      <c r="C305" s="37">
        <v>2</v>
      </c>
      <c r="D305" s="37">
        <v>0</v>
      </c>
      <c r="E305" s="38">
        <f t="shared" si="69"/>
        <v>1.2113870381586917E-3</v>
      </c>
      <c r="F305" s="38" t="str">
        <f t="shared" si="70"/>
        <v/>
      </c>
      <c r="G305" s="39" t="str">
        <f t="shared" si="71"/>
        <v>0</v>
      </c>
      <c r="H305" s="25">
        <f t="shared" si="72"/>
        <v>0</v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2</v>
      </c>
      <c r="E308" s="38" t="str">
        <f t="shared" ref="E308" si="97">+IF(C308=0,"",C308/C$161)</f>
        <v/>
      </c>
      <c r="F308" s="38">
        <f t="shared" ref="F308" si="98">+IF(D308=0,"",D308/D$161)</f>
        <v>3.1397174254317113E-3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0</v>
      </c>
      <c r="E309" s="38" t="str">
        <f t="shared" si="69"/>
        <v/>
      </c>
      <c r="F309" s="38" t="str">
        <f t="shared" si="70"/>
        <v/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1</v>
      </c>
      <c r="D312" s="37">
        <v>0</v>
      </c>
      <c r="E312" s="38">
        <f t="shared" si="69"/>
        <v>6.0569351907934583E-4</v>
      </c>
      <c r="F312" s="38" t="str">
        <f t="shared" si="70"/>
        <v/>
      </c>
      <c r="G312" s="39" t="str">
        <f t="shared" si="71"/>
        <v>0</v>
      </c>
      <c r="H312" s="25">
        <f t="shared" si="72"/>
        <v>0</v>
      </c>
    </row>
    <row r="313" spans="1:8" s="40" customFormat="1" ht="15" x14ac:dyDescent="0.2">
      <c r="A313" s="64"/>
      <c r="B313" s="66" t="s">
        <v>524</v>
      </c>
      <c r="C313" s="37">
        <v>0</v>
      </c>
      <c r="D313" s="37">
        <v>0</v>
      </c>
      <c r="E313" s="38" t="str">
        <f t="shared" ref="E313:E320" si="101">+IF(C313=0,"",C313/C$161)</f>
        <v/>
      </c>
      <c r="F313" s="38" t="str">
        <f t="shared" ref="F313:F320" si="102">+IF(D313=0,"",D313/D$161)</f>
        <v/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4"/>
      <c r="B314" s="66" t="s">
        <v>525</v>
      </c>
      <c r="C314" s="37">
        <v>6</v>
      </c>
      <c r="D314" s="37">
        <v>0</v>
      </c>
      <c r="E314" s="38">
        <f t="shared" si="101"/>
        <v>3.6341611144760752E-3</v>
      </c>
      <c r="F314" s="38" t="str">
        <f t="shared" si="102"/>
        <v/>
      </c>
      <c r="G314" s="39" t="str">
        <f t="shared" si="103"/>
        <v>0</v>
      </c>
      <c r="H314" s="25">
        <f t="shared" si="104"/>
        <v>0</v>
      </c>
    </row>
    <row r="315" spans="1:8" s="40" customFormat="1" ht="30" x14ac:dyDescent="0.2">
      <c r="A315" s="64"/>
      <c r="B315" s="66" t="s">
        <v>526</v>
      </c>
      <c r="C315" s="37">
        <v>2</v>
      </c>
      <c r="D315" s="37">
        <v>4</v>
      </c>
      <c r="E315" s="38">
        <f t="shared" si="101"/>
        <v>1.2113870381586917E-3</v>
      </c>
      <c r="F315" s="38">
        <f t="shared" si="102"/>
        <v>6.2794348508634227E-3</v>
      </c>
      <c r="G315" s="39">
        <f t="shared" si="103"/>
        <v>1</v>
      </c>
      <c r="H315" s="25">
        <f t="shared" si="104"/>
        <v>1.2113870381586917E-3</v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0</v>
      </c>
      <c r="D318" s="37">
        <v>83</v>
      </c>
      <c r="E318" s="38" t="str">
        <f t="shared" si="101"/>
        <v/>
      </c>
      <c r="F318" s="38">
        <f t="shared" si="102"/>
        <v>0.13029827315541601</v>
      </c>
      <c r="G318" s="39" t="str">
        <f t="shared" si="103"/>
        <v>0</v>
      </c>
      <c r="H318" s="25" t="str">
        <f t="shared" si="104"/>
        <v/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3</v>
      </c>
      <c r="E320" s="38" t="str">
        <f t="shared" si="101"/>
        <v/>
      </c>
      <c r="F320" s="38">
        <f t="shared" si="102"/>
        <v>4.7095761381475663E-3</v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1</v>
      </c>
      <c r="E321" s="38" t="str">
        <f t="shared" ref="E321:E323" si="105">+IF(C321=0,"",C321/C$161)</f>
        <v/>
      </c>
      <c r="F321" s="38">
        <f t="shared" ref="F321:F323" si="106">+IF(D321=0,"",D321/D$161)</f>
        <v>1.5698587127158557E-3</v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2919</v>
      </c>
      <c r="D329" s="31">
        <f>SUM(D330:D546)</f>
        <v>2267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-0.22336416581020899</v>
      </c>
      <c r="H329" s="33">
        <f>+IF(OR(AND(E329=""),(G329="")),"",E329*G329)</f>
        <v>-0.22336416581020899</v>
      </c>
    </row>
    <row r="330" spans="1:8" s="40" customFormat="1" ht="15" x14ac:dyDescent="0.2">
      <c r="A330" s="64"/>
      <c r="B330" s="36" t="s">
        <v>86</v>
      </c>
      <c r="C330" s="37">
        <v>46</v>
      </c>
      <c r="D330" s="37">
        <v>47</v>
      </c>
      <c r="E330" s="38">
        <f>+IF(C330=0,"",C330/C$329)</f>
        <v>1.5758821514217199E-2</v>
      </c>
      <c r="F330" s="38">
        <f>+IF(D330=0,"",D330/D$329)</f>
        <v>2.0732245258050286E-2</v>
      </c>
      <c r="G330" s="39">
        <f>+IF(OR(AND(D330=0),(C330=0)),"0",((D330-C330)/C330))</f>
        <v>2.1739130434782608E-2</v>
      </c>
      <c r="H330" s="25">
        <f>+IF(OR(AND(E330=""),(G330="")),"",E330*G330)</f>
        <v>3.4258307639602604E-4</v>
      </c>
    </row>
    <row r="331" spans="1:8" s="40" customFormat="1" ht="15" x14ac:dyDescent="0.2">
      <c r="A331" s="64"/>
      <c r="B331" s="36" t="s">
        <v>98</v>
      </c>
      <c r="C331" s="37">
        <v>1</v>
      </c>
      <c r="D331" s="37">
        <v>2</v>
      </c>
      <c r="E331" s="38">
        <f t="shared" ref="E331:E395" si="109">+IF(C331=0,"",C331/C$329)</f>
        <v>3.4258307639602604E-4</v>
      </c>
      <c r="F331" s="38">
        <f t="shared" ref="F331:F395" si="110">+IF(D331=0,"",D331/D$329)</f>
        <v>8.8222320247022495E-4</v>
      </c>
      <c r="G331" s="39">
        <f t="shared" ref="G331:G395" si="111">+IF(OR(AND(D331=0),(C331=0)),"0",((D331-C331)/C331))</f>
        <v>1</v>
      </c>
      <c r="H331" s="25">
        <f t="shared" ref="H331:H395" si="112">+IF(OR(AND(E331=""),(G331="")),"",E331*G331)</f>
        <v>3.4258307639602604E-4</v>
      </c>
    </row>
    <row r="332" spans="1:8" s="40" customFormat="1" ht="15" x14ac:dyDescent="0.2">
      <c r="A332" s="64"/>
      <c r="B332" s="36" t="s">
        <v>90</v>
      </c>
      <c r="C332" s="37">
        <v>8</v>
      </c>
      <c r="D332" s="37">
        <v>5</v>
      </c>
      <c r="E332" s="38">
        <f t="shared" si="109"/>
        <v>2.7406646111682084E-3</v>
      </c>
      <c r="F332" s="38">
        <f t="shared" si="110"/>
        <v>2.2055580061755625E-3</v>
      </c>
      <c r="G332" s="39">
        <f t="shared" si="111"/>
        <v>-0.375</v>
      </c>
      <c r="H332" s="25">
        <f t="shared" si="112"/>
        <v>-1.0277492291880781E-3</v>
      </c>
    </row>
    <row r="333" spans="1:8" s="40" customFormat="1" ht="15" x14ac:dyDescent="0.2">
      <c r="A333" s="64"/>
      <c r="B333" s="36" t="s">
        <v>81</v>
      </c>
      <c r="C333" s="37">
        <v>5</v>
      </c>
      <c r="D333" s="37">
        <v>7</v>
      </c>
      <c r="E333" s="38">
        <f t="shared" si="109"/>
        <v>1.7129153819801302E-3</v>
      </c>
      <c r="F333" s="38">
        <f t="shared" si="110"/>
        <v>3.0877812086457872E-3</v>
      </c>
      <c r="G333" s="39">
        <f t="shared" si="111"/>
        <v>0.4</v>
      </c>
      <c r="H333" s="25">
        <f t="shared" si="112"/>
        <v>6.8516615279205209E-4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1</v>
      </c>
      <c r="E335" s="38" t="str">
        <f t="shared" si="109"/>
        <v/>
      </c>
      <c r="F335" s="38">
        <f t="shared" si="110"/>
        <v>4.4111160123511248E-4</v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189</v>
      </c>
      <c r="D336" s="37">
        <v>68</v>
      </c>
      <c r="E336" s="38">
        <f t="shared" si="109"/>
        <v>6.4748201438848921E-2</v>
      </c>
      <c r="F336" s="38">
        <f t="shared" si="110"/>
        <v>2.9995588883987651E-2</v>
      </c>
      <c r="G336" s="39">
        <f t="shared" si="111"/>
        <v>-0.64021164021164023</v>
      </c>
      <c r="H336" s="25">
        <f t="shared" si="112"/>
        <v>-4.1452552243919152E-2</v>
      </c>
    </row>
    <row r="337" spans="1:8" s="40" customFormat="1" ht="15" x14ac:dyDescent="0.2">
      <c r="A337" s="64"/>
      <c r="B337" s="36" t="s">
        <v>94</v>
      </c>
      <c r="C337" s="37">
        <v>8</v>
      </c>
      <c r="D337" s="37">
        <v>1</v>
      </c>
      <c r="E337" s="38">
        <f t="shared" si="109"/>
        <v>2.7406646111682084E-3</v>
      </c>
      <c r="F337" s="38">
        <f t="shared" si="110"/>
        <v>4.4111160123511248E-4</v>
      </c>
      <c r="G337" s="39">
        <f t="shared" si="111"/>
        <v>-0.875</v>
      </c>
      <c r="H337" s="25">
        <f t="shared" si="112"/>
        <v>-2.3980815347721821E-3</v>
      </c>
    </row>
    <row r="338" spans="1:8" s="40" customFormat="1" ht="15" x14ac:dyDescent="0.2">
      <c r="A338" s="64"/>
      <c r="B338" s="36" t="s">
        <v>93</v>
      </c>
      <c r="C338" s="37">
        <v>3</v>
      </c>
      <c r="D338" s="37">
        <v>0</v>
      </c>
      <c r="E338" s="38">
        <f t="shared" si="109"/>
        <v>1.0277492291880781E-3</v>
      </c>
      <c r="F338" s="38" t="str">
        <f t="shared" si="110"/>
        <v/>
      </c>
      <c r="G338" s="39" t="str">
        <f t="shared" si="111"/>
        <v>0</v>
      </c>
      <c r="H338" s="25">
        <f t="shared" si="112"/>
        <v>0</v>
      </c>
    </row>
    <row r="339" spans="1:8" s="40" customFormat="1" ht="15" x14ac:dyDescent="0.2">
      <c r="A339" s="64"/>
      <c r="B339" s="36" t="s">
        <v>92</v>
      </c>
      <c r="C339" s="37">
        <v>10</v>
      </c>
      <c r="D339" s="37">
        <v>8</v>
      </c>
      <c r="E339" s="38">
        <f t="shared" si="109"/>
        <v>3.4258307639602604E-3</v>
      </c>
      <c r="F339" s="38">
        <f t="shared" si="110"/>
        <v>3.5288928098808998E-3</v>
      </c>
      <c r="G339" s="39">
        <f t="shared" si="111"/>
        <v>-0.2</v>
      </c>
      <c r="H339" s="25">
        <f t="shared" si="112"/>
        <v>-6.8516615279205209E-4</v>
      </c>
    </row>
    <row r="340" spans="1:8" s="40" customFormat="1" ht="15" x14ac:dyDescent="0.2">
      <c r="A340" s="64"/>
      <c r="B340" s="36" t="s">
        <v>276</v>
      </c>
      <c r="C340" s="37">
        <v>4</v>
      </c>
      <c r="D340" s="37">
        <v>2</v>
      </c>
      <c r="E340" s="38">
        <f t="shared" si="109"/>
        <v>1.3703323055841042E-3</v>
      </c>
      <c r="F340" s="38">
        <f t="shared" si="110"/>
        <v>8.8222320247022495E-4</v>
      </c>
      <c r="G340" s="39">
        <f t="shared" si="111"/>
        <v>-0.5</v>
      </c>
      <c r="H340" s="25">
        <f t="shared" si="112"/>
        <v>-6.8516615279205209E-4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186</v>
      </c>
      <c r="D342" s="37">
        <v>256</v>
      </c>
      <c r="E342" s="38">
        <f t="shared" si="109"/>
        <v>6.3720452209660841E-2</v>
      </c>
      <c r="F342" s="38">
        <f t="shared" si="110"/>
        <v>0.11292456991618879</v>
      </c>
      <c r="G342" s="39">
        <f t="shared" si="111"/>
        <v>0.37634408602150538</v>
      </c>
      <c r="H342" s="25">
        <f t="shared" si="112"/>
        <v>2.3980815347721823E-2</v>
      </c>
    </row>
    <row r="343" spans="1:8" s="40" customFormat="1" ht="15" x14ac:dyDescent="0.2">
      <c r="A343" s="64"/>
      <c r="B343" s="36" t="s">
        <v>85</v>
      </c>
      <c r="C343" s="37">
        <v>7</v>
      </c>
      <c r="D343" s="37">
        <v>11</v>
      </c>
      <c r="E343" s="38">
        <f t="shared" si="109"/>
        <v>2.3980815347721821E-3</v>
      </c>
      <c r="F343" s="38">
        <f t="shared" si="110"/>
        <v>4.8522276135862371E-3</v>
      </c>
      <c r="G343" s="39">
        <f t="shared" si="111"/>
        <v>0.5714285714285714</v>
      </c>
      <c r="H343" s="25">
        <f t="shared" si="112"/>
        <v>1.370332305584104E-3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155</v>
      </c>
      <c r="D345" s="37">
        <v>22</v>
      </c>
      <c r="E345" s="38">
        <f t="shared" si="109"/>
        <v>5.3100376841384037E-2</v>
      </c>
      <c r="F345" s="38">
        <f t="shared" si="110"/>
        <v>9.7044552271724743E-3</v>
      </c>
      <c r="G345" s="39">
        <f t="shared" si="111"/>
        <v>-0.85806451612903223</v>
      </c>
      <c r="H345" s="25">
        <f t="shared" si="112"/>
        <v>-4.5563549160671464E-2</v>
      </c>
    </row>
    <row r="346" spans="1:8" s="40" customFormat="1" ht="15" x14ac:dyDescent="0.2">
      <c r="A346" s="64"/>
      <c r="B346" s="36" t="s">
        <v>88</v>
      </c>
      <c r="C346" s="37">
        <v>18</v>
      </c>
      <c r="D346" s="37">
        <v>26</v>
      </c>
      <c r="E346" s="38">
        <f t="shared" si="109"/>
        <v>6.1664953751284684E-3</v>
      </c>
      <c r="F346" s="38">
        <f t="shared" si="110"/>
        <v>1.1468901632112925E-2</v>
      </c>
      <c r="G346" s="39">
        <f t="shared" si="111"/>
        <v>0.44444444444444442</v>
      </c>
      <c r="H346" s="25">
        <f t="shared" si="112"/>
        <v>2.7406646111682079E-3</v>
      </c>
    </row>
    <row r="347" spans="1:8" s="40" customFormat="1" ht="15" x14ac:dyDescent="0.2">
      <c r="A347" s="64"/>
      <c r="B347" s="36" t="s">
        <v>83</v>
      </c>
      <c r="C347" s="37">
        <v>0</v>
      </c>
      <c r="D347" s="37">
        <v>0</v>
      </c>
      <c r="E347" s="38" t="str">
        <f t="shared" si="109"/>
        <v/>
      </c>
      <c r="F347" s="38" t="str">
        <f t="shared" si="110"/>
        <v/>
      </c>
      <c r="G347" s="39" t="str">
        <f t="shared" si="111"/>
        <v>0</v>
      </c>
      <c r="H347" s="25" t="str">
        <f t="shared" si="112"/>
        <v/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50</v>
      </c>
      <c r="D349" s="37">
        <v>147</v>
      </c>
      <c r="E349" s="38">
        <f t="shared" si="109"/>
        <v>1.7129153819801301E-2</v>
      </c>
      <c r="F349" s="38">
        <f t="shared" si="110"/>
        <v>6.4843405381561539E-2</v>
      </c>
      <c r="G349" s="39">
        <f t="shared" si="111"/>
        <v>1.94</v>
      </c>
      <c r="H349" s="25">
        <f t="shared" si="112"/>
        <v>3.3230558410414522E-2</v>
      </c>
    </row>
    <row r="350" spans="1:8" s="40" customFormat="1" ht="15" x14ac:dyDescent="0.2">
      <c r="A350" s="64"/>
      <c r="B350" s="36" t="s">
        <v>279</v>
      </c>
      <c r="C350" s="37">
        <v>23</v>
      </c>
      <c r="D350" s="37">
        <v>39</v>
      </c>
      <c r="E350" s="38">
        <f t="shared" si="109"/>
        <v>7.8794107571085997E-3</v>
      </c>
      <c r="F350" s="38">
        <f t="shared" si="110"/>
        <v>1.7203352448169385E-2</v>
      </c>
      <c r="G350" s="39">
        <f t="shared" si="111"/>
        <v>0.69565217391304346</v>
      </c>
      <c r="H350" s="25">
        <f t="shared" si="112"/>
        <v>5.4813292223364167E-3</v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4</v>
      </c>
      <c r="D352" s="37">
        <v>9</v>
      </c>
      <c r="E352" s="38">
        <f t="shared" si="109"/>
        <v>1.3703323055841042E-3</v>
      </c>
      <c r="F352" s="38">
        <f t="shared" si="110"/>
        <v>3.970004411116012E-3</v>
      </c>
      <c r="G352" s="39">
        <f t="shared" si="111"/>
        <v>1.25</v>
      </c>
      <c r="H352" s="25">
        <f t="shared" si="112"/>
        <v>1.7129153819801302E-3</v>
      </c>
    </row>
    <row r="353" spans="1:8" s="40" customFormat="1" ht="15" x14ac:dyDescent="0.2">
      <c r="A353" s="64"/>
      <c r="B353" s="36" t="s">
        <v>280</v>
      </c>
      <c r="C353" s="37">
        <v>61</v>
      </c>
      <c r="D353" s="37">
        <v>56</v>
      </c>
      <c r="E353" s="38">
        <f t="shared" si="109"/>
        <v>2.0897567660157587E-2</v>
      </c>
      <c r="F353" s="38">
        <f t="shared" si="110"/>
        <v>2.4702249669166298E-2</v>
      </c>
      <c r="G353" s="39">
        <f t="shared" si="111"/>
        <v>-8.1967213114754092E-2</v>
      </c>
      <c r="H353" s="25">
        <f t="shared" si="112"/>
        <v>-1.71291538198013E-3</v>
      </c>
    </row>
    <row r="354" spans="1:8" s="40" customFormat="1" ht="15" x14ac:dyDescent="0.2">
      <c r="A354" s="64"/>
      <c r="B354" s="36" t="s">
        <v>100</v>
      </c>
      <c r="C354" s="37">
        <v>10</v>
      </c>
      <c r="D354" s="37">
        <v>8</v>
      </c>
      <c r="E354" s="38">
        <f t="shared" si="109"/>
        <v>3.4258307639602604E-3</v>
      </c>
      <c r="F354" s="38">
        <f t="shared" si="110"/>
        <v>3.5288928098808998E-3</v>
      </c>
      <c r="G354" s="39">
        <f t="shared" si="111"/>
        <v>-0.2</v>
      </c>
      <c r="H354" s="25">
        <f t="shared" si="112"/>
        <v>-6.8516615279205209E-4</v>
      </c>
    </row>
    <row r="355" spans="1:8" s="40" customFormat="1" ht="15" x14ac:dyDescent="0.2">
      <c r="A355" s="64"/>
      <c r="B355" s="36" t="s">
        <v>99</v>
      </c>
      <c r="C355" s="37">
        <v>0</v>
      </c>
      <c r="D355" s="37">
        <v>0</v>
      </c>
      <c r="E355" s="38" t="str">
        <f t="shared" si="109"/>
        <v/>
      </c>
      <c r="F355" s="38" t="str">
        <f t="shared" si="110"/>
        <v/>
      </c>
      <c r="G355" s="39" t="str">
        <f t="shared" si="111"/>
        <v>0</v>
      </c>
      <c r="H355" s="25" t="str">
        <f t="shared" si="112"/>
        <v/>
      </c>
    </row>
    <row r="356" spans="1:8" s="40" customFormat="1" ht="15" x14ac:dyDescent="0.2">
      <c r="A356" s="64"/>
      <c r="B356" s="36" t="s">
        <v>84</v>
      </c>
      <c r="C356" s="37">
        <v>15</v>
      </c>
      <c r="D356" s="37">
        <v>1</v>
      </c>
      <c r="E356" s="38">
        <f t="shared" si="109"/>
        <v>5.1387461459403904E-3</v>
      </c>
      <c r="F356" s="38">
        <f t="shared" si="110"/>
        <v>4.4111160123511248E-4</v>
      </c>
      <c r="G356" s="39">
        <f t="shared" si="111"/>
        <v>-0.93333333333333335</v>
      </c>
      <c r="H356" s="25">
        <f t="shared" si="112"/>
        <v>-4.7961630695443642E-3</v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0</v>
      </c>
      <c r="E357" s="38" t="str">
        <f t="shared" si="109"/>
        <v/>
      </c>
      <c r="F357" s="38" t="str">
        <f t="shared" si="110"/>
        <v/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0</v>
      </c>
      <c r="D358" s="37">
        <v>10</v>
      </c>
      <c r="E358" s="38" t="str">
        <f t="shared" si="109"/>
        <v/>
      </c>
      <c r="F358" s="38">
        <f t="shared" si="110"/>
        <v>4.411116012351125E-3</v>
      </c>
      <c r="G358" s="39" t="str">
        <f t="shared" si="111"/>
        <v>0</v>
      </c>
      <c r="H358" s="25" t="str">
        <f t="shared" si="112"/>
        <v/>
      </c>
    </row>
    <row r="359" spans="1:8" s="40" customFormat="1" ht="15" x14ac:dyDescent="0.2">
      <c r="A359" s="64"/>
      <c r="B359" s="36" t="s">
        <v>372</v>
      </c>
      <c r="C359" s="37">
        <v>4</v>
      </c>
      <c r="D359" s="37">
        <v>2</v>
      </c>
      <c r="E359" s="38">
        <f t="shared" si="109"/>
        <v>1.3703323055841042E-3</v>
      </c>
      <c r="F359" s="38">
        <f t="shared" si="110"/>
        <v>8.8222320247022495E-4</v>
      </c>
      <c r="G359" s="39">
        <f t="shared" si="111"/>
        <v>-0.5</v>
      </c>
      <c r="H359" s="25">
        <f t="shared" si="112"/>
        <v>-6.8516615279205209E-4</v>
      </c>
    </row>
    <row r="360" spans="1:8" s="40" customFormat="1" ht="15" x14ac:dyDescent="0.2">
      <c r="A360" s="64"/>
      <c r="B360" s="36" t="s">
        <v>530</v>
      </c>
      <c r="C360" s="37">
        <v>0</v>
      </c>
      <c r="D360" s="37">
        <v>0</v>
      </c>
      <c r="E360" s="38" t="str">
        <f t="shared" si="109"/>
        <v/>
      </c>
      <c r="F360" s="38" t="str">
        <f t="shared" si="110"/>
        <v/>
      </c>
      <c r="G360" s="39" t="str">
        <f t="shared" si="111"/>
        <v>0</v>
      </c>
      <c r="H360" s="25" t="str">
        <f t="shared" si="112"/>
        <v/>
      </c>
    </row>
    <row r="361" spans="1:8" s="40" customFormat="1" ht="15" x14ac:dyDescent="0.2">
      <c r="A361" s="64"/>
      <c r="B361" s="36" t="s">
        <v>531</v>
      </c>
      <c r="C361" s="37">
        <v>40</v>
      </c>
      <c r="D361" s="37">
        <v>58</v>
      </c>
      <c r="E361" s="38">
        <f t="shared" si="109"/>
        <v>1.3703323055841042E-2</v>
      </c>
      <c r="F361" s="38">
        <f t="shared" si="110"/>
        <v>2.5584472871636524E-2</v>
      </c>
      <c r="G361" s="39">
        <f t="shared" si="111"/>
        <v>0.45</v>
      </c>
      <c r="H361" s="25">
        <f t="shared" si="112"/>
        <v>6.1664953751284692E-3</v>
      </c>
    </row>
    <row r="362" spans="1:8" s="40" customFormat="1" ht="15" x14ac:dyDescent="0.2">
      <c r="A362" s="64"/>
      <c r="B362" s="36" t="s">
        <v>532</v>
      </c>
      <c r="C362" s="37">
        <v>3</v>
      </c>
      <c r="D362" s="37">
        <v>0</v>
      </c>
      <c r="E362" s="38">
        <f t="shared" si="109"/>
        <v>1.0277492291880781E-3</v>
      </c>
      <c r="F362" s="38" t="str">
        <f t="shared" si="110"/>
        <v/>
      </c>
      <c r="G362" s="39" t="str">
        <f t="shared" si="111"/>
        <v>0</v>
      </c>
      <c r="H362" s="25">
        <f t="shared" si="112"/>
        <v>0</v>
      </c>
    </row>
    <row r="363" spans="1:8" s="40" customFormat="1" ht="15" x14ac:dyDescent="0.2">
      <c r="A363" s="64"/>
      <c r="B363" s="36" t="s">
        <v>533</v>
      </c>
      <c r="C363" s="37">
        <v>0</v>
      </c>
      <c r="D363" s="37">
        <v>1</v>
      </c>
      <c r="E363" s="38" t="str">
        <f t="shared" si="109"/>
        <v/>
      </c>
      <c r="F363" s="38">
        <f t="shared" si="110"/>
        <v>4.4111160123511248E-4</v>
      </c>
      <c r="G363" s="39" t="str">
        <f t="shared" si="111"/>
        <v>0</v>
      </c>
      <c r="H363" s="25" t="str">
        <f t="shared" si="112"/>
        <v/>
      </c>
    </row>
    <row r="364" spans="1:8" s="40" customFormat="1" ht="15" x14ac:dyDescent="0.2">
      <c r="A364" s="64"/>
      <c r="B364" s="36" t="s">
        <v>282</v>
      </c>
      <c r="C364" s="37">
        <v>1</v>
      </c>
      <c r="D364" s="37">
        <v>0</v>
      </c>
      <c r="E364" s="38">
        <f t="shared" si="109"/>
        <v>3.4258307639602604E-4</v>
      </c>
      <c r="F364" s="38" t="str">
        <f t="shared" si="110"/>
        <v/>
      </c>
      <c r="G364" s="39" t="str">
        <f t="shared" si="111"/>
        <v>0</v>
      </c>
      <c r="H364" s="25">
        <f t="shared" si="112"/>
        <v>0</v>
      </c>
    </row>
    <row r="365" spans="1:8" s="40" customFormat="1" ht="15" x14ac:dyDescent="0.2">
      <c r="A365" s="64"/>
      <c r="B365" s="36" t="s">
        <v>283</v>
      </c>
      <c r="C365" s="37">
        <v>31</v>
      </c>
      <c r="D365" s="37">
        <v>31</v>
      </c>
      <c r="E365" s="38">
        <f t="shared" si="109"/>
        <v>1.0620075368276806E-2</v>
      </c>
      <c r="F365" s="38">
        <f t="shared" si="110"/>
        <v>1.3674459638288486E-2</v>
      </c>
      <c r="G365" s="39">
        <f t="shared" si="111"/>
        <v>0</v>
      </c>
      <c r="H365" s="25">
        <f t="shared" si="112"/>
        <v>0</v>
      </c>
    </row>
    <row r="366" spans="1:8" s="40" customFormat="1" ht="15" x14ac:dyDescent="0.2">
      <c r="A366" s="64"/>
      <c r="B366" s="36" t="s">
        <v>534</v>
      </c>
      <c r="C366" s="37">
        <v>0</v>
      </c>
      <c r="D366" s="37">
        <v>0</v>
      </c>
      <c r="E366" s="38" t="str">
        <f t="shared" si="109"/>
        <v/>
      </c>
      <c r="F366" s="38" t="str">
        <f t="shared" si="110"/>
        <v/>
      </c>
      <c r="G366" s="39" t="str">
        <f t="shared" si="111"/>
        <v>0</v>
      </c>
      <c r="H366" s="25" t="str">
        <f t="shared" si="112"/>
        <v/>
      </c>
    </row>
    <row r="367" spans="1:8" s="40" customFormat="1" ht="15" x14ac:dyDescent="0.2">
      <c r="A367" s="64"/>
      <c r="B367" s="36" t="s">
        <v>535</v>
      </c>
      <c r="C367" s="37">
        <v>439</v>
      </c>
      <c r="D367" s="37">
        <v>184</v>
      </c>
      <c r="E367" s="38">
        <f t="shared" si="109"/>
        <v>0.15039397053785544</v>
      </c>
      <c r="F367" s="38">
        <f t="shared" si="110"/>
        <v>8.1164534627260698E-2</v>
      </c>
      <c r="G367" s="39">
        <f t="shared" si="111"/>
        <v>-0.5808656036446469</v>
      </c>
      <c r="H367" s="25">
        <f t="shared" si="112"/>
        <v>-8.7358684480986645E-2</v>
      </c>
    </row>
    <row r="368" spans="1:8" s="40" customFormat="1" ht="15" x14ac:dyDescent="0.2">
      <c r="A368" s="64"/>
      <c r="B368" s="36" t="s">
        <v>109</v>
      </c>
      <c r="C368" s="37">
        <v>55</v>
      </c>
      <c r="D368" s="37">
        <v>73</v>
      </c>
      <c r="E368" s="38">
        <f t="shared" si="109"/>
        <v>1.8842069201781431E-2</v>
      </c>
      <c r="F368" s="38">
        <f t="shared" si="110"/>
        <v>3.2201146890163214E-2</v>
      </c>
      <c r="G368" s="39">
        <f t="shared" si="111"/>
        <v>0.32727272727272727</v>
      </c>
      <c r="H368" s="25">
        <f t="shared" si="112"/>
        <v>6.1664953751284684E-3</v>
      </c>
    </row>
    <row r="369" spans="1:8" s="40" customFormat="1" ht="15" x14ac:dyDescent="0.2">
      <c r="A369" s="64"/>
      <c r="B369" s="36" t="s">
        <v>102</v>
      </c>
      <c r="C369" s="37">
        <v>32</v>
      </c>
      <c r="D369" s="37">
        <v>23</v>
      </c>
      <c r="E369" s="38">
        <f t="shared" si="109"/>
        <v>1.0962658444672833E-2</v>
      </c>
      <c r="F369" s="38">
        <f t="shared" si="110"/>
        <v>1.0145566828407587E-2</v>
      </c>
      <c r="G369" s="39">
        <f t="shared" si="111"/>
        <v>-0.28125</v>
      </c>
      <c r="H369" s="25">
        <f t="shared" si="112"/>
        <v>-3.0832476875642346E-3</v>
      </c>
    </row>
    <row r="370" spans="1:8" s="40" customFormat="1" ht="15" x14ac:dyDescent="0.2">
      <c r="A370" s="64"/>
      <c r="B370" s="36" t="s">
        <v>108</v>
      </c>
      <c r="C370" s="37">
        <v>79</v>
      </c>
      <c r="D370" s="37">
        <v>37</v>
      </c>
      <c r="E370" s="38">
        <f t="shared" si="109"/>
        <v>2.7064063035286058E-2</v>
      </c>
      <c r="F370" s="38">
        <f t="shared" si="110"/>
        <v>1.6321129245699163E-2</v>
      </c>
      <c r="G370" s="39">
        <f t="shared" si="111"/>
        <v>-0.53164556962025311</v>
      </c>
      <c r="H370" s="25">
        <f t="shared" si="112"/>
        <v>-1.4388489208633093E-2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0</v>
      </c>
      <c r="D372" s="37">
        <v>0</v>
      </c>
      <c r="E372" s="38" t="str">
        <f t="shared" si="109"/>
        <v/>
      </c>
      <c r="F372" s="38" t="str">
        <f t="shared" si="110"/>
        <v/>
      </c>
      <c r="G372" s="39" t="str">
        <f t="shared" si="111"/>
        <v>0</v>
      </c>
      <c r="H372" s="25" t="str">
        <f t="shared" si="112"/>
        <v/>
      </c>
    </row>
    <row r="373" spans="1:8" s="40" customFormat="1" ht="30" x14ac:dyDescent="0.2">
      <c r="A373" s="64"/>
      <c r="B373" s="36" t="s">
        <v>284</v>
      </c>
      <c r="C373" s="37">
        <v>0</v>
      </c>
      <c r="D373" s="37">
        <v>0</v>
      </c>
      <c r="E373" s="38" t="str">
        <f t="shared" si="109"/>
        <v/>
      </c>
      <c r="F373" s="38" t="str">
        <f t="shared" si="110"/>
        <v/>
      </c>
      <c r="G373" s="39" t="str">
        <f t="shared" si="111"/>
        <v>0</v>
      </c>
      <c r="H373" s="25" t="str">
        <f t="shared" si="112"/>
        <v/>
      </c>
    </row>
    <row r="374" spans="1:8" s="40" customFormat="1" ht="15" x14ac:dyDescent="0.2">
      <c r="A374" s="64"/>
      <c r="B374" s="36" t="s">
        <v>285</v>
      </c>
      <c r="C374" s="37">
        <v>5</v>
      </c>
      <c r="D374" s="37">
        <v>2</v>
      </c>
      <c r="E374" s="38">
        <f t="shared" si="109"/>
        <v>1.7129153819801302E-3</v>
      </c>
      <c r="F374" s="38">
        <f t="shared" si="110"/>
        <v>8.8222320247022495E-4</v>
      </c>
      <c r="G374" s="39">
        <f t="shared" si="111"/>
        <v>-0.6</v>
      </c>
      <c r="H374" s="25">
        <f t="shared" si="112"/>
        <v>-1.0277492291880781E-3</v>
      </c>
    </row>
    <row r="375" spans="1:8" s="40" customFormat="1" ht="15" x14ac:dyDescent="0.2">
      <c r="A375" s="64"/>
      <c r="B375" s="36" t="s">
        <v>286</v>
      </c>
      <c r="C375" s="37">
        <v>0</v>
      </c>
      <c r="D375" s="37">
        <v>0</v>
      </c>
      <c r="E375" s="38" t="str">
        <f t="shared" si="109"/>
        <v/>
      </c>
      <c r="F375" s="38" t="str">
        <f t="shared" si="110"/>
        <v/>
      </c>
      <c r="G375" s="39" t="str">
        <f t="shared" si="111"/>
        <v>0</v>
      </c>
      <c r="H375" s="25" t="str">
        <f t="shared" si="112"/>
        <v/>
      </c>
    </row>
    <row r="376" spans="1:8" s="40" customFormat="1" ht="15" x14ac:dyDescent="0.2">
      <c r="A376" s="64"/>
      <c r="B376" s="36" t="s">
        <v>101</v>
      </c>
      <c r="C376" s="37">
        <v>0</v>
      </c>
      <c r="D376" s="37">
        <v>0</v>
      </c>
      <c r="E376" s="38" t="str">
        <f t="shared" si="109"/>
        <v/>
      </c>
      <c r="F376" s="38" t="str">
        <f t="shared" si="110"/>
        <v/>
      </c>
      <c r="G376" s="39" t="str">
        <f t="shared" si="111"/>
        <v>0</v>
      </c>
      <c r="H376" s="25" t="str">
        <f t="shared" si="112"/>
        <v/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1</v>
      </c>
      <c r="D378" s="37">
        <v>2</v>
      </c>
      <c r="E378" s="38">
        <f t="shared" si="109"/>
        <v>3.4258307639602604E-4</v>
      </c>
      <c r="F378" s="38">
        <f t="shared" si="110"/>
        <v>8.8222320247022495E-4</v>
      </c>
      <c r="G378" s="39">
        <f t="shared" si="111"/>
        <v>1</v>
      </c>
      <c r="H378" s="25">
        <f t="shared" si="112"/>
        <v>3.4258307639602604E-4</v>
      </c>
    </row>
    <row r="379" spans="1:8" s="40" customFormat="1" ht="15" x14ac:dyDescent="0.2">
      <c r="A379" s="64"/>
      <c r="B379" s="36" t="s">
        <v>110</v>
      </c>
      <c r="C379" s="37">
        <v>16</v>
      </c>
      <c r="D379" s="37">
        <v>13</v>
      </c>
      <c r="E379" s="38">
        <f t="shared" si="109"/>
        <v>5.4813292223364167E-3</v>
      </c>
      <c r="F379" s="38">
        <f t="shared" si="110"/>
        <v>5.7344508160564623E-3</v>
      </c>
      <c r="G379" s="39">
        <f t="shared" si="111"/>
        <v>-0.1875</v>
      </c>
      <c r="H379" s="25">
        <f t="shared" si="112"/>
        <v>-1.0277492291880781E-3</v>
      </c>
    </row>
    <row r="380" spans="1:8" s="40" customFormat="1" ht="15" x14ac:dyDescent="0.2">
      <c r="A380" s="64"/>
      <c r="B380" s="36" t="s">
        <v>288</v>
      </c>
      <c r="C380" s="37">
        <v>99</v>
      </c>
      <c r="D380" s="37">
        <v>72</v>
      </c>
      <c r="E380" s="38">
        <f t="shared" si="109"/>
        <v>3.391572456320658E-2</v>
      </c>
      <c r="F380" s="38">
        <f t="shared" si="110"/>
        <v>3.1760035288928096E-2</v>
      </c>
      <c r="G380" s="39">
        <f t="shared" si="111"/>
        <v>-0.27272727272727271</v>
      </c>
      <c r="H380" s="25">
        <f t="shared" si="112"/>
        <v>-9.249743062692703E-3</v>
      </c>
    </row>
    <row r="381" spans="1:8" s="40" customFormat="1" ht="15" x14ac:dyDescent="0.2">
      <c r="A381" s="64"/>
      <c r="B381" s="36" t="s">
        <v>537</v>
      </c>
      <c r="C381" s="37">
        <v>6</v>
      </c>
      <c r="D381" s="37">
        <v>1</v>
      </c>
      <c r="E381" s="38">
        <f t="shared" si="109"/>
        <v>2.0554984583761563E-3</v>
      </c>
      <c r="F381" s="38">
        <f t="shared" si="110"/>
        <v>4.4111160123511248E-4</v>
      </c>
      <c r="G381" s="39">
        <f t="shared" si="111"/>
        <v>-0.83333333333333337</v>
      </c>
      <c r="H381" s="25">
        <f t="shared" si="112"/>
        <v>-1.7129153819801302E-3</v>
      </c>
    </row>
    <row r="382" spans="1:8" s="40" customFormat="1" ht="15" x14ac:dyDescent="0.2">
      <c r="A382" s="64"/>
      <c r="B382" s="36" t="s">
        <v>104</v>
      </c>
      <c r="C382" s="37">
        <v>17</v>
      </c>
      <c r="D382" s="37">
        <v>10</v>
      </c>
      <c r="E382" s="38">
        <f t="shared" si="109"/>
        <v>5.823912298732443E-3</v>
      </c>
      <c r="F382" s="38">
        <f t="shared" si="110"/>
        <v>4.411116012351125E-3</v>
      </c>
      <c r="G382" s="39">
        <f t="shared" si="111"/>
        <v>-0.41176470588235292</v>
      </c>
      <c r="H382" s="25">
        <f t="shared" si="112"/>
        <v>-2.3980815347721821E-3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2</v>
      </c>
      <c r="E383" s="38" t="str">
        <f t="shared" ref="E383" si="113">+IF(C383=0,"",C383/C$329)</f>
        <v/>
      </c>
      <c r="F383" s="38">
        <f t="shared" ref="F383" si="114">+IF(D383=0,"",D383/D$329)</f>
        <v>8.8222320247022495E-4</v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1</v>
      </c>
      <c r="D385" s="37">
        <v>0</v>
      </c>
      <c r="E385" s="38">
        <f t="shared" si="109"/>
        <v>3.4258307639602604E-4</v>
      </c>
      <c r="F385" s="38" t="str">
        <f t="shared" si="110"/>
        <v/>
      </c>
      <c r="G385" s="39" t="str">
        <f t="shared" si="111"/>
        <v>0</v>
      </c>
      <c r="H385" s="25">
        <f t="shared" si="112"/>
        <v>0</v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2</v>
      </c>
      <c r="E386" s="38" t="str">
        <f t="shared" si="109"/>
        <v/>
      </c>
      <c r="F386" s="38">
        <f t="shared" si="110"/>
        <v>8.8222320247022495E-4</v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0</v>
      </c>
      <c r="D387" s="37">
        <v>0</v>
      </c>
      <c r="E387" s="38" t="str">
        <f t="shared" si="109"/>
        <v/>
      </c>
      <c r="F387" s="38" t="str">
        <f t="shared" si="110"/>
        <v/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33</v>
      </c>
      <c r="D390" s="37">
        <v>64</v>
      </c>
      <c r="E390" s="38">
        <f t="shared" si="109"/>
        <v>1.1305241521068859E-2</v>
      </c>
      <c r="F390" s="38">
        <f t="shared" si="110"/>
        <v>2.8231142479047198E-2</v>
      </c>
      <c r="G390" s="39">
        <f t="shared" si="111"/>
        <v>0.93939393939393945</v>
      </c>
      <c r="H390" s="25">
        <f t="shared" si="112"/>
        <v>1.0620075368276808E-2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1</v>
      </c>
      <c r="D392" s="37">
        <v>1</v>
      </c>
      <c r="E392" s="38">
        <f t="shared" si="109"/>
        <v>3.4258307639602604E-4</v>
      </c>
      <c r="F392" s="38">
        <f t="shared" si="110"/>
        <v>4.4111160123511248E-4</v>
      </c>
      <c r="G392" s="39">
        <f t="shared" si="111"/>
        <v>0</v>
      </c>
      <c r="H392" s="25">
        <f t="shared" si="112"/>
        <v>0</v>
      </c>
    </row>
    <row r="393" spans="1:8" s="40" customFormat="1" ht="15" x14ac:dyDescent="0.2">
      <c r="A393" s="64"/>
      <c r="B393" s="36" t="s">
        <v>293</v>
      </c>
      <c r="C393" s="37">
        <v>150</v>
      </c>
      <c r="D393" s="37">
        <v>9</v>
      </c>
      <c r="E393" s="38">
        <f t="shared" si="109"/>
        <v>5.1387461459403906E-2</v>
      </c>
      <c r="F393" s="38">
        <f t="shared" si="110"/>
        <v>3.970004411116012E-3</v>
      </c>
      <c r="G393" s="39">
        <f t="shared" si="111"/>
        <v>-0.94</v>
      </c>
      <c r="H393" s="25">
        <f t="shared" si="112"/>
        <v>-4.8304213771839667E-2</v>
      </c>
    </row>
    <row r="394" spans="1:8" s="40" customFormat="1" ht="15" x14ac:dyDescent="0.2">
      <c r="A394" s="64"/>
      <c r="B394" s="36" t="s">
        <v>540</v>
      </c>
      <c r="C394" s="37">
        <v>23</v>
      </c>
      <c r="D394" s="37">
        <v>8</v>
      </c>
      <c r="E394" s="38">
        <f t="shared" si="109"/>
        <v>7.8794107571085997E-3</v>
      </c>
      <c r="F394" s="38">
        <f t="shared" si="110"/>
        <v>3.5288928098808998E-3</v>
      </c>
      <c r="G394" s="39">
        <f t="shared" si="111"/>
        <v>-0.65217391304347827</v>
      </c>
      <c r="H394" s="25">
        <f t="shared" si="112"/>
        <v>-5.1387461459403913E-3</v>
      </c>
    </row>
    <row r="395" spans="1:8" s="40" customFormat="1" ht="15" x14ac:dyDescent="0.2">
      <c r="A395" s="64"/>
      <c r="B395" s="36" t="s">
        <v>105</v>
      </c>
      <c r="C395" s="37">
        <v>1</v>
      </c>
      <c r="D395" s="37">
        <v>0</v>
      </c>
      <c r="E395" s="38">
        <f t="shared" si="109"/>
        <v>3.4258307639602604E-4</v>
      </c>
      <c r="F395" s="38" t="str">
        <f t="shared" si="110"/>
        <v/>
      </c>
      <c r="G395" s="39" t="str">
        <f t="shared" si="111"/>
        <v>0</v>
      </c>
      <c r="H395" s="25">
        <f t="shared" si="112"/>
        <v>0</v>
      </c>
    </row>
    <row r="396" spans="1:8" s="40" customFormat="1" ht="15" x14ac:dyDescent="0.2">
      <c r="A396" s="64"/>
      <c r="B396" s="36" t="s">
        <v>541</v>
      </c>
      <c r="C396" s="37">
        <v>0</v>
      </c>
      <c r="D396" s="37">
        <v>0</v>
      </c>
      <c r="E396" s="38" t="str">
        <f t="shared" ref="E396:E468" si="117">+IF(C396=0,"",C396/C$329)</f>
        <v/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1</v>
      </c>
      <c r="E398" s="38" t="str">
        <f t="shared" ref="E398:E400" si="121">+IF(C398=0,"",C398/C$329)</f>
        <v/>
      </c>
      <c r="F398" s="38">
        <f t="shared" ref="F398:F400" si="122">+IF(D398=0,"",D398/D$329)</f>
        <v>4.4111160123511248E-4</v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1</v>
      </c>
      <c r="E399" s="38" t="str">
        <f t="shared" si="121"/>
        <v/>
      </c>
      <c r="F399" s="38">
        <f t="shared" si="122"/>
        <v>4.4111160123511248E-4</v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0</v>
      </c>
      <c r="D401" s="37">
        <v>0</v>
      </c>
      <c r="E401" s="38" t="str">
        <f t="shared" si="117"/>
        <v/>
      </c>
      <c r="F401" s="38" t="str">
        <f t="shared" si="118"/>
        <v/>
      </c>
      <c r="G401" s="39" t="str">
        <f t="shared" si="119"/>
        <v>0</v>
      </c>
      <c r="H401" s="25" t="str">
        <f t="shared" si="120"/>
        <v/>
      </c>
    </row>
    <row r="402" spans="1:8" s="40" customFormat="1" ht="15" x14ac:dyDescent="0.2">
      <c r="A402" s="64"/>
      <c r="B402" s="36" t="s">
        <v>296</v>
      </c>
      <c r="C402" s="37">
        <v>1</v>
      </c>
      <c r="D402" s="37">
        <v>0</v>
      </c>
      <c r="E402" s="38">
        <f t="shared" si="117"/>
        <v>3.4258307639602604E-4</v>
      </c>
      <c r="F402" s="38" t="str">
        <f t="shared" si="118"/>
        <v/>
      </c>
      <c r="G402" s="39" t="str">
        <f t="shared" si="119"/>
        <v>0</v>
      </c>
      <c r="H402" s="25">
        <f t="shared" si="120"/>
        <v>0</v>
      </c>
    </row>
    <row r="403" spans="1:8" s="40" customFormat="1" ht="15" x14ac:dyDescent="0.2">
      <c r="A403" s="64"/>
      <c r="B403" s="36" t="s">
        <v>542</v>
      </c>
      <c r="C403" s="37">
        <v>40</v>
      </c>
      <c r="D403" s="37">
        <v>0</v>
      </c>
      <c r="E403" s="38">
        <f t="shared" si="117"/>
        <v>1.3703323055841042E-2</v>
      </c>
      <c r="F403" s="38" t="str">
        <f t="shared" si="118"/>
        <v/>
      </c>
      <c r="G403" s="39" t="str">
        <f t="shared" si="119"/>
        <v>0</v>
      </c>
      <c r="H403" s="25">
        <f t="shared" si="120"/>
        <v>0</v>
      </c>
    </row>
    <row r="404" spans="1:8" s="40" customFormat="1" ht="30" x14ac:dyDescent="0.2">
      <c r="A404" s="64"/>
      <c r="B404" s="36" t="s">
        <v>297</v>
      </c>
      <c r="C404" s="37">
        <v>0</v>
      </c>
      <c r="D404" s="37">
        <v>0</v>
      </c>
      <c r="E404" s="38" t="str">
        <f t="shared" si="117"/>
        <v/>
      </c>
      <c r="F404" s="38" t="str">
        <f t="shared" si="118"/>
        <v/>
      </c>
      <c r="G404" s="39" t="str">
        <f t="shared" si="119"/>
        <v>0</v>
      </c>
      <c r="H404" s="25" t="str">
        <f t="shared" si="120"/>
        <v/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0</v>
      </c>
      <c r="E405" s="38" t="str">
        <f t="shared" si="117"/>
        <v/>
      </c>
      <c r="F405" s="38" t="str">
        <f t="shared" si="118"/>
        <v/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1</v>
      </c>
      <c r="D407" s="37">
        <v>0</v>
      </c>
      <c r="E407" s="38">
        <f t="shared" si="117"/>
        <v>3.4258307639602604E-4</v>
      </c>
      <c r="F407" s="38" t="str">
        <f t="shared" si="118"/>
        <v/>
      </c>
      <c r="G407" s="39" t="str">
        <f t="shared" si="119"/>
        <v>0</v>
      </c>
      <c r="H407" s="25">
        <f t="shared" si="120"/>
        <v>0</v>
      </c>
    </row>
    <row r="408" spans="1:8" s="40" customFormat="1" ht="15" x14ac:dyDescent="0.2">
      <c r="A408" s="64"/>
      <c r="B408" s="36" t="s">
        <v>299</v>
      </c>
      <c r="C408" s="37">
        <v>1</v>
      </c>
      <c r="D408" s="37">
        <v>30</v>
      </c>
      <c r="E408" s="38">
        <f t="shared" si="117"/>
        <v>3.4258307639602604E-4</v>
      </c>
      <c r="F408" s="38">
        <f t="shared" si="118"/>
        <v>1.3233348037053375E-2</v>
      </c>
      <c r="G408" s="39">
        <f t="shared" si="119"/>
        <v>29</v>
      </c>
      <c r="H408" s="25">
        <f t="shared" si="120"/>
        <v>9.9349092154847555E-3</v>
      </c>
    </row>
    <row r="409" spans="1:8" s="40" customFormat="1" ht="15" x14ac:dyDescent="0.2">
      <c r="A409" s="64"/>
      <c r="B409" s="36" t="s">
        <v>300</v>
      </c>
      <c r="C409" s="37">
        <v>2</v>
      </c>
      <c r="D409" s="37">
        <v>29</v>
      </c>
      <c r="E409" s="38">
        <f t="shared" si="117"/>
        <v>6.8516615279205209E-4</v>
      </c>
      <c r="F409" s="38">
        <f t="shared" si="118"/>
        <v>1.2792236435818262E-2</v>
      </c>
      <c r="G409" s="39">
        <f t="shared" si="119"/>
        <v>13.5</v>
      </c>
      <c r="H409" s="25">
        <f t="shared" si="120"/>
        <v>9.249743062692703E-3</v>
      </c>
    </row>
    <row r="410" spans="1:8" s="40" customFormat="1" ht="15" x14ac:dyDescent="0.2">
      <c r="A410" s="64"/>
      <c r="B410" s="36" t="s">
        <v>114</v>
      </c>
      <c r="C410" s="37">
        <v>2</v>
      </c>
      <c r="D410" s="37">
        <v>1</v>
      </c>
      <c r="E410" s="38">
        <f t="shared" si="117"/>
        <v>6.8516615279205209E-4</v>
      </c>
      <c r="F410" s="38">
        <f t="shared" si="118"/>
        <v>4.4111160123511248E-4</v>
      </c>
      <c r="G410" s="39">
        <f t="shared" si="119"/>
        <v>-0.5</v>
      </c>
      <c r="H410" s="25">
        <f t="shared" si="120"/>
        <v>-3.4258307639602604E-4</v>
      </c>
    </row>
    <row r="411" spans="1:8" s="40" customFormat="1" ht="15" x14ac:dyDescent="0.2">
      <c r="A411" s="64"/>
      <c r="B411" s="36" t="s">
        <v>115</v>
      </c>
      <c r="C411" s="37">
        <v>0</v>
      </c>
      <c r="D411" s="37">
        <v>0</v>
      </c>
      <c r="E411" s="38" t="str">
        <f t="shared" si="117"/>
        <v/>
      </c>
      <c r="F411" s="38" t="str">
        <f t="shared" si="118"/>
        <v/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4"/>
      <c r="B412" s="36" t="s">
        <v>116</v>
      </c>
      <c r="C412" s="37">
        <v>13</v>
      </c>
      <c r="D412" s="37">
        <v>33</v>
      </c>
      <c r="E412" s="38">
        <f t="shared" si="117"/>
        <v>4.4535799931483388E-3</v>
      </c>
      <c r="F412" s="38">
        <f t="shared" si="118"/>
        <v>1.4556682840758712E-2</v>
      </c>
      <c r="G412" s="39">
        <f t="shared" si="119"/>
        <v>1.5384615384615385</v>
      </c>
      <c r="H412" s="25">
        <f t="shared" si="120"/>
        <v>6.8516615279205217E-3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42</v>
      </c>
      <c r="D420" s="37">
        <v>5</v>
      </c>
      <c r="E420" s="38">
        <f t="shared" si="117"/>
        <v>1.4388489208633094E-2</v>
      </c>
      <c r="F420" s="38">
        <f t="shared" si="118"/>
        <v>2.2055580061755625E-3</v>
      </c>
      <c r="G420" s="39">
        <f t="shared" si="119"/>
        <v>-0.88095238095238093</v>
      </c>
      <c r="H420" s="25">
        <f t="shared" si="120"/>
        <v>-1.2675573826652964E-2</v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0</v>
      </c>
      <c r="E421" s="38" t="str">
        <f t="shared" si="117"/>
        <v/>
      </c>
      <c r="F421" s="38" t="str">
        <f t="shared" si="118"/>
        <v/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11</v>
      </c>
      <c r="D422" s="37">
        <v>7</v>
      </c>
      <c r="E422" s="38">
        <f t="shared" si="117"/>
        <v>3.7684138403562863E-3</v>
      </c>
      <c r="F422" s="38">
        <f t="shared" si="118"/>
        <v>3.0877812086457872E-3</v>
      </c>
      <c r="G422" s="39">
        <f t="shared" si="119"/>
        <v>-0.36363636363636365</v>
      </c>
      <c r="H422" s="25">
        <f t="shared" si="120"/>
        <v>-1.3703323055841042E-3</v>
      </c>
    </row>
    <row r="423" spans="1:8" s="40" customFormat="1" ht="15" x14ac:dyDescent="0.2">
      <c r="A423" s="64"/>
      <c r="B423" s="36" t="s">
        <v>128</v>
      </c>
      <c r="C423" s="37">
        <v>29</v>
      </c>
      <c r="D423" s="37">
        <v>18</v>
      </c>
      <c r="E423" s="38">
        <f t="shared" si="117"/>
        <v>9.9349092154847555E-3</v>
      </c>
      <c r="F423" s="38">
        <f t="shared" si="118"/>
        <v>7.9400088222320239E-3</v>
      </c>
      <c r="G423" s="39">
        <f t="shared" si="119"/>
        <v>-0.37931034482758619</v>
      </c>
      <c r="H423" s="25">
        <f t="shared" si="120"/>
        <v>-3.7684138403562863E-3</v>
      </c>
    </row>
    <row r="424" spans="1:8" s="40" customFormat="1" ht="15" x14ac:dyDescent="0.2">
      <c r="A424" s="64"/>
      <c r="B424" s="36" t="s">
        <v>302</v>
      </c>
      <c r="C424" s="37">
        <v>15</v>
      </c>
      <c r="D424" s="37">
        <v>8</v>
      </c>
      <c r="E424" s="38">
        <f t="shared" si="117"/>
        <v>5.1387461459403904E-3</v>
      </c>
      <c r="F424" s="38">
        <f t="shared" si="118"/>
        <v>3.5288928098808998E-3</v>
      </c>
      <c r="G424" s="39">
        <f t="shared" si="119"/>
        <v>-0.46666666666666667</v>
      </c>
      <c r="H424" s="25">
        <f t="shared" si="120"/>
        <v>-2.3980815347721821E-3</v>
      </c>
    </row>
    <row r="425" spans="1:8" s="40" customFormat="1" ht="15" x14ac:dyDescent="0.2">
      <c r="A425" s="64"/>
      <c r="B425" s="36" t="s">
        <v>545</v>
      </c>
      <c r="C425" s="37">
        <v>3</v>
      </c>
      <c r="D425" s="37">
        <v>11</v>
      </c>
      <c r="E425" s="38">
        <f t="shared" si="117"/>
        <v>1.0277492291880781E-3</v>
      </c>
      <c r="F425" s="38">
        <f t="shared" si="118"/>
        <v>4.8522276135862371E-3</v>
      </c>
      <c r="G425" s="39">
        <f t="shared" si="119"/>
        <v>2.6666666666666665</v>
      </c>
      <c r="H425" s="25">
        <f t="shared" si="120"/>
        <v>2.7406646111682084E-3</v>
      </c>
    </row>
    <row r="426" spans="1:8" s="40" customFormat="1" ht="30" x14ac:dyDescent="0.2">
      <c r="A426" s="64"/>
      <c r="B426" s="36" t="s">
        <v>546</v>
      </c>
      <c r="C426" s="37">
        <v>0</v>
      </c>
      <c r="D426" s="37">
        <v>13</v>
      </c>
      <c r="E426" s="38" t="str">
        <f t="shared" si="117"/>
        <v/>
      </c>
      <c r="F426" s="38">
        <f t="shared" si="118"/>
        <v>5.7344508160564623E-3</v>
      </c>
      <c r="G426" s="39" t="str">
        <f t="shared" si="119"/>
        <v>0</v>
      </c>
      <c r="H426" s="25" t="str">
        <f t="shared" si="120"/>
        <v/>
      </c>
    </row>
    <row r="427" spans="1:8" s="40" customFormat="1" ht="15" x14ac:dyDescent="0.2">
      <c r="A427" s="64"/>
      <c r="B427" s="36" t="s">
        <v>547</v>
      </c>
      <c r="C427" s="37">
        <v>0</v>
      </c>
      <c r="D427" s="37">
        <v>6</v>
      </c>
      <c r="E427" s="38" t="str">
        <f t="shared" si="117"/>
        <v/>
      </c>
      <c r="F427" s="38">
        <f t="shared" si="118"/>
        <v>2.6466696074106751E-3</v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4"/>
      <c r="B428" s="36" t="s">
        <v>124</v>
      </c>
      <c r="C428" s="37">
        <v>0</v>
      </c>
      <c r="D428" s="37">
        <v>1</v>
      </c>
      <c r="E428" s="38" t="str">
        <f t="shared" si="117"/>
        <v/>
      </c>
      <c r="F428" s="38">
        <f t="shared" si="118"/>
        <v>4.4111160123511248E-4</v>
      </c>
      <c r="G428" s="39" t="str">
        <f t="shared" si="119"/>
        <v>0</v>
      </c>
      <c r="H428" s="25" t="str">
        <f t="shared" si="120"/>
        <v/>
      </c>
    </row>
    <row r="429" spans="1:8" s="40" customFormat="1" ht="15" x14ac:dyDescent="0.2">
      <c r="A429" s="64"/>
      <c r="B429" s="36" t="s">
        <v>303</v>
      </c>
      <c r="C429" s="37">
        <v>0</v>
      </c>
      <c r="D429" s="37">
        <v>10</v>
      </c>
      <c r="E429" s="38" t="str">
        <f t="shared" si="117"/>
        <v/>
      </c>
      <c r="F429" s="38">
        <f t="shared" si="118"/>
        <v>4.411116012351125E-3</v>
      </c>
      <c r="G429" s="39" t="str">
        <f t="shared" si="119"/>
        <v>0</v>
      </c>
      <c r="H429" s="25" t="str">
        <f t="shared" si="120"/>
        <v/>
      </c>
    </row>
    <row r="430" spans="1:8" s="40" customFormat="1" ht="15" x14ac:dyDescent="0.2">
      <c r="A430" s="64"/>
      <c r="B430" s="36" t="s">
        <v>125</v>
      </c>
      <c r="C430" s="37">
        <v>53</v>
      </c>
      <c r="D430" s="37">
        <v>23</v>
      </c>
      <c r="E430" s="38">
        <f t="shared" si="117"/>
        <v>1.8156903048989381E-2</v>
      </c>
      <c r="F430" s="38">
        <f t="shared" si="118"/>
        <v>1.0145566828407587E-2</v>
      </c>
      <c r="G430" s="39">
        <f t="shared" si="119"/>
        <v>-0.56603773584905659</v>
      </c>
      <c r="H430" s="25">
        <f t="shared" si="120"/>
        <v>-1.0277492291880781E-2</v>
      </c>
    </row>
    <row r="431" spans="1:8" s="40" customFormat="1" ht="15" x14ac:dyDescent="0.2">
      <c r="A431" s="64"/>
      <c r="B431" s="36" t="s">
        <v>457</v>
      </c>
      <c r="C431" s="37">
        <v>0</v>
      </c>
      <c r="D431" s="37">
        <v>0</v>
      </c>
      <c r="E431" s="38" t="str">
        <f t="shared" si="117"/>
        <v/>
      </c>
      <c r="F431" s="38" t="str">
        <f t="shared" si="118"/>
        <v/>
      </c>
      <c r="G431" s="39" t="str">
        <f t="shared" si="119"/>
        <v>0</v>
      </c>
      <c r="H431" s="25" t="str">
        <f t="shared" si="120"/>
        <v/>
      </c>
    </row>
    <row r="432" spans="1:8" s="40" customFormat="1" ht="15" x14ac:dyDescent="0.2">
      <c r="A432" s="64"/>
      <c r="B432" s="36" t="s">
        <v>123</v>
      </c>
      <c r="C432" s="37">
        <v>188</v>
      </c>
      <c r="D432" s="37">
        <v>41</v>
      </c>
      <c r="E432" s="38">
        <f t="shared" si="117"/>
        <v>6.4405618362452899E-2</v>
      </c>
      <c r="F432" s="38">
        <f t="shared" si="118"/>
        <v>1.8085575650639611E-2</v>
      </c>
      <c r="G432" s="39">
        <f t="shared" si="119"/>
        <v>-0.78191489361702127</v>
      </c>
      <c r="H432" s="25">
        <f t="shared" si="120"/>
        <v>-5.0359712230215826E-2</v>
      </c>
    </row>
    <row r="433" spans="1:8" s="40" customFormat="1" ht="15" x14ac:dyDescent="0.2">
      <c r="A433" s="64"/>
      <c r="B433" s="36" t="s">
        <v>304</v>
      </c>
      <c r="C433" s="37">
        <v>14</v>
      </c>
      <c r="D433" s="37">
        <v>2</v>
      </c>
      <c r="E433" s="38">
        <f t="shared" si="117"/>
        <v>4.7961630695443642E-3</v>
      </c>
      <c r="F433" s="38">
        <f t="shared" si="118"/>
        <v>8.8222320247022495E-4</v>
      </c>
      <c r="G433" s="39">
        <f t="shared" si="119"/>
        <v>-0.8571428571428571</v>
      </c>
      <c r="H433" s="25">
        <f t="shared" si="120"/>
        <v>-4.1109969167523117E-3</v>
      </c>
    </row>
    <row r="434" spans="1:8" s="40" customFormat="1" ht="15" x14ac:dyDescent="0.2">
      <c r="A434" s="64"/>
      <c r="B434" s="36" t="s">
        <v>122</v>
      </c>
      <c r="C434" s="37">
        <v>1</v>
      </c>
      <c r="D434" s="37">
        <v>1</v>
      </c>
      <c r="E434" s="38">
        <f t="shared" si="117"/>
        <v>3.4258307639602604E-4</v>
      </c>
      <c r="F434" s="38">
        <f t="shared" si="118"/>
        <v>4.4111160123511248E-4</v>
      </c>
      <c r="G434" s="39">
        <f t="shared" si="119"/>
        <v>0</v>
      </c>
      <c r="H434" s="25">
        <f t="shared" si="120"/>
        <v>0</v>
      </c>
    </row>
    <row r="435" spans="1:8" s="40" customFormat="1" ht="15" x14ac:dyDescent="0.2">
      <c r="A435" s="64"/>
      <c r="B435" s="36" t="s">
        <v>373</v>
      </c>
      <c r="C435" s="37">
        <v>0</v>
      </c>
      <c r="D435" s="37">
        <v>2</v>
      </c>
      <c r="E435" s="38" t="str">
        <f t="shared" si="117"/>
        <v/>
      </c>
      <c r="F435" s="38">
        <f t="shared" si="118"/>
        <v>8.8222320247022495E-4</v>
      </c>
      <c r="G435" s="39" t="str">
        <f t="shared" si="119"/>
        <v>0</v>
      </c>
      <c r="H435" s="25" t="str">
        <f t="shared" si="120"/>
        <v/>
      </c>
    </row>
    <row r="436" spans="1:8" s="40" customFormat="1" ht="15" x14ac:dyDescent="0.2">
      <c r="A436" s="64"/>
      <c r="B436" s="36" t="s">
        <v>132</v>
      </c>
      <c r="C436" s="37">
        <v>0</v>
      </c>
      <c r="D436" s="37">
        <v>2</v>
      </c>
      <c r="E436" s="38" t="str">
        <f t="shared" si="117"/>
        <v/>
      </c>
      <c r="F436" s="38">
        <f t="shared" si="118"/>
        <v>8.8222320247022495E-4</v>
      </c>
      <c r="G436" s="39" t="str">
        <f t="shared" si="119"/>
        <v>0</v>
      </c>
      <c r="H436" s="25" t="str">
        <f t="shared" si="120"/>
        <v/>
      </c>
    </row>
    <row r="437" spans="1:8" s="40" customFormat="1" ht="15" x14ac:dyDescent="0.2">
      <c r="A437" s="64"/>
      <c r="B437" s="36" t="s">
        <v>119</v>
      </c>
      <c r="C437" s="37">
        <v>4</v>
      </c>
      <c r="D437" s="37">
        <v>0</v>
      </c>
      <c r="E437" s="38">
        <f t="shared" si="117"/>
        <v>1.3703323055841042E-3</v>
      </c>
      <c r="F437" s="38" t="str">
        <f t="shared" si="118"/>
        <v/>
      </c>
      <c r="G437" s="39" t="str">
        <f t="shared" si="119"/>
        <v>0</v>
      </c>
      <c r="H437" s="25">
        <f t="shared" si="120"/>
        <v>0</v>
      </c>
    </row>
    <row r="438" spans="1:8" s="40" customFormat="1" ht="15" x14ac:dyDescent="0.2">
      <c r="A438" s="64"/>
      <c r="B438" s="36" t="s">
        <v>305</v>
      </c>
      <c r="C438" s="37">
        <v>25</v>
      </c>
      <c r="D438" s="37">
        <v>122</v>
      </c>
      <c r="E438" s="38">
        <f t="shared" si="117"/>
        <v>8.5645769099006504E-3</v>
      </c>
      <c r="F438" s="38">
        <f t="shared" si="118"/>
        <v>5.3815615350683722E-2</v>
      </c>
      <c r="G438" s="39">
        <f t="shared" si="119"/>
        <v>3.88</v>
      </c>
      <c r="H438" s="25">
        <f t="shared" si="120"/>
        <v>3.3230558410414522E-2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0</v>
      </c>
      <c r="E439" s="38" t="str">
        <f t="shared" si="117"/>
        <v/>
      </c>
      <c r="F439" s="38" t="str">
        <f t="shared" si="118"/>
        <v/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0</v>
      </c>
      <c r="D440" s="37">
        <v>2</v>
      </c>
      <c r="E440" s="38" t="str">
        <f t="shared" si="117"/>
        <v/>
      </c>
      <c r="F440" s="38">
        <f t="shared" si="118"/>
        <v>8.8222320247022495E-4</v>
      </c>
      <c r="G440" s="39" t="str">
        <f t="shared" si="119"/>
        <v>0</v>
      </c>
      <c r="H440" s="25" t="str">
        <f t="shared" si="120"/>
        <v/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0</v>
      </c>
      <c r="E441" s="38" t="str">
        <f t="shared" si="117"/>
        <v/>
      </c>
      <c r="F441" s="38" t="str">
        <f t="shared" si="118"/>
        <v/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0</v>
      </c>
      <c r="D442" s="37">
        <v>0</v>
      </c>
      <c r="E442" s="38" t="str">
        <f t="shared" si="117"/>
        <v/>
      </c>
      <c r="F442" s="38" t="str">
        <f t="shared" si="118"/>
        <v/>
      </c>
      <c r="G442" s="39" t="str">
        <f t="shared" si="119"/>
        <v>0</v>
      </c>
      <c r="H442" s="25" t="str">
        <f t="shared" si="120"/>
        <v/>
      </c>
    </row>
    <row r="443" spans="1:8" s="40" customFormat="1" ht="15" x14ac:dyDescent="0.2">
      <c r="A443" s="64"/>
      <c r="B443" s="36" t="s">
        <v>121</v>
      </c>
      <c r="C443" s="37">
        <v>1</v>
      </c>
      <c r="D443" s="37">
        <v>3</v>
      </c>
      <c r="E443" s="38">
        <f t="shared" si="117"/>
        <v>3.4258307639602604E-4</v>
      </c>
      <c r="F443" s="38">
        <f t="shared" si="118"/>
        <v>1.3233348037053375E-3</v>
      </c>
      <c r="G443" s="39">
        <f t="shared" si="119"/>
        <v>2</v>
      </c>
      <c r="H443" s="25">
        <f t="shared" si="120"/>
        <v>6.8516615279205209E-4</v>
      </c>
    </row>
    <row r="444" spans="1:8" s="40" customFormat="1" ht="15" x14ac:dyDescent="0.2">
      <c r="A444" s="64"/>
      <c r="B444" s="36" t="s">
        <v>127</v>
      </c>
      <c r="C444" s="37">
        <v>1</v>
      </c>
      <c r="D444" s="37">
        <v>0</v>
      </c>
      <c r="E444" s="38">
        <f t="shared" si="117"/>
        <v>3.4258307639602604E-4</v>
      </c>
      <c r="F444" s="38" t="str">
        <f t="shared" si="118"/>
        <v/>
      </c>
      <c r="G444" s="39" t="str">
        <f t="shared" si="119"/>
        <v>0</v>
      </c>
      <c r="H444" s="25">
        <f t="shared" si="120"/>
        <v>0</v>
      </c>
    </row>
    <row r="445" spans="1:8" s="40" customFormat="1" ht="15" x14ac:dyDescent="0.2">
      <c r="A445" s="64"/>
      <c r="B445" s="36" t="s">
        <v>131</v>
      </c>
      <c r="C445" s="37">
        <v>0</v>
      </c>
      <c r="D445" s="37">
        <v>0</v>
      </c>
      <c r="E445" s="38" t="str">
        <f t="shared" si="117"/>
        <v/>
      </c>
      <c r="F445" s="38" t="str">
        <f t="shared" si="118"/>
        <v/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4"/>
      <c r="B446" s="36" t="s">
        <v>306</v>
      </c>
      <c r="C446" s="37">
        <v>40</v>
      </c>
      <c r="D446" s="37">
        <v>24</v>
      </c>
      <c r="E446" s="38">
        <f t="shared" si="117"/>
        <v>1.3703323055841042E-2</v>
      </c>
      <c r="F446" s="38">
        <f t="shared" si="118"/>
        <v>1.05866784296427E-2</v>
      </c>
      <c r="G446" s="39">
        <f t="shared" si="119"/>
        <v>-0.4</v>
      </c>
      <c r="H446" s="25">
        <f t="shared" si="120"/>
        <v>-5.4813292223364167E-3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3</v>
      </c>
      <c r="D448" s="37">
        <v>20</v>
      </c>
      <c r="E448" s="38">
        <f t="shared" si="117"/>
        <v>1.0277492291880781E-3</v>
      </c>
      <c r="F448" s="38">
        <f t="shared" si="118"/>
        <v>8.82223202470225E-3</v>
      </c>
      <c r="G448" s="39">
        <f t="shared" si="119"/>
        <v>5.666666666666667</v>
      </c>
      <c r="H448" s="25">
        <f t="shared" si="120"/>
        <v>5.823912298732443E-3</v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0</v>
      </c>
      <c r="D450" s="37">
        <v>0</v>
      </c>
      <c r="E450" s="38" t="str">
        <f t="shared" si="117"/>
        <v/>
      </c>
      <c r="F450" s="38" t="str">
        <f t="shared" si="118"/>
        <v/>
      </c>
      <c r="G450" s="39" t="str">
        <f t="shared" si="119"/>
        <v>0</v>
      </c>
      <c r="H450" s="25" t="str">
        <f t="shared" si="120"/>
        <v/>
      </c>
    </row>
    <row r="451" spans="1:8" s="40" customFormat="1" ht="15" x14ac:dyDescent="0.2">
      <c r="A451" s="64"/>
      <c r="B451" s="36" t="s">
        <v>309</v>
      </c>
      <c r="C451" s="37">
        <v>23</v>
      </c>
      <c r="D451" s="37">
        <v>16</v>
      </c>
      <c r="E451" s="38">
        <f t="shared" si="117"/>
        <v>7.8794107571085997E-3</v>
      </c>
      <c r="F451" s="38">
        <f t="shared" si="118"/>
        <v>7.0577856197617996E-3</v>
      </c>
      <c r="G451" s="39">
        <f t="shared" si="119"/>
        <v>-0.30434782608695654</v>
      </c>
      <c r="H451" s="25">
        <f t="shared" si="120"/>
        <v>-2.3980815347721825E-3</v>
      </c>
    </row>
    <row r="452" spans="1:8" s="40" customFormat="1" ht="15" x14ac:dyDescent="0.2">
      <c r="A452" s="64"/>
      <c r="B452" s="36" t="s">
        <v>310</v>
      </c>
      <c r="C452" s="37">
        <v>1</v>
      </c>
      <c r="D452" s="37">
        <v>3</v>
      </c>
      <c r="E452" s="38">
        <f t="shared" si="117"/>
        <v>3.4258307639602604E-4</v>
      </c>
      <c r="F452" s="38">
        <f t="shared" si="118"/>
        <v>1.3233348037053375E-3</v>
      </c>
      <c r="G452" s="39">
        <f t="shared" si="119"/>
        <v>2</v>
      </c>
      <c r="H452" s="25">
        <f t="shared" si="120"/>
        <v>6.8516615279205209E-4</v>
      </c>
    </row>
    <row r="453" spans="1:8" s="40" customFormat="1" ht="15" x14ac:dyDescent="0.2">
      <c r="A453" s="64"/>
      <c r="B453" s="36" t="s">
        <v>311</v>
      </c>
      <c r="C453" s="37">
        <v>12</v>
      </c>
      <c r="D453" s="37">
        <v>24</v>
      </c>
      <c r="E453" s="38">
        <f t="shared" si="117"/>
        <v>4.1109969167523125E-3</v>
      </c>
      <c r="F453" s="38">
        <f t="shared" si="118"/>
        <v>1.05866784296427E-2</v>
      </c>
      <c r="G453" s="39">
        <f t="shared" si="119"/>
        <v>1</v>
      </c>
      <c r="H453" s="25">
        <f t="shared" si="120"/>
        <v>4.1109969167523125E-3</v>
      </c>
    </row>
    <row r="454" spans="1:8" s="40" customFormat="1" ht="15" x14ac:dyDescent="0.2">
      <c r="A454" s="64"/>
      <c r="B454" s="36" t="s">
        <v>118</v>
      </c>
      <c r="C454" s="37">
        <v>0</v>
      </c>
      <c r="D454" s="37">
        <v>0</v>
      </c>
      <c r="E454" s="38" t="str">
        <f t="shared" si="117"/>
        <v/>
      </c>
      <c r="F454" s="38" t="str">
        <f t="shared" si="118"/>
        <v/>
      </c>
      <c r="G454" s="39" t="str">
        <f t="shared" si="119"/>
        <v>0</v>
      </c>
      <c r="H454" s="25" t="str">
        <f t="shared" si="120"/>
        <v/>
      </c>
    </row>
    <row r="455" spans="1:8" s="40" customFormat="1" ht="15" x14ac:dyDescent="0.2">
      <c r="A455" s="64"/>
      <c r="B455" s="36" t="s">
        <v>312</v>
      </c>
      <c r="C455" s="37">
        <v>0</v>
      </c>
      <c r="D455" s="37">
        <v>0</v>
      </c>
      <c r="E455" s="38" t="str">
        <f t="shared" si="117"/>
        <v/>
      </c>
      <c r="F455" s="38" t="str">
        <f t="shared" si="118"/>
        <v/>
      </c>
      <c r="G455" s="39" t="str">
        <f t="shared" si="119"/>
        <v>0</v>
      </c>
      <c r="H455" s="25" t="str">
        <f t="shared" si="120"/>
        <v/>
      </c>
    </row>
    <row r="456" spans="1:8" s="40" customFormat="1" ht="15" x14ac:dyDescent="0.2">
      <c r="A456" s="64"/>
      <c r="B456" s="36" t="s">
        <v>313</v>
      </c>
      <c r="C456" s="37">
        <v>18</v>
      </c>
      <c r="D456" s="37">
        <v>5</v>
      </c>
      <c r="E456" s="38">
        <f t="shared" si="117"/>
        <v>6.1664953751284684E-3</v>
      </c>
      <c r="F456" s="38">
        <f t="shared" si="118"/>
        <v>2.2055580061755625E-3</v>
      </c>
      <c r="G456" s="39">
        <f t="shared" si="119"/>
        <v>-0.72222222222222221</v>
      </c>
      <c r="H456" s="25">
        <f t="shared" si="120"/>
        <v>-4.4535799931483379E-3</v>
      </c>
    </row>
    <row r="457" spans="1:8" s="40" customFormat="1" ht="15" x14ac:dyDescent="0.2">
      <c r="A457" s="64"/>
      <c r="B457" s="36" t="s">
        <v>551</v>
      </c>
      <c r="C457" s="37">
        <v>4</v>
      </c>
      <c r="D457" s="37">
        <v>2</v>
      </c>
      <c r="E457" s="38">
        <f t="shared" si="117"/>
        <v>1.3703323055841042E-3</v>
      </c>
      <c r="F457" s="38">
        <f t="shared" si="118"/>
        <v>8.8222320247022495E-4</v>
      </c>
      <c r="G457" s="39">
        <f t="shared" si="119"/>
        <v>-0.5</v>
      </c>
      <c r="H457" s="25">
        <f t="shared" si="120"/>
        <v>-6.8516615279205209E-4</v>
      </c>
    </row>
    <row r="458" spans="1:8" s="40" customFormat="1" ht="15" x14ac:dyDescent="0.2">
      <c r="A458" s="64"/>
      <c r="B458" s="36" t="s">
        <v>314</v>
      </c>
      <c r="C458" s="37">
        <v>0</v>
      </c>
      <c r="D458" s="37">
        <v>0</v>
      </c>
      <c r="E458" s="38" t="str">
        <f t="shared" si="117"/>
        <v/>
      </c>
      <c r="F458" s="38" t="str">
        <f t="shared" si="118"/>
        <v/>
      </c>
      <c r="G458" s="39" t="str">
        <f t="shared" si="119"/>
        <v>0</v>
      </c>
      <c r="H458" s="25" t="str">
        <f t="shared" si="120"/>
        <v/>
      </c>
    </row>
    <row r="459" spans="1:8" s="40" customFormat="1" ht="15" x14ac:dyDescent="0.2">
      <c r="A459" s="64"/>
      <c r="B459" s="36" t="s">
        <v>315</v>
      </c>
      <c r="C459" s="37">
        <v>0</v>
      </c>
      <c r="D459" s="37">
        <v>0</v>
      </c>
      <c r="E459" s="38" t="str">
        <f t="shared" si="117"/>
        <v/>
      </c>
      <c r="F459" s="38" t="str">
        <f t="shared" si="118"/>
        <v/>
      </c>
      <c r="G459" s="39" t="str">
        <f t="shared" si="119"/>
        <v>0</v>
      </c>
      <c r="H459" s="25" t="str">
        <f t="shared" si="120"/>
        <v/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0</v>
      </c>
      <c r="E461" s="38" t="str">
        <f t="shared" si="117"/>
        <v/>
      </c>
      <c r="F461" s="38" t="str">
        <f t="shared" si="118"/>
        <v/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1</v>
      </c>
      <c r="D462" s="37">
        <v>0</v>
      </c>
      <c r="E462" s="38">
        <f t="shared" si="117"/>
        <v>3.4258307639602604E-4</v>
      </c>
      <c r="F462" s="38" t="str">
        <f t="shared" si="118"/>
        <v/>
      </c>
      <c r="G462" s="39" t="str">
        <f t="shared" si="119"/>
        <v>0</v>
      </c>
      <c r="H462" s="25">
        <f t="shared" si="120"/>
        <v>0</v>
      </c>
    </row>
    <row r="463" spans="1:8" s="40" customFormat="1" ht="30" x14ac:dyDescent="0.2">
      <c r="A463" s="64"/>
      <c r="B463" s="36" t="s">
        <v>142</v>
      </c>
      <c r="C463" s="37">
        <v>0</v>
      </c>
      <c r="D463" s="37">
        <v>0</v>
      </c>
      <c r="E463" s="38" t="str">
        <f t="shared" si="117"/>
        <v/>
      </c>
      <c r="F463" s="38" t="str">
        <f t="shared" si="118"/>
        <v/>
      </c>
      <c r="G463" s="39" t="str">
        <f t="shared" si="119"/>
        <v>0</v>
      </c>
      <c r="H463" s="25" t="str">
        <f t="shared" si="120"/>
        <v/>
      </c>
    </row>
    <row r="464" spans="1:8" s="40" customFormat="1" ht="15" x14ac:dyDescent="0.2">
      <c r="A464" s="64"/>
      <c r="B464" s="36" t="s">
        <v>318</v>
      </c>
      <c r="C464" s="37">
        <v>0</v>
      </c>
      <c r="D464" s="37">
        <v>0</v>
      </c>
      <c r="E464" s="38" t="str">
        <f t="shared" si="117"/>
        <v/>
      </c>
      <c r="F464" s="38" t="str">
        <f t="shared" si="118"/>
        <v/>
      </c>
      <c r="G464" s="39" t="str">
        <f t="shared" si="119"/>
        <v>0</v>
      </c>
      <c r="H464" s="25" t="str">
        <f t="shared" si="120"/>
        <v/>
      </c>
    </row>
    <row r="465" spans="1:8" s="40" customFormat="1" ht="15" x14ac:dyDescent="0.2">
      <c r="A465" s="64"/>
      <c r="B465" s="36" t="s">
        <v>319</v>
      </c>
      <c r="C465" s="37">
        <v>1</v>
      </c>
      <c r="D465" s="37">
        <v>11</v>
      </c>
      <c r="E465" s="38">
        <f t="shared" si="117"/>
        <v>3.4258307639602604E-4</v>
      </c>
      <c r="F465" s="38">
        <f t="shared" si="118"/>
        <v>4.8522276135862371E-3</v>
      </c>
      <c r="G465" s="39">
        <f t="shared" si="119"/>
        <v>10</v>
      </c>
      <c r="H465" s="25">
        <f t="shared" si="120"/>
        <v>3.4258307639602604E-3</v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4</v>
      </c>
      <c r="D467" s="37">
        <v>21</v>
      </c>
      <c r="E467" s="38">
        <f t="shared" si="117"/>
        <v>1.3703323055841042E-3</v>
      </c>
      <c r="F467" s="38">
        <f t="shared" si="118"/>
        <v>9.263343625937363E-3</v>
      </c>
      <c r="G467" s="39">
        <f t="shared" si="119"/>
        <v>4.25</v>
      </c>
      <c r="H467" s="25">
        <f t="shared" si="120"/>
        <v>5.823912298732443E-3</v>
      </c>
    </row>
    <row r="468" spans="1:8" s="40" customFormat="1" ht="15" x14ac:dyDescent="0.2">
      <c r="A468" s="64"/>
      <c r="B468" s="36" t="s">
        <v>321</v>
      </c>
      <c r="C468" s="37">
        <v>0</v>
      </c>
      <c r="D468" s="37">
        <v>81</v>
      </c>
      <c r="E468" s="38" t="str">
        <f t="shared" si="117"/>
        <v/>
      </c>
      <c r="F468" s="38">
        <f t="shared" si="118"/>
        <v>3.5730039700044111E-2</v>
      </c>
      <c r="G468" s="39" t="str">
        <f t="shared" si="119"/>
        <v>0</v>
      </c>
      <c r="H468" s="25" t="str">
        <f t="shared" si="120"/>
        <v/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1</v>
      </c>
      <c r="D471" s="37">
        <v>0</v>
      </c>
      <c r="E471" s="38">
        <f t="shared" si="137"/>
        <v>3.4258307639602604E-4</v>
      </c>
      <c r="F471" s="38" t="str">
        <f t="shared" si="138"/>
        <v/>
      </c>
      <c r="G471" s="39" t="str">
        <f t="shared" si="139"/>
        <v>0</v>
      </c>
      <c r="H471" s="25">
        <f t="shared" si="140"/>
        <v>0</v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0</v>
      </c>
      <c r="E474" s="38" t="str">
        <f t="shared" si="137"/>
        <v/>
      </c>
      <c r="F474" s="38" t="str">
        <f t="shared" si="138"/>
        <v/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1</v>
      </c>
      <c r="D475" s="37">
        <v>1</v>
      </c>
      <c r="E475" s="38">
        <f t="shared" si="137"/>
        <v>3.4258307639602604E-4</v>
      </c>
      <c r="F475" s="38">
        <f t="shared" si="138"/>
        <v>4.4111160123511248E-4</v>
      </c>
      <c r="G475" s="39">
        <f t="shared" si="139"/>
        <v>0</v>
      </c>
      <c r="H475" s="25">
        <f t="shared" si="140"/>
        <v>0</v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0</v>
      </c>
      <c r="E476" s="38" t="str">
        <f t="shared" si="137"/>
        <v/>
      </c>
      <c r="F476" s="38" t="str">
        <f t="shared" si="138"/>
        <v/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23</v>
      </c>
      <c r="D477" s="37">
        <v>10</v>
      </c>
      <c r="E477" s="38">
        <f t="shared" si="137"/>
        <v>7.8794107571085997E-3</v>
      </c>
      <c r="F477" s="38">
        <f t="shared" si="138"/>
        <v>4.411116012351125E-3</v>
      </c>
      <c r="G477" s="39">
        <f t="shared" si="139"/>
        <v>-0.56521739130434778</v>
      </c>
      <c r="H477" s="25">
        <f t="shared" si="140"/>
        <v>-4.4535799931483388E-3</v>
      </c>
    </row>
    <row r="478" spans="1:8" s="40" customFormat="1" ht="15" x14ac:dyDescent="0.2">
      <c r="A478" s="64"/>
      <c r="B478" s="36" t="s">
        <v>138</v>
      </c>
      <c r="C478" s="37">
        <v>1</v>
      </c>
      <c r="D478" s="37">
        <v>6</v>
      </c>
      <c r="E478" s="38">
        <f t="shared" si="137"/>
        <v>3.4258307639602604E-4</v>
      </c>
      <c r="F478" s="38">
        <f t="shared" si="138"/>
        <v>2.6466696074106751E-3</v>
      </c>
      <c r="G478" s="39">
        <f t="shared" si="139"/>
        <v>5</v>
      </c>
      <c r="H478" s="25">
        <f t="shared" si="140"/>
        <v>1.7129153819801302E-3</v>
      </c>
    </row>
    <row r="479" spans="1:8" s="40" customFormat="1" ht="30" x14ac:dyDescent="0.2">
      <c r="A479" s="64"/>
      <c r="B479" s="36" t="s">
        <v>327</v>
      </c>
      <c r="C479" s="37">
        <v>0</v>
      </c>
      <c r="D479" s="37">
        <v>1</v>
      </c>
      <c r="E479" s="38" t="str">
        <f t="shared" si="137"/>
        <v/>
      </c>
      <c r="F479" s="38">
        <f t="shared" si="138"/>
        <v>4.4111160123511248E-4</v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0</v>
      </c>
      <c r="E481" s="38" t="str">
        <f t="shared" si="137"/>
        <v/>
      </c>
      <c r="F481" s="38" t="str">
        <f t="shared" si="138"/>
        <v/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21</v>
      </c>
      <c r="D482" s="37">
        <v>3</v>
      </c>
      <c r="E482" s="38">
        <f t="shared" si="137"/>
        <v>7.1942446043165471E-3</v>
      </c>
      <c r="F482" s="38">
        <f t="shared" si="138"/>
        <v>1.3233348037053375E-3</v>
      </c>
      <c r="G482" s="39">
        <f t="shared" si="139"/>
        <v>-0.8571428571428571</v>
      </c>
      <c r="H482" s="25">
        <f t="shared" si="140"/>
        <v>-6.1664953751284684E-3</v>
      </c>
    </row>
    <row r="483" spans="1:8" s="40" customFormat="1" ht="15" x14ac:dyDescent="0.2">
      <c r="A483" s="64"/>
      <c r="B483" s="36" t="s">
        <v>133</v>
      </c>
      <c r="C483" s="37">
        <v>0</v>
      </c>
      <c r="D483" s="37">
        <v>20</v>
      </c>
      <c r="E483" s="38" t="str">
        <f t="shared" si="137"/>
        <v/>
      </c>
      <c r="F483" s="38">
        <f t="shared" si="138"/>
        <v>8.82223202470225E-3</v>
      </c>
      <c r="G483" s="39" t="str">
        <f t="shared" si="139"/>
        <v>0</v>
      </c>
      <c r="H483" s="25" t="str">
        <f t="shared" si="140"/>
        <v/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0</v>
      </c>
      <c r="E484" s="38" t="str">
        <f t="shared" si="137"/>
        <v/>
      </c>
      <c r="F484" s="38" t="str">
        <f t="shared" si="138"/>
        <v/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5</v>
      </c>
      <c r="D486" s="37"/>
      <c r="E486" s="38">
        <f t="shared" si="137"/>
        <v>1.7129153819801302E-3</v>
      </c>
      <c r="F486" s="38" t="str">
        <f t="shared" si="138"/>
        <v/>
      </c>
      <c r="G486" s="39" t="str">
        <f t="shared" si="139"/>
        <v>0</v>
      </c>
      <c r="H486" s="25">
        <f t="shared" si="140"/>
        <v>0</v>
      </c>
    </row>
    <row r="487" spans="1:8" s="40" customFormat="1" ht="15" x14ac:dyDescent="0.2">
      <c r="A487" s="64"/>
      <c r="B487" s="36" t="s">
        <v>331</v>
      </c>
      <c r="C487" s="37">
        <v>6</v>
      </c>
      <c r="D487" s="37"/>
      <c r="E487" s="38">
        <f t="shared" si="137"/>
        <v>2.0554984583761563E-3</v>
      </c>
      <c r="F487" s="38" t="str">
        <f t="shared" si="138"/>
        <v/>
      </c>
      <c r="G487" s="39" t="str">
        <f t="shared" si="139"/>
        <v>0</v>
      </c>
      <c r="H487" s="25">
        <f t="shared" si="140"/>
        <v>0</v>
      </c>
    </row>
    <row r="488" spans="1:8" s="40" customFormat="1" ht="15" x14ac:dyDescent="0.2">
      <c r="A488" s="64"/>
      <c r="B488" s="36" t="s">
        <v>332</v>
      </c>
      <c r="C488" s="37">
        <v>1</v>
      </c>
      <c r="D488" s="37"/>
      <c r="E488" s="38">
        <f t="shared" si="137"/>
        <v>3.4258307639602604E-4</v>
      </c>
      <c r="F488" s="38" t="str">
        <f t="shared" si="138"/>
        <v/>
      </c>
      <c r="G488" s="39" t="str">
        <f t="shared" si="139"/>
        <v>0</v>
      </c>
      <c r="H488" s="25">
        <f t="shared" si="140"/>
        <v>0</v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0</v>
      </c>
      <c r="D491" s="37">
        <v>0</v>
      </c>
      <c r="E491" s="38" t="str">
        <f t="shared" si="137"/>
        <v/>
      </c>
      <c r="F491" s="38" t="str">
        <f t="shared" si="138"/>
        <v/>
      </c>
      <c r="G491" s="39" t="str">
        <f t="shared" si="139"/>
        <v>0</v>
      </c>
      <c r="H491" s="25" t="str">
        <f t="shared" si="140"/>
        <v/>
      </c>
    </row>
    <row r="492" spans="1:8" s="40" customFormat="1" ht="15" x14ac:dyDescent="0.2">
      <c r="A492" s="64"/>
      <c r="B492" s="36" t="s">
        <v>556</v>
      </c>
      <c r="C492" s="37">
        <v>2</v>
      </c>
      <c r="D492" s="37">
        <v>0</v>
      </c>
      <c r="E492" s="38">
        <f t="shared" si="137"/>
        <v>6.8516615279205209E-4</v>
      </c>
      <c r="F492" s="38" t="str">
        <f t="shared" si="138"/>
        <v/>
      </c>
      <c r="G492" s="39" t="str">
        <f t="shared" si="139"/>
        <v>0</v>
      </c>
      <c r="H492" s="25">
        <f t="shared" si="140"/>
        <v>0</v>
      </c>
    </row>
    <row r="493" spans="1:8" s="40" customFormat="1" ht="15" x14ac:dyDescent="0.2">
      <c r="A493" s="64"/>
      <c r="B493" s="36" t="s">
        <v>335</v>
      </c>
      <c r="C493" s="37">
        <v>0</v>
      </c>
      <c r="D493" s="37">
        <v>0</v>
      </c>
      <c r="E493" s="38" t="str">
        <f t="shared" si="137"/>
        <v/>
      </c>
      <c r="F493" s="38" t="str">
        <f t="shared" si="138"/>
        <v/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4"/>
      <c r="B494" s="36" t="s">
        <v>336</v>
      </c>
      <c r="C494" s="37">
        <v>1</v>
      </c>
      <c r="D494" s="37">
        <v>0</v>
      </c>
      <c r="E494" s="38">
        <f t="shared" si="137"/>
        <v>3.4258307639602604E-4</v>
      </c>
      <c r="F494" s="38" t="str">
        <f t="shared" si="138"/>
        <v/>
      </c>
      <c r="G494" s="39" t="str">
        <f t="shared" si="139"/>
        <v>0</v>
      </c>
      <c r="H494" s="25">
        <f t="shared" si="140"/>
        <v>0</v>
      </c>
    </row>
    <row r="495" spans="1:8" s="40" customFormat="1" ht="15" x14ac:dyDescent="0.2">
      <c r="A495" s="64"/>
      <c r="B495" s="36" t="s">
        <v>337</v>
      </c>
      <c r="C495" s="37">
        <v>1</v>
      </c>
      <c r="D495" s="37">
        <v>0</v>
      </c>
      <c r="E495" s="38">
        <f t="shared" si="137"/>
        <v>3.4258307639602604E-4</v>
      </c>
      <c r="F495" s="38" t="str">
        <f t="shared" si="138"/>
        <v/>
      </c>
      <c r="G495" s="39" t="str">
        <f t="shared" si="139"/>
        <v>0</v>
      </c>
      <c r="H495" s="25">
        <f t="shared" si="140"/>
        <v>0</v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1</v>
      </c>
      <c r="D499" s="37">
        <v>0</v>
      </c>
      <c r="E499" s="38">
        <f t="shared" si="137"/>
        <v>3.4258307639602604E-4</v>
      </c>
      <c r="F499" s="38" t="str">
        <f t="shared" si="138"/>
        <v/>
      </c>
      <c r="G499" s="39" t="str">
        <f t="shared" si="139"/>
        <v>0</v>
      </c>
      <c r="H499" s="25">
        <f t="shared" si="140"/>
        <v>0</v>
      </c>
    </row>
    <row r="500" spans="1:8" s="40" customFormat="1" ht="15" x14ac:dyDescent="0.2">
      <c r="A500" s="64"/>
      <c r="B500" s="36" t="s">
        <v>136</v>
      </c>
      <c r="C500" s="37">
        <v>0</v>
      </c>
      <c r="D500" s="37">
        <v>1</v>
      </c>
      <c r="E500" s="38" t="str">
        <f t="shared" si="137"/>
        <v/>
      </c>
      <c r="F500" s="38">
        <f t="shared" si="138"/>
        <v>4.4111160123511248E-4</v>
      </c>
      <c r="G500" s="39" t="str">
        <f t="shared" si="139"/>
        <v>0</v>
      </c>
      <c r="H500" s="25" t="str">
        <f t="shared" si="140"/>
        <v/>
      </c>
    </row>
    <row r="501" spans="1:8" s="40" customFormat="1" ht="15" x14ac:dyDescent="0.2">
      <c r="A501" s="64"/>
      <c r="B501" s="36" t="s">
        <v>339</v>
      </c>
      <c r="C501" s="37">
        <v>4</v>
      </c>
      <c r="D501" s="37">
        <v>0</v>
      </c>
      <c r="E501" s="38">
        <f t="shared" si="137"/>
        <v>1.3703323055841042E-3</v>
      </c>
      <c r="F501" s="38" t="str">
        <f t="shared" si="138"/>
        <v/>
      </c>
      <c r="G501" s="39" t="str">
        <f t="shared" si="139"/>
        <v>0</v>
      </c>
      <c r="H501" s="25">
        <f t="shared" si="140"/>
        <v>0</v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2</v>
      </c>
      <c r="D503" s="37">
        <v>1</v>
      </c>
      <c r="E503" s="38">
        <f t="shared" si="137"/>
        <v>6.8516615279205209E-4</v>
      </c>
      <c r="F503" s="38">
        <f t="shared" si="138"/>
        <v>4.4111160123511248E-4</v>
      </c>
      <c r="G503" s="39">
        <f t="shared" si="139"/>
        <v>-0.5</v>
      </c>
      <c r="H503" s="25">
        <f t="shared" si="140"/>
        <v>-3.4258307639602604E-4</v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0</v>
      </c>
      <c r="E505" s="38" t="str">
        <f t="shared" ref="E505" si="141">+IF(C505=0,"",C505/C$329)</f>
        <v/>
      </c>
      <c r="F505" s="38" t="str">
        <f t="shared" ref="F505" si="142">+IF(D505=0,"",D505/D$329)</f>
        <v/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5</v>
      </c>
      <c r="D506" s="37">
        <v>13</v>
      </c>
      <c r="E506" s="38">
        <f t="shared" si="137"/>
        <v>1.7129153819801302E-3</v>
      </c>
      <c r="F506" s="38">
        <f t="shared" si="138"/>
        <v>5.7344508160564623E-3</v>
      </c>
      <c r="G506" s="39">
        <f t="shared" si="139"/>
        <v>1.6</v>
      </c>
      <c r="H506" s="25">
        <f t="shared" si="140"/>
        <v>2.7406646111682084E-3</v>
      </c>
    </row>
    <row r="507" spans="1:8" s="40" customFormat="1" ht="30" x14ac:dyDescent="0.2">
      <c r="A507" s="64"/>
      <c r="B507" s="36" t="s">
        <v>558</v>
      </c>
      <c r="C507" s="37">
        <v>0</v>
      </c>
      <c r="D507" s="37">
        <v>4</v>
      </c>
      <c r="E507" s="38" t="str">
        <f t="shared" si="137"/>
        <v/>
      </c>
      <c r="F507" s="38">
        <f t="shared" si="138"/>
        <v>1.7644464049404499E-3</v>
      </c>
      <c r="G507" s="39" t="str">
        <f t="shared" si="139"/>
        <v>0</v>
      </c>
      <c r="H507" s="25" t="str">
        <f t="shared" si="140"/>
        <v/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0</v>
      </c>
      <c r="E508" s="38" t="str">
        <f t="shared" si="137"/>
        <v/>
      </c>
      <c r="F508" s="38" t="str">
        <f t="shared" si="138"/>
        <v/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11</v>
      </c>
      <c r="D509" s="37">
        <v>12</v>
      </c>
      <c r="E509" s="38">
        <f t="shared" si="137"/>
        <v>3.7684138403562863E-3</v>
      </c>
      <c r="F509" s="38">
        <f t="shared" si="138"/>
        <v>5.2933392148213501E-3</v>
      </c>
      <c r="G509" s="39">
        <f t="shared" si="139"/>
        <v>9.0909090909090912E-2</v>
      </c>
      <c r="H509" s="25">
        <f t="shared" si="140"/>
        <v>3.4258307639602604E-4</v>
      </c>
    </row>
    <row r="510" spans="1:8" s="40" customFormat="1" ht="15" x14ac:dyDescent="0.2">
      <c r="A510" s="64"/>
      <c r="B510" s="36" t="s">
        <v>375</v>
      </c>
      <c r="C510" s="37">
        <v>4</v>
      </c>
      <c r="D510" s="37">
        <v>4</v>
      </c>
      <c r="E510" s="38">
        <f t="shared" si="137"/>
        <v>1.3703323055841042E-3</v>
      </c>
      <c r="F510" s="38">
        <f t="shared" si="138"/>
        <v>1.7644464049404499E-3</v>
      </c>
      <c r="G510" s="39">
        <f t="shared" si="139"/>
        <v>0</v>
      </c>
      <c r="H510" s="25">
        <f t="shared" si="140"/>
        <v>0</v>
      </c>
    </row>
    <row r="511" spans="1:8" s="40" customFormat="1" ht="15" x14ac:dyDescent="0.2">
      <c r="A511" s="64"/>
      <c r="B511" s="36" t="s">
        <v>559</v>
      </c>
      <c r="C511" s="37">
        <v>0</v>
      </c>
      <c r="D511" s="37">
        <v>0</v>
      </c>
      <c r="E511" s="38" t="str">
        <f t="shared" si="137"/>
        <v/>
      </c>
      <c r="F511" s="38" t="str">
        <f t="shared" si="138"/>
        <v/>
      </c>
      <c r="G511" s="39" t="str">
        <f t="shared" si="139"/>
        <v>0</v>
      </c>
      <c r="H511" s="25" t="str">
        <f t="shared" si="140"/>
        <v/>
      </c>
    </row>
    <row r="512" spans="1:8" s="40" customFormat="1" ht="15" x14ac:dyDescent="0.2">
      <c r="A512" s="64"/>
      <c r="B512" s="36" t="s">
        <v>153</v>
      </c>
      <c r="C512" s="37">
        <v>0</v>
      </c>
      <c r="D512" s="37">
        <v>0</v>
      </c>
      <c r="E512" s="38" t="str">
        <f t="shared" si="137"/>
        <v/>
      </c>
      <c r="F512" s="38" t="str">
        <f t="shared" si="138"/>
        <v/>
      </c>
      <c r="G512" s="39" t="str">
        <f t="shared" si="139"/>
        <v>0</v>
      </c>
      <c r="H512" s="25" t="str">
        <f t="shared" si="140"/>
        <v/>
      </c>
    </row>
    <row r="513" spans="1:8" s="40" customFormat="1" ht="15" x14ac:dyDescent="0.2">
      <c r="A513" s="64"/>
      <c r="B513" s="36" t="s">
        <v>376</v>
      </c>
      <c r="C513" s="37">
        <v>82</v>
      </c>
      <c r="D513" s="37">
        <v>0</v>
      </c>
      <c r="E513" s="38">
        <f t="shared" si="137"/>
        <v>2.8091812264474134E-2</v>
      </c>
      <c r="F513" s="38" t="str">
        <f t="shared" si="138"/>
        <v/>
      </c>
      <c r="G513" s="39" t="str">
        <f t="shared" si="139"/>
        <v>0</v>
      </c>
      <c r="H513" s="25">
        <f t="shared" si="140"/>
        <v>0</v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0</v>
      </c>
      <c r="E514" s="38" t="str">
        <f t="shared" si="137"/>
        <v/>
      </c>
      <c r="F514" s="38" t="str">
        <f t="shared" si="138"/>
        <v/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2</v>
      </c>
      <c r="E515" s="38" t="str">
        <f t="shared" si="137"/>
        <v/>
      </c>
      <c r="F515" s="38">
        <f t="shared" si="138"/>
        <v>8.8222320247022495E-4</v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0</v>
      </c>
      <c r="D519" s="37">
        <v>0</v>
      </c>
      <c r="E519" s="38" t="str">
        <f t="shared" si="137"/>
        <v/>
      </c>
      <c r="F519" s="38" t="str">
        <f t="shared" si="138"/>
        <v/>
      </c>
      <c r="G519" s="39" t="str">
        <f t="shared" si="139"/>
        <v>0</v>
      </c>
      <c r="H519" s="25" t="str">
        <f t="shared" si="140"/>
        <v/>
      </c>
    </row>
    <row r="520" spans="1:8" s="40" customFormat="1" ht="15" x14ac:dyDescent="0.2">
      <c r="A520" s="64"/>
      <c r="B520" s="36" t="s">
        <v>343</v>
      </c>
      <c r="C520" s="37">
        <v>0</v>
      </c>
      <c r="D520" s="37">
        <v>0</v>
      </c>
      <c r="E520" s="38" t="str">
        <f t="shared" si="137"/>
        <v/>
      </c>
      <c r="F520" s="38" t="str">
        <f t="shared" si="138"/>
        <v/>
      </c>
      <c r="G520" s="39" t="str">
        <f t="shared" si="139"/>
        <v>0</v>
      </c>
      <c r="H520" s="25" t="str">
        <f t="shared" si="140"/>
        <v/>
      </c>
    </row>
    <row r="521" spans="1:8" s="40" customFormat="1" ht="15" x14ac:dyDescent="0.2">
      <c r="A521" s="64"/>
      <c r="B521" s="36" t="s">
        <v>344</v>
      </c>
      <c r="C521" s="37">
        <v>2</v>
      </c>
      <c r="D521" s="37">
        <v>3</v>
      </c>
      <c r="E521" s="38">
        <f t="shared" si="137"/>
        <v>6.8516615279205209E-4</v>
      </c>
      <c r="F521" s="38">
        <f t="shared" si="138"/>
        <v>1.3233348037053375E-3</v>
      </c>
      <c r="G521" s="39">
        <f t="shared" si="139"/>
        <v>0.5</v>
      </c>
      <c r="H521" s="25">
        <f t="shared" si="140"/>
        <v>3.4258307639602604E-4</v>
      </c>
    </row>
    <row r="522" spans="1:8" s="40" customFormat="1" ht="30" x14ac:dyDescent="0.2">
      <c r="A522" s="64"/>
      <c r="B522" s="36" t="s">
        <v>560</v>
      </c>
      <c r="C522" s="37">
        <v>2</v>
      </c>
      <c r="D522" s="37">
        <v>0</v>
      </c>
      <c r="E522" s="38">
        <f t="shared" si="137"/>
        <v>6.8516615279205209E-4</v>
      </c>
      <c r="F522" s="38" t="str">
        <f t="shared" si="138"/>
        <v/>
      </c>
      <c r="G522" s="39" t="str">
        <f t="shared" si="139"/>
        <v>0</v>
      </c>
      <c r="H522" s="25">
        <f t="shared" si="140"/>
        <v>0</v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12</v>
      </c>
      <c r="D524" s="37">
        <v>25</v>
      </c>
      <c r="E524" s="38">
        <f t="shared" si="137"/>
        <v>4.1109969167523125E-3</v>
      </c>
      <c r="F524" s="38">
        <f t="shared" si="138"/>
        <v>1.1027790030877812E-2</v>
      </c>
      <c r="G524" s="39">
        <f t="shared" si="139"/>
        <v>1.0833333333333333</v>
      </c>
      <c r="H524" s="25">
        <f t="shared" si="140"/>
        <v>4.4535799931483379E-3</v>
      </c>
    </row>
    <row r="525" spans="1:8" s="40" customFormat="1" ht="15" x14ac:dyDescent="0.2">
      <c r="A525" s="64"/>
      <c r="B525" s="36" t="s">
        <v>346</v>
      </c>
      <c r="C525" s="37">
        <v>0</v>
      </c>
      <c r="D525" s="37">
        <v>0</v>
      </c>
      <c r="E525" s="38" t="str">
        <f t="shared" si="137"/>
        <v/>
      </c>
      <c r="F525" s="38" t="str">
        <f t="shared" si="138"/>
        <v/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4"/>
      <c r="B526" s="36" t="s">
        <v>347</v>
      </c>
      <c r="C526" s="37">
        <v>1</v>
      </c>
      <c r="D526" s="37">
        <v>5</v>
      </c>
      <c r="E526" s="38">
        <f t="shared" si="137"/>
        <v>3.4258307639602604E-4</v>
      </c>
      <c r="F526" s="38">
        <f t="shared" si="138"/>
        <v>2.2055580061755625E-3</v>
      </c>
      <c r="G526" s="39">
        <f t="shared" si="139"/>
        <v>4</v>
      </c>
      <c r="H526" s="25">
        <f t="shared" si="140"/>
        <v>1.3703323055841042E-3</v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49</v>
      </c>
      <c r="D529" s="37">
        <v>14</v>
      </c>
      <c r="E529" s="38">
        <f t="shared" si="137"/>
        <v>1.6786570743405275E-2</v>
      </c>
      <c r="F529" s="38">
        <f t="shared" si="138"/>
        <v>6.1755624172915745E-3</v>
      </c>
      <c r="G529" s="39">
        <f t="shared" si="139"/>
        <v>-0.7142857142857143</v>
      </c>
      <c r="H529" s="25">
        <f t="shared" si="140"/>
        <v>-1.1990407673860911E-2</v>
      </c>
    </row>
    <row r="530" spans="1:8" s="40" customFormat="1" ht="30" x14ac:dyDescent="0.2">
      <c r="A530" s="64"/>
      <c r="B530" s="36" t="s">
        <v>158</v>
      </c>
      <c r="C530" s="37">
        <v>104</v>
      </c>
      <c r="D530" s="37">
        <v>85</v>
      </c>
      <c r="E530" s="38">
        <f t="shared" si="137"/>
        <v>3.562863994518671E-2</v>
      </c>
      <c r="F530" s="38">
        <f t="shared" si="138"/>
        <v>3.7494486104984563E-2</v>
      </c>
      <c r="G530" s="39">
        <f t="shared" si="139"/>
        <v>-0.18269230769230768</v>
      </c>
      <c r="H530" s="25">
        <f t="shared" si="140"/>
        <v>-6.5090784515244946E-3</v>
      </c>
    </row>
    <row r="531" spans="1:8" s="40" customFormat="1" ht="15" x14ac:dyDescent="0.2">
      <c r="A531" s="64"/>
      <c r="B531" s="36" t="s">
        <v>349</v>
      </c>
      <c r="C531" s="37">
        <v>107</v>
      </c>
      <c r="D531" s="37">
        <v>10</v>
      </c>
      <c r="E531" s="38">
        <f t="shared" si="137"/>
        <v>3.6656389174374783E-2</v>
      </c>
      <c r="F531" s="38">
        <f t="shared" si="138"/>
        <v>4.411116012351125E-3</v>
      </c>
      <c r="G531" s="39">
        <f t="shared" si="139"/>
        <v>-0.90654205607476634</v>
      </c>
      <c r="H531" s="25">
        <f t="shared" si="140"/>
        <v>-3.3230558410414522E-2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1</v>
      </c>
      <c r="E532" s="38" t="str">
        <f t="shared" ref="E532" si="145">+IF(C532=0,"",C532/C$329)</f>
        <v/>
      </c>
      <c r="F532" s="38">
        <f t="shared" ref="F532" si="146">+IF(D532=0,"",D532/D$329)</f>
        <v>4.4111160123511248E-4</v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0</v>
      </c>
      <c r="D533" s="37">
        <v>0</v>
      </c>
      <c r="E533" s="38" t="str">
        <f t="shared" si="137"/>
        <v/>
      </c>
      <c r="F533" s="38" t="str">
        <f t="shared" si="138"/>
        <v/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0</v>
      </c>
      <c r="E535" s="38" t="str">
        <f t="shared" ref="E535:E546" si="149">+IF(C535=0,"",C535/C$329)</f>
        <v/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2</v>
      </c>
      <c r="D536" s="37">
        <v>0</v>
      </c>
      <c r="E536" s="38">
        <f t="shared" si="149"/>
        <v>6.8516615279205209E-4</v>
      </c>
      <c r="F536" s="38" t="str">
        <f t="shared" si="150"/>
        <v/>
      </c>
      <c r="G536" s="39" t="str">
        <f t="shared" si="151"/>
        <v>0</v>
      </c>
      <c r="H536" s="25">
        <f t="shared" si="152"/>
        <v>0</v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27</v>
      </c>
      <c r="D538" s="37">
        <v>109</v>
      </c>
      <c r="E538" s="38">
        <f t="shared" si="149"/>
        <v>9.249743062692703E-3</v>
      </c>
      <c r="F538" s="38">
        <f t="shared" si="150"/>
        <v>4.8081164534627262E-2</v>
      </c>
      <c r="G538" s="39">
        <f t="shared" si="151"/>
        <v>3.0370370370370372</v>
      </c>
      <c r="H538" s="25">
        <f t="shared" si="152"/>
        <v>2.8091812264474138E-2</v>
      </c>
    </row>
    <row r="539" spans="1:8" s="40" customFormat="1" ht="15" x14ac:dyDescent="0.2">
      <c r="A539" s="64"/>
      <c r="B539" s="36" t="s">
        <v>562</v>
      </c>
      <c r="C539" s="37">
        <v>0</v>
      </c>
      <c r="D539" s="37">
        <v>0</v>
      </c>
      <c r="E539" s="38" t="str">
        <f t="shared" si="149"/>
        <v/>
      </c>
      <c r="F539" s="38" t="str">
        <f t="shared" si="150"/>
        <v/>
      </c>
      <c r="G539" s="39" t="str">
        <f t="shared" si="151"/>
        <v>0</v>
      </c>
      <c r="H539" s="25" t="str">
        <f t="shared" si="152"/>
        <v/>
      </c>
    </row>
    <row r="540" spans="1:8" s="40" customFormat="1" ht="15" x14ac:dyDescent="0.2">
      <c r="A540" s="64"/>
      <c r="B540" s="36" t="s">
        <v>352</v>
      </c>
      <c r="C540" s="37">
        <v>13</v>
      </c>
      <c r="D540" s="37">
        <v>11</v>
      </c>
      <c r="E540" s="38">
        <f t="shared" si="149"/>
        <v>4.4535799931483388E-3</v>
      </c>
      <c r="F540" s="38">
        <f t="shared" si="150"/>
        <v>4.8522276135862371E-3</v>
      </c>
      <c r="G540" s="39">
        <f t="shared" si="151"/>
        <v>-0.15384615384615385</v>
      </c>
      <c r="H540" s="25">
        <f t="shared" si="152"/>
        <v>-6.851661527920522E-4</v>
      </c>
    </row>
    <row r="541" spans="1:8" s="40" customFormat="1" ht="15" x14ac:dyDescent="0.2">
      <c r="A541" s="64"/>
      <c r="B541" s="36" t="s">
        <v>353</v>
      </c>
      <c r="C541" s="37">
        <v>1</v>
      </c>
      <c r="D541" s="37">
        <v>0</v>
      </c>
      <c r="E541" s="38">
        <f t="shared" si="149"/>
        <v>3.4258307639602604E-4</v>
      </c>
      <c r="F541" s="38" t="str">
        <f t="shared" si="150"/>
        <v/>
      </c>
      <c r="G541" s="39" t="str">
        <f t="shared" si="151"/>
        <v>0</v>
      </c>
      <c r="H541" s="25">
        <f t="shared" si="152"/>
        <v>0</v>
      </c>
    </row>
    <row r="542" spans="1:8" s="40" customFormat="1" ht="15" x14ac:dyDescent="0.2">
      <c r="A542" s="64"/>
      <c r="B542" s="36" t="s">
        <v>354</v>
      </c>
      <c r="C542" s="37">
        <v>31</v>
      </c>
      <c r="D542" s="37">
        <v>15</v>
      </c>
      <c r="E542" s="38">
        <f t="shared" si="149"/>
        <v>1.0620075368276806E-2</v>
      </c>
      <c r="F542" s="38">
        <f t="shared" si="150"/>
        <v>6.6166740185266875E-3</v>
      </c>
      <c r="G542" s="39">
        <f t="shared" si="151"/>
        <v>-0.5161290322580645</v>
      </c>
      <c r="H542" s="25">
        <f t="shared" si="152"/>
        <v>-5.4813292223364158E-3</v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10</v>
      </c>
      <c r="E543" s="38" t="str">
        <f t="shared" si="149"/>
        <v/>
      </c>
      <c r="F543" s="38">
        <f t="shared" si="150"/>
        <v>4.411116012351125E-3</v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2</v>
      </c>
      <c r="D544" s="37">
        <v>1</v>
      </c>
      <c r="E544" s="38">
        <f t="shared" si="149"/>
        <v>6.8516615279205209E-4</v>
      </c>
      <c r="F544" s="38">
        <f t="shared" si="150"/>
        <v>4.4111160123511248E-4</v>
      </c>
      <c r="G544" s="39">
        <f t="shared" si="151"/>
        <v>-0.5</v>
      </c>
      <c r="H544" s="25">
        <f t="shared" si="152"/>
        <v>-3.4258307639602604E-4</v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0</v>
      </c>
      <c r="E545" s="38" t="str">
        <f t="shared" si="149"/>
        <v/>
      </c>
      <c r="F545" s="38" t="str">
        <f t="shared" si="150"/>
        <v/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746</v>
      </c>
      <c r="D552" s="31">
        <f>SUM(D553:D579)</f>
        <v>1080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0.4477211796246649</v>
      </c>
      <c r="H552" s="33">
        <f>+IF(OR(AND(E552=""),(G552="")),"",E552*G552)</f>
        <v>0.4477211796246649</v>
      </c>
    </row>
    <row r="553" spans="1:8" s="40" customFormat="1" ht="15" x14ac:dyDescent="0.2">
      <c r="A553" s="64"/>
      <c r="B553" s="36" t="s">
        <v>357</v>
      </c>
      <c r="C553" s="37">
        <v>0</v>
      </c>
      <c r="D553" s="37">
        <v>5</v>
      </c>
      <c r="E553" s="38" t="str">
        <f>+IF(C553=0,"",C553/C$552)</f>
        <v/>
      </c>
      <c r="F553" s="38">
        <f>+IF(D553=0,"",D553/D$552)</f>
        <v>4.6296296296296294E-3</v>
      </c>
      <c r="G553" s="39" t="str">
        <f>+IF(OR(AND(D553=0),(C553=0)),"0",((D553-C553)/C553))</f>
        <v>0</v>
      </c>
      <c r="H553" s="25" t="str">
        <f>+IF(OR(AND(E553=""),(G553="")),"",E553*G553)</f>
        <v/>
      </c>
    </row>
    <row r="554" spans="1:8" s="40" customFormat="1" ht="15" x14ac:dyDescent="0.2">
      <c r="A554" s="64"/>
      <c r="B554" s="36" t="s">
        <v>161</v>
      </c>
      <c r="C554" s="37">
        <v>1</v>
      </c>
      <c r="D554" s="37">
        <v>6</v>
      </c>
      <c r="E554" s="38">
        <f t="shared" ref="E554:E579" si="153">+IF(C554=0,"",C554/C$552)</f>
        <v>1.3404825737265416E-3</v>
      </c>
      <c r="F554" s="38">
        <f t="shared" ref="F554:F579" si="154">+IF(D554=0,"",D554/D$552)</f>
        <v>5.5555555555555558E-3</v>
      </c>
      <c r="G554" s="39">
        <f t="shared" ref="G554:G579" si="155">+IF(OR(AND(D554=0),(C554=0)),"0",((D554-C554)/C554))</f>
        <v>5</v>
      </c>
      <c r="H554" s="25">
        <f t="shared" ref="H554:H579" si="156">+IF(OR(AND(E554=""),(G554="")),"",E554*G554)</f>
        <v>6.7024128686327079E-3</v>
      </c>
    </row>
    <row r="555" spans="1:8" s="40" customFormat="1" ht="15" x14ac:dyDescent="0.2">
      <c r="A555" s="64"/>
      <c r="B555" s="36" t="s">
        <v>358</v>
      </c>
      <c r="C555" s="37">
        <v>116</v>
      </c>
      <c r="D555" s="37">
        <v>51</v>
      </c>
      <c r="E555" s="38">
        <f t="shared" si="153"/>
        <v>0.15549597855227881</v>
      </c>
      <c r="F555" s="38">
        <f t="shared" si="154"/>
        <v>4.7222222222222221E-2</v>
      </c>
      <c r="G555" s="39">
        <f t="shared" si="155"/>
        <v>-0.56034482758620685</v>
      </c>
      <c r="H555" s="25">
        <f t="shared" si="156"/>
        <v>-8.713136729222519E-2</v>
      </c>
    </row>
    <row r="556" spans="1:8" s="40" customFormat="1" ht="15" x14ac:dyDescent="0.2">
      <c r="A556" s="64"/>
      <c r="B556" s="36" t="s">
        <v>359</v>
      </c>
      <c r="C556" s="37">
        <v>48</v>
      </c>
      <c r="D556" s="37">
        <v>25</v>
      </c>
      <c r="E556" s="38">
        <f t="shared" si="153"/>
        <v>6.4343163538873996E-2</v>
      </c>
      <c r="F556" s="38">
        <f t="shared" si="154"/>
        <v>2.3148148148148147E-2</v>
      </c>
      <c r="G556" s="39">
        <f t="shared" si="155"/>
        <v>-0.47916666666666669</v>
      </c>
      <c r="H556" s="25">
        <f t="shared" si="156"/>
        <v>-3.0831099195710459E-2</v>
      </c>
    </row>
    <row r="557" spans="1:8" s="40" customFormat="1" ht="15" x14ac:dyDescent="0.2">
      <c r="A557" s="64"/>
      <c r="B557" s="36" t="s">
        <v>162</v>
      </c>
      <c r="C557" s="37">
        <v>20</v>
      </c>
      <c r="D557" s="37">
        <v>1</v>
      </c>
      <c r="E557" s="38">
        <f t="shared" si="153"/>
        <v>2.6809651474530832E-2</v>
      </c>
      <c r="F557" s="38">
        <f t="shared" si="154"/>
        <v>9.2592592592592596E-4</v>
      </c>
      <c r="G557" s="39">
        <f t="shared" si="155"/>
        <v>-0.95</v>
      </c>
      <c r="H557" s="25">
        <f t="shared" si="156"/>
        <v>-2.5469168900804289E-2</v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1</v>
      </c>
      <c r="D560" s="37">
        <v>1</v>
      </c>
      <c r="E560" s="38">
        <f t="shared" si="153"/>
        <v>1.3404825737265416E-3</v>
      </c>
      <c r="F560" s="38">
        <f t="shared" si="154"/>
        <v>9.2592592592592596E-4</v>
      </c>
      <c r="G560" s="39">
        <f t="shared" si="155"/>
        <v>0</v>
      </c>
      <c r="H560" s="25">
        <f t="shared" si="156"/>
        <v>0</v>
      </c>
    </row>
    <row r="561" spans="1:8" s="40" customFormat="1" ht="15" x14ac:dyDescent="0.2">
      <c r="A561" s="64"/>
      <c r="B561" s="36" t="s">
        <v>360</v>
      </c>
      <c r="C561" s="37">
        <v>0</v>
      </c>
      <c r="D561" s="37">
        <v>0</v>
      </c>
      <c r="E561" s="38" t="str">
        <f t="shared" si="153"/>
        <v/>
      </c>
      <c r="F561" s="38" t="str">
        <f t="shared" si="154"/>
        <v/>
      </c>
      <c r="G561" s="39" t="str">
        <f t="shared" si="155"/>
        <v>0</v>
      </c>
      <c r="H561" s="25" t="str">
        <f t="shared" si="156"/>
        <v/>
      </c>
    </row>
    <row r="562" spans="1:8" s="40" customFormat="1" ht="15" x14ac:dyDescent="0.2">
      <c r="A562" s="64"/>
      <c r="B562" s="36" t="s">
        <v>361</v>
      </c>
      <c r="C562" s="37">
        <v>1</v>
      </c>
      <c r="D562" s="37">
        <v>0</v>
      </c>
      <c r="E562" s="38">
        <f t="shared" si="153"/>
        <v>1.3404825737265416E-3</v>
      </c>
      <c r="F562" s="38" t="str">
        <f t="shared" si="154"/>
        <v/>
      </c>
      <c r="G562" s="39" t="str">
        <f t="shared" si="155"/>
        <v>0</v>
      </c>
      <c r="H562" s="25">
        <f t="shared" si="156"/>
        <v>0</v>
      </c>
    </row>
    <row r="563" spans="1:8" s="40" customFormat="1" ht="15" x14ac:dyDescent="0.2">
      <c r="A563" s="64"/>
      <c r="B563" s="36" t="s">
        <v>565</v>
      </c>
      <c r="C563" s="37">
        <v>0</v>
      </c>
      <c r="D563" s="37">
        <v>0</v>
      </c>
      <c r="E563" s="38" t="str">
        <f t="shared" si="153"/>
        <v/>
      </c>
      <c r="F563" s="38" t="str">
        <f t="shared" si="154"/>
        <v/>
      </c>
      <c r="G563" s="39" t="str">
        <f t="shared" si="155"/>
        <v>0</v>
      </c>
      <c r="H563" s="25" t="str">
        <f t="shared" si="156"/>
        <v/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3</v>
      </c>
      <c r="E564" s="38" t="str">
        <f t="shared" ref="E564" si="161">+IF(C564=0,"",C564/C$552)</f>
        <v/>
      </c>
      <c r="F564" s="38">
        <f t="shared" ref="F564" si="162">+IF(D564=0,"",D564/D$552)</f>
        <v>2.7777777777777779E-3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23</v>
      </c>
      <c r="D565" s="37">
        <v>0</v>
      </c>
      <c r="E565" s="38">
        <f t="shared" si="153"/>
        <v>3.0831099195710455E-2</v>
      </c>
      <c r="F565" s="38" t="str">
        <f t="shared" si="154"/>
        <v/>
      </c>
      <c r="G565" s="39" t="str">
        <f t="shared" si="155"/>
        <v>0</v>
      </c>
      <c r="H565" s="25">
        <f t="shared" si="156"/>
        <v>0</v>
      </c>
    </row>
    <row r="566" spans="1:8" s="40" customFormat="1" ht="15" x14ac:dyDescent="0.2">
      <c r="A566" s="64"/>
      <c r="B566" s="36" t="s">
        <v>363</v>
      </c>
      <c r="C566" s="37">
        <v>0</v>
      </c>
      <c r="D566" s="37">
        <v>0</v>
      </c>
      <c r="E566" s="38" t="str">
        <f t="shared" si="153"/>
        <v/>
      </c>
      <c r="F566" s="38" t="str">
        <f t="shared" si="154"/>
        <v/>
      </c>
      <c r="G566" s="39" t="str">
        <f t="shared" si="155"/>
        <v>0</v>
      </c>
      <c r="H566" s="25" t="str">
        <f t="shared" si="156"/>
        <v/>
      </c>
    </row>
    <row r="567" spans="1:8" s="40" customFormat="1" ht="15" x14ac:dyDescent="0.2">
      <c r="A567" s="64"/>
      <c r="B567" s="36" t="s">
        <v>164</v>
      </c>
      <c r="C567" s="37">
        <v>1</v>
      </c>
      <c r="D567" s="37">
        <v>4</v>
      </c>
      <c r="E567" s="38">
        <f t="shared" si="153"/>
        <v>1.3404825737265416E-3</v>
      </c>
      <c r="F567" s="38">
        <f t="shared" si="154"/>
        <v>3.7037037037037038E-3</v>
      </c>
      <c r="G567" s="39">
        <f t="shared" si="155"/>
        <v>3</v>
      </c>
      <c r="H567" s="25">
        <f t="shared" si="156"/>
        <v>4.0214477211796247E-3</v>
      </c>
    </row>
    <row r="568" spans="1:8" s="40" customFormat="1" ht="15" x14ac:dyDescent="0.2">
      <c r="A568" s="64"/>
      <c r="B568" s="36" t="s">
        <v>166</v>
      </c>
      <c r="C568" s="37">
        <v>18</v>
      </c>
      <c r="D568" s="37">
        <v>53</v>
      </c>
      <c r="E568" s="38">
        <f t="shared" si="153"/>
        <v>2.4128686327077747E-2</v>
      </c>
      <c r="F568" s="38">
        <f t="shared" si="154"/>
        <v>4.9074074074074076E-2</v>
      </c>
      <c r="G568" s="39">
        <f t="shared" si="155"/>
        <v>1.9444444444444444</v>
      </c>
      <c r="H568" s="25">
        <f t="shared" si="156"/>
        <v>4.6916890080428951E-2</v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39</v>
      </c>
      <c r="D570" s="37">
        <v>385</v>
      </c>
      <c r="E570" s="38">
        <f t="shared" si="153"/>
        <v>5.2278820375335121E-2</v>
      </c>
      <c r="F570" s="38">
        <f t="shared" si="154"/>
        <v>0.35648148148148145</v>
      </c>
      <c r="G570" s="39">
        <f t="shared" si="155"/>
        <v>8.8717948717948723</v>
      </c>
      <c r="H570" s="25">
        <f t="shared" si="156"/>
        <v>0.46380697050938341</v>
      </c>
    </row>
    <row r="571" spans="1:8" s="40" customFormat="1" ht="15" x14ac:dyDescent="0.2">
      <c r="A571" s="64"/>
      <c r="B571" s="36" t="s">
        <v>167</v>
      </c>
      <c r="C571" s="37">
        <v>5</v>
      </c>
      <c r="D571" s="37">
        <v>5</v>
      </c>
      <c r="E571" s="38">
        <f t="shared" si="153"/>
        <v>6.7024128686327079E-3</v>
      </c>
      <c r="F571" s="38">
        <f t="shared" si="154"/>
        <v>4.6296296296296294E-3</v>
      </c>
      <c r="G571" s="39">
        <f t="shared" si="155"/>
        <v>0</v>
      </c>
      <c r="H571" s="25">
        <f t="shared" si="156"/>
        <v>0</v>
      </c>
    </row>
    <row r="572" spans="1:8" s="40" customFormat="1" ht="15" x14ac:dyDescent="0.2">
      <c r="A572" s="64"/>
      <c r="B572" s="36" t="s">
        <v>365</v>
      </c>
      <c r="C572" s="37">
        <v>3</v>
      </c>
      <c r="D572" s="37">
        <v>13</v>
      </c>
      <c r="E572" s="38">
        <f t="shared" si="153"/>
        <v>4.0214477211796247E-3</v>
      </c>
      <c r="F572" s="38">
        <f t="shared" si="154"/>
        <v>1.2037037037037037E-2</v>
      </c>
      <c r="G572" s="39">
        <f t="shared" si="155"/>
        <v>3.3333333333333335</v>
      </c>
      <c r="H572" s="25">
        <f t="shared" si="156"/>
        <v>1.3404825737265416E-2</v>
      </c>
    </row>
    <row r="573" spans="1:8" s="40" customFormat="1" ht="15" x14ac:dyDescent="0.2">
      <c r="A573" s="64"/>
      <c r="B573" s="36" t="s">
        <v>168</v>
      </c>
      <c r="C573" s="37">
        <v>1</v>
      </c>
      <c r="D573" s="37">
        <v>1</v>
      </c>
      <c r="E573" s="38">
        <f t="shared" si="153"/>
        <v>1.3404825737265416E-3</v>
      </c>
      <c r="F573" s="38">
        <f t="shared" si="154"/>
        <v>9.2592592592592596E-4</v>
      </c>
      <c r="G573" s="39">
        <f t="shared" si="155"/>
        <v>0</v>
      </c>
      <c r="H573" s="25">
        <f t="shared" si="156"/>
        <v>0</v>
      </c>
    </row>
    <row r="574" spans="1:8" s="40" customFormat="1" ht="15" x14ac:dyDescent="0.2">
      <c r="A574" s="64"/>
      <c r="B574" s="36" t="s">
        <v>169</v>
      </c>
      <c r="C574" s="37">
        <v>0</v>
      </c>
      <c r="D574" s="37">
        <v>5</v>
      </c>
      <c r="E574" s="38" t="str">
        <f t="shared" si="153"/>
        <v/>
      </c>
      <c r="F574" s="38">
        <f t="shared" si="154"/>
        <v>4.6296296296296294E-3</v>
      </c>
      <c r="G574" s="39" t="str">
        <f t="shared" si="155"/>
        <v>0</v>
      </c>
      <c r="H574" s="25" t="str">
        <f t="shared" si="156"/>
        <v/>
      </c>
    </row>
    <row r="575" spans="1:8" s="40" customFormat="1" ht="15" x14ac:dyDescent="0.2">
      <c r="A575" s="64"/>
      <c r="B575" s="36" t="s">
        <v>366</v>
      </c>
      <c r="C575" s="37">
        <v>21</v>
      </c>
      <c r="D575" s="37">
        <v>6</v>
      </c>
      <c r="E575" s="38">
        <f t="shared" si="153"/>
        <v>2.8150134048257374E-2</v>
      </c>
      <c r="F575" s="38">
        <f t="shared" si="154"/>
        <v>5.5555555555555558E-3</v>
      </c>
      <c r="G575" s="39">
        <f t="shared" si="155"/>
        <v>-0.7142857142857143</v>
      </c>
      <c r="H575" s="25">
        <f t="shared" si="156"/>
        <v>-2.0107238605898126E-2</v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0</v>
      </c>
      <c r="E576" s="38" t="str">
        <f t="shared" si="153"/>
        <v/>
      </c>
      <c r="F576" s="38" t="str">
        <f t="shared" si="154"/>
        <v/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0</v>
      </c>
      <c r="E577" s="38" t="str">
        <f t="shared" si="153"/>
        <v/>
      </c>
      <c r="F577" s="38" t="str">
        <f t="shared" si="154"/>
        <v/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280</v>
      </c>
      <c r="D578" s="37">
        <v>2</v>
      </c>
      <c r="E578" s="38">
        <f t="shared" si="153"/>
        <v>0.37533512064343161</v>
      </c>
      <c r="F578" s="38">
        <f t="shared" si="154"/>
        <v>1.8518518518518519E-3</v>
      </c>
      <c r="G578" s="39">
        <f t="shared" si="155"/>
        <v>-0.99285714285714288</v>
      </c>
      <c r="H578" s="25">
        <f t="shared" si="156"/>
        <v>-0.37265415549597852</v>
      </c>
    </row>
    <row r="579" spans="1:8" s="40" customFormat="1" ht="30" x14ac:dyDescent="0.2">
      <c r="A579" s="64"/>
      <c r="B579" s="36" t="s">
        <v>566</v>
      </c>
      <c r="C579" s="37">
        <v>168</v>
      </c>
      <c r="D579" s="37">
        <v>514</v>
      </c>
      <c r="E579" s="38">
        <f t="shared" si="153"/>
        <v>0.22520107238605899</v>
      </c>
      <c r="F579" s="38">
        <f t="shared" si="154"/>
        <v>0.47592592592592592</v>
      </c>
      <c r="G579" s="39">
        <f t="shared" si="155"/>
        <v>2.0595238095238093</v>
      </c>
      <c r="H579" s="25">
        <f t="shared" si="156"/>
        <v>0.46380697050938335</v>
      </c>
    </row>
    <row r="580" spans="1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435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401</v>
      </c>
      <c r="C8" s="31">
        <f>+C18+C71+C161+C329+C552</f>
        <v>10984</v>
      </c>
      <c r="D8" s="31">
        <f>+D18+D71+D161+D329+D552</f>
        <v>9130</v>
      </c>
      <c r="E8" s="32">
        <f>+C8/C$8</f>
        <v>1</v>
      </c>
      <c r="F8" s="32">
        <f>+D8/D$8</f>
        <v>1</v>
      </c>
      <c r="G8" s="32">
        <f>+(D8-C8)/C8</f>
        <v>-0.16879096868171886</v>
      </c>
      <c r="H8" s="33">
        <f>+E8*G8</f>
        <v>-0.16879096868171886</v>
      </c>
    </row>
    <row r="9" spans="2:8" x14ac:dyDescent="0.2">
      <c r="B9" s="28" t="str">
        <f>+B18</f>
        <v>Total Vacantes en ocupaciones de nivel Directivo</v>
      </c>
      <c r="C9" s="24">
        <f>+C18</f>
        <v>213</v>
      </c>
      <c r="D9" s="24">
        <f>+D18</f>
        <v>73</v>
      </c>
      <c r="E9" s="25">
        <f t="shared" ref="E9:E13" si="0">C9/$C$8</f>
        <v>1.93918426802622E-2</v>
      </c>
      <c r="F9" s="25">
        <f>D9/$D$8</f>
        <v>7.9956188389923334E-3</v>
      </c>
      <c r="G9" s="11">
        <f>+IF(OR(AND(D9=0),(C9=0)),"0",((D9-C9)/C9))</f>
        <v>-0.65727699530516437</v>
      </c>
      <c r="H9" s="13">
        <f>+IF(OR(AND(E9=""),(G9="")),"",E9*G9)</f>
        <v>-1.2745812090313184E-2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1818</v>
      </c>
      <c r="D10" s="24">
        <f>+D71</f>
        <v>1648</v>
      </c>
      <c r="E10" s="25">
        <f t="shared" si="0"/>
        <v>0.16551347414420975</v>
      </c>
      <c r="F10" s="25">
        <f>D10/$D$8</f>
        <v>0.1805038335158817</v>
      </c>
      <c r="G10" s="11">
        <f>+IF(OR(AND(D10=0),(C10=0)),"0",((D10-C10)/C10))</f>
        <v>-9.3509350935093508E-2</v>
      </c>
      <c r="H10" s="13">
        <f>+IF(OR(AND(E10=""),(G10="")),"",E10*G10)</f>
        <v>-1.5477057538237434E-2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1785</v>
      </c>
      <c r="D11" s="24">
        <f>+D161</f>
        <v>1279</v>
      </c>
      <c r="E11" s="25">
        <f t="shared" si="0"/>
        <v>0.16250910415149308</v>
      </c>
      <c r="F11" s="25">
        <f>D11/$D$8</f>
        <v>0.14008762322015333</v>
      </c>
      <c r="G11" s="11">
        <f>+IF(OR(AND(D11=0),(C11=0)),"0",((D11-C11)/C11))</f>
        <v>-0.28347338935574229</v>
      </c>
      <c r="H11" s="13">
        <f>+IF(OR(AND(E11=""),(G11="")),"",E11*G11)</f>
        <v>-4.6067006554989076E-2</v>
      </c>
    </row>
    <row r="12" spans="2:8" x14ac:dyDescent="0.2">
      <c r="B12" s="28" t="str">
        <f>+B329</f>
        <v>Total Vacantes  en ocupaciones de nivel Calificados</v>
      </c>
      <c r="C12" s="24">
        <f>+C329</f>
        <v>4959</v>
      </c>
      <c r="D12" s="24">
        <f>+D329</f>
        <v>4174</v>
      </c>
      <c r="E12" s="25">
        <f t="shared" si="0"/>
        <v>0.45147487254187912</v>
      </c>
      <c r="F12" s="25">
        <f>D12/$D$8</f>
        <v>0.45717415115005477</v>
      </c>
      <c r="G12" s="11">
        <f>+IF(OR(AND(D12=0),(C12=0)),"0",((D12-C12)/C12))</f>
        <v>-0.15829804396047589</v>
      </c>
      <c r="H12" s="13">
        <f>+IF(OR(AND(E12=""),(G12="")),"",E12*G12)</f>
        <v>-7.1467589220684635E-2</v>
      </c>
    </row>
    <row r="13" spans="2:8" x14ac:dyDescent="0.2">
      <c r="B13" s="28" t="str">
        <f>+B552</f>
        <v>Total Vacantes en ocupaciones de nivel Elemental</v>
      </c>
      <c r="C13" s="24">
        <f>+C552</f>
        <v>2209</v>
      </c>
      <c r="D13" s="24">
        <f>+D552</f>
        <v>1956</v>
      </c>
      <c r="E13" s="25">
        <f t="shared" si="0"/>
        <v>0.20111070648215587</v>
      </c>
      <c r="F13" s="25">
        <f>D13/$D$8</f>
        <v>0.21423877327491786</v>
      </c>
      <c r="G13" s="11">
        <f>+IF(OR(AND(D13=0),(C13=0)),"0",((D13-C13)/C13))</f>
        <v>-0.11453146220009054</v>
      </c>
      <c r="H13" s="13">
        <f>+IF(OR(AND(E13=""),(G13="")),"",E13*G13)</f>
        <v>-2.3033503277494538E-2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213</v>
      </c>
      <c r="D18" s="31">
        <f>SUM(D19:D65)</f>
        <v>73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-0.65727699530516437</v>
      </c>
      <c r="H18" s="33">
        <f>+IF(OR(AND(E18=""),(G18="")),"",E18*G18)</f>
        <v>-0.65727699530516437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0" t="str">
        <f t="shared" ref="E20:E65" si="1">+IF(C20=0,"",C20/C$18)</f>
        <v/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 t="str">
        <f t="shared" ref="H20:H65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171</v>
      </c>
      <c r="C23" s="7">
        <v>1</v>
      </c>
      <c r="D23" s="7">
        <v>0</v>
      </c>
      <c r="E23" s="10">
        <f t="shared" si="1"/>
        <v>4.6948356807511738E-3</v>
      </c>
      <c r="F23" s="10" t="str">
        <f t="shared" si="2"/>
        <v/>
      </c>
      <c r="G23" s="11" t="str">
        <f t="shared" si="3"/>
        <v>0</v>
      </c>
      <c r="H23" s="13">
        <f t="shared" si="4"/>
        <v>0</v>
      </c>
    </row>
    <row r="24" spans="1:8" ht="30" x14ac:dyDescent="0.2">
      <c r="B24" s="5" t="s">
        <v>172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1</v>
      </c>
      <c r="D26" s="7">
        <v>0</v>
      </c>
      <c r="E26" s="10">
        <f t="shared" si="1"/>
        <v>4.6948356807511738E-3</v>
      </c>
      <c r="F26" s="10" t="str">
        <f t="shared" si="2"/>
        <v/>
      </c>
      <c r="G26" s="11" t="str">
        <f t="shared" si="3"/>
        <v>0</v>
      </c>
      <c r="H26" s="13">
        <f t="shared" si="4"/>
        <v>0</v>
      </c>
    </row>
    <row r="27" spans="1:8" ht="15" x14ac:dyDescent="0.2">
      <c r="B27" s="5" t="s">
        <v>6</v>
      </c>
      <c r="C27" s="7">
        <v>4</v>
      </c>
      <c r="D27" s="7">
        <v>0</v>
      </c>
      <c r="E27" s="10">
        <f t="shared" si="1"/>
        <v>1.8779342723004695E-2</v>
      </c>
      <c r="F27" s="10" t="str">
        <f t="shared" si="2"/>
        <v/>
      </c>
      <c r="G27" s="11" t="str">
        <f t="shared" si="3"/>
        <v>0</v>
      </c>
      <c r="H27" s="13">
        <f t="shared" si="4"/>
        <v>0</v>
      </c>
    </row>
    <row r="28" spans="1:8" ht="15" x14ac:dyDescent="0.2">
      <c r="B28" s="5" t="s">
        <v>3</v>
      </c>
      <c r="C28" s="7">
        <v>0</v>
      </c>
      <c r="D28" s="7">
        <v>1</v>
      </c>
      <c r="E28" s="10" t="str">
        <f t="shared" si="1"/>
        <v/>
      </c>
      <c r="F28" s="10">
        <f t="shared" si="2"/>
        <v>1.3698630136986301E-2</v>
      </c>
      <c r="G28" s="11" t="str">
        <f t="shared" si="3"/>
        <v>0</v>
      </c>
      <c r="H28" s="13" t="str">
        <f t="shared" si="4"/>
        <v/>
      </c>
    </row>
    <row r="29" spans="1:8" ht="15" x14ac:dyDescent="0.2">
      <c r="B29" s="5" t="s">
        <v>5</v>
      </c>
      <c r="C29" s="7">
        <v>141</v>
      </c>
      <c r="D29" s="7">
        <v>15</v>
      </c>
      <c r="E29" s="10">
        <f t="shared" si="1"/>
        <v>0.6619718309859155</v>
      </c>
      <c r="F29" s="10">
        <f t="shared" si="2"/>
        <v>0.20547945205479451</v>
      </c>
      <c r="G29" s="11">
        <f t="shared" si="3"/>
        <v>-0.8936170212765957</v>
      </c>
      <c r="H29" s="13">
        <f t="shared" si="4"/>
        <v>-0.59154929577464788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0</v>
      </c>
      <c r="D31" s="7">
        <v>1</v>
      </c>
      <c r="E31" s="10" t="str">
        <f t="shared" si="1"/>
        <v/>
      </c>
      <c r="F31" s="10">
        <f t="shared" si="2"/>
        <v>1.3698630136986301E-2</v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0</v>
      </c>
      <c r="D35" s="7">
        <v>4</v>
      </c>
      <c r="E35" s="10" t="str">
        <f t="shared" si="1"/>
        <v/>
      </c>
      <c r="F35" s="10">
        <f t="shared" si="2"/>
        <v>5.4794520547945202E-2</v>
      </c>
      <c r="G35" s="11" t="str">
        <f t="shared" si="3"/>
        <v>0</v>
      </c>
      <c r="H35" s="13" t="str">
        <f t="shared" si="4"/>
        <v/>
      </c>
    </row>
    <row r="36" spans="2:8" ht="30" x14ac:dyDescent="0.2">
      <c r="B36" s="5" t="s">
        <v>177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1</v>
      </c>
      <c r="D37" s="7">
        <v>0</v>
      </c>
      <c r="E37" s="10">
        <f t="shared" si="1"/>
        <v>4.6948356807511738E-3</v>
      </c>
      <c r="F37" s="10" t="str">
        <f t="shared" si="2"/>
        <v/>
      </c>
      <c r="G37" s="11" t="str">
        <f t="shared" si="3"/>
        <v>0</v>
      </c>
      <c r="H37" s="13">
        <f t="shared" si="4"/>
        <v>0</v>
      </c>
    </row>
    <row r="38" spans="2:8" ht="15" x14ac:dyDescent="0.2">
      <c r="B38" s="5" t="s">
        <v>8</v>
      </c>
      <c r="C38" s="7">
        <v>8</v>
      </c>
      <c r="D38" s="7">
        <v>1</v>
      </c>
      <c r="E38" s="10">
        <f t="shared" si="1"/>
        <v>3.7558685446009391E-2</v>
      </c>
      <c r="F38" s="10">
        <f t="shared" si="2"/>
        <v>1.3698630136986301E-2</v>
      </c>
      <c r="G38" s="11">
        <f t="shared" si="3"/>
        <v>-0.875</v>
      </c>
      <c r="H38" s="13">
        <f t="shared" si="4"/>
        <v>-3.2863849765258218E-2</v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0</v>
      </c>
      <c r="D43" s="7">
        <v>1</v>
      </c>
      <c r="E43" s="10" t="str">
        <f t="shared" si="1"/>
        <v/>
      </c>
      <c r="F43" s="10">
        <f t="shared" si="2"/>
        <v>1.3698630136986301E-2</v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184</v>
      </c>
      <c r="C44" s="7">
        <v>0</v>
      </c>
      <c r="D44" s="7">
        <v>1</v>
      </c>
      <c r="E44" s="10" t="str">
        <f t="shared" si="1"/>
        <v/>
      </c>
      <c r="F44" s="10">
        <f t="shared" si="2"/>
        <v>1.3698630136986301E-2</v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2:8" ht="15" x14ac:dyDescent="0.2">
      <c r="B49" s="5" t="s">
        <v>11</v>
      </c>
      <c r="C49" s="7">
        <v>20</v>
      </c>
      <c r="D49" s="7">
        <v>39</v>
      </c>
      <c r="E49" s="10">
        <f t="shared" si="1"/>
        <v>9.3896713615023469E-2</v>
      </c>
      <c r="F49" s="10">
        <f t="shared" si="2"/>
        <v>0.53424657534246578</v>
      </c>
      <c r="G49" s="11">
        <f t="shared" si="3"/>
        <v>0.95</v>
      </c>
      <c r="H49" s="13">
        <f t="shared" si="4"/>
        <v>8.9201877934272297E-2</v>
      </c>
    </row>
    <row r="50" spans="2:8" ht="15" x14ac:dyDescent="0.2">
      <c r="B50" s="5" t="s">
        <v>15</v>
      </c>
      <c r="C50" s="7">
        <v>1</v>
      </c>
      <c r="D50" s="7">
        <v>0</v>
      </c>
      <c r="E50" s="10">
        <f t="shared" si="1"/>
        <v>4.6948356807511738E-3</v>
      </c>
      <c r="F50" s="10" t="str">
        <f t="shared" si="2"/>
        <v/>
      </c>
      <c r="G50" s="11" t="str">
        <f t="shared" si="3"/>
        <v>0</v>
      </c>
      <c r="H50" s="13">
        <f t="shared" si="4"/>
        <v>0</v>
      </c>
    </row>
    <row r="51" spans="2:8" ht="15" x14ac:dyDescent="0.2">
      <c r="B51" s="5" t="s">
        <v>14</v>
      </c>
      <c r="C51" s="7">
        <v>1</v>
      </c>
      <c r="D51" s="7">
        <v>0</v>
      </c>
      <c r="E51" s="10">
        <f t="shared" si="1"/>
        <v>4.6948356807511738E-3</v>
      </c>
      <c r="F51" s="10" t="str">
        <f t="shared" si="2"/>
        <v/>
      </c>
      <c r="G51" s="11" t="str">
        <f t="shared" si="3"/>
        <v>0</v>
      </c>
      <c r="H51" s="13">
        <f t="shared" si="4"/>
        <v>0</v>
      </c>
    </row>
    <row r="52" spans="2:8" ht="15" x14ac:dyDescent="0.2">
      <c r="B52" s="5" t="s">
        <v>13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2:8" ht="15" x14ac:dyDescent="0.2">
      <c r="B53" s="5" t="s">
        <v>462</v>
      </c>
      <c r="C53" s="7">
        <v>0</v>
      </c>
      <c r="D53" s="7">
        <v>0</v>
      </c>
      <c r="E53" s="10" t="str">
        <f t="shared" si="1"/>
        <v/>
      </c>
      <c r="F53" s="10" t="str">
        <f t="shared" si="2"/>
        <v/>
      </c>
      <c r="G53" s="11" t="str">
        <f t="shared" si="3"/>
        <v>0</v>
      </c>
      <c r="H53" s="13" t="str">
        <f t="shared" si="4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0</v>
      </c>
      <c r="D58" s="7">
        <v>1</v>
      </c>
      <c r="E58" s="10" t="str">
        <f t="shared" si="1"/>
        <v/>
      </c>
      <c r="F58" s="10">
        <f t="shared" si="2"/>
        <v>1.3698630136986301E-2</v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27</v>
      </c>
      <c r="D59" s="7">
        <v>1</v>
      </c>
      <c r="E59" s="10">
        <f t="shared" si="1"/>
        <v>0.12676056338028169</v>
      </c>
      <c r="F59" s="10">
        <f t="shared" si="2"/>
        <v>1.3698630136986301E-2</v>
      </c>
      <c r="G59" s="11">
        <f t="shared" si="3"/>
        <v>-0.96296296296296291</v>
      </c>
      <c r="H59" s="13">
        <f t="shared" si="4"/>
        <v>-0.1220657276995305</v>
      </c>
    </row>
    <row r="60" spans="2:8" ht="15" x14ac:dyDescent="0.2">
      <c r="B60" s="5" t="s">
        <v>188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>0</v>
      </c>
      <c r="H60" s="13" t="str">
        <f t="shared" si="4"/>
        <v/>
      </c>
    </row>
    <row r="61" spans="2:8" ht="15" x14ac:dyDescent="0.2">
      <c r="B61" s="5" t="s">
        <v>189</v>
      </c>
      <c r="C61" s="7">
        <v>4</v>
      </c>
      <c r="D61" s="7">
        <v>4</v>
      </c>
      <c r="E61" s="10">
        <f t="shared" si="1"/>
        <v>1.8779342723004695E-2</v>
      </c>
      <c r="F61" s="10">
        <f t="shared" si="2"/>
        <v>5.4794520547945202E-2</v>
      </c>
      <c r="G61" s="11">
        <f t="shared" si="3"/>
        <v>0</v>
      </c>
      <c r="H61" s="13">
        <f t="shared" si="4"/>
        <v>0</v>
      </c>
    </row>
    <row r="62" spans="2:8" ht="15" x14ac:dyDescent="0.2">
      <c r="B62" s="5" t="s">
        <v>190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3</v>
      </c>
      <c r="D63" s="7">
        <v>1</v>
      </c>
      <c r="E63" s="10">
        <f t="shared" si="1"/>
        <v>1.4084507042253521E-2</v>
      </c>
      <c r="F63" s="10">
        <f t="shared" si="2"/>
        <v>1.3698630136986301E-2</v>
      </c>
      <c r="G63" s="11">
        <f t="shared" si="3"/>
        <v>-0.66666666666666663</v>
      </c>
      <c r="H63" s="13">
        <f t="shared" si="4"/>
        <v>-9.3896713615023476E-3</v>
      </c>
    </row>
    <row r="64" spans="2:8" ht="15" x14ac:dyDescent="0.2">
      <c r="B64" s="5" t="s">
        <v>191</v>
      </c>
      <c r="C64" s="7">
        <v>1</v>
      </c>
      <c r="D64" s="7">
        <v>3</v>
      </c>
      <c r="E64" s="10">
        <f t="shared" si="1"/>
        <v>4.6948356807511738E-3</v>
      </c>
      <c r="F64" s="10">
        <f t="shared" si="2"/>
        <v>4.1095890410958902E-2</v>
      </c>
      <c r="G64" s="11">
        <f t="shared" si="3"/>
        <v>2</v>
      </c>
      <c r="H64" s="13">
        <f t="shared" si="4"/>
        <v>9.3896713615023476E-3</v>
      </c>
    </row>
    <row r="65" spans="1:8" ht="15" x14ac:dyDescent="0.2">
      <c r="B65" s="5" t="s">
        <v>192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1818</v>
      </c>
      <c r="D71" s="31">
        <f>SUM(D72:D155)</f>
        <v>1648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-9.3509350935093508E-2</v>
      </c>
      <c r="H71" s="33">
        <f>+IF(OR(AND(E71=""),(G71="")),"",E71*G71)</f>
        <v>-9.3509350935093508E-2</v>
      </c>
    </row>
    <row r="72" spans="1:8" s="40" customFormat="1" ht="15" x14ac:dyDescent="0.2">
      <c r="A72" s="64"/>
      <c r="B72" s="36" t="s">
        <v>464</v>
      </c>
      <c r="C72" s="37">
        <v>9</v>
      </c>
      <c r="D72" s="37">
        <v>3</v>
      </c>
      <c r="E72" s="38">
        <f>+IF(C72=0,"",C72/C$71)</f>
        <v>4.9504950495049506E-3</v>
      </c>
      <c r="F72" s="38">
        <f>+IF(D72=0,"",D72/D$71)</f>
        <v>1.8203883495145632E-3</v>
      </c>
      <c r="G72" s="39">
        <f>+IF(OR(AND(D72=0),(C72=0)),"0",((D72-C72)/C72))</f>
        <v>-0.66666666666666663</v>
      </c>
      <c r="H72" s="25">
        <f>+IF(OR(AND(E72=""),(G72="")),"",E72*G72)</f>
        <v>-3.3003300330033004E-3</v>
      </c>
    </row>
    <row r="73" spans="1:8" s="40" customFormat="1" ht="15" x14ac:dyDescent="0.2">
      <c r="A73" s="64"/>
      <c r="B73" s="36" t="s">
        <v>19</v>
      </c>
      <c r="C73" s="37">
        <v>2</v>
      </c>
      <c r="D73" s="37">
        <v>33</v>
      </c>
      <c r="E73" s="38">
        <f t="shared" ref="E73:E142" si="9">+IF(C73=0,"",C73/C$71)</f>
        <v>1.1001100110011001E-3</v>
      </c>
      <c r="F73" s="38">
        <f t="shared" ref="F73:F142" si="10">+IF(D73=0,"",D73/D$71)</f>
        <v>2.0024271844660196E-2</v>
      </c>
      <c r="G73" s="39">
        <f t="shared" ref="G73:G142" si="11">+IF(OR(AND(D73=0),(C73=0)),"0",((D73-C73)/C73))</f>
        <v>15.5</v>
      </c>
      <c r="H73" s="25">
        <f t="shared" ref="H73:H142" si="12">+IF(OR(AND(E73=""),(G73="")),"",E73*G73)</f>
        <v>1.7051705170517052E-2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1</v>
      </c>
      <c r="E74" s="38" t="str">
        <f t="shared" ref="E74" si="13">+IF(C74=0,"",C74/C$71)</f>
        <v/>
      </c>
      <c r="F74" s="38">
        <f t="shared" ref="F74" si="14">+IF(D74=0,"",D74/D$71)</f>
        <v>6.0679611650485432E-4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35</v>
      </c>
      <c r="D75" s="37">
        <v>42</v>
      </c>
      <c r="E75" s="38">
        <f t="shared" si="9"/>
        <v>1.9251925192519254E-2</v>
      </c>
      <c r="F75" s="38">
        <f t="shared" si="10"/>
        <v>2.5485436893203883E-2</v>
      </c>
      <c r="G75" s="39">
        <f t="shared" si="11"/>
        <v>0.2</v>
      </c>
      <c r="H75" s="25">
        <f t="shared" si="12"/>
        <v>3.8503850385038507E-3</v>
      </c>
    </row>
    <row r="76" spans="1:8" s="40" customFormat="1" ht="15" x14ac:dyDescent="0.2">
      <c r="A76" s="64"/>
      <c r="B76" s="36" t="s">
        <v>193</v>
      </c>
      <c r="C76" s="37">
        <v>7</v>
      </c>
      <c r="D76" s="37">
        <v>11</v>
      </c>
      <c r="E76" s="38">
        <f t="shared" si="9"/>
        <v>3.8503850385038503E-3</v>
      </c>
      <c r="F76" s="38">
        <f t="shared" si="10"/>
        <v>6.6747572815533977E-3</v>
      </c>
      <c r="G76" s="39">
        <f t="shared" si="11"/>
        <v>0.5714285714285714</v>
      </c>
      <c r="H76" s="25">
        <f t="shared" si="12"/>
        <v>2.2002200220022001E-3</v>
      </c>
    </row>
    <row r="77" spans="1:8" s="40" customFormat="1" ht="15" x14ac:dyDescent="0.2">
      <c r="A77" s="64"/>
      <c r="B77" s="36" t="s">
        <v>21</v>
      </c>
      <c r="C77" s="37">
        <v>0</v>
      </c>
      <c r="D77" s="37">
        <v>2</v>
      </c>
      <c r="E77" s="38" t="str">
        <f t="shared" si="9"/>
        <v/>
      </c>
      <c r="F77" s="38">
        <f t="shared" si="10"/>
        <v>1.2135922330097086E-3</v>
      </c>
      <c r="G77" s="39" t="str">
        <f t="shared" si="11"/>
        <v>0</v>
      </c>
      <c r="H77" s="25" t="str">
        <f t="shared" si="12"/>
        <v/>
      </c>
    </row>
    <row r="78" spans="1:8" s="40" customFormat="1" ht="15" x14ac:dyDescent="0.2">
      <c r="A78" s="64"/>
      <c r="B78" s="36" t="s">
        <v>40</v>
      </c>
      <c r="C78" s="37">
        <v>8</v>
      </c>
      <c r="D78" s="37">
        <v>11</v>
      </c>
      <c r="E78" s="38">
        <f t="shared" ref="E78" si="17">+IF(C78=0,"",C78/C$71)</f>
        <v>4.4004400440044002E-3</v>
      </c>
      <c r="F78" s="38">
        <f t="shared" ref="F78" si="18">+IF(D78=0,"",D78/D$71)</f>
        <v>6.6747572815533977E-3</v>
      </c>
      <c r="G78" s="39">
        <f t="shared" ref="G78" si="19">+IF(OR(AND(D78=0),(C78=0)),"0",((D78-C78)/C78))</f>
        <v>0.375</v>
      </c>
      <c r="H78" s="25">
        <f t="shared" ref="H78" si="20">+IF(OR(AND(E78=""),(G78="")),"",E78*G78)</f>
        <v>1.6501650165016502E-3</v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11</v>
      </c>
      <c r="D80" s="37">
        <v>5</v>
      </c>
      <c r="E80" s="38">
        <f t="shared" si="9"/>
        <v>6.0506050605060504E-3</v>
      </c>
      <c r="F80" s="38">
        <f t="shared" si="10"/>
        <v>3.0339805825242718E-3</v>
      </c>
      <c r="G80" s="39">
        <f t="shared" si="11"/>
        <v>-0.54545454545454541</v>
      </c>
      <c r="H80" s="25">
        <f t="shared" si="12"/>
        <v>-3.3003300330032999E-3</v>
      </c>
    </row>
    <row r="81" spans="1:8" s="40" customFormat="1" ht="15" x14ac:dyDescent="0.2">
      <c r="A81" s="64"/>
      <c r="B81" s="36" t="s">
        <v>465</v>
      </c>
      <c r="C81" s="37">
        <v>0</v>
      </c>
      <c r="D81" s="37">
        <v>3</v>
      </c>
      <c r="E81" s="38" t="str">
        <f t="shared" si="9"/>
        <v/>
      </c>
      <c r="F81" s="38">
        <f t="shared" si="10"/>
        <v>1.8203883495145632E-3</v>
      </c>
      <c r="G81" s="39" t="str">
        <f t="shared" si="11"/>
        <v>0</v>
      </c>
      <c r="H81" s="25" t="str">
        <f t="shared" si="12"/>
        <v/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64</v>
      </c>
      <c r="D83" s="37">
        <v>33</v>
      </c>
      <c r="E83" s="38">
        <f t="shared" si="9"/>
        <v>3.5203520352035202E-2</v>
      </c>
      <c r="F83" s="38">
        <f t="shared" si="10"/>
        <v>2.0024271844660196E-2</v>
      </c>
      <c r="G83" s="39">
        <f t="shared" si="11"/>
        <v>-0.484375</v>
      </c>
      <c r="H83" s="25">
        <f t="shared" si="12"/>
        <v>-1.7051705170517052E-2</v>
      </c>
    </row>
    <row r="84" spans="1:8" s="40" customFormat="1" ht="15" x14ac:dyDescent="0.2">
      <c r="A84" s="64"/>
      <c r="B84" s="36" t="s">
        <v>22</v>
      </c>
      <c r="C84" s="37">
        <v>1</v>
      </c>
      <c r="D84" s="37">
        <v>8</v>
      </c>
      <c r="E84" s="38">
        <f t="shared" si="9"/>
        <v>5.5005500550055003E-4</v>
      </c>
      <c r="F84" s="38">
        <f t="shared" si="10"/>
        <v>4.8543689320388345E-3</v>
      </c>
      <c r="G84" s="39">
        <f t="shared" si="11"/>
        <v>7</v>
      </c>
      <c r="H84" s="25">
        <f t="shared" si="12"/>
        <v>3.8503850385038503E-3</v>
      </c>
    </row>
    <row r="85" spans="1:8" s="40" customFormat="1" ht="15" x14ac:dyDescent="0.2">
      <c r="A85" s="64"/>
      <c r="B85" s="36" t="s">
        <v>198</v>
      </c>
      <c r="C85" s="37">
        <v>5</v>
      </c>
      <c r="D85" s="37">
        <v>75</v>
      </c>
      <c r="E85" s="38">
        <f t="shared" si="9"/>
        <v>2.7502750275027505E-3</v>
      </c>
      <c r="F85" s="38">
        <f t="shared" si="10"/>
        <v>4.5509708737864078E-2</v>
      </c>
      <c r="G85" s="39">
        <f t="shared" si="11"/>
        <v>14</v>
      </c>
      <c r="H85" s="25">
        <f t="shared" si="12"/>
        <v>3.8503850385038507E-2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8</v>
      </c>
      <c r="E86" s="38" t="str">
        <f t="shared" ref="E86" si="21">+IF(C86=0,"",C86/C$71)</f>
        <v/>
      </c>
      <c r="F86" s="38">
        <f t="shared" ref="F86" si="22">+IF(D86=0,"",D86/D$71)</f>
        <v>4.8543689320388345E-3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16</v>
      </c>
      <c r="D87" s="37">
        <v>21</v>
      </c>
      <c r="E87" s="38">
        <f t="shared" si="9"/>
        <v>8.8008800880088004E-3</v>
      </c>
      <c r="F87" s="38">
        <f t="shared" si="10"/>
        <v>1.2742718446601941E-2</v>
      </c>
      <c r="G87" s="39">
        <f t="shared" si="11"/>
        <v>0.3125</v>
      </c>
      <c r="H87" s="25">
        <f t="shared" si="12"/>
        <v>2.75027502750275E-3</v>
      </c>
    </row>
    <row r="88" spans="1:8" s="40" customFormat="1" ht="15" x14ac:dyDescent="0.2">
      <c r="A88" s="64"/>
      <c r="B88" s="36" t="s">
        <v>200</v>
      </c>
      <c r="C88" s="37">
        <v>5</v>
      </c>
      <c r="D88" s="37">
        <v>3</v>
      </c>
      <c r="E88" s="38">
        <f t="shared" si="9"/>
        <v>2.7502750275027505E-3</v>
      </c>
      <c r="F88" s="38">
        <f t="shared" si="10"/>
        <v>1.8203883495145632E-3</v>
      </c>
      <c r="G88" s="39">
        <f t="shared" si="11"/>
        <v>-0.4</v>
      </c>
      <c r="H88" s="25">
        <f t="shared" si="12"/>
        <v>-1.1001100110011003E-3</v>
      </c>
    </row>
    <row r="89" spans="1:8" s="40" customFormat="1" ht="15" x14ac:dyDescent="0.2">
      <c r="A89" s="64"/>
      <c r="B89" s="36" t="s">
        <v>26</v>
      </c>
      <c r="C89" s="37">
        <v>8</v>
      </c>
      <c r="D89" s="37">
        <v>2</v>
      </c>
      <c r="E89" s="38">
        <f t="shared" si="9"/>
        <v>4.4004400440044002E-3</v>
      </c>
      <c r="F89" s="38">
        <f t="shared" si="10"/>
        <v>1.2135922330097086E-3</v>
      </c>
      <c r="G89" s="39">
        <f t="shared" si="11"/>
        <v>-0.75</v>
      </c>
      <c r="H89" s="25">
        <f t="shared" si="12"/>
        <v>-3.3003300330033004E-3</v>
      </c>
    </row>
    <row r="90" spans="1:8" s="40" customFormat="1" ht="15" x14ac:dyDescent="0.2">
      <c r="A90" s="64"/>
      <c r="B90" s="36" t="s">
        <v>466</v>
      </c>
      <c r="C90" s="37">
        <v>15</v>
      </c>
      <c r="D90" s="37">
        <v>5</v>
      </c>
      <c r="E90" s="38">
        <f t="shared" si="9"/>
        <v>8.2508250825082501E-3</v>
      </c>
      <c r="F90" s="38">
        <f t="shared" si="10"/>
        <v>3.0339805825242718E-3</v>
      </c>
      <c r="G90" s="39">
        <f t="shared" si="11"/>
        <v>-0.66666666666666663</v>
      </c>
      <c r="H90" s="25">
        <f t="shared" si="12"/>
        <v>-5.5005500550055E-3</v>
      </c>
    </row>
    <row r="91" spans="1:8" s="40" customFormat="1" ht="15" x14ac:dyDescent="0.2">
      <c r="A91" s="64"/>
      <c r="B91" s="36" t="s">
        <v>201</v>
      </c>
      <c r="C91" s="37">
        <v>4</v>
      </c>
      <c r="D91" s="37">
        <v>3</v>
      </c>
      <c r="E91" s="38">
        <f t="shared" si="9"/>
        <v>2.2002200220022001E-3</v>
      </c>
      <c r="F91" s="38">
        <f t="shared" si="10"/>
        <v>1.8203883495145632E-3</v>
      </c>
      <c r="G91" s="39">
        <f t="shared" si="11"/>
        <v>-0.25</v>
      </c>
      <c r="H91" s="25">
        <f t="shared" si="12"/>
        <v>-5.5005500550055003E-4</v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0</v>
      </c>
      <c r="E92" s="38" t="str">
        <f t="shared" ref="E92:E93" si="25">+IF(C92=0,"",C92/C$71)</f>
        <v/>
      </c>
      <c r="F92" s="38" t="str">
        <f t="shared" ref="F92:F93" si="26">+IF(D92=0,"",D92/D$71)</f>
        <v/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1</v>
      </c>
      <c r="E93" s="38" t="str">
        <f t="shared" si="25"/>
        <v/>
      </c>
      <c r="F93" s="38">
        <f t="shared" si="26"/>
        <v>6.0679611650485432E-4</v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7</v>
      </c>
      <c r="D94" s="37">
        <v>9</v>
      </c>
      <c r="E94" s="38">
        <f t="shared" si="9"/>
        <v>3.8503850385038503E-3</v>
      </c>
      <c r="F94" s="38">
        <f t="shared" si="10"/>
        <v>5.4611650485436895E-3</v>
      </c>
      <c r="G94" s="39">
        <f t="shared" si="11"/>
        <v>0.2857142857142857</v>
      </c>
      <c r="H94" s="25">
        <f t="shared" si="12"/>
        <v>1.1001100110011001E-3</v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0</v>
      </c>
      <c r="E95" s="38" t="str">
        <f t="shared" si="9"/>
        <v/>
      </c>
      <c r="F95" s="38" t="str">
        <f t="shared" si="10"/>
        <v/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1</v>
      </c>
      <c r="D97" s="37">
        <v>0</v>
      </c>
      <c r="E97" s="38">
        <f t="shared" si="9"/>
        <v>5.5005500550055003E-4</v>
      </c>
      <c r="F97" s="38" t="str">
        <f t="shared" si="10"/>
        <v/>
      </c>
      <c r="G97" s="39" t="str">
        <f t="shared" si="11"/>
        <v>0</v>
      </c>
      <c r="H97" s="25">
        <f t="shared" si="12"/>
        <v>0</v>
      </c>
    </row>
    <row r="98" spans="1:8" s="40" customFormat="1" ht="15" x14ac:dyDescent="0.2">
      <c r="A98" s="64"/>
      <c r="B98" s="36" t="s">
        <v>204</v>
      </c>
      <c r="C98" s="37">
        <v>8</v>
      </c>
      <c r="D98" s="37">
        <v>0</v>
      </c>
      <c r="E98" s="38">
        <f t="shared" si="9"/>
        <v>4.4004400440044002E-3</v>
      </c>
      <c r="F98" s="38" t="str">
        <f t="shared" si="10"/>
        <v/>
      </c>
      <c r="G98" s="39" t="str">
        <f t="shared" si="11"/>
        <v>0</v>
      </c>
      <c r="H98" s="25">
        <f t="shared" si="12"/>
        <v>0</v>
      </c>
    </row>
    <row r="99" spans="1:8" s="40" customFormat="1" ht="15" x14ac:dyDescent="0.2">
      <c r="A99" s="64"/>
      <c r="B99" s="36" t="s">
        <v>467</v>
      </c>
      <c r="C99" s="37">
        <v>12</v>
      </c>
      <c r="D99" s="37">
        <v>13</v>
      </c>
      <c r="E99" s="38">
        <f t="shared" si="9"/>
        <v>6.6006600660066007E-3</v>
      </c>
      <c r="F99" s="38">
        <f t="shared" si="10"/>
        <v>7.8883495145631068E-3</v>
      </c>
      <c r="G99" s="39">
        <f t="shared" si="11"/>
        <v>8.3333333333333329E-2</v>
      </c>
      <c r="H99" s="25">
        <f t="shared" si="12"/>
        <v>5.5005500550055003E-4</v>
      </c>
    </row>
    <row r="100" spans="1:8" s="40" customFormat="1" ht="15" x14ac:dyDescent="0.2">
      <c r="A100" s="64"/>
      <c r="B100" s="36" t="s">
        <v>23</v>
      </c>
      <c r="C100" s="37">
        <v>8</v>
      </c>
      <c r="D100" s="37">
        <v>2</v>
      </c>
      <c r="E100" s="38">
        <f t="shared" si="9"/>
        <v>4.4004400440044002E-3</v>
      </c>
      <c r="F100" s="38">
        <f t="shared" si="10"/>
        <v>1.2135922330097086E-3</v>
      </c>
      <c r="G100" s="39">
        <f t="shared" si="11"/>
        <v>-0.75</v>
      </c>
      <c r="H100" s="25">
        <f t="shared" si="12"/>
        <v>-3.3003300330033004E-3</v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0</v>
      </c>
      <c r="D102" s="37">
        <v>1</v>
      </c>
      <c r="E102" s="38" t="str">
        <f t="shared" si="9"/>
        <v/>
      </c>
      <c r="F102" s="38">
        <f t="shared" si="10"/>
        <v>6.0679611650485432E-4</v>
      </c>
      <c r="G102" s="39" t="str">
        <f t="shared" si="11"/>
        <v>0</v>
      </c>
      <c r="H102" s="25" t="str">
        <f t="shared" si="12"/>
        <v/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4</v>
      </c>
      <c r="E103" s="38" t="str">
        <f t="shared" ref="E103" si="29">+IF(C103=0,"",C103/C$71)</f>
        <v/>
      </c>
      <c r="F103" s="38">
        <f t="shared" ref="F103" si="30">+IF(D103=0,"",D103/D$71)</f>
        <v>2.4271844660194173E-3</v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0</v>
      </c>
      <c r="D104" s="37">
        <v>0</v>
      </c>
      <c r="E104" s="38" t="str">
        <f t="shared" si="9"/>
        <v/>
      </c>
      <c r="F104" s="38" t="str">
        <f t="shared" si="10"/>
        <v/>
      </c>
      <c r="G104" s="39" t="str">
        <f t="shared" si="11"/>
        <v>0</v>
      </c>
      <c r="H104" s="25" t="str">
        <f t="shared" si="12"/>
        <v/>
      </c>
    </row>
    <row r="105" spans="1:8" s="40" customFormat="1" ht="15" x14ac:dyDescent="0.2">
      <c r="A105" s="64"/>
      <c r="B105" s="36" t="s">
        <v>207</v>
      </c>
      <c r="C105" s="37">
        <v>75</v>
      </c>
      <c r="D105" s="37">
        <v>50</v>
      </c>
      <c r="E105" s="38">
        <f t="shared" si="9"/>
        <v>4.1254125412541254E-2</v>
      </c>
      <c r="F105" s="38">
        <f t="shared" si="10"/>
        <v>3.0339805825242719E-2</v>
      </c>
      <c r="G105" s="39">
        <f t="shared" si="11"/>
        <v>-0.33333333333333331</v>
      </c>
      <c r="H105" s="25">
        <f t="shared" si="12"/>
        <v>-1.375137513751375E-2</v>
      </c>
    </row>
    <row r="106" spans="1:8" s="40" customFormat="1" ht="15" x14ac:dyDescent="0.2">
      <c r="A106" s="64"/>
      <c r="B106" s="36" t="s">
        <v>208</v>
      </c>
      <c r="C106" s="37">
        <v>7</v>
      </c>
      <c r="D106" s="37">
        <v>0</v>
      </c>
      <c r="E106" s="38">
        <f t="shared" si="9"/>
        <v>3.8503850385038503E-3</v>
      </c>
      <c r="F106" s="38" t="str">
        <f t="shared" si="10"/>
        <v/>
      </c>
      <c r="G106" s="39" t="str">
        <f t="shared" si="11"/>
        <v>0</v>
      </c>
      <c r="H106" s="25">
        <f t="shared" si="12"/>
        <v>0</v>
      </c>
    </row>
    <row r="107" spans="1:8" s="40" customFormat="1" ht="15" x14ac:dyDescent="0.2">
      <c r="A107" s="64"/>
      <c r="B107" s="36" t="s">
        <v>209</v>
      </c>
      <c r="C107" s="37">
        <v>8</v>
      </c>
      <c r="D107" s="37">
        <v>0</v>
      </c>
      <c r="E107" s="38">
        <f t="shared" si="9"/>
        <v>4.4004400440044002E-3</v>
      </c>
      <c r="F107" s="38" t="str">
        <f t="shared" si="10"/>
        <v/>
      </c>
      <c r="G107" s="39" t="str">
        <f t="shared" si="11"/>
        <v>0</v>
      </c>
      <c r="H107" s="25">
        <f t="shared" si="12"/>
        <v>0</v>
      </c>
    </row>
    <row r="108" spans="1:8" s="40" customFormat="1" ht="15" x14ac:dyDescent="0.2">
      <c r="A108" s="64"/>
      <c r="B108" s="36" t="s">
        <v>210</v>
      </c>
      <c r="C108" s="37">
        <v>14</v>
      </c>
      <c r="D108" s="37">
        <v>10</v>
      </c>
      <c r="E108" s="38">
        <f t="shared" si="9"/>
        <v>7.7007700770077006E-3</v>
      </c>
      <c r="F108" s="38">
        <f t="shared" si="10"/>
        <v>6.0679611650485436E-3</v>
      </c>
      <c r="G108" s="39">
        <f t="shared" si="11"/>
        <v>-0.2857142857142857</v>
      </c>
      <c r="H108" s="25">
        <f t="shared" si="12"/>
        <v>-2.2002200220022001E-3</v>
      </c>
    </row>
    <row r="109" spans="1:8" s="40" customFormat="1" ht="15" x14ac:dyDescent="0.2">
      <c r="A109" s="64"/>
      <c r="B109" s="36" t="s">
        <v>211</v>
      </c>
      <c r="C109" s="37">
        <v>195</v>
      </c>
      <c r="D109" s="37">
        <v>84</v>
      </c>
      <c r="E109" s="38">
        <f t="shared" si="9"/>
        <v>0.10726072607260725</v>
      </c>
      <c r="F109" s="38">
        <f t="shared" si="10"/>
        <v>5.0970873786407765E-2</v>
      </c>
      <c r="G109" s="39">
        <f t="shared" si="11"/>
        <v>-0.56923076923076921</v>
      </c>
      <c r="H109" s="25">
        <f t="shared" si="12"/>
        <v>-6.1056105610561053E-2</v>
      </c>
    </row>
    <row r="110" spans="1:8" s="40" customFormat="1" ht="15" x14ac:dyDescent="0.2">
      <c r="A110" s="64"/>
      <c r="B110" s="36" t="s">
        <v>212</v>
      </c>
      <c r="C110" s="37">
        <v>14</v>
      </c>
      <c r="D110" s="37">
        <v>2</v>
      </c>
      <c r="E110" s="38">
        <f t="shared" si="9"/>
        <v>7.7007700770077006E-3</v>
      </c>
      <c r="F110" s="38">
        <f t="shared" si="10"/>
        <v>1.2135922330097086E-3</v>
      </c>
      <c r="G110" s="39">
        <f t="shared" si="11"/>
        <v>-0.8571428571428571</v>
      </c>
      <c r="H110" s="25">
        <f t="shared" si="12"/>
        <v>-6.6006600660065999E-3</v>
      </c>
    </row>
    <row r="111" spans="1:8" s="40" customFormat="1" ht="15" x14ac:dyDescent="0.2">
      <c r="A111" s="64"/>
      <c r="B111" s="36" t="s">
        <v>32</v>
      </c>
      <c r="C111" s="37">
        <v>0</v>
      </c>
      <c r="D111" s="37">
        <v>1</v>
      </c>
      <c r="E111" s="38" t="str">
        <f t="shared" si="9"/>
        <v/>
      </c>
      <c r="F111" s="38">
        <f t="shared" si="10"/>
        <v>6.0679611650485432E-4</v>
      </c>
      <c r="G111" s="39" t="str">
        <f t="shared" si="11"/>
        <v>0</v>
      </c>
      <c r="H111" s="25" t="str">
        <f t="shared" si="12"/>
        <v/>
      </c>
    </row>
    <row r="112" spans="1:8" s="40" customFormat="1" ht="15" x14ac:dyDescent="0.2">
      <c r="A112" s="64"/>
      <c r="B112" s="36" t="s">
        <v>213</v>
      </c>
      <c r="C112" s="37">
        <v>0</v>
      </c>
      <c r="D112" s="37">
        <v>0</v>
      </c>
      <c r="E112" s="38" t="str">
        <f t="shared" si="9"/>
        <v/>
      </c>
      <c r="F112" s="38" t="str">
        <f t="shared" si="10"/>
        <v/>
      </c>
      <c r="G112" s="39" t="str">
        <f t="shared" si="11"/>
        <v>0</v>
      </c>
      <c r="H112" s="25" t="str">
        <f t="shared" si="12"/>
        <v/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12</v>
      </c>
      <c r="D114" s="37">
        <v>9</v>
      </c>
      <c r="E114" s="38">
        <f t="shared" si="9"/>
        <v>6.6006600660066007E-3</v>
      </c>
      <c r="F114" s="38">
        <f t="shared" si="10"/>
        <v>5.4611650485436895E-3</v>
      </c>
      <c r="G114" s="39">
        <f t="shared" si="11"/>
        <v>-0.25</v>
      </c>
      <c r="H114" s="25">
        <f t="shared" si="12"/>
        <v>-1.6501650165016502E-3</v>
      </c>
    </row>
    <row r="115" spans="1:8" s="40" customFormat="1" ht="15" x14ac:dyDescent="0.2">
      <c r="A115" s="64"/>
      <c r="B115" s="36" t="s">
        <v>29</v>
      </c>
      <c r="C115" s="37">
        <v>4</v>
      </c>
      <c r="D115" s="37">
        <v>10</v>
      </c>
      <c r="E115" s="38">
        <f t="shared" si="9"/>
        <v>2.2002200220022001E-3</v>
      </c>
      <c r="F115" s="38">
        <f t="shared" si="10"/>
        <v>6.0679611650485436E-3</v>
      </c>
      <c r="G115" s="39">
        <f t="shared" si="11"/>
        <v>1.5</v>
      </c>
      <c r="H115" s="25">
        <f t="shared" si="12"/>
        <v>3.3003300330033004E-3</v>
      </c>
    </row>
    <row r="116" spans="1:8" s="40" customFormat="1" ht="15" x14ac:dyDescent="0.2">
      <c r="A116" s="64"/>
      <c r="B116" s="36" t="s">
        <v>215</v>
      </c>
      <c r="C116" s="37">
        <v>2</v>
      </c>
      <c r="D116" s="37">
        <v>1</v>
      </c>
      <c r="E116" s="38">
        <f t="shared" si="9"/>
        <v>1.1001100110011001E-3</v>
      </c>
      <c r="F116" s="38">
        <f t="shared" si="10"/>
        <v>6.0679611650485432E-4</v>
      </c>
      <c r="G116" s="39">
        <f t="shared" si="11"/>
        <v>-0.5</v>
      </c>
      <c r="H116" s="25">
        <f t="shared" si="12"/>
        <v>-5.5005500550055003E-4</v>
      </c>
    </row>
    <row r="117" spans="1:8" s="40" customFormat="1" ht="15" x14ac:dyDescent="0.2">
      <c r="A117" s="64"/>
      <c r="B117" s="36" t="s">
        <v>30</v>
      </c>
      <c r="C117" s="37">
        <v>4</v>
      </c>
      <c r="D117" s="37">
        <v>62</v>
      </c>
      <c r="E117" s="38">
        <f t="shared" si="9"/>
        <v>2.2002200220022001E-3</v>
      </c>
      <c r="F117" s="38">
        <f t="shared" si="10"/>
        <v>3.7621359223300968E-2</v>
      </c>
      <c r="G117" s="39">
        <f t="shared" si="11"/>
        <v>14.5</v>
      </c>
      <c r="H117" s="25">
        <f t="shared" si="12"/>
        <v>3.1903190319031903E-2</v>
      </c>
    </row>
    <row r="118" spans="1:8" s="40" customFormat="1" ht="15" x14ac:dyDescent="0.2">
      <c r="A118" s="64"/>
      <c r="B118" s="36" t="s">
        <v>28</v>
      </c>
      <c r="C118" s="37">
        <v>9</v>
      </c>
      <c r="D118" s="37">
        <v>20</v>
      </c>
      <c r="E118" s="38">
        <f t="shared" si="9"/>
        <v>4.9504950495049506E-3</v>
      </c>
      <c r="F118" s="38">
        <f t="shared" si="10"/>
        <v>1.2135922330097087E-2</v>
      </c>
      <c r="G118" s="39">
        <f t="shared" si="11"/>
        <v>1.2222222222222223</v>
      </c>
      <c r="H118" s="25">
        <f t="shared" si="12"/>
        <v>6.0506050605060513E-3</v>
      </c>
    </row>
    <row r="119" spans="1:8" s="40" customFormat="1" ht="15" x14ac:dyDescent="0.2">
      <c r="A119" s="64"/>
      <c r="B119" s="36" t="s">
        <v>31</v>
      </c>
      <c r="C119" s="37">
        <v>159</v>
      </c>
      <c r="D119" s="37">
        <v>82</v>
      </c>
      <c r="E119" s="38">
        <f t="shared" si="9"/>
        <v>8.7458745874587462E-2</v>
      </c>
      <c r="F119" s="38">
        <f t="shared" si="10"/>
        <v>4.9757281553398057E-2</v>
      </c>
      <c r="G119" s="39">
        <f t="shared" si="11"/>
        <v>-0.48427672955974843</v>
      </c>
      <c r="H119" s="25">
        <f t="shared" si="12"/>
        <v>-4.2354235423542358E-2</v>
      </c>
    </row>
    <row r="120" spans="1:8" s="40" customFormat="1" ht="15" x14ac:dyDescent="0.2">
      <c r="A120" s="64"/>
      <c r="B120" s="36" t="s">
        <v>216</v>
      </c>
      <c r="C120" s="37">
        <v>23</v>
      </c>
      <c r="D120" s="37">
        <v>25</v>
      </c>
      <c r="E120" s="38">
        <f t="shared" si="9"/>
        <v>1.2651265126512651E-2</v>
      </c>
      <c r="F120" s="38">
        <f t="shared" si="10"/>
        <v>1.5169902912621359E-2</v>
      </c>
      <c r="G120" s="39">
        <f t="shared" si="11"/>
        <v>8.6956521739130432E-2</v>
      </c>
      <c r="H120" s="25">
        <f t="shared" si="12"/>
        <v>1.1001100110011001E-3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16</v>
      </c>
      <c r="D122" s="37">
        <v>3</v>
      </c>
      <c r="E122" s="38">
        <f t="shared" si="9"/>
        <v>8.8008800880088004E-3</v>
      </c>
      <c r="F122" s="38">
        <f t="shared" si="10"/>
        <v>1.8203883495145632E-3</v>
      </c>
      <c r="G122" s="39">
        <f t="shared" si="11"/>
        <v>-0.8125</v>
      </c>
      <c r="H122" s="25">
        <f t="shared" si="12"/>
        <v>-7.1507150715071502E-3</v>
      </c>
    </row>
    <row r="123" spans="1:8" s="40" customFormat="1" ht="15" x14ac:dyDescent="0.2">
      <c r="A123" s="64"/>
      <c r="B123" s="36" t="s">
        <v>217</v>
      </c>
      <c r="C123" s="37">
        <v>11</v>
      </c>
      <c r="D123" s="37">
        <v>27</v>
      </c>
      <c r="E123" s="38">
        <f t="shared" si="9"/>
        <v>6.0506050605060504E-3</v>
      </c>
      <c r="F123" s="38">
        <f t="shared" si="10"/>
        <v>1.6383495145631068E-2</v>
      </c>
      <c r="G123" s="39">
        <f t="shared" si="11"/>
        <v>1.4545454545454546</v>
      </c>
      <c r="H123" s="25">
        <f t="shared" si="12"/>
        <v>8.8008800880088004E-3</v>
      </c>
    </row>
    <row r="124" spans="1:8" s="40" customFormat="1" ht="15" x14ac:dyDescent="0.2">
      <c r="A124" s="64"/>
      <c r="B124" s="36" t="s">
        <v>469</v>
      </c>
      <c r="C124" s="37">
        <v>0</v>
      </c>
      <c r="D124" s="37">
        <v>0</v>
      </c>
      <c r="E124" s="38" t="str">
        <f t="shared" si="9"/>
        <v/>
      </c>
      <c r="F124" s="38" t="str">
        <f t="shared" si="10"/>
        <v/>
      </c>
      <c r="G124" s="39" t="str">
        <f t="shared" si="11"/>
        <v>0</v>
      </c>
      <c r="H124" s="25" t="str">
        <f t="shared" si="12"/>
        <v/>
      </c>
    </row>
    <row r="125" spans="1:8" s="40" customFormat="1" ht="15" x14ac:dyDescent="0.2">
      <c r="A125" s="64"/>
      <c r="B125" s="36" t="s">
        <v>470</v>
      </c>
      <c r="C125" s="37">
        <v>717</v>
      </c>
      <c r="D125" s="37">
        <v>890</v>
      </c>
      <c r="E125" s="38">
        <f t="shared" si="9"/>
        <v>0.39438943894389439</v>
      </c>
      <c r="F125" s="38">
        <f t="shared" si="10"/>
        <v>0.54004854368932043</v>
      </c>
      <c r="G125" s="39">
        <f t="shared" si="11"/>
        <v>0.2412831241283124</v>
      </c>
      <c r="H125" s="25">
        <f t="shared" si="12"/>
        <v>9.515951595159515E-2</v>
      </c>
    </row>
    <row r="126" spans="1:8" s="40" customFormat="1" ht="15" x14ac:dyDescent="0.2">
      <c r="A126" s="64"/>
      <c r="B126" s="36" t="s">
        <v>218</v>
      </c>
      <c r="C126" s="37">
        <v>12</v>
      </c>
      <c r="D126" s="37">
        <v>9</v>
      </c>
      <c r="E126" s="38">
        <f t="shared" si="9"/>
        <v>6.6006600660066007E-3</v>
      </c>
      <c r="F126" s="38">
        <f t="shared" si="10"/>
        <v>5.4611650485436895E-3</v>
      </c>
      <c r="G126" s="39">
        <f t="shared" si="11"/>
        <v>-0.25</v>
      </c>
      <c r="H126" s="25">
        <f t="shared" si="12"/>
        <v>-1.6501650165016502E-3</v>
      </c>
    </row>
    <row r="127" spans="1:8" s="40" customFormat="1" ht="15" x14ac:dyDescent="0.2">
      <c r="A127" s="64"/>
      <c r="B127" s="36" t="s">
        <v>219</v>
      </c>
      <c r="C127" s="37">
        <v>0</v>
      </c>
      <c r="D127" s="37">
        <v>2</v>
      </c>
      <c r="E127" s="38" t="str">
        <f t="shared" si="9"/>
        <v/>
      </c>
      <c r="F127" s="38">
        <f t="shared" si="10"/>
        <v>1.2135922330097086E-3</v>
      </c>
      <c r="G127" s="39" t="str">
        <f t="shared" si="11"/>
        <v>0</v>
      </c>
      <c r="H127" s="25" t="str">
        <f t="shared" si="12"/>
        <v/>
      </c>
    </row>
    <row r="128" spans="1:8" s="40" customFormat="1" ht="15" x14ac:dyDescent="0.2">
      <c r="A128" s="64"/>
      <c r="B128" s="36" t="s">
        <v>33</v>
      </c>
      <c r="C128" s="37">
        <v>12</v>
      </c>
      <c r="D128" s="37">
        <v>20</v>
      </c>
      <c r="E128" s="38">
        <f t="shared" si="9"/>
        <v>6.6006600660066007E-3</v>
      </c>
      <c r="F128" s="38">
        <f t="shared" si="10"/>
        <v>1.2135922330097087E-2</v>
      </c>
      <c r="G128" s="39">
        <f t="shared" si="11"/>
        <v>0.66666666666666663</v>
      </c>
      <c r="H128" s="25">
        <f t="shared" si="12"/>
        <v>4.4004400440044002E-3</v>
      </c>
    </row>
    <row r="129" spans="1:8" s="40" customFormat="1" ht="15" x14ac:dyDescent="0.2">
      <c r="A129" s="64"/>
      <c r="B129" s="36" t="s">
        <v>37</v>
      </c>
      <c r="C129" s="37">
        <v>0</v>
      </c>
      <c r="D129" s="37">
        <v>0</v>
      </c>
      <c r="E129" s="38" t="str">
        <f t="shared" si="9"/>
        <v/>
      </c>
      <c r="F129" s="38" t="str">
        <f t="shared" si="10"/>
        <v/>
      </c>
      <c r="G129" s="39" t="str">
        <f t="shared" si="11"/>
        <v>0</v>
      </c>
      <c r="H129" s="25" t="str">
        <f t="shared" si="12"/>
        <v/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0</v>
      </c>
      <c r="E130" s="38" t="str">
        <f t="shared" ref="E130" si="33">+IF(C130=0,"",C130/C$71)</f>
        <v/>
      </c>
      <c r="F130" s="38" t="str">
        <f t="shared" ref="F130" si="34">+IF(D130=0,"",D130/D$71)</f>
        <v/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7</v>
      </c>
      <c r="D131" s="37">
        <v>8</v>
      </c>
      <c r="E131" s="38">
        <f t="shared" si="9"/>
        <v>3.8503850385038503E-3</v>
      </c>
      <c r="F131" s="38">
        <f t="shared" si="10"/>
        <v>4.8543689320388345E-3</v>
      </c>
      <c r="G131" s="39">
        <f t="shared" si="11"/>
        <v>0.14285714285714285</v>
      </c>
      <c r="H131" s="25">
        <f t="shared" si="12"/>
        <v>5.5005500550055003E-4</v>
      </c>
    </row>
    <row r="132" spans="1:8" s="40" customFormat="1" ht="15" x14ac:dyDescent="0.2">
      <c r="A132" s="64"/>
      <c r="B132" s="36" t="s">
        <v>34</v>
      </c>
      <c r="C132" s="37">
        <v>0</v>
      </c>
      <c r="D132" s="37">
        <v>0</v>
      </c>
      <c r="E132" s="38" t="str">
        <f t="shared" si="9"/>
        <v/>
      </c>
      <c r="F132" s="38" t="str">
        <f t="shared" si="10"/>
        <v/>
      </c>
      <c r="G132" s="39" t="str">
        <f t="shared" si="11"/>
        <v>0</v>
      </c>
      <c r="H132" s="25" t="str">
        <f t="shared" si="12"/>
        <v/>
      </c>
    </row>
    <row r="133" spans="1:8" s="40" customFormat="1" ht="15" x14ac:dyDescent="0.2">
      <c r="A133" s="64"/>
      <c r="B133" s="36" t="s">
        <v>220</v>
      </c>
      <c r="C133" s="37">
        <v>41</v>
      </c>
      <c r="D133" s="37">
        <v>6</v>
      </c>
      <c r="E133" s="38">
        <f t="shared" si="9"/>
        <v>2.2552255225522552E-2</v>
      </c>
      <c r="F133" s="38">
        <f t="shared" si="10"/>
        <v>3.6407766990291263E-3</v>
      </c>
      <c r="G133" s="39">
        <f t="shared" si="11"/>
        <v>-0.85365853658536583</v>
      </c>
      <c r="H133" s="25">
        <f t="shared" si="12"/>
        <v>-1.925192519251925E-2</v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1</v>
      </c>
      <c r="D135" s="37">
        <v>2</v>
      </c>
      <c r="E135" s="38">
        <f t="shared" si="9"/>
        <v>5.5005500550055003E-4</v>
      </c>
      <c r="F135" s="38">
        <f t="shared" si="10"/>
        <v>1.2135922330097086E-3</v>
      </c>
      <c r="G135" s="39">
        <f t="shared" si="11"/>
        <v>1</v>
      </c>
      <c r="H135" s="25">
        <f t="shared" si="12"/>
        <v>5.5005500550055003E-4</v>
      </c>
    </row>
    <row r="136" spans="1:8" s="40" customFormat="1" ht="15" x14ac:dyDescent="0.2">
      <c r="A136" s="64"/>
      <c r="B136" s="36" t="s">
        <v>223</v>
      </c>
      <c r="C136" s="37">
        <v>46</v>
      </c>
      <c r="D136" s="37">
        <v>13</v>
      </c>
      <c r="E136" s="38">
        <f t="shared" si="9"/>
        <v>2.5302530253025302E-2</v>
      </c>
      <c r="F136" s="38">
        <f t="shared" si="10"/>
        <v>7.8883495145631068E-3</v>
      </c>
      <c r="G136" s="39">
        <f t="shared" si="11"/>
        <v>-0.71739130434782605</v>
      </c>
      <c r="H136" s="25">
        <f t="shared" si="12"/>
        <v>-1.8151815181518149E-2</v>
      </c>
    </row>
    <row r="137" spans="1:8" s="40" customFormat="1" ht="30" x14ac:dyDescent="0.2">
      <c r="A137" s="64"/>
      <c r="B137" s="36" t="s">
        <v>471</v>
      </c>
      <c r="C137" s="37">
        <v>1</v>
      </c>
      <c r="D137" s="37">
        <v>7</v>
      </c>
      <c r="E137" s="38">
        <f t="shared" si="9"/>
        <v>5.5005500550055003E-4</v>
      </c>
      <c r="F137" s="38">
        <f t="shared" si="10"/>
        <v>4.2475728155339804E-3</v>
      </c>
      <c r="G137" s="39">
        <f t="shared" si="11"/>
        <v>6</v>
      </c>
      <c r="H137" s="25">
        <f t="shared" si="12"/>
        <v>3.3003300330033004E-3</v>
      </c>
    </row>
    <row r="138" spans="1:8" s="40" customFormat="1" ht="30" x14ac:dyDescent="0.2">
      <c r="A138" s="64"/>
      <c r="B138" s="36" t="s">
        <v>224</v>
      </c>
      <c r="C138" s="37">
        <v>114</v>
      </c>
      <c r="D138" s="37">
        <v>0</v>
      </c>
      <c r="E138" s="38">
        <f t="shared" si="9"/>
        <v>6.2706270627062702E-2</v>
      </c>
      <c r="F138" s="38" t="str">
        <f t="shared" si="10"/>
        <v/>
      </c>
      <c r="G138" s="39" t="str">
        <f t="shared" si="11"/>
        <v>0</v>
      </c>
      <c r="H138" s="25">
        <f t="shared" si="12"/>
        <v>0</v>
      </c>
    </row>
    <row r="139" spans="1:8" s="40" customFormat="1" ht="30" x14ac:dyDescent="0.2">
      <c r="A139" s="64"/>
      <c r="B139" s="36" t="s">
        <v>225</v>
      </c>
      <c r="C139" s="37">
        <v>6</v>
      </c>
      <c r="D139" s="37">
        <v>0</v>
      </c>
      <c r="E139" s="38">
        <f t="shared" si="9"/>
        <v>3.3003300330033004E-3</v>
      </c>
      <c r="F139" s="38" t="str">
        <f t="shared" si="10"/>
        <v/>
      </c>
      <c r="G139" s="39" t="str">
        <f t="shared" si="11"/>
        <v>0</v>
      </c>
      <c r="H139" s="25">
        <f t="shared" si="12"/>
        <v>0</v>
      </c>
    </row>
    <row r="140" spans="1:8" s="40" customFormat="1" ht="15" x14ac:dyDescent="0.2">
      <c r="A140" s="64"/>
      <c r="B140" s="36" t="s">
        <v>46</v>
      </c>
      <c r="C140" s="37">
        <v>3</v>
      </c>
      <c r="D140" s="37">
        <v>1</v>
      </c>
      <c r="E140" s="38">
        <f t="shared" si="9"/>
        <v>1.6501650165016502E-3</v>
      </c>
      <c r="F140" s="38">
        <f t="shared" si="10"/>
        <v>6.0679611650485432E-4</v>
      </c>
      <c r="G140" s="39">
        <f t="shared" si="11"/>
        <v>-0.66666666666666663</v>
      </c>
      <c r="H140" s="25">
        <f t="shared" si="12"/>
        <v>-1.1001100110011001E-3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0</v>
      </c>
      <c r="E143" s="38" t="str">
        <f t="shared" ref="E143:E151" si="37">+IF(C143=0,"",C143/C$71)</f>
        <v/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9</v>
      </c>
      <c r="D144" s="37">
        <v>2</v>
      </c>
      <c r="E144" s="38">
        <f t="shared" si="37"/>
        <v>4.9504950495049506E-3</v>
      </c>
      <c r="F144" s="38">
        <f t="shared" si="38"/>
        <v>1.2135922330097086E-3</v>
      </c>
      <c r="G144" s="39">
        <f t="shared" si="39"/>
        <v>-0.77777777777777779</v>
      </c>
      <c r="H144" s="25">
        <f t="shared" si="40"/>
        <v>-3.8503850385038503E-3</v>
      </c>
    </row>
    <row r="145" spans="1:8" s="40" customFormat="1" ht="15" x14ac:dyDescent="0.2">
      <c r="A145" s="64"/>
      <c r="B145" s="36" t="s">
        <v>226</v>
      </c>
      <c r="C145" s="37">
        <v>0</v>
      </c>
      <c r="D145" s="37">
        <v>0</v>
      </c>
      <c r="E145" s="38" t="str">
        <f t="shared" si="37"/>
        <v/>
      </c>
      <c r="F145" s="38" t="str">
        <f t="shared" si="38"/>
        <v/>
      </c>
      <c r="G145" s="39" t="str">
        <f t="shared" si="39"/>
        <v>0</v>
      </c>
      <c r="H145" s="25" t="str">
        <f t="shared" si="40"/>
        <v/>
      </c>
    </row>
    <row r="146" spans="1:8" s="40" customFormat="1" ht="30" x14ac:dyDescent="0.2">
      <c r="A146" s="64"/>
      <c r="B146" s="36" t="s">
        <v>227</v>
      </c>
      <c r="C146" s="37">
        <v>21</v>
      </c>
      <c r="D146" s="37">
        <v>0</v>
      </c>
      <c r="E146" s="38">
        <f t="shared" si="37"/>
        <v>1.155115511551155E-2</v>
      </c>
      <c r="F146" s="38" t="str">
        <f t="shared" si="38"/>
        <v/>
      </c>
      <c r="G146" s="39" t="str">
        <f t="shared" si="39"/>
        <v>0</v>
      </c>
      <c r="H146" s="25">
        <f t="shared" si="40"/>
        <v>0</v>
      </c>
    </row>
    <row r="147" spans="1:8" s="40" customFormat="1" ht="30" x14ac:dyDescent="0.2">
      <c r="A147" s="64"/>
      <c r="B147" s="36" t="s">
        <v>228</v>
      </c>
      <c r="C147" s="37">
        <v>0</v>
      </c>
      <c r="D147" s="37">
        <v>0</v>
      </c>
      <c r="E147" s="38" t="str">
        <f t="shared" si="37"/>
        <v/>
      </c>
      <c r="F147" s="38" t="str">
        <f t="shared" si="38"/>
        <v/>
      </c>
      <c r="G147" s="39" t="str">
        <f t="shared" si="39"/>
        <v>0</v>
      </c>
      <c r="H147" s="25" t="str">
        <f t="shared" si="40"/>
        <v/>
      </c>
    </row>
    <row r="148" spans="1:8" s="40" customFormat="1" ht="15" x14ac:dyDescent="0.2">
      <c r="A148" s="64"/>
      <c r="B148" s="36" t="s">
        <v>473</v>
      </c>
      <c r="C148" s="37">
        <v>49</v>
      </c>
      <c r="D148" s="37">
        <v>0</v>
      </c>
      <c r="E148" s="38">
        <f t="shared" si="37"/>
        <v>2.6952695269526952E-2</v>
      </c>
      <c r="F148" s="38" t="str">
        <f t="shared" si="38"/>
        <v/>
      </c>
      <c r="G148" s="39" t="str">
        <f t="shared" si="39"/>
        <v>0</v>
      </c>
      <c r="H148" s="25">
        <f t="shared" si="40"/>
        <v>0</v>
      </c>
    </row>
    <row r="149" spans="1:8" s="40" customFormat="1" ht="15" x14ac:dyDescent="0.2">
      <c r="A149" s="64"/>
      <c r="B149" s="36" t="s">
        <v>45</v>
      </c>
      <c r="C149" s="37">
        <v>0</v>
      </c>
      <c r="D149" s="37">
        <v>0</v>
      </c>
      <c r="E149" s="38" t="str">
        <f t="shared" si="37"/>
        <v/>
      </c>
      <c r="F149" s="38" t="str">
        <f t="shared" si="38"/>
        <v/>
      </c>
      <c r="G149" s="39" t="str">
        <f t="shared" si="39"/>
        <v>0</v>
      </c>
      <c r="H149" s="25" t="str">
        <f t="shared" si="40"/>
        <v/>
      </c>
    </row>
    <row r="150" spans="1:8" s="40" customFormat="1" ht="15" x14ac:dyDescent="0.2">
      <c r="A150" s="64"/>
      <c r="B150" s="36" t="s">
        <v>43</v>
      </c>
      <c r="C150" s="37">
        <v>0</v>
      </c>
      <c r="D150" s="37">
        <v>0</v>
      </c>
      <c r="E150" s="38" t="str">
        <f t="shared" si="37"/>
        <v/>
      </c>
      <c r="F150" s="38" t="str">
        <f t="shared" si="38"/>
        <v/>
      </c>
      <c r="G150" s="39" t="str">
        <f t="shared" si="39"/>
        <v>0</v>
      </c>
      <c r="H150" s="25" t="str">
        <f t="shared" si="40"/>
        <v/>
      </c>
    </row>
    <row r="151" spans="1:8" s="40" customFormat="1" ht="15" x14ac:dyDescent="0.2">
      <c r="A151" s="64"/>
      <c r="B151" s="36" t="s">
        <v>44</v>
      </c>
      <c r="C151" s="37">
        <v>0</v>
      </c>
      <c r="D151" s="37">
        <v>0</v>
      </c>
      <c r="E151" s="38" t="str">
        <f t="shared" si="37"/>
        <v/>
      </c>
      <c r="F151" s="38" t="str">
        <f t="shared" si="38"/>
        <v/>
      </c>
      <c r="G151" s="39" t="str">
        <f t="shared" si="39"/>
        <v>0</v>
      </c>
      <c r="H151" s="25" t="str">
        <f t="shared" si="40"/>
        <v/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3</v>
      </c>
      <c r="E152" s="38" t="str">
        <f t="shared" ref="E152:E155" si="41">+IF(C152=0,"",C152/C$71)</f>
        <v/>
      </c>
      <c r="F152" s="38">
        <f t="shared" ref="F152:F155" si="42">+IF(D152=0,"",D152/D$71)</f>
        <v>1.8203883495145632E-3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1785</v>
      </c>
      <c r="D161" s="31">
        <f>SUM(D162:D323)</f>
        <v>1279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-0.28347338935574229</v>
      </c>
      <c r="H161" s="33">
        <f>+IF(OR(AND(E161=""),(G161="")),"",E161*G161)</f>
        <v>-0.28347338935574229</v>
      </c>
    </row>
    <row r="162" spans="1:8" s="40" customFormat="1" ht="15" x14ac:dyDescent="0.2">
      <c r="A162" s="64"/>
      <c r="B162" s="66" t="s">
        <v>474</v>
      </c>
      <c r="C162" s="37">
        <v>3</v>
      </c>
      <c r="D162" s="37">
        <v>0</v>
      </c>
      <c r="E162" s="38">
        <f>+IF(C162=0,"",C162/C$161)</f>
        <v>1.6806722689075631E-3</v>
      </c>
      <c r="F162" s="38" t="str">
        <f>+IF(D162=0,"",D162/D$161)</f>
        <v/>
      </c>
      <c r="G162" s="39" t="str">
        <f>+IF(OR(AND(D162=0),(C162=0)),"0",((D162-C162)/C162))</f>
        <v>0</v>
      </c>
      <c r="H162" s="25">
        <f>+IF(OR(AND(E162=""),(G162="")),"",E162*G162)</f>
        <v>0</v>
      </c>
    </row>
    <row r="163" spans="1:8" s="40" customFormat="1" ht="15" x14ac:dyDescent="0.2">
      <c r="A163" s="64"/>
      <c r="B163" s="66" t="s">
        <v>475</v>
      </c>
      <c r="C163" s="37">
        <v>0</v>
      </c>
      <c r="D163" s="37">
        <v>3</v>
      </c>
      <c r="E163" s="38" t="str">
        <f t="shared" ref="E163:E232" si="45">+IF(C163=0,"",C163/C$161)</f>
        <v/>
      </c>
      <c r="F163" s="38">
        <f t="shared" ref="F163:F232" si="46">+IF(D163=0,"",D163/D$161)</f>
        <v>2.3455824863174357E-3</v>
      </c>
      <c r="G163" s="39" t="str">
        <f t="shared" ref="G163:G232" si="47">+IF(OR(AND(D163=0),(C163=0)),"0",((D163-C163)/C163))</f>
        <v>0</v>
      </c>
      <c r="H163" s="25" t="str">
        <f t="shared" ref="H163:H232" si="48">+IF(OR(AND(E163=""),(G163="")),"",E163*G163)</f>
        <v/>
      </c>
    </row>
    <row r="164" spans="1:8" s="40" customFormat="1" ht="30" x14ac:dyDescent="0.2">
      <c r="A164" s="64"/>
      <c r="B164" s="66" t="s">
        <v>476</v>
      </c>
      <c r="C164" s="37">
        <v>1</v>
      </c>
      <c r="D164" s="37">
        <v>1</v>
      </c>
      <c r="E164" s="38">
        <f t="shared" si="45"/>
        <v>5.602240896358543E-4</v>
      </c>
      <c r="F164" s="38">
        <f t="shared" si="46"/>
        <v>7.8186082877247849E-4</v>
      </c>
      <c r="G164" s="39">
        <f t="shared" si="47"/>
        <v>0</v>
      </c>
      <c r="H164" s="25">
        <f t="shared" si="48"/>
        <v>0</v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85</v>
      </c>
      <c r="D166" s="37">
        <v>328</v>
      </c>
      <c r="E166" s="38">
        <f t="shared" si="45"/>
        <v>4.7619047619047616E-2</v>
      </c>
      <c r="F166" s="38">
        <f t="shared" si="46"/>
        <v>0.25645035183737297</v>
      </c>
      <c r="G166" s="39">
        <f t="shared" si="47"/>
        <v>2.8588235294117648</v>
      </c>
      <c r="H166" s="25">
        <f t="shared" si="48"/>
        <v>0.13613445378151259</v>
      </c>
    </row>
    <row r="167" spans="1:8" s="40" customFormat="1" ht="15" x14ac:dyDescent="0.2">
      <c r="A167" s="64"/>
      <c r="B167" s="66" t="s">
        <v>49</v>
      </c>
      <c r="C167" s="37">
        <v>651</v>
      </c>
      <c r="D167" s="37">
        <v>78</v>
      </c>
      <c r="E167" s="38">
        <f t="shared" si="45"/>
        <v>0.36470588235294116</v>
      </c>
      <c r="F167" s="38">
        <f t="shared" si="46"/>
        <v>6.0985144644253322E-2</v>
      </c>
      <c r="G167" s="39">
        <f t="shared" si="47"/>
        <v>-0.88018433179723499</v>
      </c>
      <c r="H167" s="25">
        <f t="shared" si="48"/>
        <v>-0.32100840336134451</v>
      </c>
    </row>
    <row r="168" spans="1:8" s="40" customFormat="1" ht="15" x14ac:dyDescent="0.2">
      <c r="A168" s="64"/>
      <c r="B168" s="66" t="s">
        <v>52</v>
      </c>
      <c r="C168" s="37">
        <v>1</v>
      </c>
      <c r="D168" s="37">
        <v>0</v>
      </c>
      <c r="E168" s="38">
        <f t="shared" si="45"/>
        <v>5.602240896358543E-4</v>
      </c>
      <c r="F168" s="38" t="str">
        <f t="shared" si="46"/>
        <v/>
      </c>
      <c r="G168" s="39" t="str">
        <f t="shared" si="47"/>
        <v>0</v>
      </c>
      <c r="H168" s="25">
        <f t="shared" si="48"/>
        <v>0</v>
      </c>
    </row>
    <row r="169" spans="1:8" s="40" customFormat="1" ht="15" x14ac:dyDescent="0.2">
      <c r="A169" s="64"/>
      <c r="B169" s="66" t="s">
        <v>229</v>
      </c>
      <c r="C169" s="37">
        <v>23</v>
      </c>
      <c r="D169" s="37">
        <v>16</v>
      </c>
      <c r="E169" s="38">
        <f t="shared" si="45"/>
        <v>1.2885154061624649E-2</v>
      </c>
      <c r="F169" s="38">
        <f t="shared" si="46"/>
        <v>1.2509773260359656E-2</v>
      </c>
      <c r="G169" s="39">
        <f t="shared" si="47"/>
        <v>-0.30434782608695654</v>
      </c>
      <c r="H169" s="25">
        <f t="shared" si="48"/>
        <v>-3.9215686274509803E-3</v>
      </c>
    </row>
    <row r="170" spans="1:8" s="40" customFormat="1" ht="15" x14ac:dyDescent="0.2">
      <c r="A170" s="64"/>
      <c r="B170" s="66" t="s">
        <v>50</v>
      </c>
      <c r="C170" s="37">
        <v>0</v>
      </c>
      <c r="D170" s="37">
        <v>0</v>
      </c>
      <c r="E170" s="38" t="str">
        <f t="shared" si="45"/>
        <v/>
      </c>
      <c r="F170" s="38" t="str">
        <f t="shared" si="46"/>
        <v/>
      </c>
      <c r="G170" s="39" t="str">
        <f t="shared" si="47"/>
        <v>0</v>
      </c>
      <c r="H170" s="25" t="str">
        <f t="shared" si="48"/>
        <v/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0</v>
      </c>
      <c r="D173" s="37">
        <v>0</v>
      </c>
      <c r="E173" s="38" t="str">
        <f t="shared" si="45"/>
        <v/>
      </c>
      <c r="F173" s="38" t="str">
        <f t="shared" si="46"/>
        <v/>
      </c>
      <c r="G173" s="39" t="str">
        <f t="shared" si="47"/>
        <v>0</v>
      </c>
      <c r="H173" s="25" t="str">
        <f t="shared" si="48"/>
        <v/>
      </c>
    </row>
    <row r="174" spans="1:8" s="40" customFormat="1" ht="15" x14ac:dyDescent="0.2">
      <c r="A174" s="64"/>
      <c r="B174" s="66" t="s">
        <v>51</v>
      </c>
      <c r="C174" s="37">
        <v>20</v>
      </c>
      <c r="D174" s="37">
        <v>91</v>
      </c>
      <c r="E174" s="38">
        <f t="shared" si="45"/>
        <v>1.1204481792717087E-2</v>
      </c>
      <c r="F174" s="38">
        <f t="shared" si="46"/>
        <v>7.1149335418295545E-2</v>
      </c>
      <c r="G174" s="39">
        <f t="shared" si="47"/>
        <v>3.55</v>
      </c>
      <c r="H174" s="25">
        <f t="shared" si="48"/>
        <v>3.9775910364145656E-2</v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7</v>
      </c>
      <c r="E175" s="38" t="str">
        <f t="shared" ref="E175" si="49">+IF(C175=0,"",C175/C$161)</f>
        <v/>
      </c>
      <c r="F175" s="38">
        <f t="shared" ref="F175" si="50">+IF(D175=0,"",D175/D$161)</f>
        <v>5.4730258014073496E-3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28</v>
      </c>
      <c r="D176" s="37">
        <v>5</v>
      </c>
      <c r="E176" s="38">
        <f t="shared" si="45"/>
        <v>1.5686274509803921E-2</v>
      </c>
      <c r="F176" s="38">
        <f t="shared" si="46"/>
        <v>3.9093041438623922E-3</v>
      </c>
      <c r="G176" s="39">
        <f t="shared" si="47"/>
        <v>-0.8214285714285714</v>
      </c>
      <c r="H176" s="25">
        <f t="shared" si="48"/>
        <v>-1.2885154061624649E-2</v>
      </c>
    </row>
    <row r="177" spans="1:8" s="40" customFormat="1" ht="15" x14ac:dyDescent="0.2">
      <c r="A177" s="64"/>
      <c r="B177" s="66" t="s">
        <v>231</v>
      </c>
      <c r="C177" s="37">
        <v>2</v>
      </c>
      <c r="D177" s="37">
        <v>2</v>
      </c>
      <c r="E177" s="38">
        <f t="shared" si="45"/>
        <v>1.1204481792717086E-3</v>
      </c>
      <c r="F177" s="38">
        <f t="shared" si="46"/>
        <v>1.563721657544957E-3</v>
      </c>
      <c r="G177" s="39">
        <f t="shared" si="47"/>
        <v>0</v>
      </c>
      <c r="H177" s="25">
        <f t="shared" si="48"/>
        <v>0</v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0</v>
      </c>
      <c r="E178" s="38" t="str">
        <f t="shared" si="45"/>
        <v/>
      </c>
      <c r="F178" s="38" t="str">
        <f t="shared" si="46"/>
        <v/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0</v>
      </c>
      <c r="E180" s="38" t="str">
        <f t="shared" ref="E180:E181" si="53">+IF(C180=0,"",C180/C$161)</f>
        <v/>
      </c>
      <c r="F180" s="38" t="str">
        <f t="shared" ref="F180:F181" si="54">+IF(D180=0,"",D180/D$161)</f>
        <v/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26</v>
      </c>
      <c r="D182" s="37">
        <v>17</v>
      </c>
      <c r="E182" s="38">
        <f t="shared" si="45"/>
        <v>1.4565826330532213E-2</v>
      </c>
      <c r="F182" s="38">
        <f t="shared" si="46"/>
        <v>1.3291634089132134E-2</v>
      </c>
      <c r="G182" s="39">
        <f t="shared" si="47"/>
        <v>-0.34615384615384615</v>
      </c>
      <c r="H182" s="25">
        <f t="shared" si="48"/>
        <v>-5.0420168067226894E-3</v>
      </c>
    </row>
    <row r="183" spans="1:8" s="40" customFormat="1" ht="15" x14ac:dyDescent="0.2">
      <c r="A183" s="64"/>
      <c r="B183" s="66" t="s">
        <v>233</v>
      </c>
      <c r="C183" s="37">
        <v>9</v>
      </c>
      <c r="D183" s="37">
        <v>6</v>
      </c>
      <c r="E183" s="38">
        <f t="shared" si="45"/>
        <v>5.0420168067226894E-3</v>
      </c>
      <c r="F183" s="38">
        <f t="shared" si="46"/>
        <v>4.6911649726348714E-3</v>
      </c>
      <c r="G183" s="39">
        <f t="shared" si="47"/>
        <v>-0.33333333333333331</v>
      </c>
      <c r="H183" s="25">
        <f t="shared" si="48"/>
        <v>-1.6806722689075631E-3</v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2</v>
      </c>
      <c r="D185" s="37">
        <v>0</v>
      </c>
      <c r="E185" s="38">
        <f t="shared" si="45"/>
        <v>1.1204481792717086E-3</v>
      </c>
      <c r="F185" s="38" t="str">
        <f t="shared" si="46"/>
        <v/>
      </c>
      <c r="G185" s="39" t="str">
        <f t="shared" si="47"/>
        <v>0</v>
      </c>
      <c r="H185" s="25">
        <f t="shared" si="48"/>
        <v>0</v>
      </c>
    </row>
    <row r="186" spans="1:8" s="40" customFormat="1" ht="15" x14ac:dyDescent="0.2">
      <c r="A186" s="64"/>
      <c r="B186" s="66" t="s">
        <v>480</v>
      </c>
      <c r="C186" s="37">
        <v>21</v>
      </c>
      <c r="D186" s="37">
        <v>9</v>
      </c>
      <c r="E186" s="38">
        <f t="shared" si="45"/>
        <v>1.1764705882352941E-2</v>
      </c>
      <c r="F186" s="38">
        <f t="shared" si="46"/>
        <v>7.0367474589523062E-3</v>
      </c>
      <c r="G186" s="39">
        <f t="shared" si="47"/>
        <v>-0.5714285714285714</v>
      </c>
      <c r="H186" s="25">
        <f t="shared" si="48"/>
        <v>-6.7226890756302516E-3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16</v>
      </c>
      <c r="E187" s="38" t="str">
        <f t="shared" ref="E187" si="57">+IF(C187=0,"",C187/C$161)</f>
        <v/>
      </c>
      <c r="F187" s="38">
        <f t="shared" ref="F187" si="58">+IF(D187=0,"",D187/D$161)</f>
        <v>1.2509773260359656E-2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23</v>
      </c>
      <c r="D188" s="37">
        <v>43</v>
      </c>
      <c r="E188" s="38">
        <f t="shared" si="45"/>
        <v>1.2885154061624649E-2</v>
      </c>
      <c r="F188" s="38">
        <f t="shared" si="46"/>
        <v>3.3620015637216574E-2</v>
      </c>
      <c r="G188" s="39">
        <f t="shared" si="47"/>
        <v>0.86956521739130432</v>
      </c>
      <c r="H188" s="25">
        <f t="shared" si="48"/>
        <v>1.1204481792717085E-2</v>
      </c>
    </row>
    <row r="189" spans="1:8" s="40" customFormat="1" ht="15" x14ac:dyDescent="0.2">
      <c r="A189" s="64"/>
      <c r="B189" s="66" t="s">
        <v>237</v>
      </c>
      <c r="C189" s="37">
        <v>20</v>
      </c>
      <c r="D189" s="37">
        <v>37</v>
      </c>
      <c r="E189" s="38">
        <f t="shared" si="45"/>
        <v>1.1204481792717087E-2</v>
      </c>
      <c r="F189" s="38">
        <f t="shared" si="46"/>
        <v>2.8928850664581705E-2</v>
      </c>
      <c r="G189" s="39">
        <f t="shared" si="47"/>
        <v>0.85</v>
      </c>
      <c r="H189" s="25">
        <f t="shared" si="48"/>
        <v>9.5238095238095229E-3</v>
      </c>
    </row>
    <row r="190" spans="1:8" s="40" customFormat="1" ht="15" x14ac:dyDescent="0.2">
      <c r="A190" s="64"/>
      <c r="B190" s="66" t="s">
        <v>238</v>
      </c>
      <c r="C190" s="37">
        <v>33</v>
      </c>
      <c r="D190" s="37">
        <v>28</v>
      </c>
      <c r="E190" s="38">
        <f t="shared" si="45"/>
        <v>1.8487394957983194E-2</v>
      </c>
      <c r="F190" s="38">
        <f t="shared" si="46"/>
        <v>2.1892103205629398E-2</v>
      </c>
      <c r="G190" s="39">
        <f t="shared" si="47"/>
        <v>-0.15151515151515152</v>
      </c>
      <c r="H190" s="25">
        <f t="shared" si="48"/>
        <v>-2.8011204481792717E-3</v>
      </c>
    </row>
    <row r="191" spans="1:8" s="40" customFormat="1" ht="15" x14ac:dyDescent="0.2">
      <c r="A191" s="64"/>
      <c r="B191" s="66" t="s">
        <v>239</v>
      </c>
      <c r="C191" s="37">
        <v>87</v>
      </c>
      <c r="D191" s="37">
        <v>62</v>
      </c>
      <c r="E191" s="38">
        <f t="shared" si="45"/>
        <v>4.8739495798319328E-2</v>
      </c>
      <c r="F191" s="38">
        <f t="shared" si="46"/>
        <v>4.847537138389367E-2</v>
      </c>
      <c r="G191" s="39">
        <f t="shared" si="47"/>
        <v>-0.28735632183908044</v>
      </c>
      <c r="H191" s="25">
        <f t="shared" si="48"/>
        <v>-1.4005602240896357E-2</v>
      </c>
    </row>
    <row r="192" spans="1:8" s="40" customFormat="1" ht="15" x14ac:dyDescent="0.2">
      <c r="A192" s="64"/>
      <c r="B192" s="66" t="s">
        <v>481</v>
      </c>
      <c r="C192" s="37">
        <v>35</v>
      </c>
      <c r="D192" s="37">
        <v>21</v>
      </c>
      <c r="E192" s="38">
        <f t="shared" si="45"/>
        <v>1.9607843137254902E-2</v>
      </c>
      <c r="F192" s="38">
        <f t="shared" si="46"/>
        <v>1.6419077404222049E-2</v>
      </c>
      <c r="G192" s="39">
        <f t="shared" si="47"/>
        <v>-0.4</v>
      </c>
      <c r="H192" s="25">
        <f t="shared" si="48"/>
        <v>-7.8431372549019607E-3</v>
      </c>
    </row>
    <row r="193" spans="1:8" s="40" customFormat="1" ht="15" x14ac:dyDescent="0.2">
      <c r="A193" s="64"/>
      <c r="B193" s="66" t="s">
        <v>482</v>
      </c>
      <c r="C193" s="37">
        <v>22</v>
      </c>
      <c r="D193" s="37">
        <v>3</v>
      </c>
      <c r="E193" s="38">
        <f t="shared" si="45"/>
        <v>1.2324929971988795E-2</v>
      </c>
      <c r="F193" s="38">
        <f t="shared" si="46"/>
        <v>2.3455824863174357E-3</v>
      </c>
      <c r="G193" s="39">
        <f t="shared" si="47"/>
        <v>-0.86363636363636365</v>
      </c>
      <c r="H193" s="25">
        <f t="shared" si="48"/>
        <v>-1.0644257703081233E-2</v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0</v>
      </c>
      <c r="E195" s="38" t="str">
        <f t="shared" ref="E195" si="61">+IF(C195=0,"",C195/C$161)</f>
        <v/>
      </c>
      <c r="F195" s="38" t="str">
        <f t="shared" ref="F195" si="62">+IF(D195=0,"",D195/D$161)</f>
        <v/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6</v>
      </c>
      <c r="D196" s="37"/>
      <c r="E196" s="38">
        <f t="shared" si="45"/>
        <v>3.3613445378151263E-3</v>
      </c>
      <c r="F196" s="38" t="str">
        <f t="shared" si="46"/>
        <v/>
      </c>
      <c r="G196" s="39" t="str">
        <f t="shared" si="47"/>
        <v>0</v>
      </c>
      <c r="H196" s="25">
        <f t="shared" si="48"/>
        <v>0</v>
      </c>
    </row>
    <row r="197" spans="1:8" s="40" customFormat="1" ht="15" x14ac:dyDescent="0.2">
      <c r="A197" s="64"/>
      <c r="B197" s="66" t="s">
        <v>241</v>
      </c>
      <c r="C197" s="37">
        <v>3</v>
      </c>
      <c r="D197" s="37">
        <v>1</v>
      </c>
      <c r="E197" s="38">
        <f t="shared" si="45"/>
        <v>1.6806722689075631E-3</v>
      </c>
      <c r="F197" s="38">
        <f t="shared" si="46"/>
        <v>7.8186082877247849E-4</v>
      </c>
      <c r="G197" s="39">
        <f t="shared" si="47"/>
        <v>-0.66666666666666663</v>
      </c>
      <c r="H197" s="25">
        <f t="shared" si="48"/>
        <v>-1.1204481792717086E-3</v>
      </c>
    </row>
    <row r="198" spans="1:8" s="40" customFormat="1" ht="15" x14ac:dyDescent="0.2">
      <c r="A198" s="64"/>
      <c r="B198" s="66" t="s">
        <v>242</v>
      </c>
      <c r="C198" s="37">
        <v>11</v>
      </c>
      <c r="D198" s="37">
        <v>16</v>
      </c>
      <c r="E198" s="38">
        <f t="shared" si="45"/>
        <v>6.1624649859943975E-3</v>
      </c>
      <c r="F198" s="38">
        <f t="shared" si="46"/>
        <v>1.2509773260359656E-2</v>
      </c>
      <c r="G198" s="39">
        <f t="shared" si="47"/>
        <v>0.45454545454545453</v>
      </c>
      <c r="H198" s="25">
        <f t="shared" si="48"/>
        <v>2.8011204481792717E-3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0</v>
      </c>
      <c r="D200" s="37">
        <v>0</v>
      </c>
      <c r="E200" s="38" t="str">
        <f t="shared" si="45"/>
        <v/>
      </c>
      <c r="F200" s="38" t="str">
        <f t="shared" si="46"/>
        <v/>
      </c>
      <c r="G200" s="39" t="str">
        <f t="shared" si="47"/>
        <v>0</v>
      </c>
      <c r="H200" s="25" t="str">
        <f t="shared" si="48"/>
        <v/>
      </c>
    </row>
    <row r="201" spans="1:8" s="40" customFormat="1" ht="15" x14ac:dyDescent="0.2">
      <c r="A201" s="64"/>
      <c r="B201" s="66" t="s">
        <v>56</v>
      </c>
      <c r="C201" s="37">
        <v>61</v>
      </c>
      <c r="D201" s="37">
        <v>47</v>
      </c>
      <c r="E201" s="38">
        <f t="shared" si="45"/>
        <v>3.4173669467787111E-2</v>
      </c>
      <c r="F201" s="38">
        <f t="shared" si="46"/>
        <v>3.6747458952306487E-2</v>
      </c>
      <c r="G201" s="39">
        <f t="shared" si="47"/>
        <v>-0.22950819672131148</v>
      </c>
      <c r="H201" s="25">
        <f t="shared" si="48"/>
        <v>-7.8431372549019607E-3</v>
      </c>
    </row>
    <row r="202" spans="1:8" s="40" customFormat="1" ht="15" x14ac:dyDescent="0.2">
      <c r="A202" s="64"/>
      <c r="B202" s="66" t="s">
        <v>244</v>
      </c>
      <c r="C202" s="37">
        <v>22</v>
      </c>
      <c r="D202" s="37">
        <v>3</v>
      </c>
      <c r="E202" s="38">
        <f t="shared" si="45"/>
        <v>1.2324929971988795E-2</v>
      </c>
      <c r="F202" s="38">
        <f t="shared" si="46"/>
        <v>2.3455824863174357E-3</v>
      </c>
      <c r="G202" s="39">
        <f t="shared" si="47"/>
        <v>-0.86363636363636365</v>
      </c>
      <c r="H202" s="25">
        <f t="shared" si="48"/>
        <v>-1.0644257703081233E-2</v>
      </c>
    </row>
    <row r="203" spans="1:8" s="40" customFormat="1" ht="30" x14ac:dyDescent="0.2">
      <c r="A203" s="64"/>
      <c r="B203" s="66" t="s">
        <v>245</v>
      </c>
      <c r="C203" s="37">
        <v>0</v>
      </c>
      <c r="D203" s="37">
        <v>5</v>
      </c>
      <c r="E203" s="38" t="str">
        <f t="shared" si="45"/>
        <v/>
      </c>
      <c r="F203" s="38">
        <f t="shared" si="46"/>
        <v>3.9093041438623922E-3</v>
      </c>
      <c r="G203" s="39" t="str">
        <f t="shared" si="47"/>
        <v>0</v>
      </c>
      <c r="H203" s="25" t="str">
        <f t="shared" si="48"/>
        <v/>
      </c>
    </row>
    <row r="204" spans="1:8" s="40" customFormat="1" ht="15" x14ac:dyDescent="0.2">
      <c r="A204" s="64"/>
      <c r="B204" s="66" t="s">
        <v>483</v>
      </c>
      <c r="C204" s="37">
        <v>0</v>
      </c>
      <c r="D204" s="37">
        <v>9</v>
      </c>
      <c r="E204" s="38" t="str">
        <f t="shared" si="45"/>
        <v/>
      </c>
      <c r="F204" s="38">
        <f t="shared" si="46"/>
        <v>7.0367474589523062E-3</v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1</v>
      </c>
      <c r="E209" s="38" t="str">
        <f t="shared" si="45"/>
        <v/>
      </c>
      <c r="F209" s="38">
        <f t="shared" si="46"/>
        <v>7.8186082877247849E-4</v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0</v>
      </c>
      <c r="D211" s="37">
        <v>1</v>
      </c>
      <c r="E211" s="38" t="str">
        <f t="shared" si="45"/>
        <v/>
      </c>
      <c r="F211" s="38">
        <f t="shared" si="46"/>
        <v>7.8186082877247849E-4</v>
      </c>
      <c r="G211" s="39" t="str">
        <f t="shared" si="47"/>
        <v>0</v>
      </c>
      <c r="H211" s="25" t="str">
        <f t="shared" si="48"/>
        <v/>
      </c>
    </row>
    <row r="212" spans="1:8" s="40" customFormat="1" ht="15" x14ac:dyDescent="0.2">
      <c r="A212" s="64"/>
      <c r="B212" s="66" t="s">
        <v>249</v>
      </c>
      <c r="C212" s="37">
        <v>44</v>
      </c>
      <c r="D212" s="37">
        <v>31</v>
      </c>
      <c r="E212" s="38">
        <f t="shared" si="45"/>
        <v>2.464985994397759E-2</v>
      </c>
      <c r="F212" s="38">
        <f t="shared" si="46"/>
        <v>2.4237685691946835E-2</v>
      </c>
      <c r="G212" s="39">
        <f t="shared" si="47"/>
        <v>-0.29545454545454547</v>
      </c>
      <c r="H212" s="25">
        <f t="shared" si="48"/>
        <v>-7.2829131652661066E-3</v>
      </c>
    </row>
    <row r="213" spans="1:8" s="40" customFormat="1" ht="15" x14ac:dyDescent="0.2">
      <c r="A213" s="64"/>
      <c r="B213" s="66" t="s">
        <v>250</v>
      </c>
      <c r="C213" s="37">
        <v>3</v>
      </c>
      <c r="D213" s="37">
        <v>0</v>
      </c>
      <c r="E213" s="38">
        <f t="shared" si="45"/>
        <v>1.6806722689075631E-3</v>
      </c>
      <c r="F213" s="38" t="str">
        <f t="shared" si="46"/>
        <v/>
      </c>
      <c r="G213" s="39" t="str">
        <f t="shared" si="47"/>
        <v>0</v>
      </c>
      <c r="H213" s="25">
        <f t="shared" si="48"/>
        <v>0</v>
      </c>
    </row>
    <row r="214" spans="1:8" s="40" customFormat="1" ht="15" x14ac:dyDescent="0.2">
      <c r="A214" s="64"/>
      <c r="B214" s="66" t="s">
        <v>251</v>
      </c>
      <c r="C214" s="37">
        <v>0</v>
      </c>
      <c r="D214" s="37">
        <v>0</v>
      </c>
      <c r="E214" s="38" t="str">
        <f t="shared" si="45"/>
        <v/>
      </c>
      <c r="F214" s="38" t="str">
        <f t="shared" si="46"/>
        <v/>
      </c>
      <c r="G214" s="39" t="str">
        <f t="shared" si="47"/>
        <v>0</v>
      </c>
      <c r="H214" s="25" t="str">
        <f t="shared" si="48"/>
        <v/>
      </c>
    </row>
    <row r="215" spans="1:8" s="40" customFormat="1" ht="15" x14ac:dyDescent="0.2">
      <c r="A215" s="64"/>
      <c r="B215" s="66" t="s">
        <v>252</v>
      </c>
      <c r="C215" s="37">
        <v>2</v>
      </c>
      <c r="D215" s="37">
        <v>3</v>
      </c>
      <c r="E215" s="38">
        <f t="shared" si="45"/>
        <v>1.1204481792717086E-3</v>
      </c>
      <c r="F215" s="38">
        <f t="shared" si="46"/>
        <v>2.3455824863174357E-3</v>
      </c>
      <c r="G215" s="39">
        <f t="shared" si="47"/>
        <v>0.5</v>
      </c>
      <c r="H215" s="25">
        <f t="shared" si="48"/>
        <v>5.602240896358543E-4</v>
      </c>
    </row>
    <row r="216" spans="1:8" s="40" customFormat="1" ht="15" x14ac:dyDescent="0.2">
      <c r="A216" s="64"/>
      <c r="B216" s="66" t="s">
        <v>253</v>
      </c>
      <c r="C216" s="37">
        <v>6</v>
      </c>
      <c r="D216" s="37">
        <v>2</v>
      </c>
      <c r="E216" s="38">
        <f t="shared" si="45"/>
        <v>3.3613445378151263E-3</v>
      </c>
      <c r="F216" s="38">
        <f t="shared" si="46"/>
        <v>1.563721657544957E-3</v>
      </c>
      <c r="G216" s="39">
        <f t="shared" si="47"/>
        <v>-0.66666666666666663</v>
      </c>
      <c r="H216" s="25">
        <f t="shared" si="48"/>
        <v>-2.2408963585434172E-3</v>
      </c>
    </row>
    <row r="217" spans="1:8" s="40" customFormat="1" ht="15" x14ac:dyDescent="0.2">
      <c r="A217" s="64"/>
      <c r="B217" s="66" t="s">
        <v>485</v>
      </c>
      <c r="C217" s="37">
        <v>29</v>
      </c>
      <c r="D217" s="37">
        <v>3</v>
      </c>
      <c r="E217" s="38">
        <f t="shared" si="45"/>
        <v>1.6246498599439777E-2</v>
      </c>
      <c r="F217" s="38">
        <f t="shared" si="46"/>
        <v>2.3455824863174357E-3</v>
      </c>
      <c r="G217" s="39">
        <f t="shared" si="47"/>
        <v>-0.89655172413793105</v>
      </c>
      <c r="H217" s="25">
        <f t="shared" si="48"/>
        <v>-1.4565826330532215E-2</v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6</v>
      </c>
      <c r="D219" s="37">
        <v>0</v>
      </c>
      <c r="E219" s="38">
        <f t="shared" si="45"/>
        <v>3.3613445378151263E-3</v>
      </c>
      <c r="F219" s="38" t="str">
        <f t="shared" si="46"/>
        <v/>
      </c>
      <c r="G219" s="39" t="str">
        <f t="shared" si="47"/>
        <v>0</v>
      </c>
      <c r="H219" s="25">
        <f t="shared" si="48"/>
        <v>0</v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13</v>
      </c>
      <c r="D222" s="37">
        <v>1</v>
      </c>
      <c r="E222" s="38">
        <f t="shared" si="45"/>
        <v>7.2829131652661066E-3</v>
      </c>
      <c r="F222" s="38">
        <f t="shared" si="46"/>
        <v>7.8186082877247849E-4</v>
      </c>
      <c r="G222" s="39">
        <f t="shared" si="47"/>
        <v>-0.92307692307692313</v>
      </c>
      <c r="H222" s="25">
        <f t="shared" si="48"/>
        <v>-6.7226890756302525E-3</v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11</v>
      </c>
      <c r="D224" s="37">
        <v>11</v>
      </c>
      <c r="E224" s="38">
        <f t="shared" si="45"/>
        <v>6.1624649859943975E-3</v>
      </c>
      <c r="F224" s="38">
        <f t="shared" si="46"/>
        <v>8.6004691164972627E-3</v>
      </c>
      <c r="G224" s="39">
        <f t="shared" si="47"/>
        <v>0</v>
      </c>
      <c r="H224" s="25">
        <f t="shared" si="48"/>
        <v>0</v>
      </c>
    </row>
    <row r="225" spans="1:8" s="40" customFormat="1" ht="15" x14ac:dyDescent="0.2">
      <c r="A225" s="64"/>
      <c r="B225" s="66" t="s">
        <v>64</v>
      </c>
      <c r="C225" s="37">
        <v>0</v>
      </c>
      <c r="D225" s="37">
        <v>0</v>
      </c>
      <c r="E225" s="38" t="str">
        <f t="shared" si="45"/>
        <v/>
      </c>
      <c r="F225" s="38" t="str">
        <f t="shared" si="46"/>
        <v/>
      </c>
      <c r="G225" s="39" t="str">
        <f t="shared" si="47"/>
        <v>0</v>
      </c>
      <c r="H225" s="25" t="str">
        <f t="shared" si="48"/>
        <v/>
      </c>
    </row>
    <row r="226" spans="1:8" s="40" customFormat="1" ht="30" x14ac:dyDescent="0.2">
      <c r="A226" s="64"/>
      <c r="B226" s="66" t="s">
        <v>487</v>
      </c>
      <c r="C226" s="37">
        <v>1</v>
      </c>
      <c r="D226" s="37">
        <v>0</v>
      </c>
      <c r="E226" s="38">
        <f t="shared" si="45"/>
        <v>5.602240896358543E-4</v>
      </c>
      <c r="F226" s="38" t="str">
        <f t="shared" si="46"/>
        <v/>
      </c>
      <c r="G226" s="39" t="str">
        <f t="shared" si="47"/>
        <v>0</v>
      </c>
      <c r="H226" s="25">
        <f t="shared" si="48"/>
        <v>0</v>
      </c>
    </row>
    <row r="227" spans="1:8" s="40" customFormat="1" ht="15" x14ac:dyDescent="0.2">
      <c r="A227" s="64"/>
      <c r="B227" s="66" t="s">
        <v>62</v>
      </c>
      <c r="C227" s="37">
        <v>4</v>
      </c>
      <c r="D227" s="37">
        <v>2</v>
      </c>
      <c r="E227" s="38">
        <f t="shared" si="45"/>
        <v>2.2408963585434172E-3</v>
      </c>
      <c r="F227" s="38">
        <f t="shared" si="46"/>
        <v>1.563721657544957E-3</v>
      </c>
      <c r="G227" s="39">
        <f t="shared" si="47"/>
        <v>-0.5</v>
      </c>
      <c r="H227" s="25">
        <f t="shared" si="48"/>
        <v>-1.1204481792717086E-3</v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0</v>
      </c>
      <c r="D229" s="37">
        <v>0</v>
      </c>
      <c r="E229" s="38" t="str">
        <f t="shared" si="45"/>
        <v/>
      </c>
      <c r="F229" s="38" t="str">
        <f t="shared" si="46"/>
        <v/>
      </c>
      <c r="G229" s="39" t="str">
        <f t="shared" si="47"/>
        <v>0</v>
      </c>
      <c r="H229" s="25" t="str">
        <f t="shared" si="48"/>
        <v/>
      </c>
    </row>
    <row r="230" spans="1:8" s="40" customFormat="1" ht="15" x14ac:dyDescent="0.2">
      <c r="A230" s="64"/>
      <c r="B230" s="66" t="s">
        <v>63</v>
      </c>
      <c r="C230" s="37">
        <v>2</v>
      </c>
      <c r="D230" s="37">
        <v>2</v>
      </c>
      <c r="E230" s="38">
        <f t="shared" si="45"/>
        <v>1.1204481792717086E-3</v>
      </c>
      <c r="F230" s="38">
        <f t="shared" si="46"/>
        <v>1.563721657544957E-3</v>
      </c>
      <c r="G230" s="39">
        <f t="shared" si="47"/>
        <v>0</v>
      </c>
      <c r="H230" s="25">
        <f t="shared" si="48"/>
        <v>0</v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4</v>
      </c>
      <c r="D232" s="37">
        <v>2</v>
      </c>
      <c r="E232" s="38">
        <f t="shared" si="45"/>
        <v>2.2408963585434172E-3</v>
      </c>
      <c r="F232" s="38">
        <f t="shared" si="46"/>
        <v>1.563721657544957E-3</v>
      </c>
      <c r="G232" s="39">
        <f t="shared" si="47"/>
        <v>-0.5</v>
      </c>
      <c r="H232" s="25">
        <f t="shared" si="48"/>
        <v>-1.1204481792717086E-3</v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0</v>
      </c>
      <c r="E234" s="38" t="str">
        <f t="shared" si="69"/>
        <v/>
      </c>
      <c r="F234" s="38" t="str">
        <f t="shared" si="70"/>
        <v/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0</v>
      </c>
      <c r="D235" s="37">
        <v>0</v>
      </c>
      <c r="E235" s="38" t="str">
        <f t="shared" si="69"/>
        <v/>
      </c>
      <c r="F235" s="38" t="str">
        <f t="shared" si="70"/>
        <v/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4"/>
      <c r="B236" s="66" t="s">
        <v>489</v>
      </c>
      <c r="C236" s="37">
        <v>0</v>
      </c>
      <c r="D236" s="37">
        <v>0</v>
      </c>
      <c r="E236" s="38" t="str">
        <f t="shared" si="69"/>
        <v/>
      </c>
      <c r="F236" s="38" t="str">
        <f t="shared" si="70"/>
        <v/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2</v>
      </c>
      <c r="D238" s="37">
        <v>3</v>
      </c>
      <c r="E238" s="38">
        <f t="shared" si="69"/>
        <v>1.1204481792717086E-3</v>
      </c>
      <c r="F238" s="38">
        <f t="shared" si="70"/>
        <v>2.3455824863174357E-3</v>
      </c>
      <c r="G238" s="39">
        <f t="shared" si="71"/>
        <v>0.5</v>
      </c>
      <c r="H238" s="25">
        <f t="shared" si="72"/>
        <v>5.602240896358543E-4</v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0</v>
      </c>
      <c r="D242" s="37">
        <v>0</v>
      </c>
      <c r="E242" s="38" t="str">
        <f t="shared" si="69"/>
        <v/>
      </c>
      <c r="F242" s="38" t="str">
        <f t="shared" si="70"/>
        <v/>
      </c>
      <c r="G242" s="39" t="str">
        <f t="shared" si="71"/>
        <v>0</v>
      </c>
      <c r="H242" s="25" t="str">
        <f t="shared" si="72"/>
        <v/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9</v>
      </c>
      <c r="D245" s="37"/>
      <c r="E245" s="38">
        <f t="shared" si="69"/>
        <v>5.0420168067226894E-3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1</v>
      </c>
      <c r="D246" s="37">
        <v>0</v>
      </c>
      <c r="E246" s="38">
        <f t="shared" si="69"/>
        <v>5.602240896358543E-4</v>
      </c>
      <c r="F246" s="38" t="str">
        <f t="shared" si="70"/>
        <v/>
      </c>
      <c r="G246" s="39" t="str">
        <f t="shared" si="71"/>
        <v>0</v>
      </c>
      <c r="H246" s="25">
        <f t="shared" si="72"/>
        <v>0</v>
      </c>
    </row>
    <row r="247" spans="1:8" s="40" customFormat="1" ht="30" x14ac:dyDescent="0.2">
      <c r="A247" s="64"/>
      <c r="B247" s="66" t="s">
        <v>497</v>
      </c>
      <c r="C247" s="37">
        <v>4</v>
      </c>
      <c r="D247" s="37">
        <v>1</v>
      </c>
      <c r="E247" s="38">
        <f t="shared" si="69"/>
        <v>2.2408963585434172E-3</v>
      </c>
      <c r="F247" s="38">
        <f t="shared" si="70"/>
        <v>7.8186082877247849E-4</v>
      </c>
      <c r="G247" s="39">
        <f t="shared" si="71"/>
        <v>-0.75</v>
      </c>
      <c r="H247" s="25">
        <f t="shared" si="72"/>
        <v>-1.6806722689075629E-3</v>
      </c>
    </row>
    <row r="248" spans="1:8" s="40" customFormat="1" ht="15" x14ac:dyDescent="0.2">
      <c r="A248" s="64"/>
      <c r="B248" s="66" t="s">
        <v>67</v>
      </c>
      <c r="C248" s="37">
        <v>7</v>
      </c>
      <c r="D248" s="37"/>
      <c r="E248" s="38">
        <f t="shared" si="69"/>
        <v>3.9215686274509803E-3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0</v>
      </c>
      <c r="D249" s="37">
        <v>0</v>
      </c>
      <c r="E249" s="38" t="str">
        <f t="shared" si="69"/>
        <v/>
      </c>
      <c r="F249" s="38" t="str">
        <f t="shared" si="70"/>
        <v/>
      </c>
      <c r="G249" s="39" t="str">
        <f t="shared" si="71"/>
        <v>0</v>
      </c>
      <c r="H249" s="25" t="str">
        <f t="shared" si="72"/>
        <v/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1</v>
      </c>
      <c r="E251" s="38" t="str">
        <f t="shared" si="73"/>
        <v/>
      </c>
      <c r="F251" s="38">
        <f t="shared" si="74"/>
        <v>7.8186082877247849E-4</v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10</v>
      </c>
      <c r="D253" s="37">
        <v>16</v>
      </c>
      <c r="E253" s="38">
        <f t="shared" si="69"/>
        <v>5.6022408963585435E-3</v>
      </c>
      <c r="F253" s="38">
        <f t="shared" si="70"/>
        <v>1.2509773260359656E-2</v>
      </c>
      <c r="G253" s="39">
        <f t="shared" si="71"/>
        <v>0.6</v>
      </c>
      <c r="H253" s="25">
        <f t="shared" si="72"/>
        <v>3.3613445378151258E-3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0</v>
      </c>
      <c r="E255" s="38" t="str">
        <f t="shared" ref="E255:E260" si="77">+IF(C255=0,"",C255/C$161)</f>
        <v/>
      </c>
      <c r="F255" s="38" t="str">
        <f t="shared" ref="F255:F260" si="78">+IF(D255=0,"",D255/D$161)</f>
        <v/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30</v>
      </c>
      <c r="E260" s="38" t="str">
        <f t="shared" si="77"/>
        <v/>
      </c>
      <c r="F260" s="38">
        <f t="shared" si="78"/>
        <v>2.3455824863174355E-2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13</v>
      </c>
      <c r="D261" s="37">
        <v>12</v>
      </c>
      <c r="E261" s="38">
        <f t="shared" si="69"/>
        <v>7.2829131652661066E-3</v>
      </c>
      <c r="F261" s="38">
        <f t="shared" si="70"/>
        <v>9.3823299452697427E-3</v>
      </c>
      <c r="G261" s="39">
        <f t="shared" si="71"/>
        <v>-7.6923076923076927E-2</v>
      </c>
      <c r="H261" s="25">
        <f t="shared" si="72"/>
        <v>-5.6022408963585441E-4</v>
      </c>
    </row>
    <row r="262" spans="1:8" s="40" customFormat="1" ht="15" x14ac:dyDescent="0.2">
      <c r="A262" s="64"/>
      <c r="B262" s="66" t="s">
        <v>75</v>
      </c>
      <c r="C262" s="37">
        <v>12</v>
      </c>
      <c r="D262" s="37">
        <v>4</v>
      </c>
      <c r="E262" s="38">
        <f t="shared" si="69"/>
        <v>6.7226890756302525E-3</v>
      </c>
      <c r="F262" s="38">
        <f t="shared" si="70"/>
        <v>3.1274433150899139E-3</v>
      </c>
      <c r="G262" s="39">
        <f t="shared" si="71"/>
        <v>-0.66666666666666663</v>
      </c>
      <c r="H262" s="25">
        <f t="shared" si="72"/>
        <v>-4.4817927170868344E-3</v>
      </c>
    </row>
    <row r="263" spans="1:8" s="40" customFormat="1" ht="15" x14ac:dyDescent="0.2">
      <c r="A263" s="64"/>
      <c r="B263" s="66" t="s">
        <v>71</v>
      </c>
      <c r="C263" s="37">
        <v>6</v>
      </c>
      <c r="D263" s="37">
        <v>1</v>
      </c>
      <c r="E263" s="38">
        <f t="shared" si="69"/>
        <v>3.3613445378151263E-3</v>
      </c>
      <c r="F263" s="38">
        <f t="shared" si="70"/>
        <v>7.8186082877247849E-4</v>
      </c>
      <c r="G263" s="39">
        <f t="shared" si="71"/>
        <v>-0.83333333333333337</v>
      </c>
      <c r="H263" s="25">
        <f t="shared" si="72"/>
        <v>-2.8011204481792722E-3</v>
      </c>
    </row>
    <row r="264" spans="1:8" s="40" customFormat="1" ht="15" x14ac:dyDescent="0.2">
      <c r="A264" s="64"/>
      <c r="B264" s="66" t="s">
        <v>266</v>
      </c>
      <c r="C264" s="37">
        <v>2</v>
      </c>
      <c r="D264" s="37">
        <v>2</v>
      </c>
      <c r="E264" s="38">
        <f t="shared" si="69"/>
        <v>1.1204481792717086E-3</v>
      </c>
      <c r="F264" s="38">
        <f t="shared" si="70"/>
        <v>1.563721657544957E-3</v>
      </c>
      <c r="G264" s="39">
        <f t="shared" si="71"/>
        <v>0</v>
      </c>
      <c r="H264" s="25">
        <f t="shared" si="72"/>
        <v>0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0</v>
      </c>
      <c r="E266" s="38" t="str">
        <f t="shared" ref="E266" si="81">+IF(C266=0,"",C266/C$161)</f>
        <v/>
      </c>
      <c r="F266" s="38" t="str">
        <f t="shared" ref="F266" si="82">+IF(D266=0,"",D266/D$161)</f>
        <v/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0</v>
      </c>
      <c r="E268" s="38" t="str">
        <f t="shared" si="69"/>
        <v/>
      </c>
      <c r="F268" s="38" t="str">
        <f t="shared" si="70"/>
        <v/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0</v>
      </c>
      <c r="D269" s="37">
        <v>4</v>
      </c>
      <c r="E269" s="38" t="str">
        <f t="shared" si="69"/>
        <v/>
      </c>
      <c r="F269" s="38">
        <f t="shared" si="70"/>
        <v>3.1274433150899139E-3</v>
      </c>
      <c r="G269" s="39" t="str">
        <f t="shared" si="71"/>
        <v>0</v>
      </c>
      <c r="H269" s="25" t="str">
        <f t="shared" si="72"/>
        <v/>
      </c>
    </row>
    <row r="270" spans="1:8" s="40" customFormat="1" ht="15" x14ac:dyDescent="0.2">
      <c r="A270" s="64"/>
      <c r="B270" s="66" t="s">
        <v>74</v>
      </c>
      <c r="C270" s="37">
        <v>1</v>
      </c>
      <c r="D270" s="37">
        <v>0</v>
      </c>
      <c r="E270" s="38">
        <f t="shared" si="69"/>
        <v>5.602240896358543E-4</v>
      </c>
      <c r="F270" s="38" t="str">
        <f t="shared" si="70"/>
        <v/>
      </c>
      <c r="G270" s="39" t="str">
        <f t="shared" si="71"/>
        <v>0</v>
      </c>
      <c r="H270" s="25">
        <f t="shared" si="72"/>
        <v>0</v>
      </c>
    </row>
    <row r="271" spans="1:8" s="40" customFormat="1" ht="15" x14ac:dyDescent="0.2">
      <c r="A271" s="64"/>
      <c r="B271" s="66" t="s">
        <v>267</v>
      </c>
      <c r="C271" s="37">
        <v>0</v>
      </c>
      <c r="D271" s="37">
        <v>0</v>
      </c>
      <c r="E271" s="38" t="str">
        <f t="shared" si="69"/>
        <v/>
      </c>
      <c r="F271" s="38" t="str">
        <f t="shared" si="70"/>
        <v/>
      </c>
      <c r="G271" s="39" t="str">
        <f t="shared" si="71"/>
        <v>0</v>
      </c>
      <c r="H271" s="25" t="str">
        <f t="shared" si="72"/>
        <v/>
      </c>
    </row>
    <row r="272" spans="1:8" s="40" customFormat="1" ht="15" x14ac:dyDescent="0.2">
      <c r="A272" s="64"/>
      <c r="B272" s="66" t="s">
        <v>500</v>
      </c>
      <c r="C272" s="37">
        <v>68</v>
      </c>
      <c r="D272" s="37">
        <v>68</v>
      </c>
      <c r="E272" s="38">
        <f t="shared" si="69"/>
        <v>3.8095238095238099E-2</v>
      </c>
      <c r="F272" s="38">
        <f t="shared" si="70"/>
        <v>5.3166536356528536E-2</v>
      </c>
      <c r="G272" s="39">
        <f t="shared" si="71"/>
        <v>0</v>
      </c>
      <c r="H272" s="25">
        <f t="shared" si="72"/>
        <v>0</v>
      </c>
    </row>
    <row r="273" spans="1:8" s="40" customFormat="1" ht="15" x14ac:dyDescent="0.2">
      <c r="A273" s="64"/>
      <c r="B273" s="66" t="s">
        <v>76</v>
      </c>
      <c r="C273" s="37">
        <v>10</v>
      </c>
      <c r="D273" s="37">
        <v>4</v>
      </c>
      <c r="E273" s="38">
        <f t="shared" si="69"/>
        <v>5.6022408963585435E-3</v>
      </c>
      <c r="F273" s="38">
        <f t="shared" si="70"/>
        <v>3.1274433150899139E-3</v>
      </c>
      <c r="G273" s="39">
        <f t="shared" si="71"/>
        <v>-0.6</v>
      </c>
      <c r="H273" s="25">
        <f t="shared" si="72"/>
        <v>-3.3613445378151258E-3</v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5</v>
      </c>
      <c r="E274" s="38" t="str">
        <f t="shared" ref="E274:E275" si="85">+IF(C274=0,"",C274/C$161)</f>
        <v/>
      </c>
      <c r="F274" s="38">
        <f t="shared" ref="F274:F275" si="86">+IF(D274=0,"",D274/D$161)</f>
        <v>3.9093041438623922E-3</v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16</v>
      </c>
      <c r="D276" s="37">
        <v>2</v>
      </c>
      <c r="E276" s="38">
        <f t="shared" si="69"/>
        <v>8.9635854341736688E-3</v>
      </c>
      <c r="F276" s="38">
        <f t="shared" si="70"/>
        <v>1.563721657544957E-3</v>
      </c>
      <c r="G276" s="39">
        <f t="shared" si="71"/>
        <v>-0.875</v>
      </c>
      <c r="H276" s="25">
        <f t="shared" si="72"/>
        <v>-7.8431372549019607E-3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1</v>
      </c>
      <c r="E279" s="38" t="str">
        <f t="shared" si="89"/>
        <v/>
      </c>
      <c r="F279" s="38">
        <f t="shared" si="90"/>
        <v>7.8186082877247849E-4</v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8</v>
      </c>
      <c r="D281" s="37">
        <v>1</v>
      </c>
      <c r="E281" s="38">
        <f t="shared" si="69"/>
        <v>4.4817927170868344E-3</v>
      </c>
      <c r="F281" s="38">
        <f t="shared" si="70"/>
        <v>7.8186082877247849E-4</v>
      </c>
      <c r="G281" s="39">
        <f t="shared" si="71"/>
        <v>-0.875</v>
      </c>
      <c r="H281" s="25">
        <f t="shared" si="72"/>
        <v>-3.9215686274509803E-3</v>
      </c>
    </row>
    <row r="282" spans="1:8" s="40" customFormat="1" ht="15" x14ac:dyDescent="0.2">
      <c r="A282" s="64"/>
      <c r="B282" s="66" t="s">
        <v>502</v>
      </c>
      <c r="C282" s="37">
        <v>6</v>
      </c>
      <c r="D282" s="37">
        <v>13</v>
      </c>
      <c r="E282" s="38">
        <f t="shared" si="69"/>
        <v>3.3613445378151263E-3</v>
      </c>
      <c r="F282" s="38">
        <f t="shared" si="70"/>
        <v>1.0164190774042221E-2</v>
      </c>
      <c r="G282" s="39">
        <f t="shared" si="71"/>
        <v>1.1666666666666667</v>
      </c>
      <c r="H282" s="25">
        <f t="shared" si="72"/>
        <v>3.9215686274509812E-3</v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5</v>
      </c>
      <c r="D284" s="37">
        <v>9</v>
      </c>
      <c r="E284" s="38">
        <f t="shared" si="69"/>
        <v>2.8011204481792717E-3</v>
      </c>
      <c r="F284" s="38">
        <f t="shared" si="70"/>
        <v>7.0367474589523062E-3</v>
      </c>
      <c r="G284" s="39">
        <f t="shared" si="71"/>
        <v>0.8</v>
      </c>
      <c r="H284" s="25">
        <f t="shared" si="72"/>
        <v>2.2408963585434176E-3</v>
      </c>
    </row>
    <row r="285" spans="1:8" s="40" customFormat="1" ht="15" x14ac:dyDescent="0.2">
      <c r="A285" s="64"/>
      <c r="B285" s="66" t="s">
        <v>504</v>
      </c>
      <c r="C285" s="37">
        <v>0</v>
      </c>
      <c r="D285" s="37">
        <v>0</v>
      </c>
      <c r="E285" s="38" t="str">
        <f t="shared" si="69"/>
        <v/>
      </c>
      <c r="F285" s="38" t="str">
        <f t="shared" si="70"/>
        <v/>
      </c>
      <c r="G285" s="39" t="str">
        <f t="shared" si="71"/>
        <v>0</v>
      </c>
      <c r="H285" s="25" t="str">
        <f t="shared" si="72"/>
        <v/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152</v>
      </c>
      <c r="D287" s="37">
        <v>105</v>
      </c>
      <c r="E287" s="38">
        <f t="shared" si="69"/>
        <v>8.5154061624649863E-2</v>
      </c>
      <c r="F287" s="38">
        <f t="shared" si="70"/>
        <v>8.2095387021110244E-2</v>
      </c>
      <c r="G287" s="39">
        <f t="shared" si="71"/>
        <v>-0.30921052631578949</v>
      </c>
      <c r="H287" s="25">
        <f t="shared" si="72"/>
        <v>-2.6330532212885158E-2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0</v>
      </c>
      <c r="E288" s="38" t="str">
        <f t="shared" si="69"/>
        <v/>
      </c>
      <c r="F288" s="38" t="str">
        <f t="shared" si="70"/>
        <v/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1</v>
      </c>
      <c r="E289" s="38" t="str">
        <f t="shared" si="69"/>
        <v/>
      </c>
      <c r="F289" s="38">
        <f t="shared" si="70"/>
        <v>7.8186082877247849E-4</v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0</v>
      </c>
      <c r="D290" s="37"/>
      <c r="E290" s="38" t="str">
        <f t="shared" si="69"/>
        <v/>
      </c>
      <c r="F290" s="38" t="str">
        <f t="shared" si="70"/>
        <v/>
      </c>
      <c r="G290" s="39" t="str">
        <f t="shared" si="71"/>
        <v>0</v>
      </c>
      <c r="H290" s="25" t="str">
        <f t="shared" si="72"/>
        <v/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2</v>
      </c>
      <c r="D292" s="37">
        <v>3</v>
      </c>
      <c r="E292" s="38">
        <f t="shared" si="69"/>
        <v>1.1204481792717086E-3</v>
      </c>
      <c r="F292" s="38">
        <f t="shared" si="70"/>
        <v>2.3455824863174357E-3</v>
      </c>
      <c r="G292" s="39">
        <f t="shared" si="71"/>
        <v>0.5</v>
      </c>
      <c r="H292" s="25">
        <f t="shared" si="72"/>
        <v>5.602240896358543E-4</v>
      </c>
    </row>
    <row r="293" spans="1:8" s="40" customFormat="1" ht="30" x14ac:dyDescent="0.2">
      <c r="A293" s="64"/>
      <c r="B293" s="66" t="s">
        <v>507</v>
      </c>
      <c r="C293" s="37">
        <v>0</v>
      </c>
      <c r="D293" s="37">
        <v>2</v>
      </c>
      <c r="E293" s="38" t="str">
        <f t="shared" si="69"/>
        <v/>
      </c>
      <c r="F293" s="38">
        <f t="shared" si="70"/>
        <v>1.563721657544957E-3</v>
      </c>
      <c r="G293" s="39" t="str">
        <f t="shared" si="71"/>
        <v>0</v>
      </c>
      <c r="H293" s="25" t="str">
        <f t="shared" si="72"/>
        <v/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0</v>
      </c>
      <c r="E294" s="38" t="str">
        <f t="shared" si="69"/>
        <v/>
      </c>
      <c r="F294" s="38" t="str">
        <f t="shared" si="70"/>
        <v/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0</v>
      </c>
      <c r="D295" s="37">
        <v>1</v>
      </c>
      <c r="E295" s="38" t="str">
        <f t="shared" si="69"/>
        <v/>
      </c>
      <c r="F295" s="38">
        <f t="shared" si="70"/>
        <v>7.8186082877247849E-4</v>
      </c>
      <c r="G295" s="39" t="str">
        <f t="shared" si="71"/>
        <v>0</v>
      </c>
      <c r="H295" s="25" t="str">
        <f t="shared" si="72"/>
        <v/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2</v>
      </c>
      <c r="D297" s="37">
        <v>4</v>
      </c>
      <c r="E297" s="38">
        <f t="shared" si="69"/>
        <v>1.1204481792717086E-3</v>
      </c>
      <c r="F297" s="38">
        <f t="shared" si="70"/>
        <v>3.1274433150899139E-3</v>
      </c>
      <c r="G297" s="39">
        <f t="shared" si="71"/>
        <v>1</v>
      </c>
      <c r="H297" s="25">
        <f t="shared" si="72"/>
        <v>1.1204481792717086E-3</v>
      </c>
    </row>
    <row r="298" spans="1:8" s="40" customFormat="1" ht="15" x14ac:dyDescent="0.2">
      <c r="A298" s="64"/>
      <c r="B298" s="66" t="s">
        <v>512</v>
      </c>
      <c r="C298" s="37">
        <v>0</v>
      </c>
      <c r="D298" s="37">
        <v>0</v>
      </c>
      <c r="E298" s="38" t="str">
        <f t="shared" si="69"/>
        <v/>
      </c>
      <c r="F298" s="38" t="str">
        <f t="shared" si="70"/>
        <v/>
      </c>
      <c r="G298" s="39" t="str">
        <f t="shared" si="71"/>
        <v>0</v>
      </c>
      <c r="H298" s="25" t="str">
        <f t="shared" si="72"/>
        <v/>
      </c>
    </row>
    <row r="299" spans="1:8" s="40" customFormat="1" ht="30" x14ac:dyDescent="0.2">
      <c r="A299" s="64"/>
      <c r="B299" s="66" t="s">
        <v>513</v>
      </c>
      <c r="C299" s="37">
        <v>43</v>
      </c>
      <c r="D299" s="37">
        <v>52</v>
      </c>
      <c r="E299" s="38">
        <f t="shared" si="69"/>
        <v>2.4089635854341738E-2</v>
      </c>
      <c r="F299" s="38">
        <f t="shared" si="70"/>
        <v>4.0656763096168884E-2</v>
      </c>
      <c r="G299" s="39">
        <f t="shared" si="71"/>
        <v>0.20930232558139536</v>
      </c>
      <c r="H299" s="25">
        <f t="shared" si="72"/>
        <v>5.0420168067226894E-3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0</v>
      </c>
      <c r="D301" s="37">
        <v>4</v>
      </c>
      <c r="E301" s="38" t="str">
        <f t="shared" si="69"/>
        <v/>
      </c>
      <c r="F301" s="38">
        <f t="shared" si="70"/>
        <v>3.1274433150899139E-3</v>
      </c>
      <c r="G301" s="39" t="str">
        <f t="shared" si="71"/>
        <v>0</v>
      </c>
      <c r="H301" s="25" t="str">
        <f t="shared" si="72"/>
        <v/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4</v>
      </c>
      <c r="E302" s="38" t="str">
        <f t="shared" si="69"/>
        <v/>
      </c>
      <c r="F302" s="38">
        <f t="shared" si="70"/>
        <v>3.1274433150899139E-3</v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1</v>
      </c>
      <c r="D303" s="37">
        <v>2</v>
      </c>
      <c r="E303" s="38">
        <f t="shared" si="69"/>
        <v>5.602240896358543E-4</v>
      </c>
      <c r="F303" s="38">
        <f t="shared" si="70"/>
        <v>1.563721657544957E-3</v>
      </c>
      <c r="G303" s="39">
        <f t="shared" si="71"/>
        <v>1</v>
      </c>
      <c r="H303" s="25">
        <f t="shared" si="72"/>
        <v>5.602240896358543E-4</v>
      </c>
    </row>
    <row r="304" spans="1:8" s="40" customFormat="1" ht="15" x14ac:dyDescent="0.2">
      <c r="A304" s="64"/>
      <c r="B304" s="66" t="s">
        <v>516</v>
      </c>
      <c r="C304" s="37">
        <v>73</v>
      </c>
      <c r="D304" s="37">
        <v>1</v>
      </c>
      <c r="E304" s="38">
        <f t="shared" si="69"/>
        <v>4.0896358543417367E-2</v>
      </c>
      <c r="F304" s="38">
        <f t="shared" si="70"/>
        <v>7.8186082877247849E-4</v>
      </c>
      <c r="G304" s="39">
        <f t="shared" si="71"/>
        <v>-0.98630136986301364</v>
      </c>
      <c r="H304" s="25">
        <f t="shared" si="72"/>
        <v>-4.0336134453781508E-2</v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4</v>
      </c>
      <c r="E308" s="38" t="str">
        <f t="shared" ref="E308" si="97">+IF(C308=0,"",C308/C$161)</f>
        <v/>
      </c>
      <c r="F308" s="38">
        <f t="shared" ref="F308" si="98">+IF(D308=0,"",D308/D$161)</f>
        <v>3.1274433150899139E-3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2</v>
      </c>
      <c r="E309" s="38" t="str">
        <f t="shared" si="69"/>
        <v/>
      </c>
      <c r="F309" s="38">
        <f t="shared" si="70"/>
        <v>1.563721657544957E-3</v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0</v>
      </c>
      <c r="D313" s="37">
        <v>0</v>
      </c>
      <c r="E313" s="38" t="str">
        <f t="shared" ref="E313:E320" si="101">+IF(C313=0,"",C313/C$161)</f>
        <v/>
      </c>
      <c r="F313" s="38" t="str">
        <f t="shared" ref="F313:F320" si="102">+IF(D313=0,"",D313/D$161)</f>
        <v/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0</v>
      </c>
      <c r="D315" s="37">
        <v>0</v>
      </c>
      <c r="E315" s="38" t="str">
        <f t="shared" si="101"/>
        <v/>
      </c>
      <c r="F315" s="38" t="str">
        <f t="shared" si="102"/>
        <v/>
      </c>
      <c r="G315" s="39" t="str">
        <f t="shared" si="103"/>
        <v>0</v>
      </c>
      <c r="H315" s="25" t="str">
        <f t="shared" si="104"/>
        <v/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12</v>
      </c>
      <c r="D318" s="37">
        <v>4</v>
      </c>
      <c r="E318" s="38">
        <f t="shared" si="101"/>
        <v>6.7226890756302525E-3</v>
      </c>
      <c r="F318" s="38">
        <f t="shared" si="102"/>
        <v>3.1274433150899139E-3</v>
      </c>
      <c r="G318" s="39">
        <f t="shared" si="103"/>
        <v>-0.66666666666666663</v>
      </c>
      <c r="H318" s="25">
        <f t="shared" si="104"/>
        <v>-4.4817927170868344E-3</v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0</v>
      </c>
      <c r="E321" s="38" t="str">
        <f t="shared" ref="E321:E323" si="105">+IF(C321=0,"",C321/C$161)</f>
        <v/>
      </c>
      <c r="F321" s="38" t="str">
        <f t="shared" ref="F321:F323" si="106">+IF(D321=0,"",D321/D$161)</f>
        <v/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4959</v>
      </c>
      <c r="D329" s="31">
        <f>SUM(D330:D546)</f>
        <v>4174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-0.15829804396047589</v>
      </c>
      <c r="H329" s="33">
        <f>+IF(OR(AND(E329=""),(G329="")),"",E329*G329)</f>
        <v>-0.15829804396047589</v>
      </c>
    </row>
    <row r="330" spans="1:8" s="40" customFormat="1" ht="15" x14ac:dyDescent="0.2">
      <c r="A330" s="64"/>
      <c r="B330" s="36" t="s">
        <v>86</v>
      </c>
      <c r="C330" s="37">
        <v>18</v>
      </c>
      <c r="D330" s="37">
        <v>25</v>
      </c>
      <c r="E330" s="38">
        <f>+IF(C330=0,"",C330/C$329)</f>
        <v>3.629764065335753E-3</v>
      </c>
      <c r="F330" s="38">
        <f>+IF(D330=0,"",D330/D$329)</f>
        <v>5.9894585529468138E-3</v>
      </c>
      <c r="G330" s="39">
        <f>+IF(OR(AND(D330=0),(C330=0)),"0",((D330-C330)/C330))</f>
        <v>0.3888888888888889</v>
      </c>
      <c r="H330" s="25">
        <f>+IF(OR(AND(E330=""),(G330="")),"",E330*G330)</f>
        <v>1.4115749142972374E-3</v>
      </c>
    </row>
    <row r="331" spans="1:8" s="40" customFormat="1" ht="15" x14ac:dyDescent="0.2">
      <c r="A331" s="64"/>
      <c r="B331" s="36" t="s">
        <v>98</v>
      </c>
      <c r="C331" s="37">
        <v>3</v>
      </c>
      <c r="D331" s="37">
        <v>31</v>
      </c>
      <c r="E331" s="38">
        <f t="shared" ref="E331:E395" si="109">+IF(C331=0,"",C331/C$329)</f>
        <v>6.0496067755595891E-4</v>
      </c>
      <c r="F331" s="38">
        <f t="shared" ref="F331:F395" si="110">+IF(D331=0,"",D331/D$329)</f>
        <v>7.4269286056540488E-3</v>
      </c>
      <c r="G331" s="39">
        <f t="shared" ref="G331:G395" si="111">+IF(OR(AND(D331=0),(C331=0)),"0",((D331-C331)/C331))</f>
        <v>9.3333333333333339</v>
      </c>
      <c r="H331" s="25">
        <f t="shared" ref="H331:H395" si="112">+IF(OR(AND(E331=""),(G331="")),"",E331*G331)</f>
        <v>5.6462996571889504E-3</v>
      </c>
    </row>
    <row r="332" spans="1:8" s="40" customFormat="1" ht="15" x14ac:dyDescent="0.2">
      <c r="A332" s="64"/>
      <c r="B332" s="36" t="s">
        <v>90</v>
      </c>
      <c r="C332" s="37">
        <v>10</v>
      </c>
      <c r="D332" s="37">
        <v>1</v>
      </c>
      <c r="E332" s="38">
        <f t="shared" si="109"/>
        <v>2.0165355918531961E-3</v>
      </c>
      <c r="F332" s="38">
        <f t="shared" si="110"/>
        <v>2.3957834211787255E-4</v>
      </c>
      <c r="G332" s="39">
        <f t="shared" si="111"/>
        <v>-0.9</v>
      </c>
      <c r="H332" s="25">
        <f t="shared" si="112"/>
        <v>-1.8148820326678765E-3</v>
      </c>
    </row>
    <row r="333" spans="1:8" s="40" customFormat="1" ht="15" x14ac:dyDescent="0.2">
      <c r="A333" s="64"/>
      <c r="B333" s="36" t="s">
        <v>81</v>
      </c>
      <c r="C333" s="37">
        <v>7</v>
      </c>
      <c r="D333" s="37">
        <v>13</v>
      </c>
      <c r="E333" s="38">
        <f t="shared" si="109"/>
        <v>1.4115749142972374E-3</v>
      </c>
      <c r="F333" s="38">
        <f t="shared" si="110"/>
        <v>3.1145184475323429E-3</v>
      </c>
      <c r="G333" s="39">
        <f t="shared" si="111"/>
        <v>0.8571428571428571</v>
      </c>
      <c r="H333" s="25">
        <f t="shared" si="112"/>
        <v>1.2099213551119176E-3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1</v>
      </c>
      <c r="E335" s="38" t="str">
        <f t="shared" si="109"/>
        <v/>
      </c>
      <c r="F335" s="38">
        <f t="shared" si="110"/>
        <v>2.3957834211787255E-4</v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84</v>
      </c>
      <c r="D336" s="37">
        <v>49</v>
      </c>
      <c r="E336" s="38">
        <f t="shared" si="109"/>
        <v>1.6938898971566849E-2</v>
      </c>
      <c r="F336" s="38">
        <f t="shared" si="110"/>
        <v>1.1739338763775755E-2</v>
      </c>
      <c r="G336" s="39">
        <f t="shared" si="111"/>
        <v>-0.41666666666666669</v>
      </c>
      <c r="H336" s="25">
        <f t="shared" si="112"/>
        <v>-7.0578745714861869E-3</v>
      </c>
    </row>
    <row r="337" spans="1:8" s="40" customFormat="1" ht="15" x14ac:dyDescent="0.2">
      <c r="A337" s="64"/>
      <c r="B337" s="36" t="s">
        <v>94</v>
      </c>
      <c r="C337" s="37">
        <v>1</v>
      </c>
      <c r="D337" s="37">
        <v>7</v>
      </c>
      <c r="E337" s="38">
        <f t="shared" si="109"/>
        <v>2.0165355918531962E-4</v>
      </c>
      <c r="F337" s="38">
        <f t="shared" si="110"/>
        <v>1.6770483948251077E-3</v>
      </c>
      <c r="G337" s="39">
        <f t="shared" si="111"/>
        <v>6</v>
      </c>
      <c r="H337" s="25">
        <f t="shared" si="112"/>
        <v>1.2099213551119178E-3</v>
      </c>
    </row>
    <row r="338" spans="1:8" s="40" customFormat="1" ht="15" x14ac:dyDescent="0.2">
      <c r="A338" s="64"/>
      <c r="B338" s="36" t="s">
        <v>93</v>
      </c>
      <c r="C338" s="37">
        <v>2</v>
      </c>
      <c r="D338" s="37">
        <v>5</v>
      </c>
      <c r="E338" s="38">
        <f t="shared" si="109"/>
        <v>4.0330711837063924E-4</v>
      </c>
      <c r="F338" s="38">
        <f t="shared" si="110"/>
        <v>1.1978917105893627E-3</v>
      </c>
      <c r="G338" s="39">
        <f t="shared" si="111"/>
        <v>1.5</v>
      </c>
      <c r="H338" s="25">
        <f t="shared" si="112"/>
        <v>6.0496067755595891E-4</v>
      </c>
    </row>
    <row r="339" spans="1:8" s="40" customFormat="1" ht="15" x14ac:dyDescent="0.2">
      <c r="A339" s="64"/>
      <c r="B339" s="36" t="s">
        <v>92</v>
      </c>
      <c r="C339" s="37">
        <v>13</v>
      </c>
      <c r="D339" s="37">
        <v>10</v>
      </c>
      <c r="E339" s="38">
        <f t="shared" si="109"/>
        <v>2.6214962694091552E-3</v>
      </c>
      <c r="F339" s="38">
        <f t="shared" si="110"/>
        <v>2.3957834211787254E-3</v>
      </c>
      <c r="G339" s="39">
        <f t="shared" si="111"/>
        <v>-0.23076923076923078</v>
      </c>
      <c r="H339" s="25">
        <f t="shared" si="112"/>
        <v>-6.0496067755595891E-4</v>
      </c>
    </row>
    <row r="340" spans="1:8" s="40" customFormat="1" ht="15" x14ac:dyDescent="0.2">
      <c r="A340" s="64"/>
      <c r="B340" s="36" t="s">
        <v>276</v>
      </c>
      <c r="C340" s="37">
        <v>424</v>
      </c>
      <c r="D340" s="37">
        <v>5</v>
      </c>
      <c r="E340" s="38">
        <f t="shared" si="109"/>
        <v>8.550110909457552E-2</v>
      </c>
      <c r="F340" s="38">
        <f t="shared" si="110"/>
        <v>1.1978917105893627E-3</v>
      </c>
      <c r="G340" s="39">
        <f t="shared" si="111"/>
        <v>-0.9882075471698113</v>
      </c>
      <c r="H340" s="25">
        <f t="shared" si="112"/>
        <v>-8.4492841298648924E-2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136</v>
      </c>
      <c r="D342" s="37">
        <v>216</v>
      </c>
      <c r="E342" s="38">
        <f t="shared" si="109"/>
        <v>2.7424884049203468E-2</v>
      </c>
      <c r="F342" s="38">
        <f t="shared" si="110"/>
        <v>5.174892189746047E-2</v>
      </c>
      <c r="G342" s="39">
        <f t="shared" si="111"/>
        <v>0.58823529411764708</v>
      </c>
      <c r="H342" s="25">
        <f t="shared" si="112"/>
        <v>1.6132284734825569E-2</v>
      </c>
    </row>
    <row r="343" spans="1:8" s="40" customFormat="1" ht="15" x14ac:dyDescent="0.2">
      <c r="A343" s="64"/>
      <c r="B343" s="36" t="s">
        <v>85</v>
      </c>
      <c r="C343" s="37">
        <v>7</v>
      </c>
      <c r="D343" s="37">
        <v>7</v>
      </c>
      <c r="E343" s="38">
        <f t="shared" si="109"/>
        <v>1.4115749142972374E-3</v>
      </c>
      <c r="F343" s="38">
        <f t="shared" si="110"/>
        <v>1.6770483948251077E-3</v>
      </c>
      <c r="G343" s="39">
        <f t="shared" si="111"/>
        <v>0</v>
      </c>
      <c r="H343" s="25">
        <f t="shared" si="112"/>
        <v>0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98</v>
      </c>
      <c r="D345" s="37">
        <v>18</v>
      </c>
      <c r="E345" s="38">
        <f t="shared" si="109"/>
        <v>1.9762048800161323E-2</v>
      </c>
      <c r="F345" s="38">
        <f t="shared" si="110"/>
        <v>4.3124101581217059E-3</v>
      </c>
      <c r="G345" s="39">
        <f t="shared" si="111"/>
        <v>-0.81632653061224492</v>
      </c>
      <c r="H345" s="25">
        <f t="shared" si="112"/>
        <v>-1.6132284734825572E-2</v>
      </c>
    </row>
    <row r="346" spans="1:8" s="40" customFormat="1" ht="15" x14ac:dyDescent="0.2">
      <c r="A346" s="64"/>
      <c r="B346" s="36" t="s">
        <v>88</v>
      </c>
      <c r="C346" s="37">
        <v>13</v>
      </c>
      <c r="D346" s="37">
        <v>106</v>
      </c>
      <c r="E346" s="38">
        <f t="shared" si="109"/>
        <v>2.6214962694091552E-3</v>
      </c>
      <c r="F346" s="38">
        <f t="shared" si="110"/>
        <v>2.5395304264494489E-2</v>
      </c>
      <c r="G346" s="39">
        <f t="shared" si="111"/>
        <v>7.1538461538461542</v>
      </c>
      <c r="H346" s="25">
        <f t="shared" si="112"/>
        <v>1.8753781004234728E-2</v>
      </c>
    </row>
    <row r="347" spans="1:8" s="40" customFormat="1" ht="15" x14ac:dyDescent="0.2">
      <c r="A347" s="64"/>
      <c r="B347" s="36" t="s">
        <v>83</v>
      </c>
      <c r="C347" s="37">
        <v>0</v>
      </c>
      <c r="D347" s="37">
        <v>0</v>
      </c>
      <c r="E347" s="38" t="str">
        <f t="shared" si="109"/>
        <v/>
      </c>
      <c r="F347" s="38" t="str">
        <f t="shared" si="110"/>
        <v/>
      </c>
      <c r="G347" s="39" t="str">
        <f t="shared" si="111"/>
        <v>0</v>
      </c>
      <c r="H347" s="25" t="str">
        <f t="shared" si="112"/>
        <v/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299</v>
      </c>
      <c r="D349" s="37">
        <v>36</v>
      </c>
      <c r="E349" s="38">
        <f t="shared" si="109"/>
        <v>6.0294414196410566E-2</v>
      </c>
      <c r="F349" s="38">
        <f t="shared" si="110"/>
        <v>8.6248203162434117E-3</v>
      </c>
      <c r="G349" s="39">
        <f t="shared" si="111"/>
        <v>-0.87959866220735783</v>
      </c>
      <c r="H349" s="25">
        <f t="shared" si="112"/>
        <v>-5.3034886065739056E-2</v>
      </c>
    </row>
    <row r="350" spans="1:8" s="40" customFormat="1" ht="15" x14ac:dyDescent="0.2">
      <c r="A350" s="64"/>
      <c r="B350" s="36" t="s">
        <v>279</v>
      </c>
      <c r="C350" s="37">
        <v>1</v>
      </c>
      <c r="D350" s="37">
        <v>3</v>
      </c>
      <c r="E350" s="38">
        <f t="shared" si="109"/>
        <v>2.0165355918531962E-4</v>
      </c>
      <c r="F350" s="38">
        <f t="shared" si="110"/>
        <v>7.1873502635361761E-4</v>
      </c>
      <c r="G350" s="39">
        <f t="shared" si="111"/>
        <v>2</v>
      </c>
      <c r="H350" s="25">
        <f t="shared" si="112"/>
        <v>4.0330711837063924E-4</v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3</v>
      </c>
      <c r="D352" s="37">
        <v>3</v>
      </c>
      <c r="E352" s="38">
        <f t="shared" si="109"/>
        <v>6.0496067755595891E-4</v>
      </c>
      <c r="F352" s="38">
        <f t="shared" si="110"/>
        <v>7.1873502635361761E-4</v>
      </c>
      <c r="G352" s="39">
        <f t="shared" si="111"/>
        <v>0</v>
      </c>
      <c r="H352" s="25">
        <f t="shared" si="112"/>
        <v>0</v>
      </c>
    </row>
    <row r="353" spans="1:8" s="40" customFormat="1" ht="15" x14ac:dyDescent="0.2">
      <c r="A353" s="64"/>
      <c r="B353" s="36" t="s">
        <v>280</v>
      </c>
      <c r="C353" s="37">
        <v>40</v>
      </c>
      <c r="D353" s="37">
        <v>48</v>
      </c>
      <c r="E353" s="38">
        <f t="shared" si="109"/>
        <v>8.0661423674127843E-3</v>
      </c>
      <c r="F353" s="38">
        <f t="shared" si="110"/>
        <v>1.1499760421657882E-2</v>
      </c>
      <c r="G353" s="39">
        <f t="shared" si="111"/>
        <v>0.2</v>
      </c>
      <c r="H353" s="25">
        <f t="shared" si="112"/>
        <v>1.613228473482557E-3</v>
      </c>
    </row>
    <row r="354" spans="1:8" s="40" customFormat="1" ht="15" x14ac:dyDescent="0.2">
      <c r="A354" s="64"/>
      <c r="B354" s="36" t="s">
        <v>100</v>
      </c>
      <c r="C354" s="37">
        <v>4</v>
      </c>
      <c r="D354" s="37">
        <v>19</v>
      </c>
      <c r="E354" s="38">
        <f t="shared" si="109"/>
        <v>8.0661423674127848E-4</v>
      </c>
      <c r="F354" s="38">
        <f t="shared" si="110"/>
        <v>4.5519885002395779E-3</v>
      </c>
      <c r="G354" s="39">
        <f t="shared" si="111"/>
        <v>3.75</v>
      </c>
      <c r="H354" s="25">
        <f t="shared" si="112"/>
        <v>3.0248033877797943E-3</v>
      </c>
    </row>
    <row r="355" spans="1:8" s="40" customFormat="1" ht="15" x14ac:dyDescent="0.2">
      <c r="A355" s="64"/>
      <c r="B355" s="36" t="s">
        <v>99</v>
      </c>
      <c r="C355" s="37">
        <v>0</v>
      </c>
      <c r="D355" s="37">
        <v>0</v>
      </c>
      <c r="E355" s="38" t="str">
        <f t="shared" si="109"/>
        <v/>
      </c>
      <c r="F355" s="38" t="str">
        <f t="shared" si="110"/>
        <v/>
      </c>
      <c r="G355" s="39" t="str">
        <f t="shared" si="111"/>
        <v>0</v>
      </c>
      <c r="H355" s="25" t="str">
        <f t="shared" si="112"/>
        <v/>
      </c>
    </row>
    <row r="356" spans="1:8" s="40" customFormat="1" ht="15" x14ac:dyDescent="0.2">
      <c r="A356" s="64"/>
      <c r="B356" s="36" t="s">
        <v>84</v>
      </c>
      <c r="C356" s="37">
        <v>0</v>
      </c>
      <c r="D356" s="37">
        <v>1</v>
      </c>
      <c r="E356" s="38" t="str">
        <f t="shared" si="109"/>
        <v/>
      </c>
      <c r="F356" s="38">
        <f t="shared" si="110"/>
        <v>2.3957834211787255E-4</v>
      </c>
      <c r="G356" s="39" t="str">
        <f t="shared" si="111"/>
        <v>0</v>
      </c>
      <c r="H356" s="25" t="str">
        <f t="shared" si="112"/>
        <v/>
      </c>
    </row>
    <row r="357" spans="1:8" s="40" customFormat="1" ht="15" x14ac:dyDescent="0.2">
      <c r="A357" s="64"/>
      <c r="B357" s="36" t="s">
        <v>281</v>
      </c>
      <c r="C357" s="37">
        <v>1</v>
      </c>
      <c r="D357" s="37">
        <v>0</v>
      </c>
      <c r="E357" s="38">
        <f t="shared" si="109"/>
        <v>2.0165355918531962E-4</v>
      </c>
      <c r="F357" s="38" t="str">
        <f t="shared" si="110"/>
        <v/>
      </c>
      <c r="G357" s="39" t="str">
        <f t="shared" si="111"/>
        <v>0</v>
      </c>
      <c r="H357" s="25">
        <f t="shared" si="112"/>
        <v>0</v>
      </c>
    </row>
    <row r="358" spans="1:8" s="40" customFormat="1" ht="15" x14ac:dyDescent="0.2">
      <c r="A358" s="64"/>
      <c r="B358" s="36" t="s">
        <v>371</v>
      </c>
      <c r="C358" s="37">
        <v>13</v>
      </c>
      <c r="D358" s="37">
        <v>2</v>
      </c>
      <c r="E358" s="38">
        <f t="shared" si="109"/>
        <v>2.6214962694091552E-3</v>
      </c>
      <c r="F358" s="38">
        <f t="shared" si="110"/>
        <v>4.7915668423574511E-4</v>
      </c>
      <c r="G358" s="39">
        <f t="shared" si="111"/>
        <v>-0.84615384615384615</v>
      </c>
      <c r="H358" s="25">
        <f t="shared" si="112"/>
        <v>-2.2181891510385161E-3</v>
      </c>
    </row>
    <row r="359" spans="1:8" s="40" customFormat="1" ht="15" x14ac:dyDescent="0.2">
      <c r="A359" s="64"/>
      <c r="B359" s="36" t="s">
        <v>372</v>
      </c>
      <c r="C359" s="37">
        <v>2</v>
      </c>
      <c r="D359" s="37">
        <v>1</v>
      </c>
      <c r="E359" s="38">
        <f t="shared" si="109"/>
        <v>4.0330711837063924E-4</v>
      </c>
      <c r="F359" s="38">
        <f t="shared" si="110"/>
        <v>2.3957834211787255E-4</v>
      </c>
      <c r="G359" s="39">
        <f t="shared" si="111"/>
        <v>-0.5</v>
      </c>
      <c r="H359" s="25">
        <f t="shared" si="112"/>
        <v>-2.0165355918531962E-4</v>
      </c>
    </row>
    <row r="360" spans="1:8" s="40" customFormat="1" ht="15" x14ac:dyDescent="0.2">
      <c r="A360" s="64"/>
      <c r="B360" s="36" t="s">
        <v>530</v>
      </c>
      <c r="C360" s="37">
        <v>0</v>
      </c>
      <c r="D360" s="37">
        <v>2</v>
      </c>
      <c r="E360" s="38" t="str">
        <f t="shared" si="109"/>
        <v/>
      </c>
      <c r="F360" s="38">
        <f t="shared" si="110"/>
        <v>4.7915668423574511E-4</v>
      </c>
      <c r="G360" s="39" t="str">
        <f t="shared" si="111"/>
        <v>0</v>
      </c>
      <c r="H360" s="25" t="str">
        <f t="shared" si="112"/>
        <v/>
      </c>
    </row>
    <row r="361" spans="1:8" s="40" customFormat="1" ht="15" x14ac:dyDescent="0.2">
      <c r="A361" s="64"/>
      <c r="B361" s="36" t="s">
        <v>531</v>
      </c>
      <c r="C361" s="37">
        <v>921</v>
      </c>
      <c r="D361" s="37">
        <v>205</v>
      </c>
      <c r="E361" s="38">
        <f t="shared" si="109"/>
        <v>0.18572292800967938</v>
      </c>
      <c r="F361" s="38">
        <f t="shared" si="110"/>
        <v>4.9113560134163875E-2</v>
      </c>
      <c r="G361" s="39">
        <f t="shared" si="111"/>
        <v>-0.77741585233441912</v>
      </c>
      <c r="H361" s="25">
        <f t="shared" si="112"/>
        <v>-0.14438394837668886</v>
      </c>
    </row>
    <row r="362" spans="1:8" s="40" customFormat="1" ht="15" x14ac:dyDescent="0.2">
      <c r="A362" s="64"/>
      <c r="B362" s="36" t="s">
        <v>532</v>
      </c>
      <c r="C362" s="37">
        <v>16</v>
      </c>
      <c r="D362" s="37">
        <v>0</v>
      </c>
      <c r="E362" s="38">
        <f t="shared" si="109"/>
        <v>3.2264569469651139E-3</v>
      </c>
      <c r="F362" s="38" t="str">
        <f t="shared" si="110"/>
        <v/>
      </c>
      <c r="G362" s="39" t="str">
        <f t="shared" si="111"/>
        <v>0</v>
      </c>
      <c r="H362" s="25">
        <f t="shared" si="112"/>
        <v>0</v>
      </c>
    </row>
    <row r="363" spans="1:8" s="40" customFormat="1" ht="15" x14ac:dyDescent="0.2">
      <c r="A363" s="64"/>
      <c r="B363" s="36" t="s">
        <v>533</v>
      </c>
      <c r="C363" s="37">
        <v>1</v>
      </c>
      <c r="D363" s="37">
        <v>0</v>
      </c>
      <c r="E363" s="38">
        <f t="shared" si="109"/>
        <v>2.0165355918531962E-4</v>
      </c>
      <c r="F363" s="38" t="str">
        <f t="shared" si="110"/>
        <v/>
      </c>
      <c r="G363" s="39" t="str">
        <f t="shared" si="111"/>
        <v>0</v>
      </c>
      <c r="H363" s="25">
        <f t="shared" si="112"/>
        <v>0</v>
      </c>
    </row>
    <row r="364" spans="1:8" s="40" customFormat="1" ht="15" x14ac:dyDescent="0.2">
      <c r="A364" s="64"/>
      <c r="B364" s="36" t="s">
        <v>282</v>
      </c>
      <c r="C364" s="37">
        <v>27</v>
      </c>
      <c r="D364" s="37">
        <v>1</v>
      </c>
      <c r="E364" s="38">
        <f t="shared" si="109"/>
        <v>5.4446460980036296E-3</v>
      </c>
      <c r="F364" s="38">
        <f t="shared" si="110"/>
        <v>2.3957834211787255E-4</v>
      </c>
      <c r="G364" s="39">
        <f t="shared" si="111"/>
        <v>-0.96296296296296291</v>
      </c>
      <c r="H364" s="25">
        <f t="shared" si="112"/>
        <v>-5.2429925388183096E-3</v>
      </c>
    </row>
    <row r="365" spans="1:8" s="40" customFormat="1" ht="15" x14ac:dyDescent="0.2">
      <c r="A365" s="64"/>
      <c r="B365" s="36" t="s">
        <v>283</v>
      </c>
      <c r="C365" s="37">
        <v>42</v>
      </c>
      <c r="D365" s="37">
        <v>9</v>
      </c>
      <c r="E365" s="38">
        <f t="shared" si="109"/>
        <v>8.4694494857834243E-3</v>
      </c>
      <c r="F365" s="38">
        <f t="shared" si="110"/>
        <v>2.1562050790608529E-3</v>
      </c>
      <c r="G365" s="39">
        <f t="shared" si="111"/>
        <v>-0.7857142857142857</v>
      </c>
      <c r="H365" s="25">
        <f t="shared" si="112"/>
        <v>-6.6545674531155478E-3</v>
      </c>
    </row>
    <row r="366" spans="1:8" s="40" customFormat="1" ht="15" x14ac:dyDescent="0.2">
      <c r="A366" s="64"/>
      <c r="B366" s="36" t="s">
        <v>534</v>
      </c>
      <c r="C366" s="37">
        <v>29</v>
      </c>
      <c r="D366" s="37">
        <v>4</v>
      </c>
      <c r="E366" s="38">
        <f t="shared" si="109"/>
        <v>5.8479532163742687E-3</v>
      </c>
      <c r="F366" s="38">
        <f t="shared" si="110"/>
        <v>9.5831336847149022E-4</v>
      </c>
      <c r="G366" s="39">
        <f t="shared" si="111"/>
        <v>-0.86206896551724133</v>
      </c>
      <c r="H366" s="25">
        <f t="shared" si="112"/>
        <v>-5.0413389796329896E-3</v>
      </c>
    </row>
    <row r="367" spans="1:8" s="40" customFormat="1" ht="15" x14ac:dyDescent="0.2">
      <c r="A367" s="64"/>
      <c r="B367" s="36" t="s">
        <v>535</v>
      </c>
      <c r="C367" s="37">
        <v>505</v>
      </c>
      <c r="D367" s="37">
        <v>563</v>
      </c>
      <c r="E367" s="38">
        <f t="shared" si="109"/>
        <v>0.10183504738858641</v>
      </c>
      <c r="F367" s="38">
        <f t="shared" si="110"/>
        <v>0.13488260661236223</v>
      </c>
      <c r="G367" s="39">
        <f t="shared" si="111"/>
        <v>0.11485148514851486</v>
      </c>
      <c r="H367" s="25">
        <f t="shared" si="112"/>
        <v>1.1695906432748539E-2</v>
      </c>
    </row>
    <row r="368" spans="1:8" s="40" customFormat="1" ht="15" x14ac:dyDescent="0.2">
      <c r="A368" s="64"/>
      <c r="B368" s="36" t="s">
        <v>109</v>
      </c>
      <c r="C368" s="37">
        <v>88</v>
      </c>
      <c r="D368" s="37">
        <v>41</v>
      </c>
      <c r="E368" s="38">
        <f t="shared" si="109"/>
        <v>1.7745513208308125E-2</v>
      </c>
      <c r="F368" s="38">
        <f t="shared" si="110"/>
        <v>9.8227120268327747E-3</v>
      </c>
      <c r="G368" s="39">
        <f t="shared" si="111"/>
        <v>-0.53409090909090906</v>
      </c>
      <c r="H368" s="25">
        <f t="shared" si="112"/>
        <v>-9.4777172817100217E-3</v>
      </c>
    </row>
    <row r="369" spans="1:8" s="40" customFormat="1" ht="15" x14ac:dyDescent="0.2">
      <c r="A369" s="64"/>
      <c r="B369" s="36" t="s">
        <v>102</v>
      </c>
      <c r="C369" s="37">
        <v>22</v>
      </c>
      <c r="D369" s="37">
        <v>100</v>
      </c>
      <c r="E369" s="38">
        <f t="shared" si="109"/>
        <v>4.4363783020770313E-3</v>
      </c>
      <c r="F369" s="38">
        <f t="shared" si="110"/>
        <v>2.3957834211787255E-2</v>
      </c>
      <c r="G369" s="39">
        <f t="shared" si="111"/>
        <v>3.5454545454545454</v>
      </c>
      <c r="H369" s="25">
        <f t="shared" si="112"/>
        <v>1.572897761645493E-2</v>
      </c>
    </row>
    <row r="370" spans="1:8" s="40" customFormat="1" ht="15" x14ac:dyDescent="0.2">
      <c r="A370" s="64"/>
      <c r="B370" s="36" t="s">
        <v>108</v>
      </c>
      <c r="C370" s="37">
        <v>33</v>
      </c>
      <c r="D370" s="37">
        <v>32</v>
      </c>
      <c r="E370" s="38">
        <f t="shared" si="109"/>
        <v>6.6545674531155478E-3</v>
      </c>
      <c r="F370" s="38">
        <f t="shared" si="110"/>
        <v>7.6665069477719217E-3</v>
      </c>
      <c r="G370" s="39">
        <f t="shared" si="111"/>
        <v>-3.0303030303030304E-2</v>
      </c>
      <c r="H370" s="25">
        <f t="shared" si="112"/>
        <v>-2.0165355918531965E-4</v>
      </c>
    </row>
    <row r="371" spans="1:8" s="40" customFormat="1" ht="15" x14ac:dyDescent="0.2">
      <c r="A371" s="64"/>
      <c r="B371" s="36" t="s">
        <v>111</v>
      </c>
      <c r="C371" s="37">
        <v>1</v>
      </c>
      <c r="D371" s="37">
        <v>0</v>
      </c>
      <c r="E371" s="38">
        <f t="shared" si="109"/>
        <v>2.0165355918531962E-4</v>
      </c>
      <c r="F371" s="38" t="str">
        <f t="shared" si="110"/>
        <v/>
      </c>
      <c r="G371" s="39" t="str">
        <f t="shared" si="111"/>
        <v>0</v>
      </c>
      <c r="H371" s="25">
        <f t="shared" si="112"/>
        <v>0</v>
      </c>
    </row>
    <row r="372" spans="1:8" s="40" customFormat="1" ht="15" x14ac:dyDescent="0.2">
      <c r="A372" s="64"/>
      <c r="B372" s="36" t="s">
        <v>112</v>
      </c>
      <c r="C372" s="37">
        <v>0</v>
      </c>
      <c r="D372" s="37">
        <v>1</v>
      </c>
      <c r="E372" s="38" t="str">
        <f t="shared" si="109"/>
        <v/>
      </c>
      <c r="F372" s="38">
        <f t="shared" si="110"/>
        <v>2.3957834211787255E-4</v>
      </c>
      <c r="G372" s="39" t="str">
        <f t="shared" si="111"/>
        <v>0</v>
      </c>
      <c r="H372" s="25" t="str">
        <f t="shared" si="112"/>
        <v/>
      </c>
    </row>
    <row r="373" spans="1:8" s="40" customFormat="1" ht="30" x14ac:dyDescent="0.2">
      <c r="A373" s="64"/>
      <c r="B373" s="36" t="s">
        <v>284</v>
      </c>
      <c r="C373" s="37">
        <v>0</v>
      </c>
      <c r="D373" s="37">
        <v>0</v>
      </c>
      <c r="E373" s="38" t="str">
        <f t="shared" si="109"/>
        <v/>
      </c>
      <c r="F373" s="38" t="str">
        <f t="shared" si="110"/>
        <v/>
      </c>
      <c r="G373" s="39" t="str">
        <f t="shared" si="111"/>
        <v>0</v>
      </c>
      <c r="H373" s="25" t="str">
        <f t="shared" si="112"/>
        <v/>
      </c>
    </row>
    <row r="374" spans="1:8" s="40" customFormat="1" ht="15" x14ac:dyDescent="0.2">
      <c r="A374" s="64"/>
      <c r="B374" s="36" t="s">
        <v>285</v>
      </c>
      <c r="C374" s="37">
        <v>4</v>
      </c>
      <c r="D374" s="37">
        <v>4</v>
      </c>
      <c r="E374" s="38">
        <f t="shared" si="109"/>
        <v>8.0661423674127848E-4</v>
      </c>
      <c r="F374" s="38">
        <f t="shared" si="110"/>
        <v>9.5831336847149022E-4</v>
      </c>
      <c r="G374" s="39">
        <f t="shared" si="111"/>
        <v>0</v>
      </c>
      <c r="H374" s="25">
        <f t="shared" si="112"/>
        <v>0</v>
      </c>
    </row>
    <row r="375" spans="1:8" s="40" customFormat="1" ht="15" x14ac:dyDescent="0.2">
      <c r="A375" s="64"/>
      <c r="B375" s="36" t="s">
        <v>286</v>
      </c>
      <c r="C375" s="37">
        <v>0</v>
      </c>
      <c r="D375" s="37">
        <v>1</v>
      </c>
      <c r="E375" s="38" t="str">
        <f t="shared" si="109"/>
        <v/>
      </c>
      <c r="F375" s="38">
        <f t="shared" si="110"/>
        <v>2.3957834211787255E-4</v>
      </c>
      <c r="G375" s="39" t="str">
        <f t="shared" si="111"/>
        <v>0</v>
      </c>
      <c r="H375" s="25" t="str">
        <f t="shared" si="112"/>
        <v/>
      </c>
    </row>
    <row r="376" spans="1:8" s="40" customFormat="1" ht="15" x14ac:dyDescent="0.2">
      <c r="A376" s="64"/>
      <c r="B376" s="36" t="s">
        <v>101</v>
      </c>
      <c r="C376" s="37">
        <v>1</v>
      </c>
      <c r="D376" s="37">
        <v>0</v>
      </c>
      <c r="E376" s="38">
        <f t="shared" si="109"/>
        <v>2.0165355918531962E-4</v>
      </c>
      <c r="F376" s="38" t="str">
        <f t="shared" si="110"/>
        <v/>
      </c>
      <c r="G376" s="39" t="str">
        <f t="shared" si="111"/>
        <v>0</v>
      </c>
      <c r="H376" s="25">
        <f t="shared" si="112"/>
        <v>0</v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11</v>
      </c>
      <c r="D378" s="37">
        <v>1</v>
      </c>
      <c r="E378" s="38">
        <f t="shared" si="109"/>
        <v>2.2181891510385156E-3</v>
      </c>
      <c r="F378" s="38">
        <f t="shared" si="110"/>
        <v>2.3957834211787255E-4</v>
      </c>
      <c r="G378" s="39">
        <f t="shared" si="111"/>
        <v>-0.90909090909090906</v>
      </c>
      <c r="H378" s="25">
        <f t="shared" si="112"/>
        <v>-2.0165355918531961E-3</v>
      </c>
    </row>
    <row r="379" spans="1:8" s="40" customFormat="1" ht="15" x14ac:dyDescent="0.2">
      <c r="A379" s="64"/>
      <c r="B379" s="36" t="s">
        <v>110</v>
      </c>
      <c r="C379" s="37">
        <v>18</v>
      </c>
      <c r="D379" s="37">
        <v>6</v>
      </c>
      <c r="E379" s="38">
        <f t="shared" si="109"/>
        <v>3.629764065335753E-3</v>
      </c>
      <c r="F379" s="38">
        <f t="shared" si="110"/>
        <v>1.4374700527072352E-3</v>
      </c>
      <c r="G379" s="39">
        <f t="shared" si="111"/>
        <v>-0.66666666666666663</v>
      </c>
      <c r="H379" s="25">
        <f t="shared" si="112"/>
        <v>-2.4198427102238352E-3</v>
      </c>
    </row>
    <row r="380" spans="1:8" s="40" customFormat="1" ht="15" x14ac:dyDescent="0.2">
      <c r="A380" s="64"/>
      <c r="B380" s="36" t="s">
        <v>288</v>
      </c>
      <c r="C380" s="37">
        <v>112</v>
      </c>
      <c r="D380" s="37">
        <v>159</v>
      </c>
      <c r="E380" s="38">
        <f t="shared" si="109"/>
        <v>2.2585198628755798E-2</v>
      </c>
      <c r="F380" s="38">
        <f t="shared" si="110"/>
        <v>3.8092956396741734E-2</v>
      </c>
      <c r="G380" s="39">
        <f t="shared" si="111"/>
        <v>0.41964285714285715</v>
      </c>
      <c r="H380" s="25">
        <f t="shared" si="112"/>
        <v>9.4777172817100235E-3</v>
      </c>
    </row>
    <row r="381" spans="1:8" s="40" customFormat="1" ht="15" x14ac:dyDescent="0.2">
      <c r="A381" s="64"/>
      <c r="B381" s="36" t="s">
        <v>537</v>
      </c>
      <c r="C381" s="37">
        <v>2</v>
      </c>
      <c r="D381" s="37">
        <v>1</v>
      </c>
      <c r="E381" s="38">
        <f t="shared" si="109"/>
        <v>4.0330711837063924E-4</v>
      </c>
      <c r="F381" s="38">
        <f t="shared" si="110"/>
        <v>2.3957834211787255E-4</v>
      </c>
      <c r="G381" s="39">
        <f t="shared" si="111"/>
        <v>-0.5</v>
      </c>
      <c r="H381" s="25">
        <f t="shared" si="112"/>
        <v>-2.0165355918531962E-4</v>
      </c>
    </row>
    <row r="382" spans="1:8" s="40" customFormat="1" ht="15" x14ac:dyDescent="0.2">
      <c r="A382" s="64"/>
      <c r="B382" s="36" t="s">
        <v>104</v>
      </c>
      <c r="C382" s="37">
        <v>20</v>
      </c>
      <c r="D382" s="37">
        <v>11</v>
      </c>
      <c r="E382" s="38">
        <f t="shared" si="109"/>
        <v>4.0330711837063922E-3</v>
      </c>
      <c r="F382" s="38">
        <f t="shared" si="110"/>
        <v>2.6353617632965979E-3</v>
      </c>
      <c r="G382" s="39">
        <f t="shared" si="111"/>
        <v>-0.45</v>
      </c>
      <c r="H382" s="25">
        <f t="shared" si="112"/>
        <v>-1.8148820326678765E-3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0</v>
      </c>
      <c r="E383" s="38" t="str">
        <f t="shared" ref="E383" si="113">+IF(C383=0,"",C383/C$329)</f>
        <v/>
      </c>
      <c r="F383" s="38" t="str">
        <f t="shared" ref="F383" si="114">+IF(D383=0,"",D383/D$329)</f>
        <v/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2</v>
      </c>
      <c r="D385" s="37">
        <v>0</v>
      </c>
      <c r="E385" s="38">
        <f t="shared" si="109"/>
        <v>4.0330711837063924E-4</v>
      </c>
      <c r="F385" s="38" t="str">
        <f t="shared" si="110"/>
        <v/>
      </c>
      <c r="G385" s="39" t="str">
        <f t="shared" si="111"/>
        <v>0</v>
      </c>
      <c r="H385" s="25">
        <f t="shared" si="112"/>
        <v>0</v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1</v>
      </c>
      <c r="E386" s="38" t="str">
        <f t="shared" si="109"/>
        <v/>
      </c>
      <c r="F386" s="38">
        <f t="shared" si="110"/>
        <v>2.3957834211787255E-4</v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6</v>
      </c>
      <c r="D387" s="37">
        <v>4</v>
      </c>
      <c r="E387" s="38">
        <f t="shared" si="109"/>
        <v>1.2099213551119178E-3</v>
      </c>
      <c r="F387" s="38">
        <f t="shared" si="110"/>
        <v>9.5831336847149022E-4</v>
      </c>
      <c r="G387" s="39">
        <f t="shared" si="111"/>
        <v>-0.33333333333333331</v>
      </c>
      <c r="H387" s="25">
        <f t="shared" si="112"/>
        <v>-4.0330711837063924E-4</v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40</v>
      </c>
      <c r="D390" s="37">
        <v>200</v>
      </c>
      <c r="E390" s="38">
        <f t="shared" si="109"/>
        <v>8.0661423674127843E-3</v>
      </c>
      <c r="F390" s="38">
        <f t="shared" si="110"/>
        <v>4.791566842357451E-2</v>
      </c>
      <c r="G390" s="39">
        <f t="shared" si="111"/>
        <v>4</v>
      </c>
      <c r="H390" s="25">
        <f t="shared" si="112"/>
        <v>3.2264569469651137E-2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0</v>
      </c>
      <c r="D392" s="37">
        <v>0</v>
      </c>
      <c r="E392" s="38" t="str">
        <f t="shared" si="109"/>
        <v/>
      </c>
      <c r="F392" s="38" t="str">
        <f t="shared" si="110"/>
        <v/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4"/>
      <c r="B393" s="36" t="s">
        <v>293</v>
      </c>
      <c r="C393" s="37">
        <v>40</v>
      </c>
      <c r="D393" s="37">
        <v>10</v>
      </c>
      <c r="E393" s="38">
        <f t="shared" si="109"/>
        <v>8.0661423674127843E-3</v>
      </c>
      <c r="F393" s="38">
        <f t="shared" si="110"/>
        <v>2.3957834211787254E-3</v>
      </c>
      <c r="G393" s="39">
        <f t="shared" si="111"/>
        <v>-0.75</v>
      </c>
      <c r="H393" s="25">
        <f t="shared" si="112"/>
        <v>-6.0496067755595878E-3</v>
      </c>
    </row>
    <row r="394" spans="1:8" s="40" customFormat="1" ht="15" x14ac:dyDescent="0.2">
      <c r="A394" s="64"/>
      <c r="B394" s="36" t="s">
        <v>540</v>
      </c>
      <c r="C394" s="37">
        <v>13</v>
      </c>
      <c r="D394" s="37">
        <v>3</v>
      </c>
      <c r="E394" s="38">
        <f t="shared" si="109"/>
        <v>2.6214962694091552E-3</v>
      </c>
      <c r="F394" s="38">
        <f t="shared" si="110"/>
        <v>7.1873502635361761E-4</v>
      </c>
      <c r="G394" s="39">
        <f t="shared" si="111"/>
        <v>-0.76923076923076927</v>
      </c>
      <c r="H394" s="25">
        <f t="shared" si="112"/>
        <v>-2.0165355918531965E-3</v>
      </c>
    </row>
    <row r="395" spans="1:8" s="40" customFormat="1" ht="15" x14ac:dyDescent="0.2">
      <c r="A395" s="64"/>
      <c r="B395" s="36" t="s">
        <v>105</v>
      </c>
      <c r="C395" s="37">
        <v>0</v>
      </c>
      <c r="D395" s="37">
        <v>0</v>
      </c>
      <c r="E395" s="38" t="str">
        <f t="shared" si="109"/>
        <v/>
      </c>
      <c r="F395" s="38" t="str">
        <f t="shared" si="110"/>
        <v/>
      </c>
      <c r="G395" s="39" t="str">
        <f t="shared" si="111"/>
        <v>0</v>
      </c>
      <c r="H395" s="25" t="str">
        <f t="shared" si="112"/>
        <v/>
      </c>
    </row>
    <row r="396" spans="1:8" s="40" customFormat="1" ht="15" x14ac:dyDescent="0.2">
      <c r="A396" s="64"/>
      <c r="B396" s="36" t="s">
        <v>541</v>
      </c>
      <c r="C396" s="37">
        <v>0</v>
      </c>
      <c r="D396" s="37">
        <v>0</v>
      </c>
      <c r="E396" s="38" t="str">
        <f t="shared" ref="E396:E468" si="117">+IF(C396=0,"",C396/C$329)</f>
        <v/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0</v>
      </c>
      <c r="E398" s="38" t="str">
        <f t="shared" ref="E398:E400" si="121">+IF(C398=0,"",C398/C$329)</f>
        <v/>
      </c>
      <c r="F398" s="38" t="str">
        <f t="shared" ref="F398:F400" si="122">+IF(D398=0,"",D398/D$329)</f>
        <v/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0</v>
      </c>
      <c r="E399" s="38" t="str">
        <f t="shared" si="121"/>
        <v/>
      </c>
      <c r="F399" s="38" t="str">
        <f t="shared" si="122"/>
        <v/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4</v>
      </c>
      <c r="D401" s="37">
        <v>16</v>
      </c>
      <c r="E401" s="38">
        <f t="shared" si="117"/>
        <v>8.0661423674127848E-4</v>
      </c>
      <c r="F401" s="38">
        <f t="shared" si="118"/>
        <v>3.8332534738859609E-3</v>
      </c>
      <c r="G401" s="39">
        <f t="shared" si="119"/>
        <v>3</v>
      </c>
      <c r="H401" s="25">
        <f t="shared" si="120"/>
        <v>2.4198427102238356E-3</v>
      </c>
    </row>
    <row r="402" spans="1:8" s="40" customFormat="1" ht="15" x14ac:dyDescent="0.2">
      <c r="A402" s="64"/>
      <c r="B402" s="36" t="s">
        <v>296</v>
      </c>
      <c r="C402" s="37">
        <v>13</v>
      </c>
      <c r="D402" s="37">
        <v>98</v>
      </c>
      <c r="E402" s="38">
        <f t="shared" si="117"/>
        <v>2.6214962694091552E-3</v>
      </c>
      <c r="F402" s="38">
        <f t="shared" si="118"/>
        <v>2.3478677527551509E-2</v>
      </c>
      <c r="G402" s="39">
        <f t="shared" si="119"/>
        <v>6.5384615384615383</v>
      </c>
      <c r="H402" s="25">
        <f t="shared" si="120"/>
        <v>1.7140552530752168E-2</v>
      </c>
    </row>
    <row r="403" spans="1:8" s="40" customFormat="1" ht="15" x14ac:dyDescent="0.2">
      <c r="A403" s="64"/>
      <c r="B403" s="36" t="s">
        <v>542</v>
      </c>
      <c r="C403" s="37">
        <v>2</v>
      </c>
      <c r="D403" s="37">
        <v>4</v>
      </c>
      <c r="E403" s="38">
        <f t="shared" si="117"/>
        <v>4.0330711837063924E-4</v>
      </c>
      <c r="F403" s="38">
        <f t="shared" si="118"/>
        <v>9.5831336847149022E-4</v>
      </c>
      <c r="G403" s="39">
        <f t="shared" si="119"/>
        <v>1</v>
      </c>
      <c r="H403" s="25">
        <f t="shared" si="120"/>
        <v>4.0330711837063924E-4</v>
      </c>
    </row>
    <row r="404" spans="1:8" s="40" customFormat="1" ht="30" x14ac:dyDescent="0.2">
      <c r="A404" s="64"/>
      <c r="B404" s="36" t="s">
        <v>297</v>
      </c>
      <c r="C404" s="37">
        <v>4</v>
      </c>
      <c r="D404" s="37">
        <v>18</v>
      </c>
      <c r="E404" s="38">
        <f t="shared" si="117"/>
        <v>8.0661423674127848E-4</v>
      </c>
      <c r="F404" s="38">
        <f t="shared" si="118"/>
        <v>4.3124101581217059E-3</v>
      </c>
      <c r="G404" s="39">
        <f t="shared" si="119"/>
        <v>3.5</v>
      </c>
      <c r="H404" s="25">
        <f t="shared" si="120"/>
        <v>2.8231498285944748E-3</v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0</v>
      </c>
      <c r="E405" s="38" t="str">
        <f t="shared" si="117"/>
        <v/>
      </c>
      <c r="F405" s="38" t="str">
        <f t="shared" si="118"/>
        <v/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192</v>
      </c>
      <c r="E406" s="38" t="str">
        <f t="shared" ref="E406" si="125">+IF(C406=0,"",C406/C$329)</f>
        <v/>
      </c>
      <c r="F406" s="38">
        <f t="shared" ref="F406" si="126">+IF(D406=0,"",D406/D$329)</f>
        <v>4.5999041686631527E-2</v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2</v>
      </c>
      <c r="D407" s="37">
        <v>0</v>
      </c>
      <c r="E407" s="38">
        <f t="shared" si="117"/>
        <v>4.0330711837063924E-4</v>
      </c>
      <c r="F407" s="38" t="str">
        <f t="shared" si="118"/>
        <v/>
      </c>
      <c r="G407" s="39" t="str">
        <f t="shared" si="119"/>
        <v>0</v>
      </c>
      <c r="H407" s="25">
        <f t="shared" si="120"/>
        <v>0</v>
      </c>
    </row>
    <row r="408" spans="1:8" s="40" customFormat="1" ht="15" x14ac:dyDescent="0.2">
      <c r="A408" s="64"/>
      <c r="B408" s="36" t="s">
        <v>299</v>
      </c>
      <c r="C408" s="37">
        <v>0</v>
      </c>
      <c r="D408" s="37">
        <v>26</v>
      </c>
      <c r="E408" s="38" t="str">
        <f t="shared" si="117"/>
        <v/>
      </c>
      <c r="F408" s="38">
        <f t="shared" si="118"/>
        <v>6.2290368950646859E-3</v>
      </c>
      <c r="G408" s="39" t="str">
        <f t="shared" si="119"/>
        <v>0</v>
      </c>
      <c r="H408" s="25" t="str">
        <f t="shared" si="120"/>
        <v/>
      </c>
    </row>
    <row r="409" spans="1:8" s="40" customFormat="1" ht="15" x14ac:dyDescent="0.2">
      <c r="A409" s="64"/>
      <c r="B409" s="36" t="s">
        <v>300</v>
      </c>
      <c r="C409" s="37">
        <v>19</v>
      </c>
      <c r="D409" s="37">
        <v>6</v>
      </c>
      <c r="E409" s="38">
        <f t="shared" si="117"/>
        <v>3.8314176245210726E-3</v>
      </c>
      <c r="F409" s="38">
        <f t="shared" si="118"/>
        <v>1.4374700527072352E-3</v>
      </c>
      <c r="G409" s="39">
        <f t="shared" si="119"/>
        <v>-0.68421052631578949</v>
      </c>
      <c r="H409" s="25">
        <f t="shared" si="120"/>
        <v>-2.6214962694091552E-3</v>
      </c>
    </row>
    <row r="410" spans="1:8" s="40" customFormat="1" ht="15" x14ac:dyDescent="0.2">
      <c r="A410" s="64"/>
      <c r="B410" s="36" t="s">
        <v>114</v>
      </c>
      <c r="C410" s="37">
        <v>53</v>
      </c>
      <c r="D410" s="37">
        <v>2</v>
      </c>
      <c r="E410" s="38">
        <f t="shared" si="117"/>
        <v>1.068763863682194E-2</v>
      </c>
      <c r="F410" s="38">
        <f t="shared" si="118"/>
        <v>4.7915668423574511E-4</v>
      </c>
      <c r="G410" s="39">
        <f t="shared" si="119"/>
        <v>-0.96226415094339623</v>
      </c>
      <c r="H410" s="25">
        <f t="shared" si="120"/>
        <v>-1.02843315184513E-2</v>
      </c>
    </row>
    <row r="411" spans="1:8" s="40" customFormat="1" ht="15" x14ac:dyDescent="0.2">
      <c r="A411" s="64"/>
      <c r="B411" s="36" t="s">
        <v>115</v>
      </c>
      <c r="C411" s="37">
        <v>1</v>
      </c>
      <c r="D411" s="37">
        <v>6</v>
      </c>
      <c r="E411" s="38">
        <f t="shared" si="117"/>
        <v>2.0165355918531962E-4</v>
      </c>
      <c r="F411" s="38">
        <f t="shared" si="118"/>
        <v>1.4374700527072352E-3</v>
      </c>
      <c r="G411" s="39">
        <f t="shared" si="119"/>
        <v>5</v>
      </c>
      <c r="H411" s="25">
        <f t="shared" si="120"/>
        <v>1.008267795926598E-3</v>
      </c>
    </row>
    <row r="412" spans="1:8" s="40" customFormat="1" ht="15" x14ac:dyDescent="0.2">
      <c r="A412" s="64"/>
      <c r="B412" s="36" t="s">
        <v>116</v>
      </c>
      <c r="C412" s="37">
        <v>0</v>
      </c>
      <c r="D412" s="37">
        <v>29</v>
      </c>
      <c r="E412" s="38" t="str">
        <f t="shared" si="117"/>
        <v/>
      </c>
      <c r="F412" s="38">
        <f t="shared" si="118"/>
        <v>6.9477719214183038E-3</v>
      </c>
      <c r="G412" s="39" t="str">
        <f t="shared" si="119"/>
        <v>0</v>
      </c>
      <c r="H412" s="25" t="str">
        <f t="shared" si="120"/>
        <v/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40</v>
      </c>
      <c r="E415" s="38" t="str">
        <f t="shared" si="129"/>
        <v/>
      </c>
      <c r="F415" s="38">
        <f t="shared" si="130"/>
        <v>9.5831336847149017E-3</v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0</v>
      </c>
      <c r="D420" s="37">
        <v>0</v>
      </c>
      <c r="E420" s="38" t="str">
        <f t="shared" si="117"/>
        <v/>
      </c>
      <c r="F420" s="38" t="str">
        <f t="shared" si="118"/>
        <v/>
      </c>
      <c r="G420" s="39" t="str">
        <f t="shared" si="119"/>
        <v>0</v>
      </c>
      <c r="H420" s="25" t="str">
        <f t="shared" si="120"/>
        <v/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0</v>
      </c>
      <c r="E421" s="38" t="str">
        <f t="shared" si="117"/>
        <v/>
      </c>
      <c r="F421" s="38" t="str">
        <f t="shared" si="118"/>
        <v/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14</v>
      </c>
      <c r="D422" s="37">
        <v>4</v>
      </c>
      <c r="E422" s="38">
        <f t="shared" si="117"/>
        <v>2.8231498285944748E-3</v>
      </c>
      <c r="F422" s="38">
        <f t="shared" si="118"/>
        <v>9.5831336847149022E-4</v>
      </c>
      <c r="G422" s="39">
        <f t="shared" si="119"/>
        <v>-0.7142857142857143</v>
      </c>
      <c r="H422" s="25">
        <f t="shared" si="120"/>
        <v>-2.0165355918531965E-3</v>
      </c>
    </row>
    <row r="423" spans="1:8" s="40" customFormat="1" ht="15" x14ac:dyDescent="0.2">
      <c r="A423" s="64"/>
      <c r="B423" s="36" t="s">
        <v>128</v>
      </c>
      <c r="C423" s="37">
        <v>59</v>
      </c>
      <c r="D423" s="37">
        <v>44</v>
      </c>
      <c r="E423" s="38">
        <f t="shared" si="117"/>
        <v>1.1897559991933858E-2</v>
      </c>
      <c r="F423" s="38">
        <f t="shared" si="118"/>
        <v>1.0541447053186392E-2</v>
      </c>
      <c r="G423" s="39">
        <f t="shared" si="119"/>
        <v>-0.25423728813559321</v>
      </c>
      <c r="H423" s="25">
        <f t="shared" si="120"/>
        <v>-3.0248033877797943E-3</v>
      </c>
    </row>
    <row r="424" spans="1:8" s="40" customFormat="1" ht="15" x14ac:dyDescent="0.2">
      <c r="A424" s="64"/>
      <c r="B424" s="36" t="s">
        <v>302</v>
      </c>
      <c r="C424" s="37">
        <v>13</v>
      </c>
      <c r="D424" s="37">
        <v>6</v>
      </c>
      <c r="E424" s="38">
        <f t="shared" si="117"/>
        <v>2.6214962694091552E-3</v>
      </c>
      <c r="F424" s="38">
        <f t="shared" si="118"/>
        <v>1.4374700527072352E-3</v>
      </c>
      <c r="G424" s="39">
        <f t="shared" si="119"/>
        <v>-0.53846153846153844</v>
      </c>
      <c r="H424" s="25">
        <f t="shared" si="120"/>
        <v>-1.4115749142972374E-3</v>
      </c>
    </row>
    <row r="425" spans="1:8" s="40" customFormat="1" ht="15" x14ac:dyDescent="0.2">
      <c r="A425" s="64"/>
      <c r="B425" s="36" t="s">
        <v>545</v>
      </c>
      <c r="C425" s="37">
        <v>0</v>
      </c>
      <c r="D425" s="37">
        <v>1</v>
      </c>
      <c r="E425" s="38" t="str">
        <f t="shared" si="117"/>
        <v/>
      </c>
      <c r="F425" s="38">
        <f t="shared" si="118"/>
        <v>2.3957834211787255E-4</v>
      </c>
      <c r="G425" s="39" t="str">
        <f t="shared" si="119"/>
        <v>0</v>
      </c>
      <c r="H425" s="25" t="str">
        <f t="shared" si="120"/>
        <v/>
      </c>
    </row>
    <row r="426" spans="1:8" s="40" customFormat="1" ht="30" x14ac:dyDescent="0.2">
      <c r="A426" s="64"/>
      <c r="B426" s="36" t="s">
        <v>546</v>
      </c>
      <c r="C426" s="37">
        <v>0</v>
      </c>
      <c r="D426" s="37">
        <v>3</v>
      </c>
      <c r="E426" s="38" t="str">
        <f t="shared" si="117"/>
        <v/>
      </c>
      <c r="F426" s="38">
        <f t="shared" si="118"/>
        <v>7.1873502635361761E-4</v>
      </c>
      <c r="G426" s="39" t="str">
        <f t="shared" si="119"/>
        <v>0</v>
      </c>
      <c r="H426" s="25" t="str">
        <f t="shared" si="120"/>
        <v/>
      </c>
    </row>
    <row r="427" spans="1:8" s="40" customFormat="1" ht="15" x14ac:dyDescent="0.2">
      <c r="A427" s="64"/>
      <c r="B427" s="36" t="s">
        <v>547</v>
      </c>
      <c r="C427" s="37">
        <v>0</v>
      </c>
      <c r="D427" s="37">
        <v>0</v>
      </c>
      <c r="E427" s="38" t="str">
        <f t="shared" si="117"/>
        <v/>
      </c>
      <c r="F427" s="38" t="str">
        <f t="shared" si="118"/>
        <v/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4"/>
      <c r="B428" s="36" t="s">
        <v>124</v>
      </c>
      <c r="C428" s="37">
        <v>2</v>
      </c>
      <c r="D428" s="37">
        <v>0</v>
      </c>
      <c r="E428" s="38">
        <f t="shared" si="117"/>
        <v>4.0330711837063924E-4</v>
      </c>
      <c r="F428" s="38" t="str">
        <f t="shared" si="118"/>
        <v/>
      </c>
      <c r="G428" s="39" t="str">
        <f t="shared" si="119"/>
        <v>0</v>
      </c>
      <c r="H428" s="25">
        <f t="shared" si="120"/>
        <v>0</v>
      </c>
    </row>
    <row r="429" spans="1:8" s="40" customFormat="1" ht="15" x14ac:dyDescent="0.2">
      <c r="A429" s="64"/>
      <c r="B429" s="36" t="s">
        <v>303</v>
      </c>
      <c r="C429" s="37">
        <v>0</v>
      </c>
      <c r="D429" s="37">
        <v>40</v>
      </c>
      <c r="E429" s="38" t="str">
        <f t="shared" si="117"/>
        <v/>
      </c>
      <c r="F429" s="38">
        <f t="shared" si="118"/>
        <v>9.5831336847149017E-3</v>
      </c>
      <c r="G429" s="39" t="str">
        <f t="shared" si="119"/>
        <v>0</v>
      </c>
      <c r="H429" s="25" t="str">
        <f t="shared" si="120"/>
        <v/>
      </c>
    </row>
    <row r="430" spans="1:8" s="40" customFormat="1" ht="15" x14ac:dyDescent="0.2">
      <c r="A430" s="64"/>
      <c r="B430" s="36" t="s">
        <v>125</v>
      </c>
      <c r="C430" s="37">
        <v>1</v>
      </c>
      <c r="D430" s="37">
        <v>0</v>
      </c>
      <c r="E430" s="38">
        <f t="shared" si="117"/>
        <v>2.0165355918531962E-4</v>
      </c>
      <c r="F430" s="38" t="str">
        <f t="shared" si="118"/>
        <v/>
      </c>
      <c r="G430" s="39" t="str">
        <f t="shared" si="119"/>
        <v>0</v>
      </c>
      <c r="H430" s="25">
        <f t="shared" si="120"/>
        <v>0</v>
      </c>
    </row>
    <row r="431" spans="1:8" s="40" customFormat="1" ht="15" x14ac:dyDescent="0.2">
      <c r="A431" s="64"/>
      <c r="B431" s="36" t="s">
        <v>457</v>
      </c>
      <c r="C431" s="37">
        <v>0</v>
      </c>
      <c r="D431" s="37">
        <v>1</v>
      </c>
      <c r="E431" s="38" t="str">
        <f t="shared" si="117"/>
        <v/>
      </c>
      <c r="F431" s="38">
        <f t="shared" si="118"/>
        <v>2.3957834211787255E-4</v>
      </c>
      <c r="G431" s="39" t="str">
        <f t="shared" si="119"/>
        <v>0</v>
      </c>
      <c r="H431" s="25" t="str">
        <f t="shared" si="120"/>
        <v/>
      </c>
    </row>
    <row r="432" spans="1:8" s="40" customFormat="1" ht="15" x14ac:dyDescent="0.2">
      <c r="A432" s="64"/>
      <c r="B432" s="36" t="s">
        <v>123</v>
      </c>
      <c r="C432" s="37">
        <v>95</v>
      </c>
      <c r="D432" s="37">
        <v>47</v>
      </c>
      <c r="E432" s="38">
        <f t="shared" si="117"/>
        <v>1.9157088122605363E-2</v>
      </c>
      <c r="F432" s="38">
        <f t="shared" si="118"/>
        <v>1.1260182079540009E-2</v>
      </c>
      <c r="G432" s="39">
        <f t="shared" si="119"/>
        <v>-0.50526315789473686</v>
      </c>
      <c r="H432" s="25">
        <f t="shared" si="120"/>
        <v>-9.6793708408953408E-3</v>
      </c>
    </row>
    <row r="433" spans="1:8" s="40" customFormat="1" ht="15" x14ac:dyDescent="0.2">
      <c r="A433" s="64"/>
      <c r="B433" s="36" t="s">
        <v>304</v>
      </c>
      <c r="C433" s="37">
        <v>4</v>
      </c>
      <c r="D433" s="37">
        <v>3</v>
      </c>
      <c r="E433" s="38">
        <f t="shared" si="117"/>
        <v>8.0661423674127848E-4</v>
      </c>
      <c r="F433" s="38">
        <f t="shared" si="118"/>
        <v>7.1873502635361761E-4</v>
      </c>
      <c r="G433" s="39">
        <f t="shared" si="119"/>
        <v>-0.25</v>
      </c>
      <c r="H433" s="25">
        <f t="shared" si="120"/>
        <v>-2.0165355918531962E-4</v>
      </c>
    </row>
    <row r="434" spans="1:8" s="40" customFormat="1" ht="15" x14ac:dyDescent="0.2">
      <c r="A434" s="64"/>
      <c r="B434" s="36" t="s">
        <v>122</v>
      </c>
      <c r="C434" s="37">
        <v>0</v>
      </c>
      <c r="D434" s="37">
        <v>0</v>
      </c>
      <c r="E434" s="38" t="str">
        <f t="shared" si="117"/>
        <v/>
      </c>
      <c r="F434" s="38" t="str">
        <f t="shared" si="118"/>
        <v/>
      </c>
      <c r="G434" s="39" t="str">
        <f t="shared" si="119"/>
        <v>0</v>
      </c>
      <c r="H434" s="25" t="str">
        <f t="shared" si="120"/>
        <v/>
      </c>
    </row>
    <row r="435" spans="1:8" s="40" customFormat="1" ht="15" x14ac:dyDescent="0.2">
      <c r="A435" s="64"/>
      <c r="B435" s="36" t="s">
        <v>373</v>
      </c>
      <c r="C435" s="37">
        <v>1</v>
      </c>
      <c r="D435" s="37">
        <v>0</v>
      </c>
      <c r="E435" s="38">
        <f t="shared" si="117"/>
        <v>2.0165355918531962E-4</v>
      </c>
      <c r="F435" s="38" t="str">
        <f t="shared" si="118"/>
        <v/>
      </c>
      <c r="G435" s="39" t="str">
        <f t="shared" si="119"/>
        <v>0</v>
      </c>
      <c r="H435" s="25">
        <f t="shared" si="120"/>
        <v>0</v>
      </c>
    </row>
    <row r="436" spans="1:8" s="40" customFormat="1" ht="15" x14ac:dyDescent="0.2">
      <c r="A436" s="64"/>
      <c r="B436" s="36" t="s">
        <v>132</v>
      </c>
      <c r="C436" s="37">
        <v>0</v>
      </c>
      <c r="D436" s="37">
        <v>0</v>
      </c>
      <c r="E436" s="38" t="str">
        <f t="shared" si="117"/>
        <v/>
      </c>
      <c r="F436" s="38" t="str">
        <f t="shared" si="118"/>
        <v/>
      </c>
      <c r="G436" s="39" t="str">
        <f t="shared" si="119"/>
        <v>0</v>
      </c>
      <c r="H436" s="25" t="str">
        <f t="shared" si="120"/>
        <v/>
      </c>
    </row>
    <row r="437" spans="1:8" s="40" customFormat="1" ht="15" x14ac:dyDescent="0.2">
      <c r="A437" s="64"/>
      <c r="B437" s="36" t="s">
        <v>119</v>
      </c>
      <c r="C437" s="37">
        <v>0</v>
      </c>
      <c r="D437" s="37">
        <v>0</v>
      </c>
      <c r="E437" s="38" t="str">
        <f t="shared" si="117"/>
        <v/>
      </c>
      <c r="F437" s="38" t="str">
        <f t="shared" si="118"/>
        <v/>
      </c>
      <c r="G437" s="39" t="str">
        <f t="shared" si="119"/>
        <v>0</v>
      </c>
      <c r="H437" s="25" t="str">
        <f t="shared" si="120"/>
        <v/>
      </c>
    </row>
    <row r="438" spans="1:8" s="40" customFormat="1" ht="15" x14ac:dyDescent="0.2">
      <c r="A438" s="64"/>
      <c r="B438" s="36" t="s">
        <v>305</v>
      </c>
      <c r="C438" s="37">
        <v>165</v>
      </c>
      <c r="D438" s="37">
        <v>125</v>
      </c>
      <c r="E438" s="38">
        <f t="shared" si="117"/>
        <v>3.327283726557774E-2</v>
      </c>
      <c r="F438" s="38">
        <f t="shared" si="118"/>
        <v>2.9947292764734068E-2</v>
      </c>
      <c r="G438" s="39">
        <f t="shared" si="119"/>
        <v>-0.24242424242424243</v>
      </c>
      <c r="H438" s="25">
        <f t="shared" si="120"/>
        <v>-8.0661423674127861E-3</v>
      </c>
    </row>
    <row r="439" spans="1:8" s="40" customFormat="1" ht="15" x14ac:dyDescent="0.2">
      <c r="A439" s="64"/>
      <c r="B439" s="36" t="s">
        <v>548</v>
      </c>
      <c r="C439" s="37">
        <v>8</v>
      </c>
      <c r="D439" s="37">
        <v>0</v>
      </c>
      <c r="E439" s="38">
        <f t="shared" si="117"/>
        <v>1.613228473482557E-3</v>
      </c>
      <c r="F439" s="38" t="str">
        <f t="shared" si="118"/>
        <v/>
      </c>
      <c r="G439" s="39" t="str">
        <f t="shared" si="119"/>
        <v>0</v>
      </c>
      <c r="H439" s="25">
        <f t="shared" si="120"/>
        <v>0</v>
      </c>
    </row>
    <row r="440" spans="1:8" s="40" customFormat="1" ht="15" x14ac:dyDescent="0.2">
      <c r="A440" s="64"/>
      <c r="B440" s="36" t="s">
        <v>126</v>
      </c>
      <c r="C440" s="37">
        <v>0</v>
      </c>
      <c r="D440" s="37">
        <v>0</v>
      </c>
      <c r="E440" s="38" t="str">
        <f t="shared" si="117"/>
        <v/>
      </c>
      <c r="F440" s="38" t="str">
        <f t="shared" si="118"/>
        <v/>
      </c>
      <c r="G440" s="39" t="str">
        <f t="shared" si="119"/>
        <v>0</v>
      </c>
      <c r="H440" s="25" t="str">
        <f t="shared" si="120"/>
        <v/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0</v>
      </c>
      <c r="E441" s="38" t="str">
        <f t="shared" si="117"/>
        <v/>
      </c>
      <c r="F441" s="38" t="str">
        <f t="shared" si="118"/>
        <v/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3</v>
      </c>
      <c r="D442" s="37">
        <v>0</v>
      </c>
      <c r="E442" s="38">
        <f t="shared" si="117"/>
        <v>6.0496067755595891E-4</v>
      </c>
      <c r="F442" s="38" t="str">
        <f t="shared" si="118"/>
        <v/>
      </c>
      <c r="G442" s="39" t="str">
        <f t="shared" si="119"/>
        <v>0</v>
      </c>
      <c r="H442" s="25">
        <f t="shared" si="120"/>
        <v>0</v>
      </c>
    </row>
    <row r="443" spans="1:8" s="40" customFormat="1" ht="15" x14ac:dyDescent="0.2">
      <c r="A443" s="64"/>
      <c r="B443" s="36" t="s">
        <v>121</v>
      </c>
      <c r="C443" s="37">
        <v>1</v>
      </c>
      <c r="D443" s="37">
        <v>0</v>
      </c>
      <c r="E443" s="38">
        <f t="shared" si="117"/>
        <v>2.0165355918531962E-4</v>
      </c>
      <c r="F443" s="38" t="str">
        <f t="shared" si="118"/>
        <v/>
      </c>
      <c r="G443" s="39" t="str">
        <f t="shared" si="119"/>
        <v>0</v>
      </c>
      <c r="H443" s="25">
        <f t="shared" si="120"/>
        <v>0</v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0</v>
      </c>
      <c r="D445" s="37">
        <v>0</v>
      </c>
      <c r="E445" s="38" t="str">
        <f t="shared" si="117"/>
        <v/>
      </c>
      <c r="F445" s="38" t="str">
        <f t="shared" si="118"/>
        <v/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4"/>
      <c r="B446" s="36" t="s">
        <v>306</v>
      </c>
      <c r="C446" s="37">
        <v>21</v>
      </c>
      <c r="D446" s="37">
        <v>111</v>
      </c>
      <c r="E446" s="38">
        <f t="shared" si="117"/>
        <v>4.2347247428917122E-3</v>
      </c>
      <c r="F446" s="38">
        <f t="shared" si="118"/>
        <v>2.6593195975083854E-2</v>
      </c>
      <c r="G446" s="39">
        <f t="shared" si="119"/>
        <v>4.2857142857142856</v>
      </c>
      <c r="H446" s="25">
        <f t="shared" si="120"/>
        <v>1.8148820326678767E-2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58</v>
      </c>
      <c r="D448" s="37">
        <v>23</v>
      </c>
      <c r="E448" s="38">
        <f t="shared" si="117"/>
        <v>1.1695906432748537E-2</v>
      </c>
      <c r="F448" s="38">
        <f t="shared" si="118"/>
        <v>5.5103018687110688E-3</v>
      </c>
      <c r="G448" s="39">
        <f t="shared" si="119"/>
        <v>-0.60344827586206895</v>
      </c>
      <c r="H448" s="25">
        <f t="shared" si="120"/>
        <v>-7.0578745714861861E-3</v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7</v>
      </c>
      <c r="D450" s="37">
        <v>3</v>
      </c>
      <c r="E450" s="38">
        <f t="shared" si="117"/>
        <v>1.4115749142972374E-3</v>
      </c>
      <c r="F450" s="38">
        <f t="shared" si="118"/>
        <v>7.1873502635361761E-4</v>
      </c>
      <c r="G450" s="39">
        <f t="shared" si="119"/>
        <v>-0.5714285714285714</v>
      </c>
      <c r="H450" s="25">
        <f t="shared" si="120"/>
        <v>-8.0661423674127848E-4</v>
      </c>
    </row>
    <row r="451" spans="1:8" s="40" customFormat="1" ht="15" x14ac:dyDescent="0.2">
      <c r="A451" s="64"/>
      <c r="B451" s="36" t="s">
        <v>309</v>
      </c>
      <c r="C451" s="37">
        <v>371</v>
      </c>
      <c r="D451" s="37">
        <v>373</v>
      </c>
      <c r="E451" s="38">
        <f t="shared" si="117"/>
        <v>7.4813470457753578E-2</v>
      </c>
      <c r="F451" s="38">
        <f t="shared" si="118"/>
        <v>8.9362721609966458E-2</v>
      </c>
      <c r="G451" s="39">
        <f t="shared" si="119"/>
        <v>5.3908355795148251E-3</v>
      </c>
      <c r="H451" s="25">
        <f t="shared" si="120"/>
        <v>4.0330711837063924E-4</v>
      </c>
    </row>
    <row r="452" spans="1:8" s="40" customFormat="1" ht="15" x14ac:dyDescent="0.2">
      <c r="A452" s="64"/>
      <c r="B452" s="36" t="s">
        <v>310</v>
      </c>
      <c r="C452" s="37">
        <v>14</v>
      </c>
      <c r="D452" s="37">
        <v>14</v>
      </c>
      <c r="E452" s="38">
        <f t="shared" si="117"/>
        <v>2.8231498285944748E-3</v>
      </c>
      <c r="F452" s="38">
        <f t="shared" si="118"/>
        <v>3.3540967896502154E-3</v>
      </c>
      <c r="G452" s="39">
        <f t="shared" si="119"/>
        <v>0</v>
      </c>
      <c r="H452" s="25">
        <f t="shared" si="120"/>
        <v>0</v>
      </c>
    </row>
    <row r="453" spans="1:8" s="40" customFormat="1" ht="15" x14ac:dyDescent="0.2">
      <c r="A453" s="64"/>
      <c r="B453" s="36" t="s">
        <v>311</v>
      </c>
      <c r="C453" s="37">
        <v>4</v>
      </c>
      <c r="D453" s="37">
        <v>1</v>
      </c>
      <c r="E453" s="38">
        <f t="shared" si="117"/>
        <v>8.0661423674127848E-4</v>
      </c>
      <c r="F453" s="38">
        <f t="shared" si="118"/>
        <v>2.3957834211787255E-4</v>
      </c>
      <c r="G453" s="39">
        <f t="shared" si="119"/>
        <v>-0.75</v>
      </c>
      <c r="H453" s="25">
        <f t="shared" si="120"/>
        <v>-6.0496067755595891E-4</v>
      </c>
    </row>
    <row r="454" spans="1:8" s="40" customFormat="1" ht="15" x14ac:dyDescent="0.2">
      <c r="A454" s="64"/>
      <c r="B454" s="36" t="s">
        <v>118</v>
      </c>
      <c r="C454" s="37">
        <v>1</v>
      </c>
      <c r="D454" s="37">
        <v>3</v>
      </c>
      <c r="E454" s="38">
        <f t="shared" si="117"/>
        <v>2.0165355918531962E-4</v>
      </c>
      <c r="F454" s="38">
        <f t="shared" si="118"/>
        <v>7.1873502635361761E-4</v>
      </c>
      <c r="G454" s="39">
        <f t="shared" si="119"/>
        <v>2</v>
      </c>
      <c r="H454" s="25">
        <f t="shared" si="120"/>
        <v>4.0330711837063924E-4</v>
      </c>
    </row>
    <row r="455" spans="1:8" s="40" customFormat="1" ht="15" x14ac:dyDescent="0.2">
      <c r="A455" s="64"/>
      <c r="B455" s="36" t="s">
        <v>312</v>
      </c>
      <c r="C455" s="37">
        <v>0</v>
      </c>
      <c r="D455" s="37">
        <v>0</v>
      </c>
      <c r="E455" s="38" t="str">
        <f t="shared" si="117"/>
        <v/>
      </c>
      <c r="F455" s="38" t="str">
        <f t="shared" si="118"/>
        <v/>
      </c>
      <c r="G455" s="39" t="str">
        <f t="shared" si="119"/>
        <v>0</v>
      </c>
      <c r="H455" s="25" t="str">
        <f t="shared" si="120"/>
        <v/>
      </c>
    </row>
    <row r="456" spans="1:8" s="40" customFormat="1" ht="15" x14ac:dyDescent="0.2">
      <c r="A456" s="64"/>
      <c r="B456" s="36" t="s">
        <v>313</v>
      </c>
      <c r="C456" s="37">
        <v>26</v>
      </c>
      <c r="D456" s="37">
        <v>37</v>
      </c>
      <c r="E456" s="38">
        <f t="shared" si="117"/>
        <v>5.2429925388183104E-3</v>
      </c>
      <c r="F456" s="38">
        <f t="shared" si="118"/>
        <v>8.8643986583612847E-3</v>
      </c>
      <c r="G456" s="39">
        <f t="shared" si="119"/>
        <v>0.42307692307692307</v>
      </c>
      <c r="H456" s="25">
        <f t="shared" si="120"/>
        <v>2.2181891510385161E-3</v>
      </c>
    </row>
    <row r="457" spans="1:8" s="40" customFormat="1" ht="15" x14ac:dyDescent="0.2">
      <c r="A457" s="64"/>
      <c r="B457" s="36" t="s">
        <v>551</v>
      </c>
      <c r="C457" s="37">
        <v>62</v>
      </c>
      <c r="D457" s="37">
        <v>24</v>
      </c>
      <c r="E457" s="38">
        <f t="shared" si="117"/>
        <v>1.2502520669489817E-2</v>
      </c>
      <c r="F457" s="38">
        <f t="shared" si="118"/>
        <v>5.7498802108289409E-3</v>
      </c>
      <c r="G457" s="39">
        <f t="shared" si="119"/>
        <v>-0.61290322580645162</v>
      </c>
      <c r="H457" s="25">
        <f t="shared" si="120"/>
        <v>-7.6628352490421461E-3</v>
      </c>
    </row>
    <row r="458" spans="1:8" s="40" customFormat="1" ht="15" x14ac:dyDescent="0.2">
      <c r="A458" s="64"/>
      <c r="B458" s="36" t="s">
        <v>314</v>
      </c>
      <c r="C458" s="37">
        <v>0</v>
      </c>
      <c r="D458" s="37">
        <v>0</v>
      </c>
      <c r="E458" s="38" t="str">
        <f t="shared" si="117"/>
        <v/>
      </c>
      <c r="F458" s="38" t="str">
        <f t="shared" si="118"/>
        <v/>
      </c>
      <c r="G458" s="39" t="str">
        <f t="shared" si="119"/>
        <v>0</v>
      </c>
      <c r="H458" s="25" t="str">
        <f t="shared" si="120"/>
        <v/>
      </c>
    </row>
    <row r="459" spans="1:8" s="40" customFormat="1" ht="15" x14ac:dyDescent="0.2">
      <c r="A459" s="64"/>
      <c r="B459" s="36" t="s">
        <v>315</v>
      </c>
      <c r="C459" s="37">
        <v>1</v>
      </c>
      <c r="D459" s="37">
        <v>0</v>
      </c>
      <c r="E459" s="38">
        <f t="shared" si="117"/>
        <v>2.0165355918531962E-4</v>
      </c>
      <c r="F459" s="38" t="str">
        <f t="shared" si="118"/>
        <v/>
      </c>
      <c r="G459" s="39" t="str">
        <f t="shared" si="119"/>
        <v>0</v>
      </c>
      <c r="H459" s="25">
        <f t="shared" si="120"/>
        <v>0</v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0</v>
      </c>
      <c r="E461" s="38" t="str">
        <f t="shared" si="117"/>
        <v/>
      </c>
      <c r="F461" s="38" t="str">
        <f t="shared" si="118"/>
        <v/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6</v>
      </c>
      <c r="D462" s="37">
        <v>4</v>
      </c>
      <c r="E462" s="38">
        <f t="shared" si="117"/>
        <v>1.2099213551119178E-3</v>
      </c>
      <c r="F462" s="38">
        <f t="shared" si="118"/>
        <v>9.5831336847149022E-4</v>
      </c>
      <c r="G462" s="39">
        <f t="shared" si="119"/>
        <v>-0.33333333333333331</v>
      </c>
      <c r="H462" s="25">
        <f t="shared" si="120"/>
        <v>-4.0330711837063924E-4</v>
      </c>
    </row>
    <row r="463" spans="1:8" s="40" customFormat="1" ht="30" x14ac:dyDescent="0.2">
      <c r="A463" s="64"/>
      <c r="B463" s="36" t="s">
        <v>142</v>
      </c>
      <c r="C463" s="37">
        <v>0</v>
      </c>
      <c r="D463" s="37">
        <v>0</v>
      </c>
      <c r="E463" s="38" t="str">
        <f t="shared" si="117"/>
        <v/>
      </c>
      <c r="F463" s="38" t="str">
        <f t="shared" si="118"/>
        <v/>
      </c>
      <c r="G463" s="39" t="str">
        <f t="shared" si="119"/>
        <v>0</v>
      </c>
      <c r="H463" s="25" t="str">
        <f t="shared" si="120"/>
        <v/>
      </c>
    </row>
    <row r="464" spans="1:8" s="40" customFormat="1" ht="15" x14ac:dyDescent="0.2">
      <c r="A464" s="64"/>
      <c r="B464" s="36" t="s">
        <v>318</v>
      </c>
      <c r="C464" s="37">
        <v>0</v>
      </c>
      <c r="D464" s="37">
        <v>0</v>
      </c>
      <c r="E464" s="38" t="str">
        <f t="shared" si="117"/>
        <v/>
      </c>
      <c r="F464" s="38" t="str">
        <f t="shared" si="118"/>
        <v/>
      </c>
      <c r="G464" s="39" t="str">
        <f t="shared" si="119"/>
        <v>0</v>
      </c>
      <c r="H464" s="25" t="str">
        <f t="shared" si="120"/>
        <v/>
      </c>
    </row>
    <row r="465" spans="1:8" s="40" customFormat="1" ht="15" x14ac:dyDescent="0.2">
      <c r="A465" s="64"/>
      <c r="B465" s="36" t="s">
        <v>319</v>
      </c>
      <c r="C465" s="37">
        <v>0</v>
      </c>
      <c r="D465" s="37">
        <v>2</v>
      </c>
      <c r="E465" s="38" t="str">
        <f t="shared" si="117"/>
        <v/>
      </c>
      <c r="F465" s="38">
        <f t="shared" si="118"/>
        <v>4.7915668423574511E-4</v>
      </c>
      <c r="G465" s="39" t="str">
        <f t="shared" si="119"/>
        <v>0</v>
      </c>
      <c r="H465" s="25" t="str">
        <f t="shared" si="120"/>
        <v/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2</v>
      </c>
      <c r="D467" s="37">
        <v>7</v>
      </c>
      <c r="E467" s="38">
        <f t="shared" si="117"/>
        <v>4.0330711837063924E-4</v>
      </c>
      <c r="F467" s="38">
        <f t="shared" si="118"/>
        <v>1.6770483948251077E-3</v>
      </c>
      <c r="G467" s="39">
        <f t="shared" si="119"/>
        <v>2.5</v>
      </c>
      <c r="H467" s="25">
        <f t="shared" si="120"/>
        <v>1.008267795926598E-3</v>
      </c>
    </row>
    <row r="468" spans="1:8" s="40" customFormat="1" ht="15" x14ac:dyDescent="0.2">
      <c r="A468" s="64"/>
      <c r="B468" s="36" t="s">
        <v>321</v>
      </c>
      <c r="C468" s="37">
        <v>0</v>
      </c>
      <c r="D468" s="37">
        <v>7</v>
      </c>
      <c r="E468" s="38" t="str">
        <f t="shared" si="117"/>
        <v/>
      </c>
      <c r="F468" s="38">
        <f t="shared" si="118"/>
        <v>1.6770483948251077E-3</v>
      </c>
      <c r="G468" s="39" t="str">
        <f t="shared" si="119"/>
        <v>0</v>
      </c>
      <c r="H468" s="25" t="str">
        <f t="shared" si="120"/>
        <v/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0</v>
      </c>
      <c r="E474" s="38" t="str">
        <f t="shared" si="137"/>
        <v/>
      </c>
      <c r="F474" s="38" t="str">
        <f t="shared" si="138"/>
        <v/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0</v>
      </c>
      <c r="D475" s="37">
        <v>0</v>
      </c>
      <c r="E475" s="38" t="str">
        <f t="shared" si="137"/>
        <v/>
      </c>
      <c r="F475" s="38" t="str">
        <f t="shared" si="138"/>
        <v/>
      </c>
      <c r="G475" s="39" t="str">
        <f t="shared" si="139"/>
        <v>0</v>
      </c>
      <c r="H475" s="25" t="str">
        <f t="shared" si="140"/>
        <v/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0</v>
      </c>
      <c r="E476" s="38" t="str">
        <f t="shared" si="137"/>
        <v/>
      </c>
      <c r="F476" s="38" t="str">
        <f t="shared" si="138"/>
        <v/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23</v>
      </c>
      <c r="D477" s="37">
        <v>21</v>
      </c>
      <c r="E477" s="38">
        <f t="shared" si="137"/>
        <v>4.6380318612623513E-3</v>
      </c>
      <c r="F477" s="38">
        <f t="shared" si="138"/>
        <v>5.0311451844753238E-3</v>
      </c>
      <c r="G477" s="39">
        <f t="shared" si="139"/>
        <v>-8.6956521739130432E-2</v>
      </c>
      <c r="H477" s="25">
        <f t="shared" si="140"/>
        <v>-4.0330711837063924E-4</v>
      </c>
    </row>
    <row r="478" spans="1:8" s="40" customFormat="1" ht="15" x14ac:dyDescent="0.2">
      <c r="A478" s="64"/>
      <c r="B478" s="36" t="s">
        <v>138</v>
      </c>
      <c r="C478" s="37">
        <v>2</v>
      </c>
      <c r="D478" s="37">
        <v>0</v>
      </c>
      <c r="E478" s="38">
        <f t="shared" si="137"/>
        <v>4.0330711837063924E-4</v>
      </c>
      <c r="F478" s="38" t="str">
        <f t="shared" si="138"/>
        <v/>
      </c>
      <c r="G478" s="39" t="str">
        <f t="shared" si="139"/>
        <v>0</v>
      </c>
      <c r="H478" s="25">
        <f t="shared" si="140"/>
        <v>0</v>
      </c>
    </row>
    <row r="479" spans="1:8" s="40" customFormat="1" ht="30" x14ac:dyDescent="0.2">
      <c r="A479" s="64"/>
      <c r="B479" s="36" t="s">
        <v>327</v>
      </c>
      <c r="C479" s="37">
        <v>0</v>
      </c>
      <c r="D479" s="37">
        <v>0</v>
      </c>
      <c r="E479" s="38" t="str">
        <f t="shared" si="137"/>
        <v/>
      </c>
      <c r="F479" s="38" t="str">
        <f t="shared" si="138"/>
        <v/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0</v>
      </c>
      <c r="E481" s="38" t="str">
        <f t="shared" si="137"/>
        <v/>
      </c>
      <c r="F481" s="38" t="str">
        <f t="shared" si="138"/>
        <v/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8</v>
      </c>
      <c r="D482" s="37">
        <v>1</v>
      </c>
      <c r="E482" s="38">
        <f t="shared" si="137"/>
        <v>1.613228473482557E-3</v>
      </c>
      <c r="F482" s="38">
        <f t="shared" si="138"/>
        <v>2.3957834211787255E-4</v>
      </c>
      <c r="G482" s="39">
        <f t="shared" si="139"/>
        <v>-0.875</v>
      </c>
      <c r="H482" s="25">
        <f t="shared" si="140"/>
        <v>-1.4115749142972374E-3</v>
      </c>
    </row>
    <row r="483" spans="1:8" s="40" customFormat="1" ht="15" x14ac:dyDescent="0.2">
      <c r="A483" s="64"/>
      <c r="B483" s="36" t="s">
        <v>133</v>
      </c>
      <c r="C483" s="37">
        <v>12</v>
      </c>
      <c r="D483" s="37">
        <v>0</v>
      </c>
      <c r="E483" s="38">
        <f t="shared" si="137"/>
        <v>2.4198427102238356E-3</v>
      </c>
      <c r="F483" s="38" t="str">
        <f t="shared" si="138"/>
        <v/>
      </c>
      <c r="G483" s="39" t="str">
        <f t="shared" si="139"/>
        <v>0</v>
      </c>
      <c r="H483" s="25">
        <f t="shared" si="140"/>
        <v>0</v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5</v>
      </c>
      <c r="E484" s="38" t="str">
        <f t="shared" si="137"/>
        <v/>
      </c>
      <c r="F484" s="38">
        <f t="shared" si="138"/>
        <v>1.1978917105893627E-3</v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0</v>
      </c>
      <c r="D486" s="37"/>
      <c r="E486" s="38" t="str">
        <f t="shared" si="137"/>
        <v/>
      </c>
      <c r="F486" s="38" t="str">
        <f t="shared" si="138"/>
        <v/>
      </c>
      <c r="G486" s="39" t="str">
        <f t="shared" si="139"/>
        <v>0</v>
      </c>
      <c r="H486" s="25" t="str">
        <f t="shared" si="140"/>
        <v/>
      </c>
    </row>
    <row r="487" spans="1:8" s="40" customFormat="1" ht="15" x14ac:dyDescent="0.2">
      <c r="A487" s="64"/>
      <c r="B487" s="36" t="s">
        <v>331</v>
      </c>
      <c r="C487" s="37">
        <v>0</v>
      </c>
      <c r="D487" s="37"/>
      <c r="E487" s="38" t="str">
        <f t="shared" si="137"/>
        <v/>
      </c>
      <c r="F487" s="38" t="str">
        <f t="shared" si="138"/>
        <v/>
      </c>
      <c r="G487" s="39" t="str">
        <f t="shared" si="139"/>
        <v>0</v>
      </c>
      <c r="H487" s="25" t="str">
        <f t="shared" si="140"/>
        <v/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0</v>
      </c>
      <c r="D491" s="37">
        <v>0</v>
      </c>
      <c r="E491" s="38" t="str">
        <f t="shared" si="137"/>
        <v/>
      </c>
      <c r="F491" s="38" t="str">
        <f t="shared" si="138"/>
        <v/>
      </c>
      <c r="G491" s="39" t="str">
        <f t="shared" si="139"/>
        <v>0</v>
      </c>
      <c r="H491" s="25" t="str">
        <f t="shared" si="140"/>
        <v/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0</v>
      </c>
      <c r="E492" s="38" t="str">
        <f t="shared" si="137"/>
        <v/>
      </c>
      <c r="F492" s="38" t="str">
        <f t="shared" si="138"/>
        <v/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0</v>
      </c>
      <c r="D493" s="37">
        <v>0</v>
      </c>
      <c r="E493" s="38" t="str">
        <f t="shared" si="137"/>
        <v/>
      </c>
      <c r="F493" s="38" t="str">
        <f t="shared" si="138"/>
        <v/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4"/>
      <c r="B494" s="36" t="s">
        <v>336</v>
      </c>
      <c r="C494" s="37">
        <v>1</v>
      </c>
      <c r="D494" s="37">
        <v>0</v>
      </c>
      <c r="E494" s="38">
        <f t="shared" si="137"/>
        <v>2.0165355918531962E-4</v>
      </c>
      <c r="F494" s="38" t="str">
        <f t="shared" si="138"/>
        <v/>
      </c>
      <c r="G494" s="39" t="str">
        <f t="shared" si="139"/>
        <v>0</v>
      </c>
      <c r="H494" s="25">
        <f t="shared" si="140"/>
        <v>0</v>
      </c>
    </row>
    <row r="495" spans="1:8" s="40" customFormat="1" ht="15" x14ac:dyDescent="0.2">
      <c r="A495" s="64"/>
      <c r="B495" s="36" t="s">
        <v>337</v>
      </c>
      <c r="C495" s="37">
        <v>18</v>
      </c>
      <c r="D495" s="37">
        <v>0</v>
      </c>
      <c r="E495" s="38">
        <f t="shared" si="137"/>
        <v>3.629764065335753E-3</v>
      </c>
      <c r="F495" s="38" t="str">
        <f t="shared" si="138"/>
        <v/>
      </c>
      <c r="G495" s="39" t="str">
        <f t="shared" si="139"/>
        <v>0</v>
      </c>
      <c r="H495" s="25">
        <f t="shared" si="140"/>
        <v>0</v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0</v>
      </c>
      <c r="D499" s="37">
        <v>0</v>
      </c>
      <c r="E499" s="38" t="str">
        <f t="shared" si="137"/>
        <v/>
      </c>
      <c r="F499" s="38" t="str">
        <f t="shared" si="138"/>
        <v/>
      </c>
      <c r="G499" s="39" t="str">
        <f t="shared" si="139"/>
        <v>0</v>
      </c>
      <c r="H499" s="25" t="str">
        <f t="shared" si="140"/>
        <v/>
      </c>
    </row>
    <row r="500" spans="1:8" s="40" customFormat="1" ht="15" x14ac:dyDescent="0.2">
      <c r="A500" s="64"/>
      <c r="B500" s="36" t="s">
        <v>136</v>
      </c>
      <c r="C500" s="37">
        <v>0</v>
      </c>
      <c r="D500" s="37">
        <v>0</v>
      </c>
      <c r="E500" s="38" t="str">
        <f t="shared" si="137"/>
        <v/>
      </c>
      <c r="F500" s="38" t="str">
        <f t="shared" si="138"/>
        <v/>
      </c>
      <c r="G500" s="39" t="str">
        <f t="shared" si="139"/>
        <v>0</v>
      </c>
      <c r="H500" s="25" t="str">
        <f t="shared" si="140"/>
        <v/>
      </c>
    </row>
    <row r="501" spans="1:8" s="40" customFormat="1" ht="15" x14ac:dyDescent="0.2">
      <c r="A501" s="64"/>
      <c r="B501" s="36" t="s">
        <v>339</v>
      </c>
      <c r="C501" s="37">
        <v>0</v>
      </c>
      <c r="D501" s="37">
        <v>0</v>
      </c>
      <c r="E501" s="38" t="str">
        <f t="shared" si="137"/>
        <v/>
      </c>
      <c r="F501" s="38" t="str">
        <f t="shared" si="138"/>
        <v/>
      </c>
      <c r="G501" s="39" t="str">
        <f t="shared" si="139"/>
        <v>0</v>
      </c>
      <c r="H501" s="25" t="str">
        <f t="shared" si="140"/>
        <v/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0</v>
      </c>
      <c r="D503" s="37">
        <v>0</v>
      </c>
      <c r="E503" s="38" t="str">
        <f t="shared" si="137"/>
        <v/>
      </c>
      <c r="F503" s="38" t="str">
        <f t="shared" si="138"/>
        <v/>
      </c>
      <c r="G503" s="39" t="str">
        <f t="shared" si="139"/>
        <v>0</v>
      </c>
      <c r="H503" s="25" t="str">
        <f t="shared" si="140"/>
        <v/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5</v>
      </c>
      <c r="E505" s="38" t="str">
        <f t="shared" ref="E505" si="141">+IF(C505=0,"",C505/C$329)</f>
        <v/>
      </c>
      <c r="F505" s="38">
        <f t="shared" ref="F505" si="142">+IF(D505=0,"",D505/D$329)</f>
        <v>1.1978917105893627E-3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4</v>
      </c>
      <c r="D506" s="37">
        <v>26</v>
      </c>
      <c r="E506" s="38">
        <f t="shared" si="137"/>
        <v>8.0661423674127848E-4</v>
      </c>
      <c r="F506" s="38">
        <f t="shared" si="138"/>
        <v>6.2290368950646859E-3</v>
      </c>
      <c r="G506" s="39">
        <f t="shared" si="139"/>
        <v>5.5</v>
      </c>
      <c r="H506" s="25">
        <f t="shared" si="140"/>
        <v>4.4363783020770313E-3</v>
      </c>
    </row>
    <row r="507" spans="1:8" s="40" customFormat="1" ht="30" x14ac:dyDescent="0.2">
      <c r="A507" s="64"/>
      <c r="B507" s="36" t="s">
        <v>558</v>
      </c>
      <c r="C507" s="37">
        <v>0</v>
      </c>
      <c r="D507" s="37">
        <v>0</v>
      </c>
      <c r="E507" s="38" t="str">
        <f t="shared" si="137"/>
        <v/>
      </c>
      <c r="F507" s="38" t="str">
        <f t="shared" si="138"/>
        <v/>
      </c>
      <c r="G507" s="39" t="str">
        <f t="shared" si="139"/>
        <v>0</v>
      </c>
      <c r="H507" s="25" t="str">
        <f t="shared" si="140"/>
        <v/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0</v>
      </c>
      <c r="E508" s="38" t="str">
        <f t="shared" si="137"/>
        <v/>
      </c>
      <c r="F508" s="38" t="str">
        <f t="shared" si="138"/>
        <v/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14</v>
      </c>
      <c r="D509" s="37">
        <v>37</v>
      </c>
      <c r="E509" s="38">
        <f t="shared" si="137"/>
        <v>2.8231498285944748E-3</v>
      </c>
      <c r="F509" s="38">
        <f t="shared" si="138"/>
        <v>8.8643986583612847E-3</v>
      </c>
      <c r="G509" s="39">
        <f t="shared" si="139"/>
        <v>1.6428571428571428</v>
      </c>
      <c r="H509" s="25">
        <f t="shared" si="140"/>
        <v>4.6380318612623513E-3</v>
      </c>
    </row>
    <row r="510" spans="1:8" s="40" customFormat="1" ht="15" x14ac:dyDescent="0.2">
      <c r="A510" s="64"/>
      <c r="B510" s="36" t="s">
        <v>375</v>
      </c>
      <c r="C510" s="37">
        <v>1</v>
      </c>
      <c r="D510" s="37">
        <v>8</v>
      </c>
      <c r="E510" s="38">
        <f t="shared" si="137"/>
        <v>2.0165355918531962E-4</v>
      </c>
      <c r="F510" s="38">
        <f t="shared" si="138"/>
        <v>1.9166267369429804E-3</v>
      </c>
      <c r="G510" s="39">
        <f t="shared" si="139"/>
        <v>7</v>
      </c>
      <c r="H510" s="25">
        <f t="shared" si="140"/>
        <v>1.4115749142972374E-3</v>
      </c>
    </row>
    <row r="511" spans="1:8" s="40" customFormat="1" ht="15" x14ac:dyDescent="0.2">
      <c r="A511" s="64"/>
      <c r="B511" s="36" t="s">
        <v>559</v>
      </c>
      <c r="C511" s="37">
        <v>0</v>
      </c>
      <c r="D511" s="37">
        <v>0</v>
      </c>
      <c r="E511" s="38" t="str">
        <f t="shared" si="137"/>
        <v/>
      </c>
      <c r="F511" s="38" t="str">
        <f t="shared" si="138"/>
        <v/>
      </c>
      <c r="G511" s="39" t="str">
        <f t="shared" si="139"/>
        <v>0</v>
      </c>
      <c r="H511" s="25" t="str">
        <f t="shared" si="140"/>
        <v/>
      </c>
    </row>
    <row r="512" spans="1:8" s="40" customFormat="1" ht="15" x14ac:dyDescent="0.2">
      <c r="A512" s="64"/>
      <c r="B512" s="36" t="s">
        <v>153</v>
      </c>
      <c r="C512" s="37">
        <v>1</v>
      </c>
      <c r="D512" s="37">
        <v>0</v>
      </c>
      <c r="E512" s="38">
        <f t="shared" si="137"/>
        <v>2.0165355918531962E-4</v>
      </c>
      <c r="F512" s="38" t="str">
        <f t="shared" si="138"/>
        <v/>
      </c>
      <c r="G512" s="39" t="str">
        <f t="shared" si="139"/>
        <v>0</v>
      </c>
      <c r="H512" s="25">
        <f t="shared" si="140"/>
        <v>0</v>
      </c>
    </row>
    <row r="513" spans="1:8" s="40" customFormat="1" ht="15" x14ac:dyDescent="0.2">
      <c r="A513" s="64"/>
      <c r="B513" s="36" t="s">
        <v>376</v>
      </c>
      <c r="C513" s="37">
        <v>0</v>
      </c>
      <c r="D513" s="37">
        <v>1</v>
      </c>
      <c r="E513" s="38" t="str">
        <f t="shared" si="137"/>
        <v/>
      </c>
      <c r="F513" s="38">
        <f t="shared" si="138"/>
        <v>2.3957834211787255E-4</v>
      </c>
      <c r="G513" s="39" t="str">
        <f t="shared" si="139"/>
        <v>0</v>
      </c>
      <c r="H513" s="25" t="str">
        <f t="shared" si="140"/>
        <v/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0</v>
      </c>
      <c r="E514" s="38" t="str">
        <f t="shared" si="137"/>
        <v/>
      </c>
      <c r="F514" s="38" t="str">
        <f t="shared" si="138"/>
        <v/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0</v>
      </c>
      <c r="D519" s="37">
        <v>11</v>
      </c>
      <c r="E519" s="38" t="str">
        <f t="shared" si="137"/>
        <v/>
      </c>
      <c r="F519" s="38">
        <f t="shared" si="138"/>
        <v>2.6353617632965979E-3</v>
      </c>
      <c r="G519" s="39" t="str">
        <f t="shared" si="139"/>
        <v>0</v>
      </c>
      <c r="H519" s="25" t="str">
        <f t="shared" si="140"/>
        <v/>
      </c>
    </row>
    <row r="520" spans="1:8" s="40" customFormat="1" ht="15" x14ac:dyDescent="0.2">
      <c r="A520" s="64"/>
      <c r="B520" s="36" t="s">
        <v>343</v>
      </c>
      <c r="C520" s="37">
        <v>0</v>
      </c>
      <c r="D520" s="37">
        <v>0</v>
      </c>
      <c r="E520" s="38" t="str">
        <f t="shared" si="137"/>
        <v/>
      </c>
      <c r="F520" s="38" t="str">
        <f t="shared" si="138"/>
        <v/>
      </c>
      <c r="G520" s="39" t="str">
        <f t="shared" si="139"/>
        <v>0</v>
      </c>
      <c r="H520" s="25" t="str">
        <f t="shared" si="140"/>
        <v/>
      </c>
    </row>
    <row r="521" spans="1:8" s="40" customFormat="1" ht="15" x14ac:dyDescent="0.2">
      <c r="A521" s="64"/>
      <c r="B521" s="36" t="s">
        <v>344</v>
      </c>
      <c r="C521" s="37">
        <v>41</v>
      </c>
      <c r="D521" s="37">
        <v>32</v>
      </c>
      <c r="E521" s="38">
        <f t="shared" si="137"/>
        <v>8.2677959265981052E-3</v>
      </c>
      <c r="F521" s="38">
        <f t="shared" si="138"/>
        <v>7.6665069477719217E-3</v>
      </c>
      <c r="G521" s="39">
        <f t="shared" si="139"/>
        <v>-0.21951219512195122</v>
      </c>
      <c r="H521" s="25">
        <f t="shared" si="140"/>
        <v>-1.8148820326678767E-3</v>
      </c>
    </row>
    <row r="522" spans="1:8" s="40" customFormat="1" ht="30" x14ac:dyDescent="0.2">
      <c r="A522" s="64"/>
      <c r="B522" s="36" t="s">
        <v>560</v>
      </c>
      <c r="C522" s="37">
        <v>10</v>
      </c>
      <c r="D522" s="37">
        <v>12</v>
      </c>
      <c r="E522" s="38">
        <f t="shared" si="137"/>
        <v>2.0165355918531961E-3</v>
      </c>
      <c r="F522" s="38">
        <f t="shared" si="138"/>
        <v>2.8749401054144704E-3</v>
      </c>
      <c r="G522" s="39">
        <f t="shared" si="139"/>
        <v>0.2</v>
      </c>
      <c r="H522" s="25">
        <f t="shared" si="140"/>
        <v>4.0330711837063924E-4</v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209</v>
      </c>
      <c r="D524" s="37">
        <v>392</v>
      </c>
      <c r="E524" s="38">
        <f t="shared" si="137"/>
        <v>4.2145593869731802E-2</v>
      </c>
      <c r="F524" s="38">
        <f t="shared" si="138"/>
        <v>9.3914710110206037E-2</v>
      </c>
      <c r="G524" s="39">
        <f t="shared" si="139"/>
        <v>0.87559808612440193</v>
      </c>
      <c r="H524" s="25">
        <f t="shared" si="140"/>
        <v>3.6902601330913491E-2</v>
      </c>
    </row>
    <row r="525" spans="1:8" s="40" customFormat="1" ht="15" x14ac:dyDescent="0.2">
      <c r="A525" s="64"/>
      <c r="B525" s="36" t="s">
        <v>346</v>
      </c>
      <c r="C525" s="37">
        <v>4</v>
      </c>
      <c r="D525" s="37">
        <v>10</v>
      </c>
      <c r="E525" s="38">
        <f t="shared" si="137"/>
        <v>8.0661423674127848E-4</v>
      </c>
      <c r="F525" s="38">
        <f t="shared" si="138"/>
        <v>2.3957834211787254E-3</v>
      </c>
      <c r="G525" s="39">
        <f t="shared" si="139"/>
        <v>1.5</v>
      </c>
      <c r="H525" s="25">
        <f t="shared" si="140"/>
        <v>1.2099213551119178E-3</v>
      </c>
    </row>
    <row r="526" spans="1:8" s="40" customFormat="1" ht="15" x14ac:dyDescent="0.2">
      <c r="A526" s="64"/>
      <c r="B526" s="36" t="s">
        <v>347</v>
      </c>
      <c r="C526" s="37">
        <v>4</v>
      </c>
      <c r="D526" s="37">
        <v>3</v>
      </c>
      <c r="E526" s="38">
        <f t="shared" si="137"/>
        <v>8.0661423674127848E-4</v>
      </c>
      <c r="F526" s="38">
        <f t="shared" si="138"/>
        <v>7.1873502635361761E-4</v>
      </c>
      <c r="G526" s="39">
        <f t="shared" si="139"/>
        <v>-0.25</v>
      </c>
      <c r="H526" s="25">
        <f t="shared" si="140"/>
        <v>-2.0165355918531962E-4</v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180</v>
      </c>
      <c r="D529" s="37">
        <v>164</v>
      </c>
      <c r="E529" s="38">
        <f t="shared" si="137"/>
        <v>3.6297640653357534E-2</v>
      </c>
      <c r="F529" s="38">
        <f t="shared" si="138"/>
        <v>3.9290848107331099E-2</v>
      </c>
      <c r="G529" s="39">
        <f t="shared" si="139"/>
        <v>-8.8888888888888892E-2</v>
      </c>
      <c r="H529" s="25">
        <f t="shared" si="140"/>
        <v>-3.2264569469651143E-3</v>
      </c>
    </row>
    <row r="530" spans="1:8" s="40" customFormat="1" ht="30" x14ac:dyDescent="0.2">
      <c r="A530" s="64"/>
      <c r="B530" s="36" t="s">
        <v>158</v>
      </c>
      <c r="C530" s="37">
        <v>4</v>
      </c>
      <c r="D530" s="37">
        <v>39</v>
      </c>
      <c r="E530" s="38">
        <f t="shared" si="137"/>
        <v>8.0661423674127848E-4</v>
      </c>
      <c r="F530" s="38">
        <f t="shared" si="138"/>
        <v>9.3435553425970288E-3</v>
      </c>
      <c r="G530" s="39">
        <f t="shared" si="139"/>
        <v>8.75</v>
      </c>
      <c r="H530" s="25">
        <f t="shared" si="140"/>
        <v>7.0578745714861869E-3</v>
      </c>
    </row>
    <row r="531" spans="1:8" s="40" customFormat="1" ht="15" x14ac:dyDescent="0.2">
      <c r="A531" s="64"/>
      <c r="B531" s="36" t="s">
        <v>349</v>
      </c>
      <c r="C531" s="37">
        <v>166</v>
      </c>
      <c r="D531" s="37">
        <v>58</v>
      </c>
      <c r="E531" s="38">
        <f t="shared" si="137"/>
        <v>3.3474490824763059E-2</v>
      </c>
      <c r="F531" s="38">
        <f t="shared" si="138"/>
        <v>1.3895543842836608E-2</v>
      </c>
      <c r="G531" s="39">
        <f t="shared" si="139"/>
        <v>-0.6506024096385542</v>
      </c>
      <c r="H531" s="25">
        <f t="shared" si="140"/>
        <v>-2.1778584392014518E-2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4</v>
      </c>
      <c r="E532" s="38" t="str">
        <f t="shared" ref="E532" si="145">+IF(C532=0,"",C532/C$329)</f>
        <v/>
      </c>
      <c r="F532" s="38">
        <f t="shared" ref="F532" si="146">+IF(D532=0,"",D532/D$329)</f>
        <v>9.5831336847149022E-4</v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0</v>
      </c>
      <c r="D533" s="37">
        <v>0</v>
      </c>
      <c r="E533" s="38" t="str">
        <f t="shared" si="137"/>
        <v/>
      </c>
      <c r="F533" s="38" t="str">
        <f t="shared" si="138"/>
        <v/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0</v>
      </c>
      <c r="E535" s="38" t="str">
        <f t="shared" ref="E535:E546" si="149">+IF(C535=0,"",C535/C$329)</f>
        <v/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0</v>
      </c>
      <c r="D536" s="37">
        <v>2</v>
      </c>
      <c r="E536" s="38" t="str">
        <f t="shared" si="149"/>
        <v/>
      </c>
      <c r="F536" s="38">
        <f t="shared" si="150"/>
        <v>4.7915668423574511E-4</v>
      </c>
      <c r="G536" s="39" t="str">
        <f t="shared" si="151"/>
        <v>0</v>
      </c>
      <c r="H536" s="25" t="str">
        <f t="shared" si="152"/>
        <v/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77</v>
      </c>
      <c r="D538" s="37">
        <v>46</v>
      </c>
      <c r="E538" s="38">
        <f t="shared" si="149"/>
        <v>1.5527324057269611E-2</v>
      </c>
      <c r="F538" s="38">
        <f t="shared" si="150"/>
        <v>1.1020603737422138E-2</v>
      </c>
      <c r="G538" s="39">
        <f t="shared" si="151"/>
        <v>-0.40259740259740262</v>
      </c>
      <c r="H538" s="25">
        <f t="shared" si="152"/>
        <v>-6.2512603347449087E-3</v>
      </c>
    </row>
    <row r="539" spans="1:8" s="40" customFormat="1" ht="15" x14ac:dyDescent="0.2">
      <c r="A539" s="64"/>
      <c r="B539" s="36" t="s">
        <v>562</v>
      </c>
      <c r="C539" s="37">
        <v>5</v>
      </c>
      <c r="D539" s="37">
        <v>0</v>
      </c>
      <c r="E539" s="38">
        <f t="shared" si="149"/>
        <v>1.008267795926598E-3</v>
      </c>
      <c r="F539" s="38" t="str">
        <f t="shared" si="150"/>
        <v/>
      </c>
      <c r="G539" s="39" t="str">
        <f t="shared" si="151"/>
        <v>0</v>
      </c>
      <c r="H539" s="25">
        <f t="shared" si="152"/>
        <v>0</v>
      </c>
    </row>
    <row r="540" spans="1:8" s="40" customFormat="1" ht="15" x14ac:dyDescent="0.2">
      <c r="A540" s="64"/>
      <c r="B540" s="36" t="s">
        <v>352</v>
      </c>
      <c r="C540" s="37">
        <v>5</v>
      </c>
      <c r="D540" s="37">
        <v>11</v>
      </c>
      <c r="E540" s="38">
        <f t="shared" si="149"/>
        <v>1.008267795926598E-3</v>
      </c>
      <c r="F540" s="38">
        <f t="shared" si="150"/>
        <v>2.6353617632965979E-3</v>
      </c>
      <c r="G540" s="39">
        <f t="shared" si="151"/>
        <v>1.2</v>
      </c>
      <c r="H540" s="25">
        <f t="shared" si="152"/>
        <v>1.2099213551119176E-3</v>
      </c>
    </row>
    <row r="541" spans="1:8" s="40" customFormat="1" ht="15" x14ac:dyDescent="0.2">
      <c r="A541" s="64"/>
      <c r="B541" s="36" t="s">
        <v>353</v>
      </c>
      <c r="C541" s="37">
        <v>0</v>
      </c>
      <c r="D541" s="37">
        <v>0</v>
      </c>
      <c r="E541" s="38" t="str">
        <f t="shared" si="149"/>
        <v/>
      </c>
      <c r="F541" s="38" t="str">
        <f t="shared" si="150"/>
        <v/>
      </c>
      <c r="G541" s="39" t="str">
        <f t="shared" si="151"/>
        <v>0</v>
      </c>
      <c r="H541" s="25" t="str">
        <f t="shared" si="152"/>
        <v/>
      </c>
    </row>
    <row r="542" spans="1:8" s="40" customFormat="1" ht="15" x14ac:dyDescent="0.2">
      <c r="A542" s="64"/>
      <c r="B542" s="36" t="s">
        <v>354</v>
      </c>
      <c r="C542" s="37">
        <v>0</v>
      </c>
      <c r="D542" s="37">
        <v>0</v>
      </c>
      <c r="E542" s="38" t="str">
        <f t="shared" si="149"/>
        <v/>
      </c>
      <c r="F542" s="38" t="str">
        <f t="shared" si="150"/>
        <v/>
      </c>
      <c r="G542" s="39" t="str">
        <f t="shared" si="151"/>
        <v>0</v>
      </c>
      <c r="H542" s="25" t="str">
        <f t="shared" si="152"/>
        <v/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0</v>
      </c>
      <c r="D544" s="37">
        <v>0</v>
      </c>
      <c r="E544" s="38" t="str">
        <f t="shared" si="149"/>
        <v/>
      </c>
      <c r="F544" s="38" t="str">
        <f t="shared" si="150"/>
        <v/>
      </c>
      <c r="G544" s="39" t="str">
        <f t="shared" si="151"/>
        <v>0</v>
      </c>
      <c r="H544" s="25" t="str">
        <f t="shared" si="152"/>
        <v/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0</v>
      </c>
      <c r="E545" s="38" t="str">
        <f t="shared" si="149"/>
        <v/>
      </c>
      <c r="F545" s="38" t="str">
        <f t="shared" si="150"/>
        <v/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2209</v>
      </c>
      <c r="D552" s="31">
        <f>SUM(D553:D579)</f>
        <v>1956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-0.11453146220009054</v>
      </c>
      <c r="H552" s="33">
        <f>+IF(OR(AND(E552=""),(G552="")),"",E552*G552)</f>
        <v>-0.11453146220009054</v>
      </c>
    </row>
    <row r="553" spans="1:8" s="40" customFormat="1" ht="15" x14ac:dyDescent="0.2">
      <c r="A553" s="64"/>
      <c r="B553" s="36" t="s">
        <v>357</v>
      </c>
      <c r="C553" s="37">
        <v>13</v>
      </c>
      <c r="D553" s="37">
        <v>15</v>
      </c>
      <c r="E553" s="38">
        <f>+IF(C553=0,"",C553/C$552)</f>
        <v>5.8850158442734267E-3</v>
      </c>
      <c r="F553" s="38">
        <f>+IF(D553=0,"",D553/D$552)</f>
        <v>7.6687116564417178E-3</v>
      </c>
      <c r="G553" s="39">
        <f>+IF(OR(AND(D553=0),(C553=0)),"0",((D553-C553)/C553))</f>
        <v>0.15384615384615385</v>
      </c>
      <c r="H553" s="25">
        <f>+IF(OR(AND(E553=""),(G553="")),"",E553*G553)</f>
        <v>9.0538705296514259E-4</v>
      </c>
    </row>
    <row r="554" spans="1:8" s="40" customFormat="1" ht="15" x14ac:dyDescent="0.2">
      <c r="A554" s="64"/>
      <c r="B554" s="36" t="s">
        <v>161</v>
      </c>
      <c r="C554" s="37">
        <v>140</v>
      </c>
      <c r="D554" s="37">
        <v>53</v>
      </c>
      <c r="E554" s="38">
        <f t="shared" ref="E554:E579" si="153">+IF(C554=0,"",C554/C$552)</f>
        <v>6.3377093707559978E-2</v>
      </c>
      <c r="F554" s="38">
        <f t="shared" ref="F554:F579" si="154">+IF(D554=0,"",D554/D$552)</f>
        <v>2.7096114519427401E-2</v>
      </c>
      <c r="G554" s="39">
        <f t="shared" ref="G554:G579" si="155">+IF(OR(AND(D554=0),(C554=0)),"0",((D554-C554)/C554))</f>
        <v>-0.62142857142857144</v>
      </c>
      <c r="H554" s="25">
        <f t="shared" ref="H554:H579" si="156">+IF(OR(AND(E554=""),(G554="")),"",E554*G554)</f>
        <v>-3.9384336803983705E-2</v>
      </c>
    </row>
    <row r="555" spans="1:8" s="40" customFormat="1" ht="15" x14ac:dyDescent="0.2">
      <c r="A555" s="64"/>
      <c r="B555" s="36" t="s">
        <v>358</v>
      </c>
      <c r="C555" s="37">
        <v>71</v>
      </c>
      <c r="D555" s="37">
        <v>127</v>
      </c>
      <c r="E555" s="38">
        <f t="shared" si="153"/>
        <v>3.2141240380262559E-2</v>
      </c>
      <c r="F555" s="38">
        <f t="shared" si="154"/>
        <v>6.4928425357873215E-2</v>
      </c>
      <c r="G555" s="39">
        <f t="shared" si="155"/>
        <v>0.78873239436619713</v>
      </c>
      <c r="H555" s="25">
        <f t="shared" si="156"/>
        <v>2.535083748302399E-2</v>
      </c>
    </row>
    <row r="556" spans="1:8" s="40" customFormat="1" ht="15" x14ac:dyDescent="0.2">
      <c r="A556" s="64"/>
      <c r="B556" s="36" t="s">
        <v>359</v>
      </c>
      <c r="C556" s="37">
        <v>32</v>
      </c>
      <c r="D556" s="37">
        <v>907</v>
      </c>
      <c r="E556" s="38">
        <f t="shared" si="153"/>
        <v>1.4486192847442281E-2</v>
      </c>
      <c r="F556" s="38">
        <f t="shared" si="154"/>
        <v>0.46370143149284254</v>
      </c>
      <c r="G556" s="39">
        <f t="shared" si="155"/>
        <v>27.34375</v>
      </c>
      <c r="H556" s="25">
        <f t="shared" si="156"/>
        <v>0.39610683567224986</v>
      </c>
    </row>
    <row r="557" spans="1:8" s="40" customFormat="1" ht="15" x14ac:dyDescent="0.2">
      <c r="A557" s="64"/>
      <c r="B557" s="36" t="s">
        <v>162</v>
      </c>
      <c r="C557" s="37">
        <v>0</v>
      </c>
      <c r="D557" s="37">
        <v>4</v>
      </c>
      <c r="E557" s="38" t="str">
        <f t="shared" si="153"/>
        <v/>
      </c>
      <c r="F557" s="38">
        <f t="shared" si="154"/>
        <v>2.0449897750511249E-3</v>
      </c>
      <c r="G557" s="39" t="str">
        <f t="shared" si="155"/>
        <v>0</v>
      </c>
      <c r="H557" s="25" t="str">
        <f t="shared" si="156"/>
        <v/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2</v>
      </c>
      <c r="D560" s="37">
        <v>3</v>
      </c>
      <c r="E560" s="38">
        <f t="shared" si="153"/>
        <v>9.0538705296514259E-4</v>
      </c>
      <c r="F560" s="38">
        <f t="shared" si="154"/>
        <v>1.5337423312883436E-3</v>
      </c>
      <c r="G560" s="39">
        <f t="shared" si="155"/>
        <v>0.5</v>
      </c>
      <c r="H560" s="25">
        <f t="shared" si="156"/>
        <v>4.526935264825713E-4</v>
      </c>
    </row>
    <row r="561" spans="1:8" s="40" customFormat="1" ht="15" x14ac:dyDescent="0.2">
      <c r="A561" s="64"/>
      <c r="B561" s="36" t="s">
        <v>360</v>
      </c>
      <c r="C561" s="37">
        <v>0</v>
      </c>
      <c r="D561" s="37">
        <v>0</v>
      </c>
      <c r="E561" s="38" t="str">
        <f t="shared" si="153"/>
        <v/>
      </c>
      <c r="F561" s="38" t="str">
        <f t="shared" si="154"/>
        <v/>
      </c>
      <c r="G561" s="39" t="str">
        <f t="shared" si="155"/>
        <v>0</v>
      </c>
      <c r="H561" s="25" t="str">
        <f t="shared" si="156"/>
        <v/>
      </c>
    </row>
    <row r="562" spans="1:8" s="40" customFormat="1" ht="15" x14ac:dyDescent="0.2">
      <c r="A562" s="64"/>
      <c r="B562" s="36" t="s">
        <v>361</v>
      </c>
      <c r="C562" s="37">
        <v>1</v>
      </c>
      <c r="D562" s="37">
        <v>2</v>
      </c>
      <c r="E562" s="38">
        <f t="shared" si="153"/>
        <v>4.526935264825713E-4</v>
      </c>
      <c r="F562" s="38">
        <f t="shared" si="154"/>
        <v>1.0224948875255625E-3</v>
      </c>
      <c r="G562" s="39">
        <f t="shared" si="155"/>
        <v>1</v>
      </c>
      <c r="H562" s="25">
        <f t="shared" si="156"/>
        <v>4.526935264825713E-4</v>
      </c>
    </row>
    <row r="563" spans="1:8" s="40" customFormat="1" ht="15" x14ac:dyDescent="0.2">
      <c r="A563" s="64"/>
      <c r="B563" s="36" t="s">
        <v>565</v>
      </c>
      <c r="C563" s="37">
        <v>1</v>
      </c>
      <c r="D563" s="37">
        <v>6</v>
      </c>
      <c r="E563" s="38">
        <f t="shared" si="153"/>
        <v>4.526935264825713E-4</v>
      </c>
      <c r="F563" s="38">
        <f t="shared" si="154"/>
        <v>3.0674846625766872E-3</v>
      </c>
      <c r="G563" s="39">
        <f t="shared" si="155"/>
        <v>5</v>
      </c>
      <c r="H563" s="25">
        <f t="shared" si="156"/>
        <v>2.2634676324128564E-3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9</v>
      </c>
      <c r="E564" s="38" t="str">
        <f t="shared" ref="E564" si="161">+IF(C564=0,"",C564/C$552)</f>
        <v/>
      </c>
      <c r="F564" s="38">
        <f t="shared" ref="F564" si="162">+IF(D564=0,"",D564/D$552)</f>
        <v>4.601226993865031E-3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8</v>
      </c>
      <c r="D565" s="37">
        <v>0</v>
      </c>
      <c r="E565" s="38">
        <f t="shared" si="153"/>
        <v>3.6215482118605704E-3</v>
      </c>
      <c r="F565" s="38" t="str">
        <f t="shared" si="154"/>
        <v/>
      </c>
      <c r="G565" s="39" t="str">
        <f t="shared" si="155"/>
        <v>0</v>
      </c>
      <c r="H565" s="25">
        <f t="shared" si="156"/>
        <v>0</v>
      </c>
    </row>
    <row r="566" spans="1:8" s="40" customFormat="1" ht="15" x14ac:dyDescent="0.2">
      <c r="A566" s="64"/>
      <c r="B566" s="36" t="s">
        <v>363</v>
      </c>
      <c r="C566" s="37">
        <v>39</v>
      </c>
      <c r="D566" s="37">
        <v>95</v>
      </c>
      <c r="E566" s="38">
        <f t="shared" si="153"/>
        <v>1.7655047532820281E-2</v>
      </c>
      <c r="F566" s="38">
        <f t="shared" si="154"/>
        <v>4.8568507157464212E-2</v>
      </c>
      <c r="G566" s="39">
        <f t="shared" si="155"/>
        <v>1.4358974358974359</v>
      </c>
      <c r="H566" s="25">
        <f t="shared" si="156"/>
        <v>2.5350837483023993E-2</v>
      </c>
    </row>
    <row r="567" spans="1:8" s="40" customFormat="1" ht="15" x14ac:dyDescent="0.2">
      <c r="A567" s="64"/>
      <c r="B567" s="36" t="s">
        <v>164</v>
      </c>
      <c r="C567" s="37">
        <v>61</v>
      </c>
      <c r="D567" s="37">
        <v>12</v>
      </c>
      <c r="E567" s="38">
        <f t="shared" si="153"/>
        <v>2.761430511543685E-2</v>
      </c>
      <c r="F567" s="38">
        <f t="shared" si="154"/>
        <v>6.1349693251533744E-3</v>
      </c>
      <c r="G567" s="39">
        <f t="shared" si="155"/>
        <v>-0.80327868852459017</v>
      </c>
      <c r="H567" s="25">
        <f t="shared" si="156"/>
        <v>-2.2181982797645994E-2</v>
      </c>
    </row>
    <row r="568" spans="1:8" s="40" customFormat="1" ht="15" x14ac:dyDescent="0.2">
      <c r="A568" s="64"/>
      <c r="B568" s="36" t="s">
        <v>166</v>
      </c>
      <c r="C568" s="37">
        <v>10</v>
      </c>
      <c r="D568" s="37">
        <v>10</v>
      </c>
      <c r="E568" s="38">
        <f t="shared" si="153"/>
        <v>4.5269352648257127E-3</v>
      </c>
      <c r="F568" s="38">
        <f t="shared" si="154"/>
        <v>5.1124744376278121E-3</v>
      </c>
      <c r="G568" s="39">
        <f t="shared" si="155"/>
        <v>0</v>
      </c>
      <c r="H568" s="25">
        <f t="shared" si="156"/>
        <v>0</v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560</v>
      </c>
      <c r="D570" s="37">
        <v>520</v>
      </c>
      <c r="E570" s="38">
        <f t="shared" si="153"/>
        <v>0.25350837483023991</v>
      </c>
      <c r="F570" s="38">
        <f t="shared" si="154"/>
        <v>0.2658486707566462</v>
      </c>
      <c r="G570" s="39">
        <f t="shared" si="155"/>
        <v>-7.1428571428571425E-2</v>
      </c>
      <c r="H570" s="25">
        <f t="shared" si="156"/>
        <v>-1.8107741059302851E-2</v>
      </c>
    </row>
    <row r="571" spans="1:8" s="40" customFormat="1" ht="15" x14ac:dyDescent="0.2">
      <c r="A571" s="64"/>
      <c r="B571" s="36" t="s">
        <v>167</v>
      </c>
      <c r="C571" s="37">
        <v>19</v>
      </c>
      <c r="D571" s="37">
        <v>38</v>
      </c>
      <c r="E571" s="38">
        <f t="shared" si="153"/>
        <v>8.6011770031688538E-3</v>
      </c>
      <c r="F571" s="38">
        <f t="shared" si="154"/>
        <v>1.9427402862985686E-2</v>
      </c>
      <c r="G571" s="39">
        <f t="shared" si="155"/>
        <v>1</v>
      </c>
      <c r="H571" s="25">
        <f t="shared" si="156"/>
        <v>8.6011770031688538E-3</v>
      </c>
    </row>
    <row r="572" spans="1:8" s="40" customFormat="1" ht="15" x14ac:dyDescent="0.2">
      <c r="A572" s="64"/>
      <c r="B572" s="36" t="s">
        <v>365</v>
      </c>
      <c r="C572" s="37">
        <v>129</v>
      </c>
      <c r="D572" s="37">
        <v>9</v>
      </c>
      <c r="E572" s="38">
        <f t="shared" si="153"/>
        <v>5.8397464916251696E-2</v>
      </c>
      <c r="F572" s="38">
        <f t="shared" si="154"/>
        <v>4.601226993865031E-3</v>
      </c>
      <c r="G572" s="39">
        <f t="shared" si="155"/>
        <v>-0.93023255813953487</v>
      </c>
      <c r="H572" s="25">
        <f t="shared" si="156"/>
        <v>-5.4323223177908553E-2</v>
      </c>
    </row>
    <row r="573" spans="1:8" s="40" customFormat="1" ht="15" x14ac:dyDescent="0.2">
      <c r="A573" s="64"/>
      <c r="B573" s="36" t="s">
        <v>168</v>
      </c>
      <c r="C573" s="37">
        <v>2</v>
      </c>
      <c r="D573" s="37">
        <v>10</v>
      </c>
      <c r="E573" s="38">
        <f t="shared" si="153"/>
        <v>9.0538705296514259E-4</v>
      </c>
      <c r="F573" s="38">
        <f t="shared" si="154"/>
        <v>5.1124744376278121E-3</v>
      </c>
      <c r="G573" s="39">
        <f t="shared" si="155"/>
        <v>4</v>
      </c>
      <c r="H573" s="25">
        <f t="shared" si="156"/>
        <v>3.6215482118605704E-3</v>
      </c>
    </row>
    <row r="574" spans="1:8" s="40" customFormat="1" ht="15" x14ac:dyDescent="0.2">
      <c r="A574" s="64"/>
      <c r="B574" s="36" t="s">
        <v>169</v>
      </c>
      <c r="C574" s="37">
        <v>0</v>
      </c>
      <c r="D574" s="37">
        <v>1</v>
      </c>
      <c r="E574" s="38" t="str">
        <f t="shared" si="153"/>
        <v/>
      </c>
      <c r="F574" s="38">
        <f t="shared" si="154"/>
        <v>5.1124744376278123E-4</v>
      </c>
      <c r="G574" s="39" t="str">
        <f t="shared" si="155"/>
        <v>0</v>
      </c>
      <c r="H574" s="25" t="str">
        <f t="shared" si="156"/>
        <v/>
      </c>
    </row>
    <row r="575" spans="1:8" s="40" customFormat="1" ht="15" x14ac:dyDescent="0.2">
      <c r="A575" s="64"/>
      <c r="B575" s="36" t="s">
        <v>366</v>
      </c>
      <c r="C575" s="37">
        <v>12</v>
      </c>
      <c r="D575" s="37">
        <v>12</v>
      </c>
      <c r="E575" s="38">
        <f t="shared" si="153"/>
        <v>5.432322317790856E-3</v>
      </c>
      <c r="F575" s="38">
        <f t="shared" si="154"/>
        <v>6.1349693251533744E-3</v>
      </c>
      <c r="G575" s="39">
        <f t="shared" si="155"/>
        <v>0</v>
      </c>
      <c r="H575" s="25">
        <f t="shared" si="156"/>
        <v>0</v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0</v>
      </c>
      <c r="E576" s="38" t="str">
        <f t="shared" si="153"/>
        <v/>
      </c>
      <c r="F576" s="38" t="str">
        <f t="shared" si="154"/>
        <v/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0</v>
      </c>
      <c r="E577" s="38" t="str">
        <f t="shared" si="153"/>
        <v/>
      </c>
      <c r="F577" s="38" t="str">
        <f t="shared" si="154"/>
        <v/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1109</v>
      </c>
      <c r="D578" s="37">
        <v>69</v>
      </c>
      <c r="E578" s="38">
        <f t="shared" si="153"/>
        <v>0.50203712086917152</v>
      </c>
      <c r="F578" s="38">
        <f t="shared" si="154"/>
        <v>3.5276073619631899E-2</v>
      </c>
      <c r="G578" s="39">
        <f t="shared" si="155"/>
        <v>-0.93778178539224522</v>
      </c>
      <c r="H578" s="25">
        <f t="shared" si="156"/>
        <v>-0.47080126754187407</v>
      </c>
    </row>
    <row r="579" spans="1:8" s="40" customFormat="1" ht="30" x14ac:dyDescent="0.2">
      <c r="A579" s="64"/>
      <c r="B579" s="36" t="s">
        <v>566</v>
      </c>
      <c r="C579" s="37">
        <v>0</v>
      </c>
      <c r="D579" s="37">
        <v>54</v>
      </c>
      <c r="E579" s="38" t="str">
        <f t="shared" si="153"/>
        <v/>
      </c>
      <c r="F579" s="38">
        <f t="shared" si="154"/>
        <v>2.7607361963190184E-2</v>
      </c>
      <c r="G579" s="39" t="str">
        <f t="shared" si="155"/>
        <v>0</v>
      </c>
      <c r="H579" s="25" t="str">
        <f t="shared" si="156"/>
        <v/>
      </c>
    </row>
    <row r="580" spans="1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436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400</v>
      </c>
      <c r="C8" s="31">
        <f>+C18+C71+C161+C329+C552</f>
        <v>4031</v>
      </c>
      <c r="D8" s="31">
        <f>+D18+D71+D161+D329+D552</f>
        <v>4237</v>
      </c>
      <c r="E8" s="32">
        <f>+C8/C$8</f>
        <v>1</v>
      </c>
      <c r="F8" s="32">
        <f>+D8/D$8</f>
        <v>1</v>
      </c>
      <c r="G8" s="32">
        <f>+(D8-C8)/C8</f>
        <v>5.1103944430662365E-2</v>
      </c>
      <c r="H8" s="33">
        <f>+E8*G8</f>
        <v>5.1103944430662365E-2</v>
      </c>
    </row>
    <row r="9" spans="2:8" x14ac:dyDescent="0.2">
      <c r="B9" s="28" t="str">
        <f>+B18</f>
        <v>Total Vacantes en ocupaciones de nivel Directivo</v>
      </c>
      <c r="C9" s="24">
        <f>+C18</f>
        <v>8</v>
      </c>
      <c r="D9" s="24">
        <f>+D18</f>
        <v>8</v>
      </c>
      <c r="E9" s="25">
        <f t="shared" ref="E9:E13" si="0">C9/$C$8</f>
        <v>1.9846192011907715E-3</v>
      </c>
      <c r="F9" s="25">
        <f>D9/$D$8</f>
        <v>1.8881283927307056E-3</v>
      </c>
      <c r="G9" s="11">
        <f>+IF(OR(AND(D9=0),(C9=0)),"0",((D9-C9)/C9))</f>
        <v>0</v>
      </c>
      <c r="H9" s="13">
        <f>+IF(OR(AND(E9=""),(G9="")),"",E9*G9)</f>
        <v>0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667</v>
      </c>
      <c r="D10" s="24">
        <f>+D71</f>
        <v>886</v>
      </c>
      <c r="E10" s="25">
        <f t="shared" si="0"/>
        <v>0.16546762589928057</v>
      </c>
      <c r="F10" s="25">
        <f>D10/$D$8</f>
        <v>0.20911021949492564</v>
      </c>
      <c r="G10" s="11">
        <f>+IF(OR(AND(D10=0),(C10=0)),"0",((D10-C10)/C10))</f>
        <v>0.328335832083958</v>
      </c>
      <c r="H10" s="13">
        <f>+IF(OR(AND(E10=""),(G10="")),"",E10*G10)</f>
        <v>5.4328950632597364E-2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1896</v>
      </c>
      <c r="D11" s="24">
        <f>+D161</f>
        <v>1028</v>
      </c>
      <c r="E11" s="25">
        <f t="shared" si="0"/>
        <v>0.47035475068221283</v>
      </c>
      <c r="F11" s="25">
        <f>D11/$D$8</f>
        <v>0.24262449846589568</v>
      </c>
      <c r="G11" s="11">
        <f>+IF(OR(AND(D11=0),(C11=0)),"0",((D11-C11)/C11))</f>
        <v>-0.4578059071729958</v>
      </c>
      <c r="H11" s="13">
        <f>+IF(OR(AND(E11=""),(G11="")),"",E11*G11)</f>
        <v>-0.21533118332919871</v>
      </c>
    </row>
    <row r="12" spans="2:8" x14ac:dyDescent="0.2">
      <c r="B12" s="28" t="str">
        <f>+B329</f>
        <v>Total Vacantes  en ocupaciones de nivel Calificados</v>
      </c>
      <c r="C12" s="24">
        <f>+C329</f>
        <v>1233</v>
      </c>
      <c r="D12" s="24">
        <f>+D329</f>
        <v>1636</v>
      </c>
      <c r="E12" s="25">
        <f t="shared" si="0"/>
        <v>0.30587943438352766</v>
      </c>
      <c r="F12" s="25">
        <f>D12/$D$8</f>
        <v>0.38612225631342934</v>
      </c>
      <c r="G12" s="11">
        <f>+IF(OR(AND(D12=0),(C12=0)),"0",((D12-C12)/C12))</f>
        <v>0.32684509326845096</v>
      </c>
      <c r="H12" s="13">
        <f>+IF(OR(AND(E12=""),(G12="")),"",E12*G12)</f>
        <v>9.9975192259985121E-2</v>
      </c>
    </row>
    <row r="13" spans="2:8" x14ac:dyDescent="0.2">
      <c r="B13" s="28" t="str">
        <f>+B552</f>
        <v>Total Vacantes en ocupaciones de nivel Elemental</v>
      </c>
      <c r="C13" s="24">
        <f>+C552</f>
        <v>227</v>
      </c>
      <c r="D13" s="24">
        <f>+D552</f>
        <v>679</v>
      </c>
      <c r="E13" s="25">
        <f t="shared" si="0"/>
        <v>5.6313569833788144E-2</v>
      </c>
      <c r="F13" s="25">
        <f>D13/$D$8</f>
        <v>0.16025489733301865</v>
      </c>
      <c r="G13" s="11">
        <f>+IF(OR(AND(D13=0),(C13=0)),"0",((D13-C13)/C13))</f>
        <v>1.9911894273127753</v>
      </c>
      <c r="H13" s="13">
        <f>+IF(OR(AND(E13=""),(G13="")),"",E13*G13)</f>
        <v>0.11213098486727859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8</v>
      </c>
      <c r="D18" s="31">
        <f>SUM(D19:D65)</f>
        <v>8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0</v>
      </c>
      <c r="H18" s="33">
        <f>+IF(OR(AND(E18=""),(G18="")),"",E18*G18)</f>
        <v>0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0" t="str">
        <f t="shared" ref="E20:E65" si="1">+IF(C20=0,"",C20/C$18)</f>
        <v/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 t="str">
        <f t="shared" ref="H20:H65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171</v>
      </c>
      <c r="C23" s="7">
        <v>0</v>
      </c>
      <c r="D23" s="7">
        <v>1</v>
      </c>
      <c r="E23" s="10" t="str">
        <f t="shared" si="1"/>
        <v/>
      </c>
      <c r="F23" s="10">
        <f t="shared" si="2"/>
        <v>0.125</v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172</v>
      </c>
      <c r="C24" s="7">
        <v>1</v>
      </c>
      <c r="D24" s="7">
        <v>0</v>
      </c>
      <c r="E24" s="10">
        <f t="shared" si="1"/>
        <v>0.125</v>
      </c>
      <c r="F24" s="10" t="str">
        <f t="shared" si="2"/>
        <v/>
      </c>
      <c r="G24" s="11" t="str">
        <f t="shared" si="3"/>
        <v>0</v>
      </c>
      <c r="H24" s="13">
        <f t="shared" si="4"/>
        <v>0</v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0</v>
      </c>
      <c r="E26" s="10" t="str">
        <f t="shared" si="1"/>
        <v/>
      </c>
      <c r="F26" s="10" t="str">
        <f t="shared" si="2"/>
        <v/>
      </c>
      <c r="G26" s="11" t="str">
        <f t="shared" si="3"/>
        <v>0</v>
      </c>
      <c r="H26" s="13" t="str">
        <f t="shared" si="4"/>
        <v/>
      </c>
    </row>
    <row r="27" spans="1:8" ht="15" x14ac:dyDescent="0.2">
      <c r="B27" s="5" t="s">
        <v>6</v>
      </c>
      <c r="C27" s="7">
        <v>0</v>
      </c>
      <c r="D27" s="7">
        <v>0</v>
      </c>
      <c r="E27" s="10" t="str">
        <f t="shared" si="1"/>
        <v/>
      </c>
      <c r="F27" s="10" t="str">
        <f t="shared" si="2"/>
        <v/>
      </c>
      <c r="G27" s="11" t="str">
        <f t="shared" si="3"/>
        <v>0</v>
      </c>
      <c r="H27" s="13" t="str">
        <f t="shared" si="4"/>
        <v/>
      </c>
    </row>
    <row r="28" spans="1:8" ht="15" x14ac:dyDescent="0.2">
      <c r="B28" s="5" t="s">
        <v>3</v>
      </c>
      <c r="C28" s="7">
        <v>0</v>
      </c>
      <c r="D28" s="7">
        <v>0</v>
      </c>
      <c r="E28" s="10" t="str">
        <f t="shared" si="1"/>
        <v/>
      </c>
      <c r="F28" s="10" t="str">
        <f t="shared" si="2"/>
        <v/>
      </c>
      <c r="G28" s="11" t="str">
        <f t="shared" si="3"/>
        <v>0</v>
      </c>
      <c r="H28" s="13" t="str">
        <f t="shared" si="4"/>
        <v/>
      </c>
    </row>
    <row r="29" spans="1:8" ht="15" x14ac:dyDescent="0.2">
      <c r="B29" s="5" t="s">
        <v>5</v>
      </c>
      <c r="C29" s="7">
        <v>1</v>
      </c>
      <c r="D29" s="7">
        <v>0</v>
      </c>
      <c r="E29" s="10">
        <f t="shared" si="1"/>
        <v>0.125</v>
      </c>
      <c r="F29" s="10" t="str">
        <f t="shared" si="2"/>
        <v/>
      </c>
      <c r="G29" s="11" t="str">
        <f t="shared" si="3"/>
        <v>0</v>
      </c>
      <c r="H29" s="13">
        <f t="shared" si="4"/>
        <v>0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0</v>
      </c>
      <c r="D35" s="7">
        <v>0</v>
      </c>
      <c r="E35" s="10" t="str">
        <f t="shared" si="1"/>
        <v/>
      </c>
      <c r="F35" s="10" t="str">
        <f t="shared" si="2"/>
        <v/>
      </c>
      <c r="G35" s="11" t="str">
        <f t="shared" si="3"/>
        <v>0</v>
      </c>
      <c r="H35" s="13" t="str">
        <f t="shared" si="4"/>
        <v/>
      </c>
    </row>
    <row r="36" spans="2:8" ht="30" x14ac:dyDescent="0.2">
      <c r="B36" s="5" t="s">
        <v>177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0</v>
      </c>
      <c r="D43" s="7">
        <v>2</v>
      </c>
      <c r="E43" s="10" t="str">
        <f t="shared" si="1"/>
        <v/>
      </c>
      <c r="F43" s="10">
        <f t="shared" si="2"/>
        <v>0.25</v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184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1</v>
      </c>
      <c r="E46" s="10" t="str">
        <f t="shared" si="1"/>
        <v/>
      </c>
      <c r="F46" s="10">
        <f t="shared" si="2"/>
        <v>0.125</v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2:8" ht="15" x14ac:dyDescent="0.2">
      <c r="B49" s="5" t="s">
        <v>11</v>
      </c>
      <c r="C49" s="7">
        <v>4</v>
      </c>
      <c r="D49" s="7">
        <v>1</v>
      </c>
      <c r="E49" s="10">
        <f t="shared" si="1"/>
        <v>0.5</v>
      </c>
      <c r="F49" s="10">
        <f t="shared" si="2"/>
        <v>0.125</v>
      </c>
      <c r="G49" s="11">
        <f t="shared" si="3"/>
        <v>-0.75</v>
      </c>
      <c r="H49" s="13">
        <f t="shared" si="4"/>
        <v>-0.375</v>
      </c>
    </row>
    <row r="50" spans="2:8" ht="15" x14ac:dyDescent="0.2">
      <c r="B50" s="5" t="s">
        <v>15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2:8" ht="15" x14ac:dyDescent="0.2">
      <c r="B53" s="5" t="s">
        <v>462</v>
      </c>
      <c r="C53" s="7">
        <v>1</v>
      </c>
      <c r="D53" s="7">
        <v>3</v>
      </c>
      <c r="E53" s="10">
        <f t="shared" si="1"/>
        <v>0.125</v>
      </c>
      <c r="F53" s="10">
        <f t="shared" si="2"/>
        <v>0.375</v>
      </c>
      <c r="G53" s="11">
        <f t="shared" si="3"/>
        <v>2</v>
      </c>
      <c r="H53" s="13">
        <f t="shared" si="4"/>
        <v>0.25</v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2:8" ht="15" x14ac:dyDescent="0.2">
      <c r="B60" s="5" t="s">
        <v>188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>0</v>
      </c>
      <c r="H60" s="13" t="str">
        <f t="shared" si="4"/>
        <v/>
      </c>
    </row>
    <row r="61" spans="2:8" ht="15" x14ac:dyDescent="0.2">
      <c r="B61" s="5" t="s">
        <v>189</v>
      </c>
      <c r="C61" s="7">
        <v>0</v>
      </c>
      <c r="D61" s="7">
        <v>0</v>
      </c>
      <c r="E61" s="10" t="str">
        <f t="shared" si="1"/>
        <v/>
      </c>
      <c r="F61" s="10" t="str">
        <f t="shared" si="2"/>
        <v/>
      </c>
      <c r="G61" s="11" t="str">
        <f t="shared" si="3"/>
        <v>0</v>
      </c>
      <c r="H61" s="13" t="str">
        <f t="shared" si="4"/>
        <v/>
      </c>
    </row>
    <row r="62" spans="2:8" ht="15" x14ac:dyDescent="0.2">
      <c r="B62" s="5" t="s">
        <v>190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1</v>
      </c>
      <c r="D63" s="7">
        <v>0</v>
      </c>
      <c r="E63" s="10">
        <f t="shared" si="1"/>
        <v>0.125</v>
      </c>
      <c r="F63" s="10" t="str">
        <f t="shared" si="2"/>
        <v/>
      </c>
      <c r="G63" s="11" t="str">
        <f t="shared" si="3"/>
        <v>0</v>
      </c>
      <c r="H63" s="13">
        <f t="shared" si="4"/>
        <v>0</v>
      </c>
    </row>
    <row r="64" spans="2:8" ht="15" x14ac:dyDescent="0.2">
      <c r="B64" s="5" t="s">
        <v>191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667</v>
      </c>
      <c r="D71" s="31">
        <f>SUM(D72:D155)</f>
        <v>886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0.328335832083958</v>
      </c>
      <c r="H71" s="33">
        <f>+IF(OR(AND(E71=""),(G71="")),"",E71*G71)</f>
        <v>0.328335832083958</v>
      </c>
    </row>
    <row r="72" spans="1:8" s="40" customFormat="1" ht="15" x14ac:dyDescent="0.2">
      <c r="A72" s="64"/>
      <c r="B72" s="36" t="s">
        <v>464</v>
      </c>
      <c r="C72" s="37">
        <v>5</v>
      </c>
      <c r="D72" s="37">
        <v>4</v>
      </c>
      <c r="E72" s="38">
        <f>+IF(C72=0,"",C72/C$71)</f>
        <v>7.4962518740629685E-3</v>
      </c>
      <c r="F72" s="38">
        <f>+IF(D72=0,"",D72/D$71)</f>
        <v>4.5146726862302479E-3</v>
      </c>
      <c r="G72" s="39">
        <f>+IF(OR(AND(D72=0),(C72=0)),"0",((D72-C72)/C72))</f>
        <v>-0.2</v>
      </c>
      <c r="H72" s="25">
        <f>+IF(OR(AND(E72=""),(G72="")),"",E72*G72)</f>
        <v>-1.4992503748125939E-3</v>
      </c>
    </row>
    <row r="73" spans="1:8" s="40" customFormat="1" ht="15" x14ac:dyDescent="0.2">
      <c r="A73" s="64"/>
      <c r="B73" s="36" t="s">
        <v>19</v>
      </c>
      <c r="C73" s="37">
        <v>0</v>
      </c>
      <c r="D73" s="37">
        <v>0</v>
      </c>
      <c r="E73" s="38" t="str">
        <f t="shared" ref="E73:E142" si="9">+IF(C73=0,"",C73/C$71)</f>
        <v/>
      </c>
      <c r="F73" s="38" t="str">
        <f t="shared" ref="F73:F142" si="10">+IF(D73=0,"",D73/D$71)</f>
        <v/>
      </c>
      <c r="G73" s="39" t="str">
        <f t="shared" ref="G73:G142" si="11">+IF(OR(AND(D73=0),(C73=0)),"0",((D73-C73)/C73))</f>
        <v>0</v>
      </c>
      <c r="H73" s="25" t="str">
        <f t="shared" ref="H73:H142" si="12">+IF(OR(AND(E73=""),(G73="")),"",E73*G73)</f>
        <v/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0</v>
      </c>
      <c r="E74" s="38" t="str">
        <f t="shared" ref="E74" si="13">+IF(C74=0,"",C74/C$71)</f>
        <v/>
      </c>
      <c r="F74" s="38" t="str">
        <f t="shared" ref="F74" si="14">+IF(D74=0,"",D74/D$71)</f>
        <v/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2</v>
      </c>
      <c r="D75" s="37">
        <v>0</v>
      </c>
      <c r="E75" s="38">
        <f t="shared" si="9"/>
        <v>2.9985007496251873E-3</v>
      </c>
      <c r="F75" s="38" t="str">
        <f t="shared" si="10"/>
        <v/>
      </c>
      <c r="G75" s="39" t="str">
        <f t="shared" si="11"/>
        <v>0</v>
      </c>
      <c r="H75" s="25">
        <f t="shared" si="12"/>
        <v>0</v>
      </c>
    </row>
    <row r="76" spans="1:8" s="40" customFormat="1" ht="15" x14ac:dyDescent="0.2">
      <c r="A76" s="64"/>
      <c r="B76" s="36" t="s">
        <v>193</v>
      </c>
      <c r="C76" s="37">
        <v>2</v>
      </c>
      <c r="D76" s="37">
        <v>9</v>
      </c>
      <c r="E76" s="38">
        <f t="shared" si="9"/>
        <v>2.9985007496251873E-3</v>
      </c>
      <c r="F76" s="38">
        <f t="shared" si="10"/>
        <v>1.0158013544018058E-2</v>
      </c>
      <c r="G76" s="39">
        <f t="shared" si="11"/>
        <v>3.5</v>
      </c>
      <c r="H76" s="25">
        <f t="shared" si="12"/>
        <v>1.0494752623688156E-2</v>
      </c>
    </row>
    <row r="77" spans="1:8" s="40" customFormat="1" ht="15" x14ac:dyDescent="0.2">
      <c r="A77" s="64"/>
      <c r="B77" s="36" t="s">
        <v>21</v>
      </c>
      <c r="C77" s="37">
        <v>0</v>
      </c>
      <c r="D77" s="37">
        <v>5</v>
      </c>
      <c r="E77" s="38" t="str">
        <f t="shared" si="9"/>
        <v/>
      </c>
      <c r="F77" s="38">
        <f t="shared" si="10"/>
        <v>5.6433408577878106E-3</v>
      </c>
      <c r="G77" s="39" t="str">
        <f t="shared" si="11"/>
        <v>0</v>
      </c>
      <c r="H77" s="25" t="str">
        <f t="shared" si="12"/>
        <v/>
      </c>
    </row>
    <row r="78" spans="1:8" s="40" customFormat="1" ht="15" x14ac:dyDescent="0.2">
      <c r="A78" s="64"/>
      <c r="B78" s="36" t="s">
        <v>40</v>
      </c>
      <c r="C78" s="37">
        <v>0</v>
      </c>
      <c r="D78" s="37">
        <v>5</v>
      </c>
      <c r="E78" s="38" t="str">
        <f t="shared" ref="E78" si="17">+IF(C78=0,"",C78/C$71)</f>
        <v/>
      </c>
      <c r="F78" s="38">
        <f t="shared" ref="F78" si="18">+IF(D78=0,"",D78/D$71)</f>
        <v>5.6433408577878106E-3</v>
      </c>
      <c r="G78" s="39" t="str">
        <f t="shared" ref="G78" si="19">+IF(OR(AND(D78=0),(C78=0)),"0",((D78-C78)/C78))</f>
        <v>0</v>
      </c>
      <c r="H78" s="25" t="str">
        <f t="shared" ref="H78" si="20">+IF(OR(AND(E78=""),(G78="")),"",E78*G78)</f>
        <v/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0</v>
      </c>
      <c r="D80" s="37">
        <v>0</v>
      </c>
      <c r="E80" s="38" t="str">
        <f t="shared" si="9"/>
        <v/>
      </c>
      <c r="F80" s="38" t="str">
        <f t="shared" si="10"/>
        <v/>
      </c>
      <c r="G80" s="39" t="str">
        <f t="shared" si="11"/>
        <v>0</v>
      </c>
      <c r="H80" s="25" t="str">
        <f t="shared" si="12"/>
        <v/>
      </c>
    </row>
    <row r="81" spans="1:8" s="40" customFormat="1" ht="15" x14ac:dyDescent="0.2">
      <c r="A81" s="64"/>
      <c r="B81" s="36" t="s">
        <v>465</v>
      </c>
      <c r="C81" s="37">
        <v>0</v>
      </c>
      <c r="D81" s="37">
        <v>0</v>
      </c>
      <c r="E81" s="38" t="str">
        <f t="shared" si="9"/>
        <v/>
      </c>
      <c r="F81" s="38" t="str">
        <f t="shared" si="10"/>
        <v/>
      </c>
      <c r="G81" s="39" t="str">
        <f t="shared" si="11"/>
        <v>0</v>
      </c>
      <c r="H81" s="25" t="str">
        <f t="shared" si="12"/>
        <v/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4</v>
      </c>
      <c r="D83" s="37">
        <v>0</v>
      </c>
      <c r="E83" s="38">
        <f t="shared" si="9"/>
        <v>5.9970014992503746E-3</v>
      </c>
      <c r="F83" s="38" t="str">
        <f t="shared" si="10"/>
        <v/>
      </c>
      <c r="G83" s="39" t="str">
        <f t="shared" si="11"/>
        <v>0</v>
      </c>
      <c r="H83" s="25">
        <f t="shared" si="12"/>
        <v>0</v>
      </c>
    </row>
    <row r="84" spans="1:8" s="40" customFormat="1" ht="15" x14ac:dyDescent="0.2">
      <c r="A84" s="64"/>
      <c r="B84" s="36" t="s">
        <v>22</v>
      </c>
      <c r="C84" s="37">
        <v>1</v>
      </c>
      <c r="D84" s="37">
        <v>7</v>
      </c>
      <c r="E84" s="38">
        <f t="shared" si="9"/>
        <v>1.4992503748125937E-3</v>
      </c>
      <c r="F84" s="38">
        <f t="shared" si="10"/>
        <v>7.900677200902935E-3</v>
      </c>
      <c r="G84" s="39">
        <f t="shared" si="11"/>
        <v>6</v>
      </c>
      <c r="H84" s="25">
        <f t="shared" si="12"/>
        <v>8.9955022488755615E-3</v>
      </c>
    </row>
    <row r="85" spans="1:8" s="40" customFormat="1" ht="15" x14ac:dyDescent="0.2">
      <c r="A85" s="64"/>
      <c r="B85" s="36" t="s">
        <v>198</v>
      </c>
      <c r="C85" s="37">
        <v>1</v>
      </c>
      <c r="D85" s="37">
        <v>8</v>
      </c>
      <c r="E85" s="38">
        <f t="shared" si="9"/>
        <v>1.4992503748125937E-3</v>
      </c>
      <c r="F85" s="38">
        <f t="shared" si="10"/>
        <v>9.0293453724604959E-3</v>
      </c>
      <c r="G85" s="39">
        <f t="shared" si="11"/>
        <v>7</v>
      </c>
      <c r="H85" s="25">
        <f t="shared" si="12"/>
        <v>1.0494752623688156E-2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0</v>
      </c>
      <c r="E86" s="38" t="str">
        <f t="shared" ref="E86" si="21">+IF(C86=0,"",C86/C$71)</f>
        <v/>
      </c>
      <c r="F86" s="38" t="str">
        <f t="shared" ref="F86" si="22">+IF(D86=0,"",D86/D$71)</f>
        <v/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26</v>
      </c>
      <c r="D87" s="37">
        <v>2</v>
      </c>
      <c r="E87" s="38">
        <f t="shared" si="9"/>
        <v>3.8980509745127435E-2</v>
      </c>
      <c r="F87" s="38">
        <f t="shared" si="10"/>
        <v>2.257336343115124E-3</v>
      </c>
      <c r="G87" s="39">
        <f t="shared" si="11"/>
        <v>-0.92307692307692313</v>
      </c>
      <c r="H87" s="25">
        <f t="shared" si="12"/>
        <v>-3.5982008995502253E-2</v>
      </c>
    </row>
    <row r="88" spans="1:8" s="40" customFormat="1" ht="15" x14ac:dyDescent="0.2">
      <c r="A88" s="64"/>
      <c r="B88" s="36" t="s">
        <v>200</v>
      </c>
      <c r="C88" s="37">
        <v>0</v>
      </c>
      <c r="D88" s="37">
        <v>0</v>
      </c>
      <c r="E88" s="38" t="str">
        <f t="shared" si="9"/>
        <v/>
      </c>
      <c r="F88" s="38" t="str">
        <f t="shared" si="10"/>
        <v/>
      </c>
      <c r="G88" s="39" t="str">
        <f t="shared" si="11"/>
        <v>0</v>
      </c>
      <c r="H88" s="25" t="str">
        <f t="shared" si="12"/>
        <v/>
      </c>
    </row>
    <row r="89" spans="1:8" s="40" customFormat="1" ht="15" x14ac:dyDescent="0.2">
      <c r="A89" s="64"/>
      <c r="B89" s="36" t="s">
        <v>26</v>
      </c>
      <c r="C89" s="37">
        <v>1</v>
      </c>
      <c r="D89" s="37">
        <v>0</v>
      </c>
      <c r="E89" s="38">
        <f t="shared" si="9"/>
        <v>1.4992503748125937E-3</v>
      </c>
      <c r="F89" s="38" t="str">
        <f t="shared" si="10"/>
        <v/>
      </c>
      <c r="G89" s="39" t="str">
        <f t="shared" si="11"/>
        <v>0</v>
      </c>
      <c r="H89" s="25">
        <f t="shared" si="12"/>
        <v>0</v>
      </c>
    </row>
    <row r="90" spans="1:8" s="40" customFormat="1" ht="15" x14ac:dyDescent="0.2">
      <c r="A90" s="64"/>
      <c r="B90" s="36" t="s">
        <v>466</v>
      </c>
      <c r="C90" s="37">
        <v>1</v>
      </c>
      <c r="D90" s="37">
        <v>0</v>
      </c>
      <c r="E90" s="38">
        <f t="shared" si="9"/>
        <v>1.4992503748125937E-3</v>
      </c>
      <c r="F90" s="38" t="str">
        <f t="shared" si="10"/>
        <v/>
      </c>
      <c r="G90" s="39" t="str">
        <f t="shared" si="11"/>
        <v>0</v>
      </c>
      <c r="H90" s="25">
        <f t="shared" si="12"/>
        <v>0</v>
      </c>
    </row>
    <row r="91" spans="1:8" s="40" customFormat="1" ht="15" x14ac:dyDescent="0.2">
      <c r="A91" s="64"/>
      <c r="B91" s="36" t="s">
        <v>201</v>
      </c>
      <c r="C91" s="37">
        <v>0</v>
      </c>
      <c r="D91" s="37">
        <v>0</v>
      </c>
      <c r="E91" s="38" t="str">
        <f t="shared" si="9"/>
        <v/>
      </c>
      <c r="F91" s="38" t="str">
        <f t="shared" si="10"/>
        <v/>
      </c>
      <c r="G91" s="39" t="str">
        <f t="shared" si="11"/>
        <v>0</v>
      </c>
      <c r="H91" s="25" t="str">
        <f t="shared" si="12"/>
        <v/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0</v>
      </c>
      <c r="E92" s="38" t="str">
        <f t="shared" ref="E92:E93" si="25">+IF(C92=0,"",C92/C$71)</f>
        <v/>
      </c>
      <c r="F92" s="38" t="str">
        <f t="shared" ref="F92:F93" si="26">+IF(D92=0,"",D92/D$71)</f>
        <v/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0</v>
      </c>
      <c r="E93" s="38" t="str">
        <f t="shared" si="25"/>
        <v/>
      </c>
      <c r="F93" s="38" t="str">
        <f t="shared" si="26"/>
        <v/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2</v>
      </c>
      <c r="D94" s="37">
        <v>0</v>
      </c>
      <c r="E94" s="38">
        <f t="shared" si="9"/>
        <v>2.9985007496251873E-3</v>
      </c>
      <c r="F94" s="38" t="str">
        <f t="shared" si="10"/>
        <v/>
      </c>
      <c r="G94" s="39" t="str">
        <f t="shared" si="11"/>
        <v>0</v>
      </c>
      <c r="H94" s="25">
        <f t="shared" si="12"/>
        <v>0</v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0</v>
      </c>
      <c r="E95" s="38" t="str">
        <f t="shared" si="9"/>
        <v/>
      </c>
      <c r="F95" s="38" t="str">
        <f t="shared" si="10"/>
        <v/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0</v>
      </c>
      <c r="E97" s="38" t="str">
        <f t="shared" si="9"/>
        <v/>
      </c>
      <c r="F97" s="38" t="str">
        <f t="shared" si="10"/>
        <v/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2</v>
      </c>
      <c r="D98" s="37">
        <v>0</v>
      </c>
      <c r="E98" s="38">
        <f t="shared" si="9"/>
        <v>2.9985007496251873E-3</v>
      </c>
      <c r="F98" s="38" t="str">
        <f t="shared" si="10"/>
        <v/>
      </c>
      <c r="G98" s="39" t="str">
        <f t="shared" si="11"/>
        <v>0</v>
      </c>
      <c r="H98" s="25">
        <f t="shared" si="12"/>
        <v>0</v>
      </c>
    </row>
    <row r="99" spans="1:8" s="40" customFormat="1" ht="15" x14ac:dyDescent="0.2">
      <c r="A99" s="64"/>
      <c r="B99" s="36" t="s">
        <v>467</v>
      </c>
      <c r="C99" s="37">
        <v>2</v>
      </c>
      <c r="D99" s="37">
        <v>5</v>
      </c>
      <c r="E99" s="38">
        <f t="shared" si="9"/>
        <v>2.9985007496251873E-3</v>
      </c>
      <c r="F99" s="38">
        <f t="shared" si="10"/>
        <v>5.6433408577878106E-3</v>
      </c>
      <c r="G99" s="39">
        <f t="shared" si="11"/>
        <v>1.5</v>
      </c>
      <c r="H99" s="25">
        <f t="shared" si="12"/>
        <v>4.4977511244377807E-3</v>
      </c>
    </row>
    <row r="100" spans="1:8" s="40" customFormat="1" ht="15" x14ac:dyDescent="0.2">
      <c r="A100" s="64"/>
      <c r="B100" s="36" t="s">
        <v>23</v>
      </c>
      <c r="C100" s="37">
        <v>0</v>
      </c>
      <c r="D100" s="37">
        <v>0</v>
      </c>
      <c r="E100" s="38" t="str">
        <f t="shared" si="9"/>
        <v/>
      </c>
      <c r="F100" s="38" t="str">
        <f t="shared" si="10"/>
        <v/>
      </c>
      <c r="G100" s="39" t="str">
        <f t="shared" si="11"/>
        <v>0</v>
      </c>
      <c r="H100" s="25" t="str">
        <f t="shared" si="12"/>
        <v/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4</v>
      </c>
      <c r="D102" s="37">
        <v>0</v>
      </c>
      <c r="E102" s="38">
        <f t="shared" si="9"/>
        <v>5.9970014992503746E-3</v>
      </c>
      <c r="F102" s="38" t="str">
        <f t="shared" si="10"/>
        <v/>
      </c>
      <c r="G102" s="39" t="str">
        <f t="shared" si="11"/>
        <v>0</v>
      </c>
      <c r="H102" s="25">
        <f t="shared" si="12"/>
        <v>0</v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0</v>
      </c>
      <c r="E103" s="38" t="str">
        <f t="shared" ref="E103" si="29">+IF(C103=0,"",C103/C$71)</f>
        <v/>
      </c>
      <c r="F103" s="38" t="str">
        <f t="shared" ref="F103" si="30">+IF(D103=0,"",D103/D$71)</f>
        <v/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0</v>
      </c>
      <c r="D104" s="37">
        <v>0</v>
      </c>
      <c r="E104" s="38" t="str">
        <f t="shared" si="9"/>
        <v/>
      </c>
      <c r="F104" s="38" t="str">
        <f t="shared" si="10"/>
        <v/>
      </c>
      <c r="G104" s="39" t="str">
        <f t="shared" si="11"/>
        <v>0</v>
      </c>
      <c r="H104" s="25" t="str">
        <f t="shared" si="12"/>
        <v/>
      </c>
    </row>
    <row r="105" spans="1:8" s="40" customFormat="1" ht="15" x14ac:dyDescent="0.2">
      <c r="A105" s="64"/>
      <c r="B105" s="36" t="s">
        <v>207</v>
      </c>
      <c r="C105" s="37">
        <v>6</v>
      </c>
      <c r="D105" s="37">
        <v>0</v>
      </c>
      <c r="E105" s="38">
        <f t="shared" si="9"/>
        <v>8.9955022488755615E-3</v>
      </c>
      <c r="F105" s="38" t="str">
        <f t="shared" si="10"/>
        <v/>
      </c>
      <c r="G105" s="39" t="str">
        <f t="shared" si="11"/>
        <v>0</v>
      </c>
      <c r="H105" s="25">
        <f t="shared" si="12"/>
        <v>0</v>
      </c>
    </row>
    <row r="106" spans="1:8" s="40" customFormat="1" ht="15" x14ac:dyDescent="0.2">
      <c r="A106" s="64"/>
      <c r="B106" s="36" t="s">
        <v>208</v>
      </c>
      <c r="C106" s="37">
        <v>2</v>
      </c>
      <c r="D106" s="37">
        <v>1</v>
      </c>
      <c r="E106" s="38">
        <f t="shared" si="9"/>
        <v>2.9985007496251873E-3</v>
      </c>
      <c r="F106" s="38">
        <f t="shared" si="10"/>
        <v>1.128668171557562E-3</v>
      </c>
      <c r="G106" s="39">
        <f t="shared" si="11"/>
        <v>-0.5</v>
      </c>
      <c r="H106" s="25">
        <f t="shared" si="12"/>
        <v>-1.4992503748125937E-3</v>
      </c>
    </row>
    <row r="107" spans="1:8" s="40" customFormat="1" ht="15" x14ac:dyDescent="0.2">
      <c r="A107" s="64"/>
      <c r="B107" s="36" t="s">
        <v>209</v>
      </c>
      <c r="C107" s="37">
        <v>0</v>
      </c>
      <c r="D107" s="37">
        <v>0</v>
      </c>
      <c r="E107" s="38" t="str">
        <f t="shared" si="9"/>
        <v/>
      </c>
      <c r="F107" s="38" t="str">
        <f t="shared" si="10"/>
        <v/>
      </c>
      <c r="G107" s="39" t="str">
        <f t="shared" si="11"/>
        <v>0</v>
      </c>
      <c r="H107" s="25" t="str">
        <f t="shared" si="12"/>
        <v/>
      </c>
    </row>
    <row r="108" spans="1:8" s="40" customFormat="1" ht="15" x14ac:dyDescent="0.2">
      <c r="A108" s="64"/>
      <c r="B108" s="36" t="s">
        <v>210</v>
      </c>
      <c r="C108" s="37">
        <v>2</v>
      </c>
      <c r="D108" s="37">
        <v>0</v>
      </c>
      <c r="E108" s="38">
        <f t="shared" si="9"/>
        <v>2.9985007496251873E-3</v>
      </c>
      <c r="F108" s="38" t="str">
        <f t="shared" si="10"/>
        <v/>
      </c>
      <c r="G108" s="39" t="str">
        <f t="shared" si="11"/>
        <v>0</v>
      </c>
      <c r="H108" s="25">
        <f t="shared" si="12"/>
        <v>0</v>
      </c>
    </row>
    <row r="109" spans="1:8" s="40" customFormat="1" ht="15" x14ac:dyDescent="0.2">
      <c r="A109" s="64"/>
      <c r="B109" s="36" t="s">
        <v>211</v>
      </c>
      <c r="C109" s="37">
        <v>2</v>
      </c>
      <c r="D109" s="37">
        <v>1</v>
      </c>
      <c r="E109" s="38">
        <f t="shared" si="9"/>
        <v>2.9985007496251873E-3</v>
      </c>
      <c r="F109" s="38">
        <f t="shared" si="10"/>
        <v>1.128668171557562E-3</v>
      </c>
      <c r="G109" s="39">
        <f t="shared" si="11"/>
        <v>-0.5</v>
      </c>
      <c r="H109" s="25">
        <f t="shared" si="12"/>
        <v>-1.4992503748125937E-3</v>
      </c>
    </row>
    <row r="110" spans="1:8" s="40" customFormat="1" ht="15" x14ac:dyDescent="0.2">
      <c r="A110" s="64"/>
      <c r="B110" s="36" t="s">
        <v>212</v>
      </c>
      <c r="C110" s="37">
        <v>0</v>
      </c>
      <c r="D110" s="37">
        <v>0</v>
      </c>
      <c r="E110" s="38" t="str">
        <f t="shared" si="9"/>
        <v/>
      </c>
      <c r="F110" s="38" t="str">
        <f t="shared" si="10"/>
        <v/>
      </c>
      <c r="G110" s="39" t="str">
        <f t="shared" si="11"/>
        <v>0</v>
      </c>
      <c r="H110" s="25" t="str">
        <f t="shared" si="12"/>
        <v/>
      </c>
    </row>
    <row r="111" spans="1:8" s="40" customFormat="1" ht="15" x14ac:dyDescent="0.2">
      <c r="A111" s="64"/>
      <c r="B111" s="36" t="s">
        <v>32</v>
      </c>
      <c r="C111" s="37">
        <v>0</v>
      </c>
      <c r="D111" s="37">
        <v>0</v>
      </c>
      <c r="E111" s="38" t="str">
        <f t="shared" si="9"/>
        <v/>
      </c>
      <c r="F111" s="38" t="str">
        <f t="shared" si="10"/>
        <v/>
      </c>
      <c r="G111" s="39" t="str">
        <f t="shared" si="11"/>
        <v>0</v>
      </c>
      <c r="H111" s="25" t="str">
        <f t="shared" si="12"/>
        <v/>
      </c>
    </row>
    <row r="112" spans="1:8" s="40" customFormat="1" ht="15" x14ac:dyDescent="0.2">
      <c r="A112" s="64"/>
      <c r="B112" s="36" t="s">
        <v>213</v>
      </c>
      <c r="C112" s="37">
        <v>0</v>
      </c>
      <c r="D112" s="37">
        <v>0</v>
      </c>
      <c r="E112" s="38" t="str">
        <f t="shared" si="9"/>
        <v/>
      </c>
      <c r="F112" s="38" t="str">
        <f t="shared" si="10"/>
        <v/>
      </c>
      <c r="G112" s="39" t="str">
        <f t="shared" si="11"/>
        <v>0</v>
      </c>
      <c r="H112" s="25" t="str">
        <f t="shared" si="12"/>
        <v/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1</v>
      </c>
      <c r="D114" s="37">
        <v>5</v>
      </c>
      <c r="E114" s="38">
        <f t="shared" si="9"/>
        <v>1.4992503748125937E-3</v>
      </c>
      <c r="F114" s="38">
        <f t="shared" si="10"/>
        <v>5.6433408577878106E-3</v>
      </c>
      <c r="G114" s="39">
        <f t="shared" si="11"/>
        <v>4</v>
      </c>
      <c r="H114" s="25">
        <f t="shared" si="12"/>
        <v>5.9970014992503746E-3</v>
      </c>
    </row>
    <row r="115" spans="1:8" s="40" customFormat="1" ht="15" x14ac:dyDescent="0.2">
      <c r="A115" s="64"/>
      <c r="B115" s="36" t="s">
        <v>29</v>
      </c>
      <c r="C115" s="37">
        <v>4</v>
      </c>
      <c r="D115" s="37">
        <v>4</v>
      </c>
      <c r="E115" s="38">
        <f t="shared" si="9"/>
        <v>5.9970014992503746E-3</v>
      </c>
      <c r="F115" s="38">
        <f t="shared" si="10"/>
        <v>4.5146726862302479E-3</v>
      </c>
      <c r="G115" s="39">
        <f t="shared" si="11"/>
        <v>0</v>
      </c>
      <c r="H115" s="25">
        <f t="shared" si="12"/>
        <v>0</v>
      </c>
    </row>
    <row r="116" spans="1:8" s="40" customFormat="1" ht="15" x14ac:dyDescent="0.2">
      <c r="A116" s="64"/>
      <c r="B116" s="36" t="s">
        <v>215</v>
      </c>
      <c r="C116" s="37">
        <v>0</v>
      </c>
      <c r="D116" s="37">
        <v>0</v>
      </c>
      <c r="E116" s="38" t="str">
        <f t="shared" si="9"/>
        <v/>
      </c>
      <c r="F116" s="38" t="str">
        <f t="shared" si="10"/>
        <v/>
      </c>
      <c r="G116" s="39" t="str">
        <f t="shared" si="11"/>
        <v>0</v>
      </c>
      <c r="H116" s="25" t="str">
        <f t="shared" si="12"/>
        <v/>
      </c>
    </row>
    <row r="117" spans="1:8" s="40" customFormat="1" ht="15" x14ac:dyDescent="0.2">
      <c r="A117" s="64"/>
      <c r="B117" s="36" t="s">
        <v>30</v>
      </c>
      <c r="C117" s="37">
        <v>0</v>
      </c>
      <c r="D117" s="37">
        <v>2</v>
      </c>
      <c r="E117" s="38" t="str">
        <f t="shared" si="9"/>
        <v/>
      </c>
      <c r="F117" s="38">
        <f t="shared" si="10"/>
        <v>2.257336343115124E-3</v>
      </c>
      <c r="G117" s="39" t="str">
        <f t="shared" si="11"/>
        <v>0</v>
      </c>
      <c r="H117" s="25" t="str">
        <f t="shared" si="12"/>
        <v/>
      </c>
    </row>
    <row r="118" spans="1:8" s="40" customFormat="1" ht="15" x14ac:dyDescent="0.2">
      <c r="A118" s="64"/>
      <c r="B118" s="36" t="s">
        <v>28</v>
      </c>
      <c r="C118" s="37">
        <v>0</v>
      </c>
      <c r="D118" s="37">
        <v>1</v>
      </c>
      <c r="E118" s="38" t="str">
        <f t="shared" si="9"/>
        <v/>
      </c>
      <c r="F118" s="38">
        <f t="shared" si="10"/>
        <v>1.128668171557562E-3</v>
      </c>
      <c r="G118" s="39" t="str">
        <f t="shared" si="11"/>
        <v>0</v>
      </c>
      <c r="H118" s="25" t="str">
        <f t="shared" si="12"/>
        <v/>
      </c>
    </row>
    <row r="119" spans="1:8" s="40" customFormat="1" ht="15" x14ac:dyDescent="0.2">
      <c r="A119" s="64"/>
      <c r="B119" s="36" t="s">
        <v>31</v>
      </c>
      <c r="C119" s="37">
        <v>2</v>
      </c>
      <c r="D119" s="37">
        <v>0</v>
      </c>
      <c r="E119" s="38">
        <f t="shared" si="9"/>
        <v>2.9985007496251873E-3</v>
      </c>
      <c r="F119" s="38" t="str">
        <f t="shared" si="10"/>
        <v/>
      </c>
      <c r="G119" s="39" t="str">
        <f t="shared" si="11"/>
        <v>0</v>
      </c>
      <c r="H119" s="25">
        <f t="shared" si="12"/>
        <v>0</v>
      </c>
    </row>
    <row r="120" spans="1:8" s="40" customFormat="1" ht="15" x14ac:dyDescent="0.2">
      <c r="A120" s="64"/>
      <c r="B120" s="36" t="s">
        <v>216</v>
      </c>
      <c r="C120" s="37">
        <v>3</v>
      </c>
      <c r="D120" s="37">
        <v>6</v>
      </c>
      <c r="E120" s="38">
        <f t="shared" si="9"/>
        <v>4.4977511244377807E-3</v>
      </c>
      <c r="F120" s="38">
        <f t="shared" si="10"/>
        <v>6.7720090293453723E-3</v>
      </c>
      <c r="G120" s="39">
        <f t="shared" si="11"/>
        <v>1</v>
      </c>
      <c r="H120" s="25">
        <f t="shared" si="12"/>
        <v>4.4977511244377807E-3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3</v>
      </c>
      <c r="D122" s="37">
        <v>5</v>
      </c>
      <c r="E122" s="38">
        <f t="shared" si="9"/>
        <v>4.4977511244377807E-3</v>
      </c>
      <c r="F122" s="38">
        <f t="shared" si="10"/>
        <v>5.6433408577878106E-3</v>
      </c>
      <c r="G122" s="39">
        <f t="shared" si="11"/>
        <v>0.66666666666666663</v>
      </c>
      <c r="H122" s="25">
        <f t="shared" si="12"/>
        <v>2.9985007496251869E-3</v>
      </c>
    </row>
    <row r="123" spans="1:8" s="40" customFormat="1" ht="15" x14ac:dyDescent="0.2">
      <c r="A123" s="64"/>
      <c r="B123" s="36" t="s">
        <v>217</v>
      </c>
      <c r="C123" s="37">
        <v>4</v>
      </c>
      <c r="D123" s="37">
        <v>1</v>
      </c>
      <c r="E123" s="38">
        <f t="shared" si="9"/>
        <v>5.9970014992503746E-3</v>
      </c>
      <c r="F123" s="38">
        <f t="shared" si="10"/>
        <v>1.128668171557562E-3</v>
      </c>
      <c r="G123" s="39">
        <f t="shared" si="11"/>
        <v>-0.75</v>
      </c>
      <c r="H123" s="25">
        <f t="shared" si="12"/>
        <v>-4.4977511244377807E-3</v>
      </c>
    </row>
    <row r="124" spans="1:8" s="40" customFormat="1" ht="15" x14ac:dyDescent="0.2">
      <c r="A124" s="64"/>
      <c r="B124" s="36" t="s">
        <v>469</v>
      </c>
      <c r="C124" s="37">
        <v>0</v>
      </c>
      <c r="D124" s="37">
        <v>0</v>
      </c>
      <c r="E124" s="38" t="str">
        <f t="shared" si="9"/>
        <v/>
      </c>
      <c r="F124" s="38" t="str">
        <f t="shared" si="10"/>
        <v/>
      </c>
      <c r="G124" s="39" t="str">
        <f t="shared" si="11"/>
        <v>0</v>
      </c>
      <c r="H124" s="25" t="str">
        <f t="shared" si="12"/>
        <v/>
      </c>
    </row>
    <row r="125" spans="1:8" s="40" customFormat="1" ht="15" x14ac:dyDescent="0.2">
      <c r="A125" s="64"/>
      <c r="B125" s="36" t="s">
        <v>470</v>
      </c>
      <c r="C125" s="37">
        <v>426</v>
      </c>
      <c r="D125" s="37">
        <v>570</v>
      </c>
      <c r="E125" s="38">
        <f t="shared" si="9"/>
        <v>0.63868065967016496</v>
      </c>
      <c r="F125" s="38">
        <f t="shared" si="10"/>
        <v>0.64334085778781036</v>
      </c>
      <c r="G125" s="39">
        <f t="shared" si="11"/>
        <v>0.3380281690140845</v>
      </c>
      <c r="H125" s="25">
        <f t="shared" si="12"/>
        <v>0.2158920539730135</v>
      </c>
    </row>
    <row r="126" spans="1:8" s="40" customFormat="1" ht="15" x14ac:dyDescent="0.2">
      <c r="A126" s="64"/>
      <c r="B126" s="36" t="s">
        <v>218</v>
      </c>
      <c r="C126" s="37">
        <v>3</v>
      </c>
      <c r="D126" s="37">
        <v>21</v>
      </c>
      <c r="E126" s="38">
        <f t="shared" si="9"/>
        <v>4.4977511244377807E-3</v>
      </c>
      <c r="F126" s="38">
        <f t="shared" si="10"/>
        <v>2.3702031602708805E-2</v>
      </c>
      <c r="G126" s="39">
        <f t="shared" si="11"/>
        <v>6</v>
      </c>
      <c r="H126" s="25">
        <f t="shared" si="12"/>
        <v>2.6986506746626684E-2</v>
      </c>
    </row>
    <row r="127" spans="1:8" s="40" customFormat="1" ht="15" x14ac:dyDescent="0.2">
      <c r="A127" s="64"/>
      <c r="B127" s="36" t="s">
        <v>219</v>
      </c>
      <c r="C127" s="37">
        <v>15</v>
      </c>
      <c r="D127" s="37">
        <v>64</v>
      </c>
      <c r="E127" s="38">
        <f t="shared" si="9"/>
        <v>2.2488755622188907E-2</v>
      </c>
      <c r="F127" s="38">
        <f t="shared" si="10"/>
        <v>7.2234762979683967E-2</v>
      </c>
      <c r="G127" s="39">
        <f t="shared" si="11"/>
        <v>3.2666666666666666</v>
      </c>
      <c r="H127" s="25">
        <f t="shared" si="12"/>
        <v>7.3463268365817097E-2</v>
      </c>
    </row>
    <row r="128" spans="1:8" s="40" customFormat="1" ht="15" x14ac:dyDescent="0.2">
      <c r="A128" s="64"/>
      <c r="B128" s="36" t="s">
        <v>33</v>
      </c>
      <c r="C128" s="37">
        <v>3</v>
      </c>
      <c r="D128" s="37">
        <v>0</v>
      </c>
      <c r="E128" s="38">
        <f t="shared" si="9"/>
        <v>4.4977511244377807E-3</v>
      </c>
      <c r="F128" s="38" t="str">
        <f t="shared" si="10"/>
        <v/>
      </c>
      <c r="G128" s="39" t="str">
        <f t="shared" si="11"/>
        <v>0</v>
      </c>
      <c r="H128" s="25">
        <f t="shared" si="12"/>
        <v>0</v>
      </c>
    </row>
    <row r="129" spans="1:8" s="40" customFormat="1" ht="15" x14ac:dyDescent="0.2">
      <c r="A129" s="64"/>
      <c r="B129" s="36" t="s">
        <v>37</v>
      </c>
      <c r="C129" s="37">
        <v>0</v>
      </c>
      <c r="D129" s="37">
        <v>150</v>
      </c>
      <c r="E129" s="38" t="str">
        <f t="shared" si="9"/>
        <v/>
      </c>
      <c r="F129" s="38">
        <f t="shared" si="10"/>
        <v>0.16930022573363432</v>
      </c>
      <c r="G129" s="39" t="str">
        <f t="shared" si="11"/>
        <v>0</v>
      </c>
      <c r="H129" s="25" t="str">
        <f t="shared" si="12"/>
        <v/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0</v>
      </c>
      <c r="E130" s="38" t="str">
        <f t="shared" ref="E130" si="33">+IF(C130=0,"",C130/C$71)</f>
        <v/>
      </c>
      <c r="F130" s="38" t="str">
        <f t="shared" ref="F130" si="34">+IF(D130=0,"",D130/D$71)</f>
        <v/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12</v>
      </c>
      <c r="D131" s="37">
        <v>3</v>
      </c>
      <c r="E131" s="38">
        <f t="shared" si="9"/>
        <v>1.7991004497751123E-2</v>
      </c>
      <c r="F131" s="38">
        <f t="shared" si="10"/>
        <v>3.3860045146726862E-3</v>
      </c>
      <c r="G131" s="39">
        <f t="shared" si="11"/>
        <v>-0.75</v>
      </c>
      <c r="H131" s="25">
        <f t="shared" si="12"/>
        <v>-1.3493253373313342E-2</v>
      </c>
    </row>
    <row r="132" spans="1:8" s="40" customFormat="1" ht="15" x14ac:dyDescent="0.2">
      <c r="A132" s="64"/>
      <c r="B132" s="36" t="s">
        <v>34</v>
      </c>
      <c r="C132" s="37">
        <v>0</v>
      </c>
      <c r="D132" s="37">
        <v>1</v>
      </c>
      <c r="E132" s="38" t="str">
        <f t="shared" si="9"/>
        <v/>
      </c>
      <c r="F132" s="38">
        <f t="shared" si="10"/>
        <v>1.128668171557562E-3</v>
      </c>
      <c r="G132" s="39" t="str">
        <f t="shared" si="11"/>
        <v>0</v>
      </c>
      <c r="H132" s="25" t="str">
        <f t="shared" si="12"/>
        <v/>
      </c>
    </row>
    <row r="133" spans="1:8" s="40" customFormat="1" ht="15" x14ac:dyDescent="0.2">
      <c r="A133" s="64"/>
      <c r="B133" s="36" t="s">
        <v>220</v>
      </c>
      <c r="C133" s="37">
        <v>0</v>
      </c>
      <c r="D133" s="37">
        <v>0</v>
      </c>
      <c r="E133" s="38" t="str">
        <f t="shared" si="9"/>
        <v/>
      </c>
      <c r="F133" s="38" t="str">
        <f t="shared" si="10"/>
        <v/>
      </c>
      <c r="G133" s="39" t="str">
        <f t="shared" si="11"/>
        <v>0</v>
      </c>
      <c r="H133" s="25" t="str">
        <f t="shared" si="12"/>
        <v/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0</v>
      </c>
      <c r="D135" s="37">
        <v>0</v>
      </c>
      <c r="E135" s="38" t="str">
        <f t="shared" si="9"/>
        <v/>
      </c>
      <c r="F135" s="38" t="str">
        <f t="shared" si="10"/>
        <v/>
      </c>
      <c r="G135" s="39" t="str">
        <f t="shared" si="11"/>
        <v>0</v>
      </c>
      <c r="H135" s="25" t="str">
        <f t="shared" si="12"/>
        <v/>
      </c>
    </row>
    <row r="136" spans="1:8" s="40" customFormat="1" ht="15" x14ac:dyDescent="0.2">
      <c r="A136" s="64"/>
      <c r="B136" s="36" t="s">
        <v>223</v>
      </c>
      <c r="C136" s="37">
        <v>0</v>
      </c>
      <c r="D136" s="37">
        <v>0</v>
      </c>
      <c r="E136" s="38" t="str">
        <f t="shared" si="9"/>
        <v/>
      </c>
      <c r="F136" s="38" t="str">
        <f t="shared" si="10"/>
        <v/>
      </c>
      <c r="G136" s="39" t="str">
        <f t="shared" si="11"/>
        <v>0</v>
      </c>
      <c r="H136" s="25" t="str">
        <f t="shared" si="12"/>
        <v/>
      </c>
    </row>
    <row r="137" spans="1:8" s="40" customFormat="1" ht="30" x14ac:dyDescent="0.2">
      <c r="A137" s="64"/>
      <c r="B137" s="36" t="s">
        <v>471</v>
      </c>
      <c r="C137" s="37">
        <v>54</v>
      </c>
      <c r="D137" s="37">
        <v>3</v>
      </c>
      <c r="E137" s="38">
        <f t="shared" si="9"/>
        <v>8.0959520239880053E-2</v>
      </c>
      <c r="F137" s="38">
        <f t="shared" si="10"/>
        <v>3.3860045146726862E-3</v>
      </c>
      <c r="G137" s="39">
        <f t="shared" si="11"/>
        <v>-0.94444444444444442</v>
      </c>
      <c r="H137" s="25">
        <f t="shared" si="12"/>
        <v>-7.6461769115442266E-2</v>
      </c>
    </row>
    <row r="138" spans="1:8" s="40" customFormat="1" ht="30" x14ac:dyDescent="0.2">
      <c r="A138" s="64"/>
      <c r="B138" s="36" t="s">
        <v>224</v>
      </c>
      <c r="C138" s="37">
        <v>4</v>
      </c>
      <c r="D138" s="37">
        <v>0</v>
      </c>
      <c r="E138" s="38">
        <f t="shared" si="9"/>
        <v>5.9970014992503746E-3</v>
      </c>
      <c r="F138" s="38" t="str">
        <f t="shared" si="10"/>
        <v/>
      </c>
      <c r="G138" s="39" t="str">
        <f t="shared" si="11"/>
        <v>0</v>
      </c>
      <c r="H138" s="25">
        <f t="shared" si="12"/>
        <v>0</v>
      </c>
    </row>
    <row r="139" spans="1:8" s="40" customFormat="1" ht="30" x14ac:dyDescent="0.2">
      <c r="A139" s="64"/>
      <c r="B139" s="36" t="s">
        <v>225</v>
      </c>
      <c r="C139" s="37">
        <v>17</v>
      </c>
      <c r="D139" s="37">
        <v>0</v>
      </c>
      <c r="E139" s="38">
        <f t="shared" si="9"/>
        <v>2.5487256371814093E-2</v>
      </c>
      <c r="F139" s="38" t="str">
        <f t="shared" si="10"/>
        <v/>
      </c>
      <c r="G139" s="39" t="str">
        <f t="shared" si="11"/>
        <v>0</v>
      </c>
      <c r="H139" s="25">
        <f t="shared" si="12"/>
        <v>0</v>
      </c>
    </row>
    <row r="140" spans="1:8" s="40" customFormat="1" ht="15" x14ac:dyDescent="0.2">
      <c r="A140" s="64"/>
      <c r="B140" s="36" t="s">
        <v>46</v>
      </c>
      <c r="C140" s="37">
        <v>0</v>
      </c>
      <c r="D140" s="37">
        <v>0</v>
      </c>
      <c r="E140" s="38" t="str">
        <f t="shared" si="9"/>
        <v/>
      </c>
      <c r="F140" s="38" t="str">
        <f t="shared" si="10"/>
        <v/>
      </c>
      <c r="G140" s="39" t="str">
        <f t="shared" si="11"/>
        <v>0</v>
      </c>
      <c r="H140" s="25" t="str">
        <f t="shared" si="12"/>
        <v/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0</v>
      </c>
      <c r="E143" s="38" t="str">
        <f t="shared" ref="E143:E151" si="37">+IF(C143=0,"",C143/C$71)</f>
        <v/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1</v>
      </c>
      <c r="D144" s="37">
        <v>1</v>
      </c>
      <c r="E144" s="38">
        <f t="shared" si="37"/>
        <v>1.4992503748125937E-3</v>
      </c>
      <c r="F144" s="38">
        <f t="shared" si="38"/>
        <v>1.128668171557562E-3</v>
      </c>
      <c r="G144" s="39">
        <f t="shared" si="39"/>
        <v>0</v>
      </c>
      <c r="H144" s="25">
        <f t="shared" si="40"/>
        <v>0</v>
      </c>
    </row>
    <row r="145" spans="1:8" s="40" customFormat="1" ht="15" x14ac:dyDescent="0.2">
      <c r="A145" s="64"/>
      <c r="B145" s="36" t="s">
        <v>226</v>
      </c>
      <c r="C145" s="37">
        <v>0</v>
      </c>
      <c r="D145" s="37">
        <v>0</v>
      </c>
      <c r="E145" s="38" t="str">
        <f t="shared" si="37"/>
        <v/>
      </c>
      <c r="F145" s="38" t="str">
        <f t="shared" si="38"/>
        <v/>
      </c>
      <c r="G145" s="39" t="str">
        <f t="shared" si="39"/>
        <v>0</v>
      </c>
      <c r="H145" s="25" t="str">
        <f t="shared" si="40"/>
        <v/>
      </c>
    </row>
    <row r="146" spans="1:8" s="40" customFormat="1" ht="30" x14ac:dyDescent="0.2">
      <c r="A146" s="64"/>
      <c r="B146" s="36" t="s">
        <v>227</v>
      </c>
      <c r="C146" s="37">
        <v>0</v>
      </c>
      <c r="D146" s="37">
        <v>0</v>
      </c>
      <c r="E146" s="38" t="str">
        <f t="shared" si="37"/>
        <v/>
      </c>
      <c r="F146" s="38" t="str">
        <f t="shared" si="38"/>
        <v/>
      </c>
      <c r="G146" s="39" t="str">
        <f t="shared" si="39"/>
        <v>0</v>
      </c>
      <c r="H146" s="25" t="str">
        <f t="shared" si="40"/>
        <v/>
      </c>
    </row>
    <row r="147" spans="1:8" s="40" customFormat="1" ht="30" x14ac:dyDescent="0.2">
      <c r="A147" s="64"/>
      <c r="B147" s="36" t="s">
        <v>228</v>
      </c>
      <c r="C147" s="37">
        <v>0</v>
      </c>
      <c r="D147" s="37">
        <v>0</v>
      </c>
      <c r="E147" s="38" t="str">
        <f t="shared" si="37"/>
        <v/>
      </c>
      <c r="F147" s="38" t="str">
        <f t="shared" si="38"/>
        <v/>
      </c>
      <c r="G147" s="39" t="str">
        <f t="shared" si="39"/>
        <v>0</v>
      </c>
      <c r="H147" s="25" t="str">
        <f t="shared" si="40"/>
        <v/>
      </c>
    </row>
    <row r="148" spans="1:8" s="40" customFormat="1" ht="15" x14ac:dyDescent="0.2">
      <c r="A148" s="64"/>
      <c r="B148" s="36" t="s">
        <v>473</v>
      </c>
      <c r="C148" s="37">
        <v>48</v>
      </c>
      <c r="D148" s="37">
        <v>0</v>
      </c>
      <c r="E148" s="38">
        <f t="shared" si="37"/>
        <v>7.1964017991004492E-2</v>
      </c>
      <c r="F148" s="38" t="str">
        <f t="shared" si="38"/>
        <v/>
      </c>
      <c r="G148" s="39" t="str">
        <f t="shared" si="39"/>
        <v>0</v>
      </c>
      <c r="H148" s="25">
        <f t="shared" si="40"/>
        <v>0</v>
      </c>
    </row>
    <row r="149" spans="1:8" s="40" customFormat="1" ht="15" x14ac:dyDescent="0.2">
      <c r="A149" s="64"/>
      <c r="B149" s="36" t="s">
        <v>45</v>
      </c>
      <c r="C149" s="37">
        <v>2</v>
      </c>
      <c r="D149" s="37">
        <v>2</v>
      </c>
      <c r="E149" s="38">
        <f t="shared" si="37"/>
        <v>2.9985007496251873E-3</v>
      </c>
      <c r="F149" s="38">
        <f t="shared" si="38"/>
        <v>2.257336343115124E-3</v>
      </c>
      <c r="G149" s="39">
        <f t="shared" si="39"/>
        <v>0</v>
      </c>
      <c r="H149" s="25">
        <f t="shared" si="40"/>
        <v>0</v>
      </c>
    </row>
    <row r="150" spans="1:8" s="40" customFormat="1" ht="15" x14ac:dyDescent="0.2">
      <c r="A150" s="64"/>
      <c r="B150" s="36" t="s">
        <v>43</v>
      </c>
      <c r="C150" s="37">
        <v>0</v>
      </c>
      <c r="D150" s="37">
        <v>0</v>
      </c>
      <c r="E150" s="38" t="str">
        <f t="shared" si="37"/>
        <v/>
      </c>
      <c r="F150" s="38" t="str">
        <f t="shared" si="38"/>
        <v/>
      </c>
      <c r="G150" s="39" t="str">
        <f t="shared" si="39"/>
        <v>0</v>
      </c>
      <c r="H150" s="25" t="str">
        <f t="shared" si="40"/>
        <v/>
      </c>
    </row>
    <row r="151" spans="1:8" s="40" customFormat="1" ht="15" x14ac:dyDescent="0.2">
      <c r="A151" s="64"/>
      <c r="B151" s="36" t="s">
        <v>44</v>
      </c>
      <c r="C151" s="37">
        <v>0</v>
      </c>
      <c r="D151" s="37">
        <v>0</v>
      </c>
      <c r="E151" s="38" t="str">
        <f t="shared" si="37"/>
        <v/>
      </c>
      <c r="F151" s="38" t="str">
        <f t="shared" si="38"/>
        <v/>
      </c>
      <c r="G151" s="39" t="str">
        <f t="shared" si="39"/>
        <v>0</v>
      </c>
      <c r="H151" s="25" t="str">
        <f t="shared" si="40"/>
        <v/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0</v>
      </c>
      <c r="E152" s="38" t="str">
        <f t="shared" ref="E152:E155" si="41">+IF(C152=0,"",C152/C$71)</f>
        <v/>
      </c>
      <c r="F152" s="38" t="str">
        <f t="shared" ref="F152:F155" si="42">+IF(D152=0,"",D152/D$71)</f>
        <v/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1896</v>
      </c>
      <c r="D161" s="31">
        <f>SUM(D162:D323)</f>
        <v>1028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-0.4578059071729958</v>
      </c>
      <c r="H161" s="33">
        <f>+IF(OR(AND(E161=""),(G161="")),"",E161*G161)</f>
        <v>-0.4578059071729958</v>
      </c>
    </row>
    <row r="162" spans="1:8" s="40" customFormat="1" ht="15" x14ac:dyDescent="0.2">
      <c r="A162" s="64"/>
      <c r="B162" s="66" t="s">
        <v>474</v>
      </c>
      <c r="C162" s="37">
        <v>0</v>
      </c>
      <c r="D162" s="37">
        <v>0</v>
      </c>
      <c r="E162" s="38" t="str">
        <f>+IF(C162=0,"",C162/C$161)</f>
        <v/>
      </c>
      <c r="F162" s="38" t="str">
        <f>+IF(D162=0,"",D162/D$161)</f>
        <v/>
      </c>
      <c r="G162" s="39" t="str">
        <f>+IF(OR(AND(D162=0),(C162=0)),"0",((D162-C162)/C162))</f>
        <v>0</v>
      </c>
      <c r="H162" s="25" t="str">
        <f>+IF(OR(AND(E162=""),(G162="")),"",E162*G162)</f>
        <v/>
      </c>
    </row>
    <row r="163" spans="1:8" s="40" customFormat="1" ht="15" x14ac:dyDescent="0.2">
      <c r="A163" s="64"/>
      <c r="B163" s="66" t="s">
        <v>475</v>
      </c>
      <c r="C163" s="37">
        <v>0</v>
      </c>
      <c r="D163" s="37">
        <v>0</v>
      </c>
      <c r="E163" s="38" t="str">
        <f t="shared" ref="E163:E232" si="45">+IF(C163=0,"",C163/C$161)</f>
        <v/>
      </c>
      <c r="F163" s="38" t="str">
        <f t="shared" ref="F163:F232" si="46">+IF(D163=0,"",D163/D$161)</f>
        <v/>
      </c>
      <c r="G163" s="39" t="str">
        <f t="shared" ref="G163:G232" si="47">+IF(OR(AND(D163=0),(C163=0)),"0",((D163-C163)/C163))</f>
        <v>0</v>
      </c>
      <c r="H163" s="25" t="str">
        <f t="shared" ref="H163:H232" si="48">+IF(OR(AND(E163=""),(G163="")),"",E163*G163)</f>
        <v/>
      </c>
    </row>
    <row r="164" spans="1:8" s="40" customFormat="1" ht="30" x14ac:dyDescent="0.2">
      <c r="A164" s="64"/>
      <c r="B164" s="66" t="s">
        <v>476</v>
      </c>
      <c r="C164" s="37">
        <v>0</v>
      </c>
      <c r="D164" s="37">
        <v>2</v>
      </c>
      <c r="E164" s="38" t="str">
        <f t="shared" si="45"/>
        <v/>
      </c>
      <c r="F164" s="38">
        <f t="shared" si="46"/>
        <v>1.9455252918287938E-3</v>
      </c>
      <c r="G164" s="39" t="str">
        <f t="shared" si="47"/>
        <v>0</v>
      </c>
      <c r="H164" s="25" t="str">
        <f t="shared" si="48"/>
        <v/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1</v>
      </c>
      <c r="D166" s="37">
        <v>1</v>
      </c>
      <c r="E166" s="38">
        <f t="shared" si="45"/>
        <v>5.274261603375527E-4</v>
      </c>
      <c r="F166" s="38">
        <f t="shared" si="46"/>
        <v>9.727626459143969E-4</v>
      </c>
      <c r="G166" s="39">
        <f t="shared" si="47"/>
        <v>0</v>
      </c>
      <c r="H166" s="25">
        <f t="shared" si="48"/>
        <v>0</v>
      </c>
    </row>
    <row r="167" spans="1:8" s="40" customFormat="1" ht="15" x14ac:dyDescent="0.2">
      <c r="A167" s="64"/>
      <c r="B167" s="66" t="s">
        <v>49</v>
      </c>
      <c r="C167" s="37">
        <v>527</v>
      </c>
      <c r="D167" s="37">
        <v>58</v>
      </c>
      <c r="E167" s="38">
        <f t="shared" si="45"/>
        <v>0.27795358649789031</v>
      </c>
      <c r="F167" s="38">
        <f t="shared" si="46"/>
        <v>5.642023346303502E-2</v>
      </c>
      <c r="G167" s="39">
        <f t="shared" si="47"/>
        <v>-0.88994307400379502</v>
      </c>
      <c r="H167" s="25">
        <f t="shared" si="48"/>
        <v>-0.24736286919831224</v>
      </c>
    </row>
    <row r="168" spans="1:8" s="40" customFormat="1" ht="15" x14ac:dyDescent="0.2">
      <c r="A168" s="64"/>
      <c r="B168" s="66" t="s">
        <v>52</v>
      </c>
      <c r="C168" s="37">
        <v>0</v>
      </c>
      <c r="D168" s="37">
        <v>0</v>
      </c>
      <c r="E168" s="38" t="str">
        <f t="shared" si="45"/>
        <v/>
      </c>
      <c r="F168" s="38" t="str">
        <f t="shared" si="46"/>
        <v/>
      </c>
      <c r="G168" s="39" t="str">
        <f t="shared" si="47"/>
        <v>0</v>
      </c>
      <c r="H168" s="25" t="str">
        <f t="shared" si="48"/>
        <v/>
      </c>
    </row>
    <row r="169" spans="1:8" s="40" customFormat="1" ht="15" x14ac:dyDescent="0.2">
      <c r="A169" s="64"/>
      <c r="B169" s="66" t="s">
        <v>229</v>
      </c>
      <c r="C169" s="37">
        <v>0</v>
      </c>
      <c r="D169" s="37">
        <v>0</v>
      </c>
      <c r="E169" s="38" t="str">
        <f t="shared" si="45"/>
        <v/>
      </c>
      <c r="F169" s="38" t="str">
        <f t="shared" si="46"/>
        <v/>
      </c>
      <c r="G169" s="39" t="str">
        <f t="shared" si="47"/>
        <v>0</v>
      </c>
      <c r="H169" s="25" t="str">
        <f t="shared" si="48"/>
        <v/>
      </c>
    </row>
    <row r="170" spans="1:8" s="40" customFormat="1" ht="15" x14ac:dyDescent="0.2">
      <c r="A170" s="64"/>
      <c r="B170" s="66" t="s">
        <v>50</v>
      </c>
      <c r="C170" s="37">
        <v>0</v>
      </c>
      <c r="D170" s="37">
        <v>0</v>
      </c>
      <c r="E170" s="38" t="str">
        <f t="shared" si="45"/>
        <v/>
      </c>
      <c r="F170" s="38" t="str">
        <f t="shared" si="46"/>
        <v/>
      </c>
      <c r="G170" s="39" t="str">
        <f t="shared" si="47"/>
        <v>0</v>
      </c>
      <c r="H170" s="25" t="str">
        <f t="shared" si="48"/>
        <v/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0</v>
      </c>
      <c r="D173" s="37">
        <v>0</v>
      </c>
      <c r="E173" s="38" t="str">
        <f t="shared" si="45"/>
        <v/>
      </c>
      <c r="F173" s="38" t="str">
        <f t="shared" si="46"/>
        <v/>
      </c>
      <c r="G173" s="39" t="str">
        <f t="shared" si="47"/>
        <v>0</v>
      </c>
      <c r="H173" s="25" t="str">
        <f t="shared" si="48"/>
        <v/>
      </c>
    </row>
    <row r="174" spans="1:8" s="40" customFormat="1" ht="15" x14ac:dyDescent="0.2">
      <c r="A174" s="64"/>
      <c r="B174" s="66" t="s">
        <v>51</v>
      </c>
      <c r="C174" s="37">
        <v>0</v>
      </c>
      <c r="D174" s="37">
        <v>0</v>
      </c>
      <c r="E174" s="38" t="str">
        <f t="shared" si="45"/>
        <v/>
      </c>
      <c r="F174" s="38" t="str">
        <f t="shared" si="46"/>
        <v/>
      </c>
      <c r="G174" s="39" t="str">
        <f t="shared" si="47"/>
        <v>0</v>
      </c>
      <c r="H174" s="25" t="str">
        <f t="shared" si="48"/>
        <v/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6</v>
      </c>
      <c r="E175" s="38" t="str">
        <f t="shared" ref="E175" si="49">+IF(C175=0,"",C175/C$161)</f>
        <v/>
      </c>
      <c r="F175" s="38">
        <f t="shared" ref="F175" si="50">+IF(D175=0,"",D175/D$161)</f>
        <v>5.8365758754863814E-3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2</v>
      </c>
      <c r="D176" s="37">
        <v>4</v>
      </c>
      <c r="E176" s="38">
        <f t="shared" si="45"/>
        <v>1.0548523206751054E-3</v>
      </c>
      <c r="F176" s="38">
        <f t="shared" si="46"/>
        <v>3.8910505836575876E-3</v>
      </c>
      <c r="G176" s="39">
        <f t="shared" si="47"/>
        <v>1</v>
      </c>
      <c r="H176" s="25">
        <f t="shared" si="48"/>
        <v>1.0548523206751054E-3</v>
      </c>
    </row>
    <row r="177" spans="1:8" s="40" customFormat="1" ht="15" x14ac:dyDescent="0.2">
      <c r="A177" s="64"/>
      <c r="B177" s="66" t="s">
        <v>231</v>
      </c>
      <c r="C177" s="37">
        <v>0</v>
      </c>
      <c r="D177" s="37">
        <v>0</v>
      </c>
      <c r="E177" s="38" t="str">
        <f t="shared" si="45"/>
        <v/>
      </c>
      <c r="F177" s="38" t="str">
        <f t="shared" si="46"/>
        <v/>
      </c>
      <c r="G177" s="39" t="str">
        <f t="shared" si="47"/>
        <v>0</v>
      </c>
      <c r="H177" s="25" t="str">
        <f t="shared" si="48"/>
        <v/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0</v>
      </c>
      <c r="E178" s="38" t="str">
        <f t="shared" si="45"/>
        <v/>
      </c>
      <c r="F178" s="38" t="str">
        <f t="shared" si="46"/>
        <v/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0</v>
      </c>
      <c r="E180" s="38" t="str">
        <f t="shared" ref="E180:E181" si="53">+IF(C180=0,"",C180/C$161)</f>
        <v/>
      </c>
      <c r="F180" s="38" t="str">
        <f t="shared" ref="F180:F181" si="54">+IF(D180=0,"",D180/D$161)</f>
        <v/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2</v>
      </c>
      <c r="D182" s="37">
        <v>1</v>
      </c>
      <c r="E182" s="38">
        <f t="shared" si="45"/>
        <v>1.0548523206751054E-3</v>
      </c>
      <c r="F182" s="38">
        <f t="shared" si="46"/>
        <v>9.727626459143969E-4</v>
      </c>
      <c r="G182" s="39">
        <f t="shared" si="47"/>
        <v>-0.5</v>
      </c>
      <c r="H182" s="25">
        <f t="shared" si="48"/>
        <v>-5.274261603375527E-4</v>
      </c>
    </row>
    <row r="183" spans="1:8" s="40" customFormat="1" ht="15" x14ac:dyDescent="0.2">
      <c r="A183" s="64"/>
      <c r="B183" s="66" t="s">
        <v>233</v>
      </c>
      <c r="C183" s="37">
        <v>0</v>
      </c>
      <c r="D183" s="37">
        <v>0</v>
      </c>
      <c r="E183" s="38" t="str">
        <f t="shared" si="45"/>
        <v/>
      </c>
      <c r="F183" s="38" t="str">
        <f t="shared" si="46"/>
        <v/>
      </c>
      <c r="G183" s="39" t="str">
        <f t="shared" si="47"/>
        <v>0</v>
      </c>
      <c r="H183" s="25" t="str">
        <f t="shared" si="48"/>
        <v/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0</v>
      </c>
      <c r="D185" s="37">
        <v>2</v>
      </c>
      <c r="E185" s="38" t="str">
        <f t="shared" si="45"/>
        <v/>
      </c>
      <c r="F185" s="38">
        <f t="shared" si="46"/>
        <v>1.9455252918287938E-3</v>
      </c>
      <c r="G185" s="39" t="str">
        <f t="shared" si="47"/>
        <v>0</v>
      </c>
      <c r="H185" s="25" t="str">
        <f t="shared" si="48"/>
        <v/>
      </c>
    </row>
    <row r="186" spans="1:8" s="40" customFormat="1" ht="15" x14ac:dyDescent="0.2">
      <c r="A186" s="64"/>
      <c r="B186" s="66" t="s">
        <v>480</v>
      </c>
      <c r="C186" s="37">
        <v>2</v>
      </c>
      <c r="D186" s="37">
        <v>1</v>
      </c>
      <c r="E186" s="38">
        <f t="shared" si="45"/>
        <v>1.0548523206751054E-3</v>
      </c>
      <c r="F186" s="38">
        <f t="shared" si="46"/>
        <v>9.727626459143969E-4</v>
      </c>
      <c r="G186" s="39">
        <f t="shared" si="47"/>
        <v>-0.5</v>
      </c>
      <c r="H186" s="25">
        <f t="shared" si="48"/>
        <v>-5.274261603375527E-4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0</v>
      </c>
      <c r="E187" s="38" t="str">
        <f t="shared" ref="E187" si="57">+IF(C187=0,"",C187/C$161)</f>
        <v/>
      </c>
      <c r="F187" s="38" t="str">
        <f t="shared" ref="F187" si="58">+IF(D187=0,"",D187/D$161)</f>
        <v/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10</v>
      </c>
      <c r="D188" s="37">
        <v>6</v>
      </c>
      <c r="E188" s="38">
        <f t="shared" si="45"/>
        <v>5.2742616033755272E-3</v>
      </c>
      <c r="F188" s="38">
        <f t="shared" si="46"/>
        <v>5.8365758754863814E-3</v>
      </c>
      <c r="G188" s="39">
        <f t="shared" si="47"/>
        <v>-0.4</v>
      </c>
      <c r="H188" s="25">
        <f t="shared" si="48"/>
        <v>-2.1097046413502108E-3</v>
      </c>
    </row>
    <row r="189" spans="1:8" s="40" customFormat="1" ht="15" x14ac:dyDescent="0.2">
      <c r="A189" s="64"/>
      <c r="B189" s="66" t="s">
        <v>237</v>
      </c>
      <c r="C189" s="37">
        <v>1</v>
      </c>
      <c r="D189" s="37">
        <v>8</v>
      </c>
      <c r="E189" s="38">
        <f t="shared" si="45"/>
        <v>5.274261603375527E-4</v>
      </c>
      <c r="F189" s="38">
        <f t="shared" si="46"/>
        <v>7.7821011673151752E-3</v>
      </c>
      <c r="G189" s="39">
        <f t="shared" si="47"/>
        <v>7</v>
      </c>
      <c r="H189" s="25">
        <f t="shared" si="48"/>
        <v>3.6919831223628688E-3</v>
      </c>
    </row>
    <row r="190" spans="1:8" s="40" customFormat="1" ht="15" x14ac:dyDescent="0.2">
      <c r="A190" s="64"/>
      <c r="B190" s="66" t="s">
        <v>238</v>
      </c>
      <c r="C190" s="37">
        <v>3</v>
      </c>
      <c r="D190" s="37">
        <v>0</v>
      </c>
      <c r="E190" s="38">
        <f t="shared" si="45"/>
        <v>1.5822784810126582E-3</v>
      </c>
      <c r="F190" s="38" t="str">
        <f t="shared" si="46"/>
        <v/>
      </c>
      <c r="G190" s="39" t="str">
        <f t="shared" si="47"/>
        <v>0</v>
      </c>
      <c r="H190" s="25">
        <f t="shared" si="48"/>
        <v>0</v>
      </c>
    </row>
    <row r="191" spans="1:8" s="40" customFormat="1" ht="15" x14ac:dyDescent="0.2">
      <c r="A191" s="64"/>
      <c r="B191" s="66" t="s">
        <v>239</v>
      </c>
      <c r="C191" s="37">
        <v>4</v>
      </c>
      <c r="D191" s="37">
        <v>1</v>
      </c>
      <c r="E191" s="38">
        <f t="shared" si="45"/>
        <v>2.1097046413502108E-3</v>
      </c>
      <c r="F191" s="38">
        <f t="shared" si="46"/>
        <v>9.727626459143969E-4</v>
      </c>
      <c r="G191" s="39">
        <f t="shared" si="47"/>
        <v>-0.75</v>
      </c>
      <c r="H191" s="25">
        <f t="shared" si="48"/>
        <v>-1.582278481012658E-3</v>
      </c>
    </row>
    <row r="192" spans="1:8" s="40" customFormat="1" ht="15" x14ac:dyDescent="0.2">
      <c r="A192" s="64"/>
      <c r="B192" s="66" t="s">
        <v>481</v>
      </c>
      <c r="C192" s="37">
        <v>2</v>
      </c>
      <c r="D192" s="37">
        <v>0</v>
      </c>
      <c r="E192" s="38">
        <f t="shared" si="45"/>
        <v>1.0548523206751054E-3</v>
      </c>
      <c r="F192" s="38" t="str">
        <f t="shared" si="46"/>
        <v/>
      </c>
      <c r="G192" s="39" t="str">
        <f t="shared" si="47"/>
        <v>0</v>
      </c>
      <c r="H192" s="25">
        <f t="shared" si="48"/>
        <v>0</v>
      </c>
    </row>
    <row r="193" spans="1:8" s="40" customFormat="1" ht="15" x14ac:dyDescent="0.2">
      <c r="A193" s="64"/>
      <c r="B193" s="66" t="s">
        <v>482</v>
      </c>
      <c r="C193" s="37">
        <v>0</v>
      </c>
      <c r="D193" s="37">
        <v>0</v>
      </c>
      <c r="E193" s="38" t="str">
        <f t="shared" si="45"/>
        <v/>
      </c>
      <c r="F193" s="38" t="str">
        <f t="shared" si="46"/>
        <v/>
      </c>
      <c r="G193" s="39" t="str">
        <f t="shared" si="47"/>
        <v>0</v>
      </c>
      <c r="H193" s="25" t="str">
        <f t="shared" si="48"/>
        <v/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0</v>
      </c>
      <c r="E195" s="38" t="str">
        <f t="shared" ref="E195" si="61">+IF(C195=0,"",C195/C$161)</f>
        <v/>
      </c>
      <c r="F195" s="38" t="str">
        <f t="shared" ref="F195" si="62">+IF(D195=0,"",D195/D$161)</f>
        <v/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0</v>
      </c>
      <c r="D196" s="37"/>
      <c r="E196" s="38" t="str">
        <f t="shared" si="45"/>
        <v/>
      </c>
      <c r="F196" s="38" t="str">
        <f t="shared" si="46"/>
        <v/>
      </c>
      <c r="G196" s="39" t="str">
        <f t="shared" si="47"/>
        <v>0</v>
      </c>
      <c r="H196" s="25" t="str">
        <f t="shared" si="48"/>
        <v/>
      </c>
    </row>
    <row r="197" spans="1:8" s="40" customFormat="1" ht="15" x14ac:dyDescent="0.2">
      <c r="A197" s="64"/>
      <c r="B197" s="66" t="s">
        <v>241</v>
      </c>
      <c r="C197" s="37">
        <v>0</v>
      </c>
      <c r="D197" s="37">
        <v>0</v>
      </c>
      <c r="E197" s="38" t="str">
        <f t="shared" si="45"/>
        <v/>
      </c>
      <c r="F197" s="38" t="str">
        <f t="shared" si="46"/>
        <v/>
      </c>
      <c r="G197" s="39" t="str">
        <f t="shared" si="47"/>
        <v>0</v>
      </c>
      <c r="H197" s="25" t="str">
        <f t="shared" si="48"/>
        <v/>
      </c>
    </row>
    <row r="198" spans="1:8" s="40" customFormat="1" ht="15" x14ac:dyDescent="0.2">
      <c r="A198" s="64"/>
      <c r="B198" s="66" t="s">
        <v>242</v>
      </c>
      <c r="C198" s="37">
        <v>1</v>
      </c>
      <c r="D198" s="37">
        <v>11</v>
      </c>
      <c r="E198" s="38">
        <f t="shared" si="45"/>
        <v>5.274261603375527E-4</v>
      </c>
      <c r="F198" s="38">
        <f t="shared" si="46"/>
        <v>1.0700389105058366E-2</v>
      </c>
      <c r="G198" s="39">
        <f t="shared" si="47"/>
        <v>10</v>
      </c>
      <c r="H198" s="25">
        <f t="shared" si="48"/>
        <v>5.2742616033755272E-3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0</v>
      </c>
      <c r="D200" s="37">
        <v>0</v>
      </c>
      <c r="E200" s="38" t="str">
        <f t="shared" si="45"/>
        <v/>
      </c>
      <c r="F200" s="38" t="str">
        <f t="shared" si="46"/>
        <v/>
      </c>
      <c r="G200" s="39" t="str">
        <f t="shared" si="47"/>
        <v>0</v>
      </c>
      <c r="H200" s="25" t="str">
        <f t="shared" si="48"/>
        <v/>
      </c>
    </row>
    <row r="201" spans="1:8" s="40" customFormat="1" ht="15" x14ac:dyDescent="0.2">
      <c r="A201" s="64"/>
      <c r="B201" s="66" t="s">
        <v>56</v>
      </c>
      <c r="C201" s="37">
        <v>13</v>
      </c>
      <c r="D201" s="37">
        <v>16</v>
      </c>
      <c r="E201" s="38">
        <f t="shared" si="45"/>
        <v>6.8565400843881861E-3</v>
      </c>
      <c r="F201" s="38">
        <f t="shared" si="46"/>
        <v>1.556420233463035E-2</v>
      </c>
      <c r="G201" s="39">
        <f t="shared" si="47"/>
        <v>0.23076923076923078</v>
      </c>
      <c r="H201" s="25">
        <f t="shared" si="48"/>
        <v>1.5822784810126584E-3</v>
      </c>
    </row>
    <row r="202" spans="1:8" s="40" customFormat="1" ht="15" x14ac:dyDescent="0.2">
      <c r="A202" s="64"/>
      <c r="B202" s="66" t="s">
        <v>244</v>
      </c>
      <c r="C202" s="37">
        <v>1</v>
      </c>
      <c r="D202" s="37">
        <v>5</v>
      </c>
      <c r="E202" s="38">
        <f t="shared" si="45"/>
        <v>5.274261603375527E-4</v>
      </c>
      <c r="F202" s="38">
        <f t="shared" si="46"/>
        <v>4.8638132295719845E-3</v>
      </c>
      <c r="G202" s="39">
        <f t="shared" si="47"/>
        <v>4</v>
      </c>
      <c r="H202" s="25">
        <f t="shared" si="48"/>
        <v>2.1097046413502108E-3</v>
      </c>
    </row>
    <row r="203" spans="1:8" s="40" customFormat="1" ht="30" x14ac:dyDescent="0.2">
      <c r="A203" s="64"/>
      <c r="B203" s="66" t="s">
        <v>245</v>
      </c>
      <c r="C203" s="37">
        <v>0</v>
      </c>
      <c r="D203" s="37">
        <v>0</v>
      </c>
      <c r="E203" s="38" t="str">
        <f t="shared" si="45"/>
        <v/>
      </c>
      <c r="F203" s="38" t="str">
        <f t="shared" si="46"/>
        <v/>
      </c>
      <c r="G203" s="39" t="str">
        <f t="shared" si="47"/>
        <v>0</v>
      </c>
      <c r="H203" s="25" t="str">
        <f t="shared" si="48"/>
        <v/>
      </c>
    </row>
    <row r="204" spans="1:8" s="40" customFormat="1" ht="15" x14ac:dyDescent="0.2">
      <c r="A204" s="64"/>
      <c r="B204" s="66" t="s">
        <v>483</v>
      </c>
      <c r="C204" s="37">
        <v>0</v>
      </c>
      <c r="D204" s="37">
        <v>0</v>
      </c>
      <c r="E204" s="38" t="str">
        <f t="shared" si="45"/>
        <v/>
      </c>
      <c r="F204" s="38" t="str">
        <f t="shared" si="46"/>
        <v/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0</v>
      </c>
      <c r="E209" s="38" t="str">
        <f t="shared" si="45"/>
        <v/>
      </c>
      <c r="F209" s="38" t="str">
        <f t="shared" si="46"/>
        <v/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0</v>
      </c>
      <c r="D211" s="37">
        <v>0</v>
      </c>
      <c r="E211" s="38" t="str">
        <f t="shared" si="45"/>
        <v/>
      </c>
      <c r="F211" s="38" t="str">
        <f t="shared" si="46"/>
        <v/>
      </c>
      <c r="G211" s="39" t="str">
        <f t="shared" si="47"/>
        <v>0</v>
      </c>
      <c r="H211" s="25" t="str">
        <f t="shared" si="48"/>
        <v/>
      </c>
    </row>
    <row r="212" spans="1:8" s="40" customFormat="1" ht="15" x14ac:dyDescent="0.2">
      <c r="A212" s="64"/>
      <c r="B212" s="66" t="s">
        <v>249</v>
      </c>
      <c r="C212" s="37">
        <v>5</v>
      </c>
      <c r="D212" s="37">
        <v>17</v>
      </c>
      <c r="E212" s="38">
        <f t="shared" si="45"/>
        <v>2.6371308016877636E-3</v>
      </c>
      <c r="F212" s="38">
        <f t="shared" si="46"/>
        <v>1.6536964980544747E-2</v>
      </c>
      <c r="G212" s="39">
        <f t="shared" si="47"/>
        <v>2.4</v>
      </c>
      <c r="H212" s="25">
        <f t="shared" si="48"/>
        <v>6.3291139240506328E-3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0</v>
      </c>
      <c r="E213" s="38" t="str">
        <f t="shared" si="45"/>
        <v/>
      </c>
      <c r="F213" s="38" t="str">
        <f t="shared" si="46"/>
        <v/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0</v>
      </c>
      <c r="D214" s="37">
        <v>0</v>
      </c>
      <c r="E214" s="38" t="str">
        <f t="shared" si="45"/>
        <v/>
      </c>
      <c r="F214" s="38" t="str">
        <f t="shared" si="46"/>
        <v/>
      </c>
      <c r="G214" s="39" t="str">
        <f t="shared" si="47"/>
        <v>0</v>
      </c>
      <c r="H214" s="25" t="str">
        <f t="shared" si="48"/>
        <v/>
      </c>
    </row>
    <row r="215" spans="1:8" s="40" customFormat="1" ht="15" x14ac:dyDescent="0.2">
      <c r="A215" s="64"/>
      <c r="B215" s="66" t="s">
        <v>252</v>
      </c>
      <c r="C215" s="37">
        <v>0</v>
      </c>
      <c r="D215" s="37">
        <v>0</v>
      </c>
      <c r="E215" s="38" t="str">
        <f t="shared" si="45"/>
        <v/>
      </c>
      <c r="F215" s="38" t="str">
        <f t="shared" si="46"/>
        <v/>
      </c>
      <c r="G215" s="39" t="str">
        <f t="shared" si="47"/>
        <v>0</v>
      </c>
      <c r="H215" s="25" t="str">
        <f t="shared" si="48"/>
        <v/>
      </c>
    </row>
    <row r="216" spans="1:8" s="40" customFormat="1" ht="15" x14ac:dyDescent="0.2">
      <c r="A216" s="64"/>
      <c r="B216" s="66" t="s">
        <v>253</v>
      </c>
      <c r="C216" s="37">
        <v>0</v>
      </c>
      <c r="D216" s="37">
        <v>0</v>
      </c>
      <c r="E216" s="38" t="str">
        <f t="shared" si="45"/>
        <v/>
      </c>
      <c r="F216" s="38" t="str">
        <f t="shared" si="46"/>
        <v/>
      </c>
      <c r="G216" s="39" t="str">
        <f t="shared" si="47"/>
        <v>0</v>
      </c>
      <c r="H216" s="25" t="str">
        <f t="shared" si="48"/>
        <v/>
      </c>
    </row>
    <row r="217" spans="1:8" s="40" customFormat="1" ht="15" x14ac:dyDescent="0.2">
      <c r="A217" s="64"/>
      <c r="B217" s="66" t="s">
        <v>485</v>
      </c>
      <c r="C217" s="37">
        <v>0</v>
      </c>
      <c r="D217" s="37">
        <v>0</v>
      </c>
      <c r="E217" s="38" t="str">
        <f t="shared" si="45"/>
        <v/>
      </c>
      <c r="F217" s="38" t="str">
        <f t="shared" si="46"/>
        <v/>
      </c>
      <c r="G217" s="39" t="str">
        <f t="shared" si="47"/>
        <v>0</v>
      </c>
      <c r="H217" s="25" t="str">
        <f t="shared" si="48"/>
        <v/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0</v>
      </c>
      <c r="D219" s="37">
        <v>0</v>
      </c>
      <c r="E219" s="38" t="str">
        <f t="shared" si="45"/>
        <v/>
      </c>
      <c r="F219" s="38" t="str">
        <f t="shared" si="46"/>
        <v/>
      </c>
      <c r="G219" s="39" t="str">
        <f t="shared" si="47"/>
        <v>0</v>
      </c>
      <c r="H219" s="25" t="str">
        <f t="shared" si="48"/>
        <v/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0</v>
      </c>
      <c r="D222" s="37">
        <v>0</v>
      </c>
      <c r="E222" s="38" t="str">
        <f t="shared" si="45"/>
        <v/>
      </c>
      <c r="F222" s="38" t="str">
        <f t="shared" si="46"/>
        <v/>
      </c>
      <c r="G222" s="39" t="str">
        <f t="shared" si="47"/>
        <v>0</v>
      </c>
      <c r="H222" s="25" t="str">
        <f t="shared" si="48"/>
        <v/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1170</v>
      </c>
      <c r="D224" s="37">
        <v>824</v>
      </c>
      <c r="E224" s="38">
        <f t="shared" si="45"/>
        <v>0.61708860759493667</v>
      </c>
      <c r="F224" s="38">
        <f t="shared" si="46"/>
        <v>0.80155642023346307</v>
      </c>
      <c r="G224" s="39">
        <f t="shared" si="47"/>
        <v>-0.29572649572649573</v>
      </c>
      <c r="H224" s="25">
        <f t="shared" si="48"/>
        <v>-0.18248945147679324</v>
      </c>
    </row>
    <row r="225" spans="1:8" s="40" customFormat="1" ht="15" x14ac:dyDescent="0.2">
      <c r="A225" s="64"/>
      <c r="B225" s="66" t="s">
        <v>64</v>
      </c>
      <c r="C225" s="37">
        <v>0</v>
      </c>
      <c r="D225" s="37">
        <v>13</v>
      </c>
      <c r="E225" s="38" t="str">
        <f t="shared" si="45"/>
        <v/>
      </c>
      <c r="F225" s="38">
        <f t="shared" si="46"/>
        <v>1.264591439688716E-2</v>
      </c>
      <c r="G225" s="39" t="str">
        <f t="shared" si="47"/>
        <v>0</v>
      </c>
      <c r="H225" s="25" t="str">
        <f t="shared" si="48"/>
        <v/>
      </c>
    </row>
    <row r="226" spans="1:8" s="40" customFormat="1" ht="30" x14ac:dyDescent="0.2">
      <c r="A226" s="64"/>
      <c r="B226" s="66" t="s">
        <v>487</v>
      </c>
      <c r="C226" s="37">
        <v>0</v>
      </c>
      <c r="D226" s="37">
        <v>0</v>
      </c>
      <c r="E226" s="38" t="str">
        <f t="shared" si="45"/>
        <v/>
      </c>
      <c r="F226" s="38" t="str">
        <f t="shared" si="46"/>
        <v/>
      </c>
      <c r="G226" s="39" t="str">
        <f t="shared" si="47"/>
        <v>0</v>
      </c>
      <c r="H226" s="25" t="str">
        <f t="shared" si="48"/>
        <v/>
      </c>
    </row>
    <row r="227" spans="1:8" s="40" customFormat="1" ht="15" x14ac:dyDescent="0.2">
      <c r="A227" s="64"/>
      <c r="B227" s="66" t="s">
        <v>62</v>
      </c>
      <c r="C227" s="37">
        <v>0</v>
      </c>
      <c r="D227" s="37">
        <v>1</v>
      </c>
      <c r="E227" s="38" t="str">
        <f t="shared" si="45"/>
        <v/>
      </c>
      <c r="F227" s="38">
        <f t="shared" si="46"/>
        <v>9.727626459143969E-4</v>
      </c>
      <c r="G227" s="39" t="str">
        <f t="shared" si="47"/>
        <v>0</v>
      </c>
      <c r="H227" s="25" t="str">
        <f t="shared" si="48"/>
        <v/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5</v>
      </c>
      <c r="D229" s="37">
        <v>2</v>
      </c>
      <c r="E229" s="38">
        <f t="shared" si="45"/>
        <v>2.6371308016877636E-3</v>
      </c>
      <c r="F229" s="38">
        <f t="shared" si="46"/>
        <v>1.9455252918287938E-3</v>
      </c>
      <c r="G229" s="39">
        <f t="shared" si="47"/>
        <v>-0.6</v>
      </c>
      <c r="H229" s="25">
        <f t="shared" si="48"/>
        <v>-1.5822784810126582E-3</v>
      </c>
    </row>
    <row r="230" spans="1:8" s="40" customFormat="1" ht="15" x14ac:dyDescent="0.2">
      <c r="A230" s="64"/>
      <c r="B230" s="66" t="s">
        <v>63</v>
      </c>
      <c r="C230" s="37">
        <v>0</v>
      </c>
      <c r="D230" s="37">
        <v>0</v>
      </c>
      <c r="E230" s="38" t="str">
        <f t="shared" si="45"/>
        <v/>
      </c>
      <c r="F230" s="38" t="str">
        <f t="shared" si="46"/>
        <v/>
      </c>
      <c r="G230" s="39" t="str">
        <f t="shared" si="47"/>
        <v>0</v>
      </c>
      <c r="H230" s="25" t="str">
        <f t="shared" si="48"/>
        <v/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0</v>
      </c>
      <c r="D232" s="37">
        <v>3</v>
      </c>
      <c r="E232" s="38" t="str">
        <f t="shared" si="45"/>
        <v/>
      </c>
      <c r="F232" s="38">
        <f t="shared" si="46"/>
        <v>2.9182879377431907E-3</v>
      </c>
      <c r="G232" s="39" t="str">
        <f t="shared" si="47"/>
        <v>0</v>
      </c>
      <c r="H232" s="25" t="str">
        <f t="shared" si="48"/>
        <v/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1</v>
      </c>
      <c r="E234" s="38" t="str">
        <f t="shared" si="69"/>
        <v/>
      </c>
      <c r="F234" s="38">
        <f t="shared" si="70"/>
        <v>9.727626459143969E-4</v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3</v>
      </c>
      <c r="D235" s="37">
        <v>0</v>
      </c>
      <c r="E235" s="38">
        <f t="shared" si="69"/>
        <v>1.5822784810126582E-3</v>
      </c>
      <c r="F235" s="38" t="str">
        <f t="shared" si="70"/>
        <v/>
      </c>
      <c r="G235" s="39" t="str">
        <f t="shared" si="71"/>
        <v>0</v>
      </c>
      <c r="H235" s="25">
        <f t="shared" si="72"/>
        <v>0</v>
      </c>
    </row>
    <row r="236" spans="1:8" s="40" customFormat="1" ht="15" x14ac:dyDescent="0.2">
      <c r="A236" s="64"/>
      <c r="B236" s="66" t="s">
        <v>489</v>
      </c>
      <c r="C236" s="37">
        <v>0</v>
      </c>
      <c r="D236" s="37">
        <v>0</v>
      </c>
      <c r="E236" s="38" t="str">
        <f t="shared" si="69"/>
        <v/>
      </c>
      <c r="F236" s="38" t="str">
        <f t="shared" si="70"/>
        <v/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0</v>
      </c>
      <c r="D238" s="37">
        <v>0</v>
      </c>
      <c r="E238" s="38" t="str">
        <f t="shared" si="69"/>
        <v/>
      </c>
      <c r="F238" s="38" t="str">
        <f t="shared" si="70"/>
        <v/>
      </c>
      <c r="G238" s="39" t="str">
        <f t="shared" si="71"/>
        <v>0</v>
      </c>
      <c r="H238" s="25" t="str">
        <f t="shared" si="72"/>
        <v/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0</v>
      </c>
      <c r="D242" s="37">
        <v>0</v>
      </c>
      <c r="E242" s="38" t="str">
        <f t="shared" si="69"/>
        <v/>
      </c>
      <c r="F242" s="38" t="str">
        <f t="shared" si="70"/>
        <v/>
      </c>
      <c r="G242" s="39" t="str">
        <f t="shared" si="71"/>
        <v>0</v>
      </c>
      <c r="H242" s="25" t="str">
        <f t="shared" si="72"/>
        <v/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0</v>
      </c>
      <c r="D245" s="37"/>
      <c r="E245" s="38" t="str">
        <f t="shared" si="69"/>
        <v/>
      </c>
      <c r="F245" s="38" t="str">
        <f t="shared" si="70"/>
        <v/>
      </c>
      <c r="G245" s="39" t="str">
        <f t="shared" si="71"/>
        <v>0</v>
      </c>
      <c r="H245" s="25" t="str">
        <f t="shared" si="72"/>
        <v/>
      </c>
    </row>
    <row r="246" spans="1:8" s="40" customFormat="1" ht="15" x14ac:dyDescent="0.2">
      <c r="A246" s="64"/>
      <c r="B246" s="66" t="s">
        <v>263</v>
      </c>
      <c r="C246" s="37">
        <v>0</v>
      </c>
      <c r="D246" s="37">
        <v>0</v>
      </c>
      <c r="E246" s="38" t="str">
        <f t="shared" si="69"/>
        <v/>
      </c>
      <c r="F246" s="38" t="str">
        <f t="shared" si="70"/>
        <v/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4"/>
      <c r="B247" s="66" t="s">
        <v>497</v>
      </c>
      <c r="C247" s="37">
        <v>0</v>
      </c>
      <c r="D247" s="37">
        <v>0</v>
      </c>
      <c r="E247" s="38" t="str">
        <f t="shared" si="69"/>
        <v/>
      </c>
      <c r="F247" s="38" t="str">
        <f t="shared" si="70"/>
        <v/>
      </c>
      <c r="G247" s="39" t="str">
        <f t="shared" si="71"/>
        <v>0</v>
      </c>
      <c r="H247" s="25" t="str">
        <f t="shared" si="72"/>
        <v/>
      </c>
    </row>
    <row r="248" spans="1:8" s="40" customFormat="1" ht="15" x14ac:dyDescent="0.2">
      <c r="A248" s="64"/>
      <c r="B248" s="66" t="s">
        <v>67</v>
      </c>
      <c r="C248" s="37">
        <v>12</v>
      </c>
      <c r="D248" s="37"/>
      <c r="E248" s="38">
        <f t="shared" si="69"/>
        <v>6.3291139240506328E-3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0</v>
      </c>
      <c r="D249" s="37">
        <v>0</v>
      </c>
      <c r="E249" s="38" t="str">
        <f t="shared" si="69"/>
        <v/>
      </c>
      <c r="F249" s="38" t="str">
        <f t="shared" si="70"/>
        <v/>
      </c>
      <c r="G249" s="39" t="str">
        <f t="shared" si="71"/>
        <v>0</v>
      </c>
      <c r="H249" s="25" t="str">
        <f t="shared" si="72"/>
        <v/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14</v>
      </c>
      <c r="D253" s="37">
        <v>18</v>
      </c>
      <c r="E253" s="38">
        <f t="shared" si="69"/>
        <v>7.3839662447257384E-3</v>
      </c>
      <c r="F253" s="38">
        <f t="shared" si="70"/>
        <v>1.7509727626459144E-2</v>
      </c>
      <c r="G253" s="39">
        <f t="shared" si="71"/>
        <v>0.2857142857142857</v>
      </c>
      <c r="H253" s="25">
        <f t="shared" si="72"/>
        <v>2.1097046413502108E-3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1</v>
      </c>
      <c r="E255" s="38" t="str">
        <f t="shared" ref="E255:E260" si="77">+IF(C255=0,"",C255/C$161)</f>
        <v/>
      </c>
      <c r="F255" s="38">
        <f t="shared" ref="F255:F260" si="78">+IF(D255=0,"",D255/D$161)</f>
        <v>9.727626459143969E-4</v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10</v>
      </c>
      <c r="E260" s="38" t="str">
        <f t="shared" si="77"/>
        <v/>
      </c>
      <c r="F260" s="38">
        <f t="shared" si="78"/>
        <v>9.727626459143969E-3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3</v>
      </c>
      <c r="D261" s="37">
        <v>2</v>
      </c>
      <c r="E261" s="38">
        <f t="shared" si="69"/>
        <v>1.5822784810126582E-3</v>
      </c>
      <c r="F261" s="38">
        <f t="shared" si="70"/>
        <v>1.9455252918287938E-3</v>
      </c>
      <c r="G261" s="39">
        <f t="shared" si="71"/>
        <v>-0.33333333333333331</v>
      </c>
      <c r="H261" s="25">
        <f t="shared" si="72"/>
        <v>-5.274261603375527E-4</v>
      </c>
    </row>
    <row r="262" spans="1:8" s="40" customFormat="1" ht="15" x14ac:dyDescent="0.2">
      <c r="A262" s="64"/>
      <c r="B262" s="66" t="s">
        <v>75</v>
      </c>
      <c r="C262" s="37">
        <v>2</v>
      </c>
      <c r="D262" s="37">
        <v>0</v>
      </c>
      <c r="E262" s="38">
        <f t="shared" si="69"/>
        <v>1.0548523206751054E-3</v>
      </c>
      <c r="F262" s="38" t="str">
        <f t="shared" si="70"/>
        <v/>
      </c>
      <c r="G262" s="39" t="str">
        <f t="shared" si="71"/>
        <v>0</v>
      </c>
      <c r="H262" s="25">
        <f t="shared" si="72"/>
        <v>0</v>
      </c>
    </row>
    <row r="263" spans="1:8" s="40" customFormat="1" ht="15" x14ac:dyDescent="0.2">
      <c r="A263" s="64"/>
      <c r="B263" s="66" t="s">
        <v>71</v>
      </c>
      <c r="C263" s="37">
        <v>0</v>
      </c>
      <c r="D263" s="37">
        <v>1</v>
      </c>
      <c r="E263" s="38" t="str">
        <f t="shared" si="69"/>
        <v/>
      </c>
      <c r="F263" s="38">
        <f t="shared" si="70"/>
        <v>9.727626459143969E-4</v>
      </c>
      <c r="G263" s="39" t="str">
        <f t="shared" si="71"/>
        <v>0</v>
      </c>
      <c r="H263" s="25" t="str">
        <f t="shared" si="72"/>
        <v/>
      </c>
    </row>
    <row r="264" spans="1:8" s="40" customFormat="1" ht="15" x14ac:dyDescent="0.2">
      <c r="A264" s="64"/>
      <c r="B264" s="66" t="s">
        <v>266</v>
      </c>
      <c r="C264" s="37">
        <v>38</v>
      </c>
      <c r="D264" s="37">
        <v>0</v>
      </c>
      <c r="E264" s="38">
        <f t="shared" si="69"/>
        <v>2.0042194092827006E-2</v>
      </c>
      <c r="F264" s="38" t="str">
        <f t="shared" si="70"/>
        <v/>
      </c>
      <c r="G264" s="39" t="str">
        <f t="shared" si="71"/>
        <v>0</v>
      </c>
      <c r="H264" s="25">
        <f t="shared" si="72"/>
        <v>0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0</v>
      </c>
      <c r="E266" s="38" t="str">
        <f t="shared" ref="E266" si="81">+IF(C266=0,"",C266/C$161)</f>
        <v/>
      </c>
      <c r="F266" s="38" t="str">
        <f t="shared" ref="F266" si="82">+IF(D266=0,"",D266/D$161)</f>
        <v/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0</v>
      </c>
      <c r="E268" s="38" t="str">
        <f t="shared" si="69"/>
        <v/>
      </c>
      <c r="F268" s="38" t="str">
        <f t="shared" si="70"/>
        <v/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0</v>
      </c>
      <c r="D269" s="37">
        <v>0</v>
      </c>
      <c r="E269" s="38" t="str">
        <f t="shared" si="69"/>
        <v/>
      </c>
      <c r="F269" s="38" t="str">
        <f t="shared" si="70"/>
        <v/>
      </c>
      <c r="G269" s="39" t="str">
        <f t="shared" si="71"/>
        <v>0</v>
      </c>
      <c r="H269" s="25" t="str">
        <f t="shared" si="72"/>
        <v/>
      </c>
    </row>
    <row r="270" spans="1:8" s="40" customFormat="1" ht="15" x14ac:dyDescent="0.2">
      <c r="A270" s="64"/>
      <c r="B270" s="66" t="s">
        <v>74</v>
      </c>
      <c r="C270" s="37">
        <v>0</v>
      </c>
      <c r="D270" s="37">
        <v>0</v>
      </c>
      <c r="E270" s="38" t="str">
        <f t="shared" si="69"/>
        <v/>
      </c>
      <c r="F270" s="38" t="str">
        <f t="shared" si="70"/>
        <v/>
      </c>
      <c r="G270" s="39" t="str">
        <f t="shared" si="71"/>
        <v>0</v>
      </c>
      <c r="H270" s="25" t="str">
        <f t="shared" si="72"/>
        <v/>
      </c>
    </row>
    <row r="271" spans="1:8" s="40" customFormat="1" ht="15" x14ac:dyDescent="0.2">
      <c r="A271" s="64"/>
      <c r="B271" s="66" t="s">
        <v>267</v>
      </c>
      <c r="C271" s="37">
        <v>0</v>
      </c>
      <c r="D271" s="37">
        <v>0</v>
      </c>
      <c r="E271" s="38" t="str">
        <f t="shared" si="69"/>
        <v/>
      </c>
      <c r="F271" s="38" t="str">
        <f t="shared" si="70"/>
        <v/>
      </c>
      <c r="G271" s="39" t="str">
        <f t="shared" si="71"/>
        <v>0</v>
      </c>
      <c r="H271" s="25" t="str">
        <f t="shared" si="72"/>
        <v/>
      </c>
    </row>
    <row r="272" spans="1:8" s="40" customFormat="1" ht="15" x14ac:dyDescent="0.2">
      <c r="A272" s="64"/>
      <c r="B272" s="66" t="s">
        <v>500</v>
      </c>
      <c r="C272" s="37">
        <v>1</v>
      </c>
      <c r="D272" s="37">
        <v>0</v>
      </c>
      <c r="E272" s="38">
        <f t="shared" si="69"/>
        <v>5.274261603375527E-4</v>
      </c>
      <c r="F272" s="38" t="str">
        <f t="shared" si="70"/>
        <v/>
      </c>
      <c r="G272" s="39" t="str">
        <f t="shared" si="71"/>
        <v>0</v>
      </c>
      <c r="H272" s="25">
        <f t="shared" si="72"/>
        <v>0</v>
      </c>
    </row>
    <row r="273" spans="1:8" s="40" customFormat="1" ht="15" x14ac:dyDescent="0.2">
      <c r="A273" s="64"/>
      <c r="B273" s="66" t="s">
        <v>76</v>
      </c>
      <c r="C273" s="37">
        <v>0</v>
      </c>
      <c r="D273" s="37">
        <v>0</v>
      </c>
      <c r="E273" s="38" t="str">
        <f t="shared" si="69"/>
        <v/>
      </c>
      <c r="F273" s="38" t="str">
        <f t="shared" si="70"/>
        <v/>
      </c>
      <c r="G273" s="39" t="str">
        <f t="shared" si="71"/>
        <v>0</v>
      </c>
      <c r="H273" s="25" t="str">
        <f t="shared" si="72"/>
        <v/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0</v>
      </c>
      <c r="E274" s="38" t="str">
        <f t="shared" ref="E274:E275" si="85">+IF(C274=0,"",C274/C$161)</f>
        <v/>
      </c>
      <c r="F274" s="38" t="str">
        <f t="shared" ref="F274:F275" si="86">+IF(D274=0,"",D274/D$161)</f>
        <v/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3</v>
      </c>
      <c r="D276" s="37">
        <v>0</v>
      </c>
      <c r="E276" s="38">
        <f t="shared" si="69"/>
        <v>1.5822784810126582E-3</v>
      </c>
      <c r="F276" s="38" t="str">
        <f t="shared" si="70"/>
        <v/>
      </c>
      <c r="G276" s="39" t="str">
        <f t="shared" si="71"/>
        <v>0</v>
      </c>
      <c r="H276" s="25">
        <f t="shared" si="72"/>
        <v>0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0</v>
      </c>
      <c r="E281" s="38" t="str">
        <f t="shared" si="69"/>
        <v/>
      </c>
      <c r="F281" s="38" t="str">
        <f t="shared" si="70"/>
        <v/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0</v>
      </c>
      <c r="D282" s="37">
        <v>2</v>
      </c>
      <c r="E282" s="38" t="str">
        <f t="shared" si="69"/>
        <v/>
      </c>
      <c r="F282" s="38">
        <f t="shared" si="70"/>
        <v>1.9455252918287938E-3</v>
      </c>
      <c r="G282" s="39" t="str">
        <f t="shared" si="71"/>
        <v>0</v>
      </c>
      <c r="H282" s="25" t="str">
        <f t="shared" si="72"/>
        <v/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2</v>
      </c>
      <c r="D284" s="37">
        <v>6</v>
      </c>
      <c r="E284" s="38">
        <f t="shared" si="69"/>
        <v>1.0548523206751054E-3</v>
      </c>
      <c r="F284" s="38">
        <f t="shared" si="70"/>
        <v>5.8365758754863814E-3</v>
      </c>
      <c r="G284" s="39">
        <f t="shared" si="71"/>
        <v>2</v>
      </c>
      <c r="H284" s="25">
        <f t="shared" si="72"/>
        <v>2.1097046413502108E-3</v>
      </c>
    </row>
    <row r="285" spans="1:8" s="40" customFormat="1" ht="15" x14ac:dyDescent="0.2">
      <c r="A285" s="64"/>
      <c r="B285" s="66" t="s">
        <v>504</v>
      </c>
      <c r="C285" s="37">
        <v>0</v>
      </c>
      <c r="D285" s="37">
        <v>1</v>
      </c>
      <c r="E285" s="38" t="str">
        <f t="shared" si="69"/>
        <v/>
      </c>
      <c r="F285" s="38">
        <f t="shared" si="70"/>
        <v>9.727626459143969E-4</v>
      </c>
      <c r="G285" s="39" t="str">
        <f t="shared" si="71"/>
        <v>0</v>
      </c>
      <c r="H285" s="25" t="str">
        <f t="shared" si="72"/>
        <v/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4</v>
      </c>
      <c r="D287" s="37">
        <v>0</v>
      </c>
      <c r="E287" s="38">
        <f t="shared" si="69"/>
        <v>2.1097046413502108E-3</v>
      </c>
      <c r="F287" s="38" t="str">
        <f t="shared" si="70"/>
        <v/>
      </c>
      <c r="G287" s="39" t="str">
        <f t="shared" si="71"/>
        <v>0</v>
      </c>
      <c r="H287" s="25">
        <f t="shared" si="72"/>
        <v>0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0</v>
      </c>
      <c r="E288" s="38" t="str">
        <f t="shared" si="69"/>
        <v/>
      </c>
      <c r="F288" s="38" t="str">
        <f t="shared" si="70"/>
        <v/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0</v>
      </c>
      <c r="E289" s="38" t="str">
        <f t="shared" si="69"/>
        <v/>
      </c>
      <c r="F289" s="38" t="str">
        <f t="shared" si="70"/>
        <v/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0</v>
      </c>
      <c r="D290" s="37"/>
      <c r="E290" s="38" t="str">
        <f t="shared" si="69"/>
        <v/>
      </c>
      <c r="F290" s="38" t="str">
        <f t="shared" si="70"/>
        <v/>
      </c>
      <c r="G290" s="39" t="str">
        <f t="shared" si="71"/>
        <v>0</v>
      </c>
      <c r="H290" s="25" t="str">
        <f t="shared" si="72"/>
        <v/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0</v>
      </c>
      <c r="E292" s="38" t="str">
        <f t="shared" si="69"/>
        <v/>
      </c>
      <c r="F292" s="38" t="str">
        <f t="shared" si="70"/>
        <v/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1</v>
      </c>
      <c r="D293" s="37">
        <v>0</v>
      </c>
      <c r="E293" s="38">
        <f t="shared" si="69"/>
        <v>5.274261603375527E-4</v>
      </c>
      <c r="F293" s="38" t="str">
        <f t="shared" si="70"/>
        <v/>
      </c>
      <c r="G293" s="39" t="str">
        <f t="shared" si="71"/>
        <v>0</v>
      </c>
      <c r="H293" s="25">
        <f t="shared" si="72"/>
        <v>0</v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0</v>
      </c>
      <c r="E294" s="38" t="str">
        <f t="shared" si="69"/>
        <v/>
      </c>
      <c r="F294" s="38" t="str">
        <f t="shared" si="70"/>
        <v/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0</v>
      </c>
      <c r="D295" s="37">
        <v>0</v>
      </c>
      <c r="E295" s="38" t="str">
        <f t="shared" si="69"/>
        <v/>
      </c>
      <c r="F295" s="38" t="str">
        <f t="shared" si="70"/>
        <v/>
      </c>
      <c r="G295" s="39" t="str">
        <f t="shared" si="71"/>
        <v>0</v>
      </c>
      <c r="H295" s="25" t="str">
        <f t="shared" si="72"/>
        <v/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0</v>
      </c>
      <c r="D297" s="37">
        <v>0</v>
      </c>
      <c r="E297" s="38" t="str">
        <f t="shared" si="69"/>
        <v/>
      </c>
      <c r="F297" s="38" t="str">
        <f t="shared" si="70"/>
        <v/>
      </c>
      <c r="G297" s="39" t="str">
        <f t="shared" si="71"/>
        <v>0</v>
      </c>
      <c r="H297" s="25" t="str">
        <f t="shared" si="72"/>
        <v/>
      </c>
    </row>
    <row r="298" spans="1:8" s="40" customFormat="1" ht="15" x14ac:dyDescent="0.2">
      <c r="A298" s="64"/>
      <c r="B298" s="66" t="s">
        <v>512</v>
      </c>
      <c r="C298" s="37">
        <v>0</v>
      </c>
      <c r="D298" s="37">
        <v>0</v>
      </c>
      <c r="E298" s="38" t="str">
        <f t="shared" si="69"/>
        <v/>
      </c>
      <c r="F298" s="38" t="str">
        <f t="shared" si="70"/>
        <v/>
      </c>
      <c r="G298" s="39" t="str">
        <f t="shared" si="71"/>
        <v>0</v>
      </c>
      <c r="H298" s="25" t="str">
        <f t="shared" si="72"/>
        <v/>
      </c>
    </row>
    <row r="299" spans="1:8" s="40" customFormat="1" ht="30" x14ac:dyDescent="0.2">
      <c r="A299" s="64"/>
      <c r="B299" s="66" t="s">
        <v>513</v>
      </c>
      <c r="C299" s="37">
        <v>63</v>
      </c>
      <c r="D299" s="37">
        <v>2</v>
      </c>
      <c r="E299" s="38">
        <f t="shared" si="69"/>
        <v>3.3227848101265819E-2</v>
      </c>
      <c r="F299" s="38">
        <f t="shared" si="70"/>
        <v>1.9455252918287938E-3</v>
      </c>
      <c r="G299" s="39">
        <f t="shared" si="71"/>
        <v>-0.96825396825396826</v>
      </c>
      <c r="H299" s="25">
        <f t="shared" si="72"/>
        <v>-3.2172995780590713E-2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0</v>
      </c>
      <c r="D301" s="37">
        <v>1</v>
      </c>
      <c r="E301" s="38" t="str">
        <f t="shared" si="69"/>
        <v/>
      </c>
      <c r="F301" s="38">
        <f t="shared" si="70"/>
        <v>9.727626459143969E-4</v>
      </c>
      <c r="G301" s="39" t="str">
        <f t="shared" si="71"/>
        <v>0</v>
      </c>
      <c r="H301" s="25" t="str">
        <f t="shared" si="72"/>
        <v/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0</v>
      </c>
      <c r="E302" s="38" t="str">
        <f t="shared" si="69"/>
        <v/>
      </c>
      <c r="F302" s="38" t="str">
        <f t="shared" si="70"/>
        <v/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0</v>
      </c>
      <c r="D303" s="37">
        <v>0</v>
      </c>
      <c r="E303" s="38" t="str">
        <f t="shared" si="69"/>
        <v/>
      </c>
      <c r="F303" s="38" t="str">
        <f t="shared" si="70"/>
        <v/>
      </c>
      <c r="G303" s="39" t="str">
        <f t="shared" si="71"/>
        <v>0</v>
      </c>
      <c r="H303" s="25" t="str">
        <f t="shared" si="72"/>
        <v/>
      </c>
    </row>
    <row r="304" spans="1:8" s="40" customFormat="1" ht="15" x14ac:dyDescent="0.2">
      <c r="A304" s="64"/>
      <c r="B304" s="66" t="s">
        <v>516</v>
      </c>
      <c r="C304" s="37">
        <v>0</v>
      </c>
      <c r="D304" s="37">
        <v>1</v>
      </c>
      <c r="E304" s="38" t="str">
        <f t="shared" si="69"/>
        <v/>
      </c>
      <c r="F304" s="38">
        <f t="shared" si="70"/>
        <v>9.727626459143969E-4</v>
      </c>
      <c r="G304" s="39" t="str">
        <f t="shared" si="71"/>
        <v>0</v>
      </c>
      <c r="H304" s="25" t="str">
        <f t="shared" si="72"/>
        <v/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0</v>
      </c>
      <c r="E308" s="38" t="str">
        <f t="shared" ref="E308" si="97">+IF(C308=0,"",C308/C$161)</f>
        <v/>
      </c>
      <c r="F308" s="38" t="str">
        <f t="shared" ref="F308" si="98">+IF(D308=0,"",D308/D$161)</f>
        <v/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0</v>
      </c>
      <c r="E309" s="38" t="str">
        <f t="shared" si="69"/>
        <v/>
      </c>
      <c r="F309" s="38" t="str">
        <f t="shared" si="70"/>
        <v/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0</v>
      </c>
      <c r="D313" s="37">
        <v>0</v>
      </c>
      <c r="E313" s="38" t="str">
        <f t="shared" ref="E313:E320" si="101">+IF(C313=0,"",C313/C$161)</f>
        <v/>
      </c>
      <c r="F313" s="38" t="str">
        <f t="shared" ref="F313:F320" si="102">+IF(D313=0,"",D313/D$161)</f>
        <v/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0</v>
      </c>
      <c r="D315" s="37">
        <v>0</v>
      </c>
      <c r="E315" s="38" t="str">
        <f t="shared" si="101"/>
        <v/>
      </c>
      <c r="F315" s="38" t="str">
        <f t="shared" si="102"/>
        <v/>
      </c>
      <c r="G315" s="39" t="str">
        <f t="shared" si="103"/>
        <v>0</v>
      </c>
      <c r="H315" s="25" t="str">
        <f t="shared" si="104"/>
        <v/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1</v>
      </c>
      <c r="D318" s="37">
        <v>0</v>
      </c>
      <c r="E318" s="38">
        <f t="shared" si="101"/>
        <v>5.274261603375527E-4</v>
      </c>
      <c r="F318" s="38" t="str">
        <f t="shared" si="102"/>
        <v/>
      </c>
      <c r="G318" s="39" t="str">
        <f t="shared" si="103"/>
        <v>0</v>
      </c>
      <c r="H318" s="25">
        <f t="shared" si="104"/>
        <v>0</v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0</v>
      </c>
      <c r="E321" s="38" t="str">
        <f t="shared" ref="E321:E323" si="105">+IF(C321=0,"",C321/C$161)</f>
        <v/>
      </c>
      <c r="F321" s="38" t="str">
        <f t="shared" ref="F321:F323" si="106">+IF(D321=0,"",D321/D$161)</f>
        <v/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1233</v>
      </c>
      <c r="D329" s="31">
        <f>SUM(D330:D546)</f>
        <v>1636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0.32684509326845096</v>
      </c>
      <c r="H329" s="33">
        <f>+IF(OR(AND(E329=""),(G329="")),"",E329*G329)</f>
        <v>0.32684509326845096</v>
      </c>
    </row>
    <row r="330" spans="1:8" s="40" customFormat="1" ht="15" x14ac:dyDescent="0.2">
      <c r="A330" s="64"/>
      <c r="B330" s="36" t="s">
        <v>86</v>
      </c>
      <c r="C330" s="37">
        <v>13</v>
      </c>
      <c r="D330" s="37">
        <v>11</v>
      </c>
      <c r="E330" s="38">
        <f>+IF(C330=0,"",C330/C$329)</f>
        <v>1.0543390105433901E-2</v>
      </c>
      <c r="F330" s="38">
        <f>+IF(D330=0,"",D330/D$329)</f>
        <v>6.7237163814180927E-3</v>
      </c>
      <c r="G330" s="39">
        <f>+IF(OR(AND(D330=0),(C330=0)),"0",((D330-C330)/C330))</f>
        <v>-0.15384615384615385</v>
      </c>
      <c r="H330" s="25">
        <f>+IF(OR(AND(E330=""),(G330="")),"",E330*G330)</f>
        <v>-1.6220600162206002E-3</v>
      </c>
    </row>
    <row r="331" spans="1:8" s="40" customFormat="1" ht="15" x14ac:dyDescent="0.2">
      <c r="A331" s="64"/>
      <c r="B331" s="36" t="s">
        <v>98</v>
      </c>
      <c r="C331" s="37">
        <v>0</v>
      </c>
      <c r="D331" s="37">
        <v>1</v>
      </c>
      <c r="E331" s="38" t="str">
        <f t="shared" ref="E331:E395" si="109">+IF(C331=0,"",C331/C$329)</f>
        <v/>
      </c>
      <c r="F331" s="38">
        <f t="shared" ref="F331:F395" si="110">+IF(D331=0,"",D331/D$329)</f>
        <v>6.1124694376528117E-4</v>
      </c>
      <c r="G331" s="39" t="str">
        <f t="shared" ref="G331:G395" si="111">+IF(OR(AND(D331=0),(C331=0)),"0",((D331-C331)/C331))</f>
        <v>0</v>
      </c>
      <c r="H331" s="25" t="str">
        <f t="shared" ref="H331:H395" si="112">+IF(OR(AND(E331=""),(G331="")),"",E331*G331)</f>
        <v/>
      </c>
    </row>
    <row r="332" spans="1:8" s="40" customFormat="1" ht="15" x14ac:dyDescent="0.2">
      <c r="A332" s="64"/>
      <c r="B332" s="36" t="s">
        <v>90</v>
      </c>
      <c r="C332" s="37">
        <v>1</v>
      </c>
      <c r="D332" s="37">
        <v>0</v>
      </c>
      <c r="E332" s="38">
        <f t="shared" si="109"/>
        <v>8.110300081103001E-4</v>
      </c>
      <c r="F332" s="38" t="str">
        <f t="shared" si="110"/>
        <v/>
      </c>
      <c r="G332" s="39" t="str">
        <f t="shared" si="111"/>
        <v>0</v>
      </c>
      <c r="H332" s="25">
        <f t="shared" si="112"/>
        <v>0</v>
      </c>
    </row>
    <row r="333" spans="1:8" s="40" customFormat="1" ht="15" x14ac:dyDescent="0.2">
      <c r="A333" s="64"/>
      <c r="B333" s="36" t="s">
        <v>81</v>
      </c>
      <c r="C333" s="37">
        <v>4</v>
      </c>
      <c r="D333" s="37">
        <v>2</v>
      </c>
      <c r="E333" s="38">
        <f t="shared" si="109"/>
        <v>3.2441200324412004E-3</v>
      </c>
      <c r="F333" s="38">
        <f t="shared" si="110"/>
        <v>1.2224938875305623E-3</v>
      </c>
      <c r="G333" s="39">
        <f t="shared" si="111"/>
        <v>-0.5</v>
      </c>
      <c r="H333" s="25">
        <f t="shared" si="112"/>
        <v>-1.6220600162206002E-3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0</v>
      </c>
      <c r="E335" s="38" t="str">
        <f t="shared" si="109"/>
        <v/>
      </c>
      <c r="F335" s="38" t="str">
        <f t="shared" si="110"/>
        <v/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24</v>
      </c>
      <c r="D336" s="37">
        <v>21</v>
      </c>
      <c r="E336" s="38">
        <f t="shared" si="109"/>
        <v>1.9464720194647202E-2</v>
      </c>
      <c r="F336" s="38">
        <f t="shared" si="110"/>
        <v>1.2836185819070905E-2</v>
      </c>
      <c r="G336" s="39">
        <f t="shared" si="111"/>
        <v>-0.125</v>
      </c>
      <c r="H336" s="25">
        <f t="shared" si="112"/>
        <v>-2.4330900243309003E-3</v>
      </c>
    </row>
    <row r="337" spans="1:8" s="40" customFormat="1" ht="15" x14ac:dyDescent="0.2">
      <c r="A337" s="64"/>
      <c r="B337" s="36" t="s">
        <v>94</v>
      </c>
      <c r="C337" s="37">
        <v>2</v>
      </c>
      <c r="D337" s="37">
        <v>3</v>
      </c>
      <c r="E337" s="38">
        <f t="shared" si="109"/>
        <v>1.6220600162206002E-3</v>
      </c>
      <c r="F337" s="38">
        <f t="shared" si="110"/>
        <v>1.8337408312958435E-3</v>
      </c>
      <c r="G337" s="39">
        <f t="shared" si="111"/>
        <v>0.5</v>
      </c>
      <c r="H337" s="25">
        <f t="shared" si="112"/>
        <v>8.110300081103001E-4</v>
      </c>
    </row>
    <row r="338" spans="1:8" s="40" customFormat="1" ht="15" x14ac:dyDescent="0.2">
      <c r="A338" s="64"/>
      <c r="B338" s="36" t="s">
        <v>93</v>
      </c>
      <c r="C338" s="37">
        <v>3</v>
      </c>
      <c r="D338" s="37">
        <v>10</v>
      </c>
      <c r="E338" s="38">
        <f t="shared" si="109"/>
        <v>2.4330900243309003E-3</v>
      </c>
      <c r="F338" s="38">
        <f t="shared" si="110"/>
        <v>6.1124694376528121E-3</v>
      </c>
      <c r="G338" s="39">
        <f t="shared" si="111"/>
        <v>2.3333333333333335</v>
      </c>
      <c r="H338" s="25">
        <f t="shared" si="112"/>
        <v>5.6772100567721012E-3</v>
      </c>
    </row>
    <row r="339" spans="1:8" s="40" customFormat="1" ht="15" x14ac:dyDescent="0.2">
      <c r="A339" s="64"/>
      <c r="B339" s="36" t="s">
        <v>92</v>
      </c>
      <c r="C339" s="37">
        <v>2</v>
      </c>
      <c r="D339" s="37">
        <v>1</v>
      </c>
      <c r="E339" s="38">
        <f t="shared" si="109"/>
        <v>1.6220600162206002E-3</v>
      </c>
      <c r="F339" s="38">
        <f t="shared" si="110"/>
        <v>6.1124694376528117E-4</v>
      </c>
      <c r="G339" s="39">
        <f t="shared" si="111"/>
        <v>-0.5</v>
      </c>
      <c r="H339" s="25">
        <f t="shared" si="112"/>
        <v>-8.110300081103001E-4</v>
      </c>
    </row>
    <row r="340" spans="1:8" s="40" customFormat="1" ht="15" x14ac:dyDescent="0.2">
      <c r="A340" s="64"/>
      <c r="B340" s="36" t="s">
        <v>276</v>
      </c>
      <c r="C340" s="37">
        <v>0</v>
      </c>
      <c r="D340" s="37">
        <v>0</v>
      </c>
      <c r="E340" s="38" t="str">
        <f t="shared" si="109"/>
        <v/>
      </c>
      <c r="F340" s="38" t="str">
        <f t="shared" si="110"/>
        <v/>
      </c>
      <c r="G340" s="39" t="str">
        <f t="shared" si="111"/>
        <v>0</v>
      </c>
      <c r="H340" s="25" t="str">
        <f t="shared" si="112"/>
        <v/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388</v>
      </c>
      <c r="D342" s="37">
        <v>668</v>
      </c>
      <c r="E342" s="38">
        <f t="shared" si="109"/>
        <v>0.31467964314679642</v>
      </c>
      <c r="F342" s="38">
        <f t="shared" si="110"/>
        <v>0.40831295843520782</v>
      </c>
      <c r="G342" s="39">
        <f t="shared" si="111"/>
        <v>0.72164948453608246</v>
      </c>
      <c r="H342" s="25">
        <f t="shared" si="112"/>
        <v>0.227088402270884</v>
      </c>
    </row>
    <row r="343" spans="1:8" s="40" customFormat="1" ht="15" x14ac:dyDescent="0.2">
      <c r="A343" s="64"/>
      <c r="B343" s="36" t="s">
        <v>85</v>
      </c>
      <c r="C343" s="37">
        <v>1</v>
      </c>
      <c r="D343" s="37">
        <v>3</v>
      </c>
      <c r="E343" s="38">
        <f t="shared" si="109"/>
        <v>8.110300081103001E-4</v>
      </c>
      <c r="F343" s="38">
        <f t="shared" si="110"/>
        <v>1.8337408312958435E-3</v>
      </c>
      <c r="G343" s="39">
        <f t="shared" si="111"/>
        <v>2</v>
      </c>
      <c r="H343" s="25">
        <f t="shared" si="112"/>
        <v>1.6220600162206002E-3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19</v>
      </c>
      <c r="D345" s="37">
        <v>33</v>
      </c>
      <c r="E345" s="38">
        <f t="shared" si="109"/>
        <v>1.5409570154095702E-2</v>
      </c>
      <c r="F345" s="38">
        <f t="shared" si="110"/>
        <v>2.0171149144254278E-2</v>
      </c>
      <c r="G345" s="39">
        <f t="shared" si="111"/>
        <v>0.73684210526315785</v>
      </c>
      <c r="H345" s="25">
        <f t="shared" si="112"/>
        <v>1.1354420113544201E-2</v>
      </c>
    </row>
    <row r="346" spans="1:8" s="40" customFormat="1" ht="15" x14ac:dyDescent="0.2">
      <c r="A346" s="64"/>
      <c r="B346" s="36" t="s">
        <v>88</v>
      </c>
      <c r="C346" s="37">
        <v>0</v>
      </c>
      <c r="D346" s="37">
        <v>3</v>
      </c>
      <c r="E346" s="38" t="str">
        <f t="shared" si="109"/>
        <v/>
      </c>
      <c r="F346" s="38">
        <f t="shared" si="110"/>
        <v>1.8337408312958435E-3</v>
      </c>
      <c r="G346" s="39" t="str">
        <f t="shared" si="111"/>
        <v>0</v>
      </c>
      <c r="H346" s="25" t="str">
        <f t="shared" si="112"/>
        <v/>
      </c>
    </row>
    <row r="347" spans="1:8" s="40" customFormat="1" ht="15" x14ac:dyDescent="0.2">
      <c r="A347" s="64"/>
      <c r="B347" s="36" t="s">
        <v>83</v>
      </c>
      <c r="C347" s="37">
        <v>0</v>
      </c>
      <c r="D347" s="37">
        <v>0</v>
      </c>
      <c r="E347" s="38" t="str">
        <f t="shared" si="109"/>
        <v/>
      </c>
      <c r="F347" s="38" t="str">
        <f t="shared" si="110"/>
        <v/>
      </c>
      <c r="G347" s="39" t="str">
        <f t="shared" si="111"/>
        <v>0</v>
      </c>
      <c r="H347" s="25" t="str">
        <f t="shared" si="112"/>
        <v/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3</v>
      </c>
      <c r="D349" s="37">
        <v>5</v>
      </c>
      <c r="E349" s="38">
        <f t="shared" si="109"/>
        <v>2.4330900243309003E-3</v>
      </c>
      <c r="F349" s="38">
        <f t="shared" si="110"/>
        <v>3.0562347188264061E-3</v>
      </c>
      <c r="G349" s="39">
        <f t="shared" si="111"/>
        <v>0.66666666666666663</v>
      </c>
      <c r="H349" s="25">
        <f t="shared" si="112"/>
        <v>1.6220600162206002E-3</v>
      </c>
    </row>
    <row r="350" spans="1:8" s="40" customFormat="1" ht="15" x14ac:dyDescent="0.2">
      <c r="A350" s="64"/>
      <c r="B350" s="36" t="s">
        <v>279</v>
      </c>
      <c r="C350" s="37">
        <v>7</v>
      </c>
      <c r="D350" s="37">
        <v>1</v>
      </c>
      <c r="E350" s="38">
        <f t="shared" si="109"/>
        <v>5.6772100567721003E-3</v>
      </c>
      <c r="F350" s="38">
        <f t="shared" si="110"/>
        <v>6.1124694376528117E-4</v>
      </c>
      <c r="G350" s="39">
        <f t="shared" si="111"/>
        <v>-0.8571428571428571</v>
      </c>
      <c r="H350" s="25">
        <f t="shared" si="112"/>
        <v>-4.8661800486617997E-3</v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3</v>
      </c>
      <c r="D352" s="37">
        <v>1</v>
      </c>
      <c r="E352" s="38">
        <f t="shared" si="109"/>
        <v>2.4330900243309003E-3</v>
      </c>
      <c r="F352" s="38">
        <f t="shared" si="110"/>
        <v>6.1124694376528117E-4</v>
      </c>
      <c r="G352" s="39">
        <f t="shared" si="111"/>
        <v>-0.66666666666666663</v>
      </c>
      <c r="H352" s="25">
        <f t="shared" si="112"/>
        <v>-1.6220600162206002E-3</v>
      </c>
    </row>
    <row r="353" spans="1:8" s="40" customFormat="1" ht="15" x14ac:dyDescent="0.2">
      <c r="A353" s="64"/>
      <c r="B353" s="36" t="s">
        <v>280</v>
      </c>
      <c r="C353" s="37">
        <v>2</v>
      </c>
      <c r="D353" s="37">
        <v>11</v>
      </c>
      <c r="E353" s="38">
        <f t="shared" si="109"/>
        <v>1.6220600162206002E-3</v>
      </c>
      <c r="F353" s="38">
        <f t="shared" si="110"/>
        <v>6.7237163814180927E-3</v>
      </c>
      <c r="G353" s="39">
        <f t="shared" si="111"/>
        <v>4.5</v>
      </c>
      <c r="H353" s="25">
        <f t="shared" si="112"/>
        <v>7.2992700729927005E-3</v>
      </c>
    </row>
    <row r="354" spans="1:8" s="40" customFormat="1" ht="15" x14ac:dyDescent="0.2">
      <c r="A354" s="64"/>
      <c r="B354" s="36" t="s">
        <v>100</v>
      </c>
      <c r="C354" s="37">
        <v>0</v>
      </c>
      <c r="D354" s="37">
        <v>0</v>
      </c>
      <c r="E354" s="38" t="str">
        <f t="shared" si="109"/>
        <v/>
      </c>
      <c r="F354" s="38" t="str">
        <f t="shared" si="110"/>
        <v/>
      </c>
      <c r="G354" s="39" t="str">
        <f t="shared" si="111"/>
        <v>0</v>
      </c>
      <c r="H354" s="25" t="str">
        <f t="shared" si="112"/>
        <v/>
      </c>
    </row>
    <row r="355" spans="1:8" s="40" customFormat="1" ht="15" x14ac:dyDescent="0.2">
      <c r="A355" s="64"/>
      <c r="B355" s="36" t="s">
        <v>99</v>
      </c>
      <c r="C355" s="37">
        <v>0</v>
      </c>
      <c r="D355" s="37">
        <v>0</v>
      </c>
      <c r="E355" s="38" t="str">
        <f t="shared" si="109"/>
        <v/>
      </c>
      <c r="F355" s="38" t="str">
        <f t="shared" si="110"/>
        <v/>
      </c>
      <c r="G355" s="39" t="str">
        <f t="shared" si="111"/>
        <v>0</v>
      </c>
      <c r="H355" s="25" t="str">
        <f t="shared" si="112"/>
        <v/>
      </c>
    </row>
    <row r="356" spans="1:8" s="40" customFormat="1" ht="15" x14ac:dyDescent="0.2">
      <c r="A356" s="64"/>
      <c r="B356" s="36" t="s">
        <v>84</v>
      </c>
      <c r="C356" s="37">
        <v>0</v>
      </c>
      <c r="D356" s="37">
        <v>3</v>
      </c>
      <c r="E356" s="38" t="str">
        <f t="shared" si="109"/>
        <v/>
      </c>
      <c r="F356" s="38">
        <f t="shared" si="110"/>
        <v>1.8337408312958435E-3</v>
      </c>
      <c r="G356" s="39" t="str">
        <f t="shared" si="111"/>
        <v>0</v>
      </c>
      <c r="H356" s="25" t="str">
        <f t="shared" si="112"/>
        <v/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0</v>
      </c>
      <c r="E357" s="38" t="str">
        <f t="shared" si="109"/>
        <v/>
      </c>
      <c r="F357" s="38" t="str">
        <f t="shared" si="110"/>
        <v/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0</v>
      </c>
      <c r="D358" s="37">
        <v>1</v>
      </c>
      <c r="E358" s="38" t="str">
        <f t="shared" si="109"/>
        <v/>
      </c>
      <c r="F358" s="38">
        <f t="shared" si="110"/>
        <v>6.1124694376528117E-4</v>
      </c>
      <c r="G358" s="39" t="str">
        <f t="shared" si="111"/>
        <v>0</v>
      </c>
      <c r="H358" s="25" t="str">
        <f t="shared" si="112"/>
        <v/>
      </c>
    </row>
    <row r="359" spans="1:8" s="40" customFormat="1" ht="15" x14ac:dyDescent="0.2">
      <c r="A359" s="64"/>
      <c r="B359" s="36" t="s">
        <v>372</v>
      </c>
      <c r="C359" s="37">
        <v>0</v>
      </c>
      <c r="D359" s="37">
        <v>0</v>
      </c>
      <c r="E359" s="38" t="str">
        <f t="shared" si="109"/>
        <v/>
      </c>
      <c r="F359" s="38" t="str">
        <f t="shared" si="110"/>
        <v/>
      </c>
      <c r="G359" s="39" t="str">
        <f t="shared" si="111"/>
        <v>0</v>
      </c>
      <c r="H359" s="25" t="str">
        <f t="shared" si="112"/>
        <v/>
      </c>
    </row>
    <row r="360" spans="1:8" s="40" customFormat="1" ht="15" x14ac:dyDescent="0.2">
      <c r="A360" s="64"/>
      <c r="B360" s="36" t="s">
        <v>530</v>
      </c>
      <c r="C360" s="37">
        <v>0</v>
      </c>
      <c r="D360" s="37">
        <v>0</v>
      </c>
      <c r="E360" s="38" t="str">
        <f t="shared" si="109"/>
        <v/>
      </c>
      <c r="F360" s="38" t="str">
        <f t="shared" si="110"/>
        <v/>
      </c>
      <c r="G360" s="39" t="str">
        <f t="shared" si="111"/>
        <v>0</v>
      </c>
      <c r="H360" s="25" t="str">
        <f t="shared" si="112"/>
        <v/>
      </c>
    </row>
    <row r="361" spans="1:8" s="40" customFormat="1" ht="15" x14ac:dyDescent="0.2">
      <c r="A361" s="64"/>
      <c r="B361" s="36" t="s">
        <v>531</v>
      </c>
      <c r="C361" s="37">
        <v>18</v>
      </c>
      <c r="D361" s="37">
        <v>17</v>
      </c>
      <c r="E361" s="38">
        <f t="shared" si="109"/>
        <v>1.4598540145985401E-2</v>
      </c>
      <c r="F361" s="38">
        <f t="shared" si="110"/>
        <v>1.0391198044009779E-2</v>
      </c>
      <c r="G361" s="39">
        <f t="shared" si="111"/>
        <v>-5.5555555555555552E-2</v>
      </c>
      <c r="H361" s="25">
        <f t="shared" si="112"/>
        <v>-8.1103000811029999E-4</v>
      </c>
    </row>
    <row r="362" spans="1:8" s="40" customFormat="1" ht="15" x14ac:dyDescent="0.2">
      <c r="A362" s="64"/>
      <c r="B362" s="36" t="s">
        <v>532</v>
      </c>
      <c r="C362" s="37">
        <v>0</v>
      </c>
      <c r="D362" s="37">
        <v>2</v>
      </c>
      <c r="E362" s="38" t="str">
        <f t="shared" si="109"/>
        <v/>
      </c>
      <c r="F362" s="38">
        <f t="shared" si="110"/>
        <v>1.2224938875305623E-3</v>
      </c>
      <c r="G362" s="39" t="str">
        <f t="shared" si="111"/>
        <v>0</v>
      </c>
      <c r="H362" s="25" t="str">
        <f t="shared" si="112"/>
        <v/>
      </c>
    </row>
    <row r="363" spans="1:8" s="40" customFormat="1" ht="15" x14ac:dyDescent="0.2">
      <c r="A363" s="64"/>
      <c r="B363" s="36" t="s">
        <v>533</v>
      </c>
      <c r="C363" s="37">
        <v>10</v>
      </c>
      <c r="D363" s="37">
        <v>3</v>
      </c>
      <c r="E363" s="38">
        <f t="shared" si="109"/>
        <v>8.1103000811030002E-3</v>
      </c>
      <c r="F363" s="38">
        <f t="shared" si="110"/>
        <v>1.8337408312958435E-3</v>
      </c>
      <c r="G363" s="39">
        <f t="shared" si="111"/>
        <v>-0.7</v>
      </c>
      <c r="H363" s="25">
        <f t="shared" si="112"/>
        <v>-5.6772100567720994E-3</v>
      </c>
    </row>
    <row r="364" spans="1:8" s="40" customFormat="1" ht="15" x14ac:dyDescent="0.2">
      <c r="A364" s="64"/>
      <c r="B364" s="36" t="s">
        <v>282</v>
      </c>
      <c r="C364" s="37">
        <v>7</v>
      </c>
      <c r="D364" s="37">
        <v>2</v>
      </c>
      <c r="E364" s="38">
        <f t="shared" si="109"/>
        <v>5.6772100567721003E-3</v>
      </c>
      <c r="F364" s="38">
        <f t="shared" si="110"/>
        <v>1.2224938875305623E-3</v>
      </c>
      <c r="G364" s="39">
        <f t="shared" si="111"/>
        <v>-0.7142857142857143</v>
      </c>
      <c r="H364" s="25">
        <f t="shared" si="112"/>
        <v>-4.0551500405515001E-3</v>
      </c>
    </row>
    <row r="365" spans="1:8" s="40" customFormat="1" ht="15" x14ac:dyDescent="0.2">
      <c r="A365" s="64"/>
      <c r="B365" s="36" t="s">
        <v>283</v>
      </c>
      <c r="C365" s="37">
        <v>11</v>
      </c>
      <c r="D365" s="37">
        <v>15</v>
      </c>
      <c r="E365" s="38">
        <f t="shared" si="109"/>
        <v>8.9213300892133016E-3</v>
      </c>
      <c r="F365" s="38">
        <f t="shared" si="110"/>
        <v>9.1687041564792182E-3</v>
      </c>
      <c r="G365" s="39">
        <f t="shared" si="111"/>
        <v>0.36363636363636365</v>
      </c>
      <c r="H365" s="25">
        <f t="shared" si="112"/>
        <v>3.2441200324412008E-3</v>
      </c>
    </row>
    <row r="366" spans="1:8" s="40" customFormat="1" ht="15" x14ac:dyDescent="0.2">
      <c r="A366" s="64"/>
      <c r="B366" s="36" t="s">
        <v>534</v>
      </c>
      <c r="C366" s="37">
        <v>0</v>
      </c>
      <c r="D366" s="37">
        <v>0</v>
      </c>
      <c r="E366" s="38" t="str">
        <f t="shared" si="109"/>
        <v/>
      </c>
      <c r="F366" s="38" t="str">
        <f t="shared" si="110"/>
        <v/>
      </c>
      <c r="G366" s="39" t="str">
        <f t="shared" si="111"/>
        <v>0</v>
      </c>
      <c r="H366" s="25" t="str">
        <f t="shared" si="112"/>
        <v/>
      </c>
    </row>
    <row r="367" spans="1:8" s="40" customFormat="1" ht="15" x14ac:dyDescent="0.2">
      <c r="A367" s="64"/>
      <c r="B367" s="36" t="s">
        <v>535</v>
      </c>
      <c r="C367" s="37">
        <v>89</v>
      </c>
      <c r="D367" s="37">
        <v>144</v>
      </c>
      <c r="E367" s="38">
        <f t="shared" si="109"/>
        <v>7.2181670721816707E-2</v>
      </c>
      <c r="F367" s="38">
        <f t="shared" si="110"/>
        <v>8.8019559902200492E-2</v>
      </c>
      <c r="G367" s="39">
        <f t="shared" si="111"/>
        <v>0.6179775280898876</v>
      </c>
      <c r="H367" s="25">
        <f t="shared" si="112"/>
        <v>4.4606650446066501E-2</v>
      </c>
    </row>
    <row r="368" spans="1:8" s="40" customFormat="1" ht="15" x14ac:dyDescent="0.2">
      <c r="A368" s="64"/>
      <c r="B368" s="36" t="s">
        <v>109</v>
      </c>
      <c r="C368" s="37">
        <v>36</v>
      </c>
      <c r="D368" s="37">
        <v>2</v>
      </c>
      <c r="E368" s="38">
        <f t="shared" si="109"/>
        <v>2.9197080291970802E-2</v>
      </c>
      <c r="F368" s="38">
        <f t="shared" si="110"/>
        <v>1.2224938875305623E-3</v>
      </c>
      <c r="G368" s="39">
        <f t="shared" si="111"/>
        <v>-0.94444444444444442</v>
      </c>
      <c r="H368" s="25">
        <f t="shared" si="112"/>
        <v>-2.7575020275750203E-2</v>
      </c>
    </row>
    <row r="369" spans="1:8" s="40" customFormat="1" ht="15" x14ac:dyDescent="0.2">
      <c r="A369" s="64"/>
      <c r="B369" s="36" t="s">
        <v>102</v>
      </c>
      <c r="C369" s="37">
        <v>3</v>
      </c>
      <c r="D369" s="37">
        <v>2</v>
      </c>
      <c r="E369" s="38">
        <f t="shared" si="109"/>
        <v>2.4330900243309003E-3</v>
      </c>
      <c r="F369" s="38">
        <f t="shared" si="110"/>
        <v>1.2224938875305623E-3</v>
      </c>
      <c r="G369" s="39">
        <f t="shared" si="111"/>
        <v>-0.33333333333333331</v>
      </c>
      <c r="H369" s="25">
        <f t="shared" si="112"/>
        <v>-8.110300081103001E-4</v>
      </c>
    </row>
    <row r="370" spans="1:8" s="40" customFormat="1" ht="15" x14ac:dyDescent="0.2">
      <c r="A370" s="64"/>
      <c r="B370" s="36" t="s">
        <v>108</v>
      </c>
      <c r="C370" s="37">
        <v>22</v>
      </c>
      <c r="D370" s="37">
        <v>2</v>
      </c>
      <c r="E370" s="38">
        <f t="shared" si="109"/>
        <v>1.7842660178426603E-2</v>
      </c>
      <c r="F370" s="38">
        <f t="shared" si="110"/>
        <v>1.2224938875305623E-3</v>
      </c>
      <c r="G370" s="39">
        <f t="shared" si="111"/>
        <v>-0.90909090909090906</v>
      </c>
      <c r="H370" s="25">
        <f t="shared" si="112"/>
        <v>-1.6220600162206004E-2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1</v>
      </c>
      <c r="D372" s="37">
        <v>1</v>
      </c>
      <c r="E372" s="38">
        <f t="shared" si="109"/>
        <v>8.110300081103001E-4</v>
      </c>
      <c r="F372" s="38">
        <f t="shared" si="110"/>
        <v>6.1124694376528117E-4</v>
      </c>
      <c r="G372" s="39">
        <f t="shared" si="111"/>
        <v>0</v>
      </c>
      <c r="H372" s="25">
        <f t="shared" si="112"/>
        <v>0</v>
      </c>
    </row>
    <row r="373" spans="1:8" s="40" customFormat="1" ht="30" x14ac:dyDescent="0.2">
      <c r="A373" s="64"/>
      <c r="B373" s="36" t="s">
        <v>284</v>
      </c>
      <c r="C373" s="37">
        <v>10</v>
      </c>
      <c r="D373" s="37">
        <v>0</v>
      </c>
      <c r="E373" s="38">
        <f t="shared" si="109"/>
        <v>8.1103000811030002E-3</v>
      </c>
      <c r="F373" s="38" t="str">
        <f t="shared" si="110"/>
        <v/>
      </c>
      <c r="G373" s="39" t="str">
        <f t="shared" si="111"/>
        <v>0</v>
      </c>
      <c r="H373" s="25">
        <f t="shared" si="112"/>
        <v>0</v>
      </c>
    </row>
    <row r="374" spans="1:8" s="40" customFormat="1" ht="15" x14ac:dyDescent="0.2">
      <c r="A374" s="64"/>
      <c r="B374" s="36" t="s">
        <v>285</v>
      </c>
      <c r="C374" s="37">
        <v>0</v>
      </c>
      <c r="D374" s="37">
        <v>9</v>
      </c>
      <c r="E374" s="38" t="str">
        <f t="shared" si="109"/>
        <v/>
      </c>
      <c r="F374" s="38">
        <f t="shared" si="110"/>
        <v>5.5012224938875308E-3</v>
      </c>
      <c r="G374" s="39" t="str">
        <f t="shared" si="111"/>
        <v>0</v>
      </c>
      <c r="H374" s="25" t="str">
        <f t="shared" si="112"/>
        <v/>
      </c>
    </row>
    <row r="375" spans="1:8" s="40" customFormat="1" ht="15" x14ac:dyDescent="0.2">
      <c r="A375" s="64"/>
      <c r="B375" s="36" t="s">
        <v>286</v>
      </c>
      <c r="C375" s="37">
        <v>0</v>
      </c>
      <c r="D375" s="37">
        <v>0</v>
      </c>
      <c r="E375" s="38" t="str">
        <f t="shared" si="109"/>
        <v/>
      </c>
      <c r="F375" s="38" t="str">
        <f t="shared" si="110"/>
        <v/>
      </c>
      <c r="G375" s="39" t="str">
        <f t="shared" si="111"/>
        <v>0</v>
      </c>
      <c r="H375" s="25" t="str">
        <f t="shared" si="112"/>
        <v/>
      </c>
    </row>
    <row r="376" spans="1:8" s="40" customFormat="1" ht="15" x14ac:dyDescent="0.2">
      <c r="A376" s="64"/>
      <c r="B376" s="36" t="s">
        <v>101</v>
      </c>
      <c r="C376" s="37">
        <v>0</v>
      </c>
      <c r="D376" s="37">
        <v>0</v>
      </c>
      <c r="E376" s="38" t="str">
        <f t="shared" si="109"/>
        <v/>
      </c>
      <c r="F376" s="38" t="str">
        <f t="shared" si="110"/>
        <v/>
      </c>
      <c r="G376" s="39" t="str">
        <f t="shared" si="111"/>
        <v>0</v>
      </c>
      <c r="H376" s="25" t="str">
        <f t="shared" si="112"/>
        <v/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3</v>
      </c>
      <c r="D378" s="37">
        <v>3</v>
      </c>
      <c r="E378" s="38">
        <f t="shared" si="109"/>
        <v>2.4330900243309003E-3</v>
      </c>
      <c r="F378" s="38">
        <f t="shared" si="110"/>
        <v>1.8337408312958435E-3</v>
      </c>
      <c r="G378" s="39">
        <f t="shared" si="111"/>
        <v>0</v>
      </c>
      <c r="H378" s="25">
        <f t="shared" si="112"/>
        <v>0</v>
      </c>
    </row>
    <row r="379" spans="1:8" s="40" customFormat="1" ht="15" x14ac:dyDescent="0.2">
      <c r="A379" s="64"/>
      <c r="B379" s="36" t="s">
        <v>110</v>
      </c>
      <c r="C379" s="37">
        <v>15</v>
      </c>
      <c r="D379" s="37">
        <v>2</v>
      </c>
      <c r="E379" s="38">
        <f t="shared" si="109"/>
        <v>1.2165450121654502E-2</v>
      </c>
      <c r="F379" s="38">
        <f t="shared" si="110"/>
        <v>1.2224938875305623E-3</v>
      </c>
      <c r="G379" s="39">
        <f t="shared" si="111"/>
        <v>-0.8666666666666667</v>
      </c>
      <c r="H379" s="25">
        <f t="shared" si="112"/>
        <v>-1.0543390105433903E-2</v>
      </c>
    </row>
    <row r="380" spans="1:8" s="40" customFormat="1" ht="15" x14ac:dyDescent="0.2">
      <c r="A380" s="64"/>
      <c r="B380" s="36" t="s">
        <v>288</v>
      </c>
      <c r="C380" s="37">
        <v>14</v>
      </c>
      <c r="D380" s="37">
        <v>6</v>
      </c>
      <c r="E380" s="38">
        <f t="shared" si="109"/>
        <v>1.1354420113544201E-2</v>
      </c>
      <c r="F380" s="38">
        <f t="shared" si="110"/>
        <v>3.667481662591687E-3</v>
      </c>
      <c r="G380" s="39">
        <f t="shared" si="111"/>
        <v>-0.5714285714285714</v>
      </c>
      <c r="H380" s="25">
        <f t="shared" si="112"/>
        <v>-6.4882400648824E-3</v>
      </c>
    </row>
    <row r="381" spans="1:8" s="40" customFormat="1" ht="15" x14ac:dyDescent="0.2">
      <c r="A381" s="64"/>
      <c r="B381" s="36" t="s">
        <v>537</v>
      </c>
      <c r="C381" s="37">
        <v>0</v>
      </c>
      <c r="D381" s="37">
        <v>0</v>
      </c>
      <c r="E381" s="38" t="str">
        <f t="shared" si="109"/>
        <v/>
      </c>
      <c r="F381" s="38" t="str">
        <f t="shared" si="110"/>
        <v/>
      </c>
      <c r="G381" s="39" t="str">
        <f t="shared" si="111"/>
        <v>0</v>
      </c>
      <c r="H381" s="25" t="str">
        <f t="shared" si="112"/>
        <v/>
      </c>
    </row>
    <row r="382" spans="1:8" s="40" customFormat="1" ht="15" x14ac:dyDescent="0.2">
      <c r="A382" s="64"/>
      <c r="B382" s="36" t="s">
        <v>104</v>
      </c>
      <c r="C382" s="37">
        <v>6</v>
      </c>
      <c r="D382" s="37">
        <v>2</v>
      </c>
      <c r="E382" s="38">
        <f t="shared" si="109"/>
        <v>4.8661800486618006E-3</v>
      </c>
      <c r="F382" s="38">
        <f t="shared" si="110"/>
        <v>1.2224938875305623E-3</v>
      </c>
      <c r="G382" s="39">
        <f t="shared" si="111"/>
        <v>-0.66666666666666663</v>
      </c>
      <c r="H382" s="25">
        <f t="shared" si="112"/>
        <v>-3.2441200324412004E-3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0</v>
      </c>
      <c r="E383" s="38" t="str">
        <f t="shared" ref="E383" si="113">+IF(C383=0,"",C383/C$329)</f>
        <v/>
      </c>
      <c r="F383" s="38" t="str">
        <f t="shared" ref="F383" si="114">+IF(D383=0,"",D383/D$329)</f>
        <v/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0</v>
      </c>
      <c r="E385" s="38" t="str">
        <f t="shared" si="109"/>
        <v/>
      </c>
      <c r="F385" s="38" t="str">
        <f t="shared" si="110"/>
        <v/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0</v>
      </c>
      <c r="E386" s="38" t="str">
        <f t="shared" si="109"/>
        <v/>
      </c>
      <c r="F386" s="38" t="str">
        <f t="shared" si="110"/>
        <v/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0</v>
      </c>
      <c r="D387" s="37">
        <v>0</v>
      </c>
      <c r="E387" s="38" t="str">
        <f t="shared" si="109"/>
        <v/>
      </c>
      <c r="F387" s="38" t="str">
        <f t="shared" si="110"/>
        <v/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278</v>
      </c>
      <c r="D390" s="37">
        <v>442</v>
      </c>
      <c r="E390" s="38">
        <f t="shared" si="109"/>
        <v>0.22546634225466342</v>
      </c>
      <c r="F390" s="38">
        <f t="shared" si="110"/>
        <v>0.27017114914425427</v>
      </c>
      <c r="G390" s="39">
        <f t="shared" si="111"/>
        <v>0.58992805755395683</v>
      </c>
      <c r="H390" s="25">
        <f t="shared" si="112"/>
        <v>0.13300892133008921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0</v>
      </c>
      <c r="D392" s="37">
        <v>0</v>
      </c>
      <c r="E392" s="38" t="str">
        <f t="shared" si="109"/>
        <v/>
      </c>
      <c r="F392" s="38" t="str">
        <f t="shared" si="110"/>
        <v/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4"/>
      <c r="B393" s="36" t="s">
        <v>293</v>
      </c>
      <c r="C393" s="37">
        <v>70</v>
      </c>
      <c r="D393" s="37">
        <v>2</v>
      </c>
      <c r="E393" s="38">
        <f t="shared" si="109"/>
        <v>5.6772100567721008E-2</v>
      </c>
      <c r="F393" s="38">
        <f t="shared" si="110"/>
        <v>1.2224938875305623E-3</v>
      </c>
      <c r="G393" s="39">
        <f t="shared" si="111"/>
        <v>-0.97142857142857142</v>
      </c>
      <c r="H393" s="25">
        <f t="shared" si="112"/>
        <v>-5.5150040551500405E-2</v>
      </c>
    </row>
    <row r="394" spans="1:8" s="40" customFormat="1" ht="15" x14ac:dyDescent="0.2">
      <c r="A394" s="64"/>
      <c r="B394" s="36" t="s">
        <v>540</v>
      </c>
      <c r="C394" s="37">
        <v>10</v>
      </c>
      <c r="D394" s="37">
        <v>4</v>
      </c>
      <c r="E394" s="38">
        <f t="shared" si="109"/>
        <v>8.1103000811030002E-3</v>
      </c>
      <c r="F394" s="38">
        <f t="shared" si="110"/>
        <v>2.4449877750611247E-3</v>
      </c>
      <c r="G394" s="39">
        <f t="shared" si="111"/>
        <v>-0.6</v>
      </c>
      <c r="H394" s="25">
        <f t="shared" si="112"/>
        <v>-4.8661800486617997E-3</v>
      </c>
    </row>
    <row r="395" spans="1:8" s="40" customFormat="1" ht="15" x14ac:dyDescent="0.2">
      <c r="A395" s="64"/>
      <c r="B395" s="36" t="s">
        <v>105</v>
      </c>
      <c r="C395" s="37">
        <v>0</v>
      </c>
      <c r="D395" s="37">
        <v>0</v>
      </c>
      <c r="E395" s="38" t="str">
        <f t="shared" si="109"/>
        <v/>
      </c>
      <c r="F395" s="38" t="str">
        <f t="shared" si="110"/>
        <v/>
      </c>
      <c r="G395" s="39" t="str">
        <f t="shared" si="111"/>
        <v>0</v>
      </c>
      <c r="H395" s="25" t="str">
        <f t="shared" si="112"/>
        <v/>
      </c>
    </row>
    <row r="396" spans="1:8" s="40" customFormat="1" ht="15" x14ac:dyDescent="0.2">
      <c r="A396" s="64"/>
      <c r="B396" s="36" t="s">
        <v>541</v>
      </c>
      <c r="C396" s="37">
        <v>0</v>
      </c>
      <c r="D396" s="37">
        <v>0</v>
      </c>
      <c r="E396" s="38" t="str">
        <f t="shared" ref="E396:E468" si="117">+IF(C396=0,"",C396/C$329)</f>
        <v/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0</v>
      </c>
      <c r="E398" s="38" t="str">
        <f t="shared" ref="E398:E400" si="121">+IF(C398=0,"",C398/C$329)</f>
        <v/>
      </c>
      <c r="F398" s="38" t="str">
        <f t="shared" ref="F398:F400" si="122">+IF(D398=0,"",D398/D$329)</f>
        <v/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0</v>
      </c>
      <c r="E399" s="38" t="str">
        <f t="shared" si="121"/>
        <v/>
      </c>
      <c r="F399" s="38" t="str">
        <f t="shared" si="122"/>
        <v/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0</v>
      </c>
      <c r="D401" s="37">
        <v>0</v>
      </c>
      <c r="E401" s="38" t="str">
        <f t="shared" si="117"/>
        <v/>
      </c>
      <c r="F401" s="38" t="str">
        <f t="shared" si="118"/>
        <v/>
      </c>
      <c r="G401" s="39" t="str">
        <f t="shared" si="119"/>
        <v>0</v>
      </c>
      <c r="H401" s="25" t="str">
        <f t="shared" si="120"/>
        <v/>
      </c>
    </row>
    <row r="402" spans="1:8" s="40" customFormat="1" ht="15" x14ac:dyDescent="0.2">
      <c r="A402" s="64"/>
      <c r="B402" s="36" t="s">
        <v>296</v>
      </c>
      <c r="C402" s="37">
        <v>0</v>
      </c>
      <c r="D402" s="37">
        <v>0</v>
      </c>
      <c r="E402" s="38" t="str">
        <f t="shared" si="117"/>
        <v/>
      </c>
      <c r="F402" s="38" t="str">
        <f t="shared" si="118"/>
        <v/>
      </c>
      <c r="G402" s="39" t="str">
        <f t="shared" si="119"/>
        <v>0</v>
      </c>
      <c r="H402" s="25" t="str">
        <f t="shared" si="120"/>
        <v/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0</v>
      </c>
      <c r="E403" s="38" t="str">
        <f t="shared" si="117"/>
        <v/>
      </c>
      <c r="F403" s="38" t="str">
        <f t="shared" si="118"/>
        <v/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0</v>
      </c>
      <c r="D404" s="37">
        <v>0</v>
      </c>
      <c r="E404" s="38" t="str">
        <f t="shared" si="117"/>
        <v/>
      </c>
      <c r="F404" s="38" t="str">
        <f t="shared" si="118"/>
        <v/>
      </c>
      <c r="G404" s="39" t="str">
        <f t="shared" si="119"/>
        <v>0</v>
      </c>
      <c r="H404" s="25" t="str">
        <f t="shared" si="120"/>
        <v/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0</v>
      </c>
      <c r="E405" s="38" t="str">
        <f t="shared" si="117"/>
        <v/>
      </c>
      <c r="F405" s="38" t="str">
        <f t="shared" si="118"/>
        <v/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0</v>
      </c>
      <c r="E407" s="38" t="str">
        <f t="shared" si="117"/>
        <v/>
      </c>
      <c r="F407" s="38" t="str">
        <f t="shared" si="118"/>
        <v/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0</v>
      </c>
      <c r="D408" s="37">
        <v>0</v>
      </c>
      <c r="E408" s="38" t="str">
        <f t="shared" si="117"/>
        <v/>
      </c>
      <c r="F408" s="38" t="str">
        <f t="shared" si="118"/>
        <v/>
      </c>
      <c r="G408" s="39" t="str">
        <f t="shared" si="119"/>
        <v>0</v>
      </c>
      <c r="H408" s="25" t="str">
        <f t="shared" si="120"/>
        <v/>
      </c>
    </row>
    <row r="409" spans="1:8" s="40" customFormat="1" ht="15" x14ac:dyDescent="0.2">
      <c r="A409" s="64"/>
      <c r="B409" s="36" t="s">
        <v>300</v>
      </c>
      <c r="C409" s="37">
        <v>0</v>
      </c>
      <c r="D409" s="37">
        <v>0</v>
      </c>
      <c r="E409" s="38" t="str">
        <f t="shared" si="117"/>
        <v/>
      </c>
      <c r="F409" s="38" t="str">
        <f t="shared" si="118"/>
        <v/>
      </c>
      <c r="G409" s="39" t="str">
        <f t="shared" si="119"/>
        <v>0</v>
      </c>
      <c r="H409" s="25" t="str">
        <f t="shared" si="120"/>
        <v/>
      </c>
    </row>
    <row r="410" spans="1:8" s="40" customFormat="1" ht="15" x14ac:dyDescent="0.2">
      <c r="A410" s="64"/>
      <c r="B410" s="36" t="s">
        <v>114</v>
      </c>
      <c r="C410" s="37">
        <v>0</v>
      </c>
      <c r="D410" s="37">
        <v>0</v>
      </c>
      <c r="E410" s="38" t="str">
        <f t="shared" si="117"/>
        <v/>
      </c>
      <c r="F410" s="38" t="str">
        <f t="shared" si="118"/>
        <v/>
      </c>
      <c r="G410" s="39" t="str">
        <f t="shared" si="119"/>
        <v>0</v>
      </c>
      <c r="H410" s="25" t="str">
        <f t="shared" si="120"/>
        <v/>
      </c>
    </row>
    <row r="411" spans="1:8" s="40" customFormat="1" ht="15" x14ac:dyDescent="0.2">
      <c r="A411" s="64"/>
      <c r="B411" s="36" t="s">
        <v>115</v>
      </c>
      <c r="C411" s="37">
        <v>0</v>
      </c>
      <c r="D411" s="37">
        <v>0</v>
      </c>
      <c r="E411" s="38" t="str">
        <f t="shared" si="117"/>
        <v/>
      </c>
      <c r="F411" s="38" t="str">
        <f t="shared" si="118"/>
        <v/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4"/>
      <c r="B412" s="36" t="s">
        <v>116</v>
      </c>
      <c r="C412" s="37">
        <v>0</v>
      </c>
      <c r="D412" s="37">
        <v>0</v>
      </c>
      <c r="E412" s="38" t="str">
        <f t="shared" si="117"/>
        <v/>
      </c>
      <c r="F412" s="38" t="str">
        <f t="shared" si="118"/>
        <v/>
      </c>
      <c r="G412" s="39" t="str">
        <f t="shared" si="119"/>
        <v>0</v>
      </c>
      <c r="H412" s="25" t="str">
        <f t="shared" si="120"/>
        <v/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40</v>
      </c>
      <c r="E416" s="38" t="str">
        <f t="shared" si="117"/>
        <v/>
      </c>
      <c r="F416" s="38">
        <f t="shared" si="118"/>
        <v>2.4449877750611249E-2</v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0</v>
      </c>
      <c r="D420" s="37">
        <v>0</v>
      </c>
      <c r="E420" s="38" t="str">
        <f t="shared" si="117"/>
        <v/>
      </c>
      <c r="F420" s="38" t="str">
        <f t="shared" si="118"/>
        <v/>
      </c>
      <c r="G420" s="39" t="str">
        <f t="shared" si="119"/>
        <v>0</v>
      </c>
      <c r="H420" s="25" t="str">
        <f t="shared" si="120"/>
        <v/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0</v>
      </c>
      <c r="E421" s="38" t="str">
        <f t="shared" si="117"/>
        <v/>
      </c>
      <c r="F421" s="38" t="str">
        <f t="shared" si="118"/>
        <v/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0</v>
      </c>
      <c r="D422" s="37">
        <v>0</v>
      </c>
      <c r="E422" s="38" t="str">
        <f t="shared" si="117"/>
        <v/>
      </c>
      <c r="F422" s="38" t="str">
        <f t="shared" si="118"/>
        <v/>
      </c>
      <c r="G422" s="39" t="str">
        <f t="shared" si="119"/>
        <v>0</v>
      </c>
      <c r="H422" s="25" t="str">
        <f t="shared" si="120"/>
        <v/>
      </c>
    </row>
    <row r="423" spans="1:8" s="40" customFormat="1" ht="15" x14ac:dyDescent="0.2">
      <c r="A423" s="64"/>
      <c r="B423" s="36" t="s">
        <v>128</v>
      </c>
      <c r="C423" s="37">
        <v>21</v>
      </c>
      <c r="D423" s="37">
        <v>11</v>
      </c>
      <c r="E423" s="38">
        <f t="shared" si="117"/>
        <v>1.7031630170316302E-2</v>
      </c>
      <c r="F423" s="38">
        <f t="shared" si="118"/>
        <v>6.7237163814180927E-3</v>
      </c>
      <c r="G423" s="39">
        <f t="shared" si="119"/>
        <v>-0.47619047619047616</v>
      </c>
      <c r="H423" s="25">
        <f t="shared" si="120"/>
        <v>-8.1103000811030002E-3</v>
      </c>
    </row>
    <row r="424" spans="1:8" s="40" customFormat="1" ht="15" x14ac:dyDescent="0.2">
      <c r="A424" s="64"/>
      <c r="B424" s="36" t="s">
        <v>302</v>
      </c>
      <c r="C424" s="37">
        <v>1</v>
      </c>
      <c r="D424" s="37">
        <v>0</v>
      </c>
      <c r="E424" s="38">
        <f t="shared" si="117"/>
        <v>8.110300081103001E-4</v>
      </c>
      <c r="F424" s="38" t="str">
        <f t="shared" si="118"/>
        <v/>
      </c>
      <c r="G424" s="39" t="str">
        <f t="shared" si="119"/>
        <v>0</v>
      </c>
      <c r="H424" s="25">
        <f t="shared" si="120"/>
        <v>0</v>
      </c>
    </row>
    <row r="425" spans="1:8" s="40" customFormat="1" ht="15" x14ac:dyDescent="0.2">
      <c r="A425" s="64"/>
      <c r="B425" s="36" t="s">
        <v>545</v>
      </c>
      <c r="C425" s="37">
        <v>0</v>
      </c>
      <c r="D425" s="37">
        <v>3</v>
      </c>
      <c r="E425" s="38" t="str">
        <f t="shared" si="117"/>
        <v/>
      </c>
      <c r="F425" s="38">
        <f t="shared" si="118"/>
        <v>1.8337408312958435E-3</v>
      </c>
      <c r="G425" s="39" t="str">
        <f t="shared" si="119"/>
        <v>0</v>
      </c>
      <c r="H425" s="25" t="str">
        <f t="shared" si="120"/>
        <v/>
      </c>
    </row>
    <row r="426" spans="1:8" s="40" customFormat="1" ht="30" x14ac:dyDescent="0.2">
      <c r="A426" s="64"/>
      <c r="B426" s="36" t="s">
        <v>546</v>
      </c>
      <c r="C426" s="37">
        <v>0</v>
      </c>
      <c r="D426" s="37">
        <v>0</v>
      </c>
      <c r="E426" s="38" t="str">
        <f t="shared" si="117"/>
        <v/>
      </c>
      <c r="F426" s="38" t="str">
        <f t="shared" si="118"/>
        <v/>
      </c>
      <c r="G426" s="39" t="str">
        <f t="shared" si="119"/>
        <v>0</v>
      </c>
      <c r="H426" s="25" t="str">
        <f t="shared" si="120"/>
        <v/>
      </c>
    </row>
    <row r="427" spans="1:8" s="40" customFormat="1" ht="15" x14ac:dyDescent="0.2">
      <c r="A427" s="64"/>
      <c r="B427" s="36" t="s">
        <v>547</v>
      </c>
      <c r="C427" s="37">
        <v>0</v>
      </c>
      <c r="D427" s="37">
        <v>0</v>
      </c>
      <c r="E427" s="38" t="str">
        <f t="shared" si="117"/>
        <v/>
      </c>
      <c r="F427" s="38" t="str">
        <f t="shared" si="118"/>
        <v/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4"/>
      <c r="B428" s="36" t="s">
        <v>124</v>
      </c>
      <c r="C428" s="37">
        <v>4</v>
      </c>
      <c r="D428" s="37">
        <v>2</v>
      </c>
      <c r="E428" s="38">
        <f t="shared" si="117"/>
        <v>3.2441200324412004E-3</v>
      </c>
      <c r="F428" s="38">
        <f t="shared" si="118"/>
        <v>1.2224938875305623E-3</v>
      </c>
      <c r="G428" s="39">
        <f t="shared" si="119"/>
        <v>-0.5</v>
      </c>
      <c r="H428" s="25">
        <f t="shared" si="120"/>
        <v>-1.6220600162206002E-3</v>
      </c>
    </row>
    <row r="429" spans="1:8" s="40" customFormat="1" ht="15" x14ac:dyDescent="0.2">
      <c r="A429" s="64"/>
      <c r="B429" s="36" t="s">
        <v>303</v>
      </c>
      <c r="C429" s="37">
        <v>0</v>
      </c>
      <c r="D429" s="37">
        <v>0</v>
      </c>
      <c r="E429" s="38" t="str">
        <f t="shared" si="117"/>
        <v/>
      </c>
      <c r="F429" s="38" t="str">
        <f t="shared" si="118"/>
        <v/>
      </c>
      <c r="G429" s="39" t="str">
        <f t="shared" si="119"/>
        <v>0</v>
      </c>
      <c r="H429" s="25" t="str">
        <f t="shared" si="120"/>
        <v/>
      </c>
    </row>
    <row r="430" spans="1:8" s="40" customFormat="1" ht="15" x14ac:dyDescent="0.2">
      <c r="A430" s="64"/>
      <c r="B430" s="36" t="s">
        <v>125</v>
      </c>
      <c r="C430" s="37">
        <v>0</v>
      </c>
      <c r="D430" s="37">
        <v>8</v>
      </c>
      <c r="E430" s="38" t="str">
        <f t="shared" si="117"/>
        <v/>
      </c>
      <c r="F430" s="38">
        <f t="shared" si="118"/>
        <v>4.8899755501222494E-3</v>
      </c>
      <c r="G430" s="39" t="str">
        <f t="shared" si="119"/>
        <v>0</v>
      </c>
      <c r="H430" s="25" t="str">
        <f t="shared" si="120"/>
        <v/>
      </c>
    </row>
    <row r="431" spans="1:8" s="40" customFormat="1" ht="15" x14ac:dyDescent="0.2">
      <c r="A431" s="64"/>
      <c r="B431" s="36" t="s">
        <v>457</v>
      </c>
      <c r="C431" s="37">
        <v>0</v>
      </c>
      <c r="D431" s="37">
        <v>0</v>
      </c>
      <c r="E431" s="38" t="str">
        <f t="shared" si="117"/>
        <v/>
      </c>
      <c r="F431" s="38" t="str">
        <f t="shared" si="118"/>
        <v/>
      </c>
      <c r="G431" s="39" t="str">
        <f t="shared" si="119"/>
        <v>0</v>
      </c>
      <c r="H431" s="25" t="str">
        <f t="shared" si="120"/>
        <v/>
      </c>
    </row>
    <row r="432" spans="1:8" s="40" customFormat="1" ht="15" x14ac:dyDescent="0.2">
      <c r="A432" s="64"/>
      <c r="B432" s="36" t="s">
        <v>123</v>
      </c>
      <c r="C432" s="37">
        <v>8</v>
      </c>
      <c r="D432" s="37">
        <v>3</v>
      </c>
      <c r="E432" s="38">
        <f t="shared" si="117"/>
        <v>6.4882400648824008E-3</v>
      </c>
      <c r="F432" s="38">
        <f t="shared" si="118"/>
        <v>1.8337408312958435E-3</v>
      </c>
      <c r="G432" s="39">
        <f t="shared" si="119"/>
        <v>-0.625</v>
      </c>
      <c r="H432" s="25">
        <f t="shared" si="120"/>
        <v>-4.0551500405515001E-3</v>
      </c>
    </row>
    <row r="433" spans="1:8" s="40" customFormat="1" ht="15" x14ac:dyDescent="0.2">
      <c r="A433" s="64"/>
      <c r="B433" s="36" t="s">
        <v>304</v>
      </c>
      <c r="C433" s="37">
        <v>0</v>
      </c>
      <c r="D433" s="37">
        <v>1</v>
      </c>
      <c r="E433" s="38" t="str">
        <f t="shared" si="117"/>
        <v/>
      </c>
      <c r="F433" s="38">
        <f t="shared" si="118"/>
        <v>6.1124694376528117E-4</v>
      </c>
      <c r="G433" s="39" t="str">
        <f t="shared" si="119"/>
        <v>0</v>
      </c>
      <c r="H433" s="25" t="str">
        <f t="shared" si="120"/>
        <v/>
      </c>
    </row>
    <row r="434" spans="1:8" s="40" customFormat="1" ht="15" x14ac:dyDescent="0.2">
      <c r="A434" s="64"/>
      <c r="B434" s="36" t="s">
        <v>122</v>
      </c>
      <c r="C434" s="37">
        <v>0</v>
      </c>
      <c r="D434" s="37">
        <v>0</v>
      </c>
      <c r="E434" s="38" t="str">
        <f t="shared" si="117"/>
        <v/>
      </c>
      <c r="F434" s="38" t="str">
        <f t="shared" si="118"/>
        <v/>
      </c>
      <c r="G434" s="39" t="str">
        <f t="shared" si="119"/>
        <v>0</v>
      </c>
      <c r="H434" s="25" t="str">
        <f t="shared" si="120"/>
        <v/>
      </c>
    </row>
    <row r="435" spans="1:8" s="40" customFormat="1" ht="15" x14ac:dyDescent="0.2">
      <c r="A435" s="64"/>
      <c r="B435" s="36" t="s">
        <v>373</v>
      </c>
      <c r="C435" s="37">
        <v>0</v>
      </c>
      <c r="D435" s="37">
        <v>0</v>
      </c>
      <c r="E435" s="38" t="str">
        <f t="shared" si="117"/>
        <v/>
      </c>
      <c r="F435" s="38" t="str">
        <f t="shared" si="118"/>
        <v/>
      </c>
      <c r="G435" s="39" t="str">
        <f t="shared" si="119"/>
        <v>0</v>
      </c>
      <c r="H435" s="25" t="str">
        <f t="shared" si="120"/>
        <v/>
      </c>
    </row>
    <row r="436" spans="1:8" s="40" customFormat="1" ht="15" x14ac:dyDescent="0.2">
      <c r="A436" s="64"/>
      <c r="B436" s="36" t="s">
        <v>132</v>
      </c>
      <c r="C436" s="37">
        <v>0</v>
      </c>
      <c r="D436" s="37">
        <v>0</v>
      </c>
      <c r="E436" s="38" t="str">
        <f t="shared" si="117"/>
        <v/>
      </c>
      <c r="F436" s="38" t="str">
        <f t="shared" si="118"/>
        <v/>
      </c>
      <c r="G436" s="39" t="str">
        <f t="shared" si="119"/>
        <v>0</v>
      </c>
      <c r="H436" s="25" t="str">
        <f t="shared" si="120"/>
        <v/>
      </c>
    </row>
    <row r="437" spans="1:8" s="40" customFormat="1" ht="15" x14ac:dyDescent="0.2">
      <c r="A437" s="64"/>
      <c r="B437" s="36" t="s">
        <v>119</v>
      </c>
      <c r="C437" s="37">
        <v>0</v>
      </c>
      <c r="D437" s="37">
        <v>1</v>
      </c>
      <c r="E437" s="38" t="str">
        <f t="shared" si="117"/>
        <v/>
      </c>
      <c r="F437" s="38">
        <f t="shared" si="118"/>
        <v>6.1124694376528117E-4</v>
      </c>
      <c r="G437" s="39" t="str">
        <f t="shared" si="119"/>
        <v>0</v>
      </c>
      <c r="H437" s="25" t="str">
        <f t="shared" si="120"/>
        <v/>
      </c>
    </row>
    <row r="438" spans="1:8" s="40" customFormat="1" ht="15" x14ac:dyDescent="0.2">
      <c r="A438" s="64"/>
      <c r="B438" s="36" t="s">
        <v>305</v>
      </c>
      <c r="C438" s="37">
        <v>1</v>
      </c>
      <c r="D438" s="37">
        <v>43</v>
      </c>
      <c r="E438" s="38">
        <f t="shared" si="117"/>
        <v>8.110300081103001E-4</v>
      </c>
      <c r="F438" s="38">
        <f t="shared" si="118"/>
        <v>2.628361858190709E-2</v>
      </c>
      <c r="G438" s="39">
        <f t="shared" si="119"/>
        <v>42</v>
      </c>
      <c r="H438" s="25">
        <f t="shared" si="120"/>
        <v>3.4063260340632603E-2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0</v>
      </c>
      <c r="E439" s="38" t="str">
        <f t="shared" si="117"/>
        <v/>
      </c>
      <c r="F439" s="38" t="str">
        <f t="shared" si="118"/>
        <v/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0</v>
      </c>
      <c r="D440" s="37">
        <v>0</v>
      </c>
      <c r="E440" s="38" t="str">
        <f t="shared" si="117"/>
        <v/>
      </c>
      <c r="F440" s="38" t="str">
        <f t="shared" si="118"/>
        <v/>
      </c>
      <c r="G440" s="39" t="str">
        <f t="shared" si="119"/>
        <v>0</v>
      </c>
      <c r="H440" s="25" t="str">
        <f t="shared" si="120"/>
        <v/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0</v>
      </c>
      <c r="E441" s="38" t="str">
        <f t="shared" si="117"/>
        <v/>
      </c>
      <c r="F441" s="38" t="str">
        <f t="shared" si="118"/>
        <v/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0</v>
      </c>
      <c r="D442" s="37">
        <v>0</v>
      </c>
      <c r="E442" s="38" t="str">
        <f t="shared" si="117"/>
        <v/>
      </c>
      <c r="F442" s="38" t="str">
        <f t="shared" si="118"/>
        <v/>
      </c>
      <c r="G442" s="39" t="str">
        <f t="shared" si="119"/>
        <v>0</v>
      </c>
      <c r="H442" s="25" t="str">
        <f t="shared" si="120"/>
        <v/>
      </c>
    </row>
    <row r="443" spans="1:8" s="40" customFormat="1" ht="15" x14ac:dyDescent="0.2">
      <c r="A443" s="64"/>
      <c r="B443" s="36" t="s">
        <v>121</v>
      </c>
      <c r="C443" s="37">
        <v>7</v>
      </c>
      <c r="D443" s="37">
        <v>0</v>
      </c>
      <c r="E443" s="38">
        <f t="shared" si="117"/>
        <v>5.6772100567721003E-3</v>
      </c>
      <c r="F443" s="38" t="str">
        <f t="shared" si="118"/>
        <v/>
      </c>
      <c r="G443" s="39" t="str">
        <f t="shared" si="119"/>
        <v>0</v>
      </c>
      <c r="H443" s="25">
        <f t="shared" si="120"/>
        <v>0</v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0</v>
      </c>
      <c r="D445" s="37">
        <v>0</v>
      </c>
      <c r="E445" s="38" t="str">
        <f t="shared" si="117"/>
        <v/>
      </c>
      <c r="F445" s="38" t="str">
        <f t="shared" si="118"/>
        <v/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4"/>
      <c r="B446" s="36" t="s">
        <v>306</v>
      </c>
      <c r="C446" s="37">
        <v>11</v>
      </c>
      <c r="D446" s="37">
        <v>0</v>
      </c>
      <c r="E446" s="38">
        <f t="shared" si="117"/>
        <v>8.9213300892133016E-3</v>
      </c>
      <c r="F446" s="38" t="str">
        <f t="shared" si="118"/>
        <v/>
      </c>
      <c r="G446" s="39" t="str">
        <f t="shared" si="119"/>
        <v>0</v>
      </c>
      <c r="H446" s="25">
        <f t="shared" si="120"/>
        <v>0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1</v>
      </c>
      <c r="D448" s="37">
        <v>1</v>
      </c>
      <c r="E448" s="38">
        <f t="shared" si="117"/>
        <v>8.110300081103001E-4</v>
      </c>
      <c r="F448" s="38">
        <f t="shared" si="118"/>
        <v>6.1124694376528117E-4</v>
      </c>
      <c r="G448" s="39">
        <f t="shared" si="119"/>
        <v>0</v>
      </c>
      <c r="H448" s="25">
        <f t="shared" si="120"/>
        <v>0</v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1</v>
      </c>
      <c r="D450" s="37">
        <v>0</v>
      </c>
      <c r="E450" s="38">
        <f t="shared" si="117"/>
        <v>8.110300081103001E-4</v>
      </c>
      <c r="F450" s="38" t="str">
        <f t="shared" si="118"/>
        <v/>
      </c>
      <c r="G450" s="39" t="str">
        <f t="shared" si="119"/>
        <v>0</v>
      </c>
      <c r="H450" s="25">
        <f t="shared" si="120"/>
        <v>0</v>
      </c>
    </row>
    <row r="451" spans="1:8" s="40" customFormat="1" ht="15" x14ac:dyDescent="0.2">
      <c r="A451" s="64"/>
      <c r="B451" s="36" t="s">
        <v>309</v>
      </c>
      <c r="C451" s="37">
        <v>0</v>
      </c>
      <c r="D451" s="37">
        <v>0</v>
      </c>
      <c r="E451" s="38" t="str">
        <f t="shared" si="117"/>
        <v/>
      </c>
      <c r="F451" s="38" t="str">
        <f t="shared" si="118"/>
        <v/>
      </c>
      <c r="G451" s="39" t="str">
        <f t="shared" si="119"/>
        <v>0</v>
      </c>
      <c r="H451" s="25" t="str">
        <f t="shared" si="120"/>
        <v/>
      </c>
    </row>
    <row r="452" spans="1:8" s="40" customFormat="1" ht="15" x14ac:dyDescent="0.2">
      <c r="A452" s="64"/>
      <c r="B452" s="36" t="s">
        <v>310</v>
      </c>
      <c r="C452" s="37">
        <v>1</v>
      </c>
      <c r="D452" s="37">
        <v>1</v>
      </c>
      <c r="E452" s="38">
        <f t="shared" si="117"/>
        <v>8.110300081103001E-4</v>
      </c>
      <c r="F452" s="38">
        <f t="shared" si="118"/>
        <v>6.1124694376528117E-4</v>
      </c>
      <c r="G452" s="39">
        <f t="shared" si="119"/>
        <v>0</v>
      </c>
      <c r="H452" s="25">
        <f t="shared" si="120"/>
        <v>0</v>
      </c>
    </row>
    <row r="453" spans="1:8" s="40" customFormat="1" ht="15" x14ac:dyDescent="0.2">
      <c r="A453" s="64"/>
      <c r="B453" s="36" t="s">
        <v>311</v>
      </c>
      <c r="C453" s="37">
        <v>2</v>
      </c>
      <c r="D453" s="37">
        <v>0</v>
      </c>
      <c r="E453" s="38">
        <f t="shared" si="117"/>
        <v>1.6220600162206002E-3</v>
      </c>
      <c r="F453" s="38" t="str">
        <f t="shared" si="118"/>
        <v/>
      </c>
      <c r="G453" s="39" t="str">
        <f t="shared" si="119"/>
        <v>0</v>
      </c>
      <c r="H453" s="25">
        <f t="shared" si="120"/>
        <v>0</v>
      </c>
    </row>
    <row r="454" spans="1:8" s="40" customFormat="1" ht="15" x14ac:dyDescent="0.2">
      <c r="A454" s="64"/>
      <c r="B454" s="36" t="s">
        <v>118</v>
      </c>
      <c r="C454" s="37">
        <v>0</v>
      </c>
      <c r="D454" s="37">
        <v>0</v>
      </c>
      <c r="E454" s="38" t="str">
        <f t="shared" si="117"/>
        <v/>
      </c>
      <c r="F454" s="38" t="str">
        <f t="shared" si="118"/>
        <v/>
      </c>
      <c r="G454" s="39" t="str">
        <f t="shared" si="119"/>
        <v>0</v>
      </c>
      <c r="H454" s="25" t="str">
        <f t="shared" si="120"/>
        <v/>
      </c>
    </row>
    <row r="455" spans="1:8" s="40" customFormat="1" ht="15" x14ac:dyDescent="0.2">
      <c r="A455" s="64"/>
      <c r="B455" s="36" t="s">
        <v>312</v>
      </c>
      <c r="C455" s="37">
        <v>1</v>
      </c>
      <c r="D455" s="37">
        <v>0</v>
      </c>
      <c r="E455" s="38">
        <f t="shared" si="117"/>
        <v>8.110300081103001E-4</v>
      </c>
      <c r="F455" s="38" t="str">
        <f t="shared" si="118"/>
        <v/>
      </c>
      <c r="G455" s="39" t="str">
        <f t="shared" si="119"/>
        <v>0</v>
      </c>
      <c r="H455" s="25">
        <f t="shared" si="120"/>
        <v>0</v>
      </c>
    </row>
    <row r="456" spans="1:8" s="40" customFormat="1" ht="15" x14ac:dyDescent="0.2">
      <c r="A456" s="64"/>
      <c r="B456" s="36" t="s">
        <v>313</v>
      </c>
      <c r="C456" s="37">
        <v>7</v>
      </c>
      <c r="D456" s="37">
        <v>0</v>
      </c>
      <c r="E456" s="38">
        <f t="shared" si="117"/>
        <v>5.6772100567721003E-3</v>
      </c>
      <c r="F456" s="38" t="str">
        <f t="shared" si="118"/>
        <v/>
      </c>
      <c r="G456" s="39" t="str">
        <f t="shared" si="119"/>
        <v>0</v>
      </c>
      <c r="H456" s="25">
        <f t="shared" si="120"/>
        <v>0</v>
      </c>
    </row>
    <row r="457" spans="1:8" s="40" customFormat="1" ht="15" x14ac:dyDescent="0.2">
      <c r="A457" s="64"/>
      <c r="B457" s="36" t="s">
        <v>551</v>
      </c>
      <c r="C457" s="37">
        <v>0</v>
      </c>
      <c r="D457" s="37">
        <v>0</v>
      </c>
      <c r="E457" s="38" t="str">
        <f t="shared" si="117"/>
        <v/>
      </c>
      <c r="F457" s="38" t="str">
        <f t="shared" si="118"/>
        <v/>
      </c>
      <c r="G457" s="39" t="str">
        <f t="shared" si="119"/>
        <v>0</v>
      </c>
      <c r="H457" s="25" t="str">
        <f t="shared" si="120"/>
        <v/>
      </c>
    </row>
    <row r="458" spans="1:8" s="40" customFormat="1" ht="15" x14ac:dyDescent="0.2">
      <c r="A458" s="64"/>
      <c r="B458" s="36" t="s">
        <v>314</v>
      </c>
      <c r="C458" s="37">
        <v>0</v>
      </c>
      <c r="D458" s="37">
        <v>0</v>
      </c>
      <c r="E458" s="38" t="str">
        <f t="shared" si="117"/>
        <v/>
      </c>
      <c r="F458" s="38" t="str">
        <f t="shared" si="118"/>
        <v/>
      </c>
      <c r="G458" s="39" t="str">
        <f t="shared" si="119"/>
        <v>0</v>
      </c>
      <c r="H458" s="25" t="str">
        <f t="shared" si="120"/>
        <v/>
      </c>
    </row>
    <row r="459" spans="1:8" s="40" customFormat="1" ht="15" x14ac:dyDescent="0.2">
      <c r="A459" s="64"/>
      <c r="B459" s="36" t="s">
        <v>315</v>
      </c>
      <c r="C459" s="37">
        <v>0</v>
      </c>
      <c r="D459" s="37">
        <v>0</v>
      </c>
      <c r="E459" s="38" t="str">
        <f t="shared" si="117"/>
        <v/>
      </c>
      <c r="F459" s="38" t="str">
        <f t="shared" si="118"/>
        <v/>
      </c>
      <c r="G459" s="39" t="str">
        <f t="shared" si="119"/>
        <v>0</v>
      </c>
      <c r="H459" s="25" t="str">
        <f t="shared" si="120"/>
        <v/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0</v>
      </c>
      <c r="E461" s="38" t="str">
        <f t="shared" si="117"/>
        <v/>
      </c>
      <c r="F461" s="38" t="str">
        <f t="shared" si="118"/>
        <v/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0</v>
      </c>
      <c r="D462" s="37">
        <v>0</v>
      </c>
      <c r="E462" s="38" t="str">
        <f t="shared" si="117"/>
        <v/>
      </c>
      <c r="F462" s="38" t="str">
        <f t="shared" si="118"/>
        <v/>
      </c>
      <c r="G462" s="39" t="str">
        <f t="shared" si="119"/>
        <v>0</v>
      </c>
      <c r="H462" s="25" t="str">
        <f t="shared" si="120"/>
        <v/>
      </c>
    </row>
    <row r="463" spans="1:8" s="40" customFormat="1" ht="30" x14ac:dyDescent="0.2">
      <c r="A463" s="64"/>
      <c r="B463" s="36" t="s">
        <v>142</v>
      </c>
      <c r="C463" s="37">
        <v>0</v>
      </c>
      <c r="D463" s="37">
        <v>0</v>
      </c>
      <c r="E463" s="38" t="str">
        <f t="shared" si="117"/>
        <v/>
      </c>
      <c r="F463" s="38" t="str">
        <f t="shared" si="118"/>
        <v/>
      </c>
      <c r="G463" s="39" t="str">
        <f t="shared" si="119"/>
        <v>0</v>
      </c>
      <c r="H463" s="25" t="str">
        <f t="shared" si="120"/>
        <v/>
      </c>
    </row>
    <row r="464" spans="1:8" s="40" customFormat="1" ht="15" x14ac:dyDescent="0.2">
      <c r="A464" s="64"/>
      <c r="B464" s="36" t="s">
        <v>318</v>
      </c>
      <c r="C464" s="37">
        <v>0</v>
      </c>
      <c r="D464" s="37">
        <v>0</v>
      </c>
      <c r="E464" s="38" t="str">
        <f t="shared" si="117"/>
        <v/>
      </c>
      <c r="F464" s="38" t="str">
        <f t="shared" si="118"/>
        <v/>
      </c>
      <c r="G464" s="39" t="str">
        <f t="shared" si="119"/>
        <v>0</v>
      </c>
      <c r="H464" s="25" t="str">
        <f t="shared" si="120"/>
        <v/>
      </c>
    </row>
    <row r="465" spans="1:8" s="40" customFormat="1" ht="15" x14ac:dyDescent="0.2">
      <c r="A465" s="64"/>
      <c r="B465" s="36" t="s">
        <v>319</v>
      </c>
      <c r="C465" s="37">
        <v>0</v>
      </c>
      <c r="D465" s="37">
        <v>0</v>
      </c>
      <c r="E465" s="38" t="str">
        <f t="shared" si="117"/>
        <v/>
      </c>
      <c r="F465" s="38" t="str">
        <f t="shared" si="118"/>
        <v/>
      </c>
      <c r="G465" s="39" t="str">
        <f t="shared" si="119"/>
        <v>0</v>
      </c>
      <c r="H465" s="25" t="str">
        <f t="shared" si="120"/>
        <v/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4</v>
      </c>
      <c r="D467" s="37">
        <v>5</v>
      </c>
      <c r="E467" s="38">
        <f t="shared" si="117"/>
        <v>3.2441200324412004E-3</v>
      </c>
      <c r="F467" s="38">
        <f t="shared" si="118"/>
        <v>3.0562347188264061E-3</v>
      </c>
      <c r="G467" s="39">
        <f t="shared" si="119"/>
        <v>0.25</v>
      </c>
      <c r="H467" s="25">
        <f t="shared" si="120"/>
        <v>8.110300081103001E-4</v>
      </c>
    </row>
    <row r="468" spans="1:8" s="40" customFormat="1" ht="15" x14ac:dyDescent="0.2">
      <c r="A468" s="64"/>
      <c r="B468" s="36" t="s">
        <v>321</v>
      </c>
      <c r="C468" s="37">
        <v>0</v>
      </c>
      <c r="D468" s="37">
        <v>0</v>
      </c>
      <c r="E468" s="38" t="str">
        <f t="shared" si="117"/>
        <v/>
      </c>
      <c r="F468" s="38" t="str">
        <f t="shared" si="118"/>
        <v/>
      </c>
      <c r="G468" s="39" t="str">
        <f t="shared" si="119"/>
        <v>0</v>
      </c>
      <c r="H468" s="25" t="str">
        <f t="shared" si="120"/>
        <v/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0</v>
      </c>
      <c r="E474" s="38" t="str">
        <f t="shared" si="137"/>
        <v/>
      </c>
      <c r="F474" s="38" t="str">
        <f t="shared" si="138"/>
        <v/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0</v>
      </c>
      <c r="D475" s="37">
        <v>0</v>
      </c>
      <c r="E475" s="38" t="str">
        <f t="shared" si="137"/>
        <v/>
      </c>
      <c r="F475" s="38" t="str">
        <f t="shared" si="138"/>
        <v/>
      </c>
      <c r="G475" s="39" t="str">
        <f t="shared" si="139"/>
        <v>0</v>
      </c>
      <c r="H475" s="25" t="str">
        <f t="shared" si="140"/>
        <v/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0</v>
      </c>
      <c r="E476" s="38" t="str">
        <f t="shared" si="137"/>
        <v/>
      </c>
      <c r="F476" s="38" t="str">
        <f t="shared" si="138"/>
        <v/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2</v>
      </c>
      <c r="D477" s="37">
        <v>4</v>
      </c>
      <c r="E477" s="38">
        <f t="shared" si="137"/>
        <v>1.6220600162206002E-3</v>
      </c>
      <c r="F477" s="38">
        <f t="shared" si="138"/>
        <v>2.4449877750611247E-3</v>
      </c>
      <c r="G477" s="39">
        <f t="shared" si="139"/>
        <v>1</v>
      </c>
      <c r="H477" s="25">
        <f t="shared" si="140"/>
        <v>1.6220600162206002E-3</v>
      </c>
    </row>
    <row r="478" spans="1:8" s="40" customFormat="1" ht="15" x14ac:dyDescent="0.2">
      <c r="A478" s="64"/>
      <c r="B478" s="36" t="s">
        <v>138</v>
      </c>
      <c r="C478" s="37">
        <v>0</v>
      </c>
      <c r="D478" s="37">
        <v>0</v>
      </c>
      <c r="E478" s="38" t="str">
        <f t="shared" si="137"/>
        <v/>
      </c>
      <c r="F478" s="38" t="str">
        <f t="shared" si="138"/>
        <v/>
      </c>
      <c r="G478" s="39" t="str">
        <f t="shared" si="139"/>
        <v>0</v>
      </c>
      <c r="H478" s="25" t="str">
        <f t="shared" si="140"/>
        <v/>
      </c>
    </row>
    <row r="479" spans="1:8" s="40" customFormat="1" ht="30" x14ac:dyDescent="0.2">
      <c r="A479" s="64"/>
      <c r="B479" s="36" t="s">
        <v>327</v>
      </c>
      <c r="C479" s="37">
        <v>0</v>
      </c>
      <c r="D479" s="37">
        <v>0</v>
      </c>
      <c r="E479" s="38" t="str">
        <f t="shared" si="137"/>
        <v/>
      </c>
      <c r="F479" s="38" t="str">
        <f t="shared" si="138"/>
        <v/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1</v>
      </c>
      <c r="E481" s="38" t="str">
        <f t="shared" si="137"/>
        <v/>
      </c>
      <c r="F481" s="38">
        <f t="shared" si="138"/>
        <v>6.1124694376528117E-4</v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0</v>
      </c>
      <c r="D482" s="37">
        <v>0</v>
      </c>
      <c r="E482" s="38" t="str">
        <f t="shared" si="137"/>
        <v/>
      </c>
      <c r="F482" s="38" t="str">
        <f t="shared" si="138"/>
        <v/>
      </c>
      <c r="G482" s="39" t="str">
        <f t="shared" si="139"/>
        <v>0</v>
      </c>
      <c r="H482" s="25" t="str">
        <f t="shared" si="140"/>
        <v/>
      </c>
    </row>
    <row r="483" spans="1:8" s="40" customFormat="1" ht="15" x14ac:dyDescent="0.2">
      <c r="A483" s="64"/>
      <c r="B483" s="36" t="s">
        <v>133</v>
      </c>
      <c r="C483" s="37">
        <v>0</v>
      </c>
      <c r="D483" s="37">
        <v>0</v>
      </c>
      <c r="E483" s="38" t="str">
        <f t="shared" si="137"/>
        <v/>
      </c>
      <c r="F483" s="38" t="str">
        <f t="shared" si="138"/>
        <v/>
      </c>
      <c r="G483" s="39" t="str">
        <f t="shared" si="139"/>
        <v>0</v>
      </c>
      <c r="H483" s="25" t="str">
        <f t="shared" si="140"/>
        <v/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0</v>
      </c>
      <c r="E484" s="38" t="str">
        <f t="shared" si="137"/>
        <v/>
      </c>
      <c r="F484" s="38" t="str">
        <f t="shared" si="138"/>
        <v/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0</v>
      </c>
      <c r="D486" s="37"/>
      <c r="E486" s="38" t="str">
        <f t="shared" si="137"/>
        <v/>
      </c>
      <c r="F486" s="38" t="str">
        <f t="shared" si="138"/>
        <v/>
      </c>
      <c r="G486" s="39" t="str">
        <f t="shared" si="139"/>
        <v>0</v>
      </c>
      <c r="H486" s="25" t="str">
        <f t="shared" si="140"/>
        <v/>
      </c>
    </row>
    <row r="487" spans="1:8" s="40" customFormat="1" ht="15" x14ac:dyDescent="0.2">
      <c r="A487" s="64"/>
      <c r="B487" s="36" t="s">
        <v>331</v>
      </c>
      <c r="C487" s="37">
        <v>0</v>
      </c>
      <c r="D487" s="37"/>
      <c r="E487" s="38" t="str">
        <f t="shared" si="137"/>
        <v/>
      </c>
      <c r="F487" s="38" t="str">
        <f t="shared" si="138"/>
        <v/>
      </c>
      <c r="G487" s="39" t="str">
        <f t="shared" si="139"/>
        <v>0</v>
      </c>
      <c r="H487" s="25" t="str">
        <f t="shared" si="140"/>
        <v/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0</v>
      </c>
      <c r="D491" s="37">
        <v>0</v>
      </c>
      <c r="E491" s="38" t="str">
        <f t="shared" si="137"/>
        <v/>
      </c>
      <c r="F491" s="38" t="str">
        <f t="shared" si="138"/>
        <v/>
      </c>
      <c r="G491" s="39" t="str">
        <f t="shared" si="139"/>
        <v>0</v>
      </c>
      <c r="H491" s="25" t="str">
        <f t="shared" si="140"/>
        <v/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0</v>
      </c>
      <c r="E492" s="38" t="str">
        <f t="shared" si="137"/>
        <v/>
      </c>
      <c r="F492" s="38" t="str">
        <f t="shared" si="138"/>
        <v/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0</v>
      </c>
      <c r="D493" s="37">
        <v>0</v>
      </c>
      <c r="E493" s="38" t="str">
        <f t="shared" si="137"/>
        <v/>
      </c>
      <c r="F493" s="38" t="str">
        <f t="shared" si="138"/>
        <v/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4"/>
      <c r="B494" s="36" t="s">
        <v>336</v>
      </c>
      <c r="C494" s="37">
        <v>0</v>
      </c>
      <c r="D494" s="37">
        <v>0</v>
      </c>
      <c r="E494" s="38" t="str">
        <f t="shared" si="137"/>
        <v/>
      </c>
      <c r="F494" s="38" t="str">
        <f t="shared" si="138"/>
        <v/>
      </c>
      <c r="G494" s="39" t="str">
        <f t="shared" si="139"/>
        <v>0</v>
      </c>
      <c r="H494" s="25" t="str">
        <f t="shared" si="140"/>
        <v/>
      </c>
    </row>
    <row r="495" spans="1:8" s="40" customFormat="1" ht="15" x14ac:dyDescent="0.2">
      <c r="A495" s="64"/>
      <c r="B495" s="36" t="s">
        <v>337</v>
      </c>
      <c r="C495" s="37">
        <v>0</v>
      </c>
      <c r="D495" s="37">
        <v>0</v>
      </c>
      <c r="E495" s="38" t="str">
        <f t="shared" si="137"/>
        <v/>
      </c>
      <c r="F495" s="38" t="str">
        <f t="shared" si="138"/>
        <v/>
      </c>
      <c r="G495" s="39" t="str">
        <f t="shared" si="139"/>
        <v>0</v>
      </c>
      <c r="H495" s="25" t="str">
        <f t="shared" si="140"/>
        <v/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0</v>
      </c>
      <c r="D499" s="37">
        <v>0</v>
      </c>
      <c r="E499" s="38" t="str">
        <f t="shared" si="137"/>
        <v/>
      </c>
      <c r="F499" s="38" t="str">
        <f t="shared" si="138"/>
        <v/>
      </c>
      <c r="G499" s="39" t="str">
        <f t="shared" si="139"/>
        <v>0</v>
      </c>
      <c r="H499" s="25" t="str">
        <f t="shared" si="140"/>
        <v/>
      </c>
    </row>
    <row r="500" spans="1:8" s="40" customFormat="1" ht="15" x14ac:dyDescent="0.2">
      <c r="A500" s="64"/>
      <c r="B500" s="36" t="s">
        <v>136</v>
      </c>
      <c r="C500" s="37">
        <v>0</v>
      </c>
      <c r="D500" s="37">
        <v>0</v>
      </c>
      <c r="E500" s="38" t="str">
        <f t="shared" si="137"/>
        <v/>
      </c>
      <c r="F500" s="38" t="str">
        <f t="shared" si="138"/>
        <v/>
      </c>
      <c r="G500" s="39" t="str">
        <f t="shared" si="139"/>
        <v>0</v>
      </c>
      <c r="H500" s="25" t="str">
        <f t="shared" si="140"/>
        <v/>
      </c>
    </row>
    <row r="501" spans="1:8" s="40" customFormat="1" ht="15" x14ac:dyDescent="0.2">
      <c r="A501" s="64"/>
      <c r="B501" s="36" t="s">
        <v>339</v>
      </c>
      <c r="C501" s="37">
        <v>0</v>
      </c>
      <c r="D501" s="37">
        <v>0</v>
      </c>
      <c r="E501" s="38" t="str">
        <f t="shared" si="137"/>
        <v/>
      </c>
      <c r="F501" s="38" t="str">
        <f t="shared" si="138"/>
        <v/>
      </c>
      <c r="G501" s="39" t="str">
        <f t="shared" si="139"/>
        <v>0</v>
      </c>
      <c r="H501" s="25" t="str">
        <f t="shared" si="140"/>
        <v/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0</v>
      </c>
      <c r="D503" s="37">
        <v>0</v>
      </c>
      <c r="E503" s="38" t="str">
        <f t="shared" si="137"/>
        <v/>
      </c>
      <c r="F503" s="38" t="str">
        <f t="shared" si="138"/>
        <v/>
      </c>
      <c r="G503" s="39" t="str">
        <f t="shared" si="139"/>
        <v>0</v>
      </c>
      <c r="H503" s="25" t="str">
        <f t="shared" si="140"/>
        <v/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0</v>
      </c>
      <c r="E505" s="38" t="str">
        <f t="shared" ref="E505" si="141">+IF(C505=0,"",C505/C$329)</f>
        <v/>
      </c>
      <c r="F505" s="38" t="str">
        <f t="shared" ref="F505" si="142">+IF(D505=0,"",D505/D$329)</f>
        <v/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3</v>
      </c>
      <c r="D506" s="37">
        <v>2</v>
      </c>
      <c r="E506" s="38">
        <f t="shared" si="137"/>
        <v>2.4330900243309003E-3</v>
      </c>
      <c r="F506" s="38">
        <f t="shared" si="138"/>
        <v>1.2224938875305623E-3</v>
      </c>
      <c r="G506" s="39">
        <f t="shared" si="139"/>
        <v>-0.33333333333333331</v>
      </c>
      <c r="H506" s="25">
        <f t="shared" si="140"/>
        <v>-8.110300081103001E-4</v>
      </c>
    </row>
    <row r="507" spans="1:8" s="40" customFormat="1" ht="30" x14ac:dyDescent="0.2">
      <c r="A507" s="64"/>
      <c r="B507" s="36" t="s">
        <v>558</v>
      </c>
      <c r="C507" s="37">
        <v>2</v>
      </c>
      <c r="D507" s="37">
        <v>0</v>
      </c>
      <c r="E507" s="38">
        <f t="shared" si="137"/>
        <v>1.6220600162206002E-3</v>
      </c>
      <c r="F507" s="38" t="str">
        <f t="shared" si="138"/>
        <v/>
      </c>
      <c r="G507" s="39" t="str">
        <f t="shared" si="139"/>
        <v>0</v>
      </c>
      <c r="H507" s="25">
        <f t="shared" si="140"/>
        <v>0</v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0</v>
      </c>
      <c r="E508" s="38" t="str">
        <f t="shared" si="137"/>
        <v/>
      </c>
      <c r="F508" s="38" t="str">
        <f t="shared" si="138"/>
        <v/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0</v>
      </c>
      <c r="D509" s="37">
        <v>0</v>
      </c>
      <c r="E509" s="38" t="str">
        <f t="shared" si="137"/>
        <v/>
      </c>
      <c r="F509" s="38" t="str">
        <f t="shared" si="138"/>
        <v/>
      </c>
      <c r="G509" s="39" t="str">
        <f t="shared" si="139"/>
        <v>0</v>
      </c>
      <c r="H509" s="25" t="str">
        <f t="shared" si="140"/>
        <v/>
      </c>
    </row>
    <row r="510" spans="1:8" s="40" customFormat="1" ht="15" x14ac:dyDescent="0.2">
      <c r="A510" s="64"/>
      <c r="B510" s="36" t="s">
        <v>375</v>
      </c>
      <c r="C510" s="37">
        <v>0</v>
      </c>
      <c r="D510" s="37">
        <v>1</v>
      </c>
      <c r="E510" s="38" t="str">
        <f t="shared" si="137"/>
        <v/>
      </c>
      <c r="F510" s="38">
        <f t="shared" si="138"/>
        <v>6.1124694376528117E-4</v>
      </c>
      <c r="G510" s="39" t="str">
        <f t="shared" si="139"/>
        <v>0</v>
      </c>
      <c r="H510" s="25" t="str">
        <f t="shared" si="140"/>
        <v/>
      </c>
    </row>
    <row r="511" spans="1:8" s="40" customFormat="1" ht="15" x14ac:dyDescent="0.2">
      <c r="A511" s="64"/>
      <c r="B511" s="36" t="s">
        <v>559</v>
      </c>
      <c r="C511" s="37">
        <v>1</v>
      </c>
      <c r="D511" s="37">
        <v>0</v>
      </c>
      <c r="E511" s="38">
        <f t="shared" si="137"/>
        <v>8.110300081103001E-4</v>
      </c>
      <c r="F511" s="38" t="str">
        <f t="shared" si="138"/>
        <v/>
      </c>
      <c r="G511" s="39" t="str">
        <f t="shared" si="139"/>
        <v>0</v>
      </c>
      <c r="H511" s="25">
        <f t="shared" si="140"/>
        <v>0</v>
      </c>
    </row>
    <row r="512" spans="1:8" s="40" customFormat="1" ht="15" x14ac:dyDescent="0.2">
      <c r="A512" s="64"/>
      <c r="B512" s="36" t="s">
        <v>153</v>
      </c>
      <c r="C512" s="37">
        <v>0</v>
      </c>
      <c r="D512" s="37">
        <v>0</v>
      </c>
      <c r="E512" s="38" t="str">
        <f t="shared" si="137"/>
        <v/>
      </c>
      <c r="F512" s="38" t="str">
        <f t="shared" si="138"/>
        <v/>
      </c>
      <c r="G512" s="39" t="str">
        <f t="shared" si="139"/>
        <v>0</v>
      </c>
      <c r="H512" s="25" t="str">
        <f t="shared" si="140"/>
        <v/>
      </c>
    </row>
    <row r="513" spans="1:8" s="40" customFormat="1" ht="15" x14ac:dyDescent="0.2">
      <c r="A513" s="64"/>
      <c r="B513" s="36" t="s">
        <v>376</v>
      </c>
      <c r="C513" s="37">
        <v>1</v>
      </c>
      <c r="D513" s="37">
        <v>1</v>
      </c>
      <c r="E513" s="38">
        <f t="shared" si="137"/>
        <v>8.110300081103001E-4</v>
      </c>
      <c r="F513" s="38">
        <f t="shared" si="138"/>
        <v>6.1124694376528117E-4</v>
      </c>
      <c r="G513" s="39">
        <f t="shared" si="139"/>
        <v>0</v>
      </c>
      <c r="H513" s="25">
        <f t="shared" si="140"/>
        <v>0</v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0</v>
      </c>
      <c r="E514" s="38" t="str">
        <f t="shared" si="137"/>
        <v/>
      </c>
      <c r="F514" s="38" t="str">
        <f t="shared" si="138"/>
        <v/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0</v>
      </c>
      <c r="D519" s="37">
        <v>0</v>
      </c>
      <c r="E519" s="38" t="str">
        <f t="shared" si="137"/>
        <v/>
      </c>
      <c r="F519" s="38" t="str">
        <f t="shared" si="138"/>
        <v/>
      </c>
      <c r="G519" s="39" t="str">
        <f t="shared" si="139"/>
        <v>0</v>
      </c>
      <c r="H519" s="25" t="str">
        <f t="shared" si="140"/>
        <v/>
      </c>
    </row>
    <row r="520" spans="1:8" s="40" customFormat="1" ht="15" x14ac:dyDescent="0.2">
      <c r="A520" s="64"/>
      <c r="B520" s="36" t="s">
        <v>343</v>
      </c>
      <c r="C520" s="37">
        <v>1</v>
      </c>
      <c r="D520" s="37">
        <v>0</v>
      </c>
      <c r="E520" s="38">
        <f t="shared" si="137"/>
        <v>8.110300081103001E-4</v>
      </c>
      <c r="F520" s="38" t="str">
        <f t="shared" si="138"/>
        <v/>
      </c>
      <c r="G520" s="39" t="str">
        <f t="shared" si="139"/>
        <v>0</v>
      </c>
      <c r="H520" s="25">
        <f t="shared" si="140"/>
        <v>0</v>
      </c>
    </row>
    <row r="521" spans="1:8" s="40" customFormat="1" ht="15" x14ac:dyDescent="0.2">
      <c r="A521" s="64"/>
      <c r="B521" s="36" t="s">
        <v>344</v>
      </c>
      <c r="C521" s="37">
        <v>0</v>
      </c>
      <c r="D521" s="37">
        <v>0</v>
      </c>
      <c r="E521" s="38" t="str">
        <f t="shared" si="137"/>
        <v/>
      </c>
      <c r="F521" s="38" t="str">
        <f t="shared" si="138"/>
        <v/>
      </c>
      <c r="G521" s="39" t="str">
        <f t="shared" si="139"/>
        <v>0</v>
      </c>
      <c r="H521" s="25" t="str">
        <f t="shared" si="140"/>
        <v/>
      </c>
    </row>
    <row r="522" spans="1:8" s="40" customFormat="1" ht="30" x14ac:dyDescent="0.2">
      <c r="A522" s="64"/>
      <c r="B522" s="36" t="s">
        <v>560</v>
      </c>
      <c r="C522" s="37">
        <v>26</v>
      </c>
      <c r="D522" s="37">
        <v>0</v>
      </c>
      <c r="E522" s="38">
        <f t="shared" si="137"/>
        <v>2.1086780210867802E-2</v>
      </c>
      <c r="F522" s="38" t="str">
        <f t="shared" si="138"/>
        <v/>
      </c>
      <c r="G522" s="39" t="str">
        <f t="shared" si="139"/>
        <v>0</v>
      </c>
      <c r="H522" s="25">
        <f t="shared" si="140"/>
        <v>0</v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10</v>
      </c>
      <c r="D524" s="37">
        <v>61</v>
      </c>
      <c r="E524" s="38">
        <f t="shared" si="137"/>
        <v>8.1103000811030002E-3</v>
      </c>
      <c r="F524" s="38">
        <f t="shared" si="138"/>
        <v>3.728606356968215E-2</v>
      </c>
      <c r="G524" s="39">
        <f t="shared" si="139"/>
        <v>5.0999999999999996</v>
      </c>
      <c r="H524" s="25">
        <f t="shared" si="140"/>
        <v>4.1362530413625295E-2</v>
      </c>
    </row>
    <row r="525" spans="1:8" s="40" customFormat="1" ht="15" x14ac:dyDescent="0.2">
      <c r="A525" s="64"/>
      <c r="B525" s="36" t="s">
        <v>346</v>
      </c>
      <c r="C525" s="37">
        <v>0</v>
      </c>
      <c r="D525" s="37">
        <v>0</v>
      </c>
      <c r="E525" s="38" t="str">
        <f t="shared" si="137"/>
        <v/>
      </c>
      <c r="F525" s="38" t="str">
        <f t="shared" si="138"/>
        <v/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4"/>
      <c r="B526" s="36" t="s">
        <v>347</v>
      </c>
      <c r="C526" s="37">
        <v>0</v>
      </c>
      <c r="D526" s="37">
        <v>1</v>
      </c>
      <c r="E526" s="38" t="str">
        <f t="shared" si="137"/>
        <v/>
      </c>
      <c r="F526" s="38">
        <f t="shared" si="138"/>
        <v>6.1124694376528117E-4</v>
      </c>
      <c r="G526" s="39" t="str">
        <f t="shared" si="139"/>
        <v>0</v>
      </c>
      <c r="H526" s="25" t="str">
        <f t="shared" si="140"/>
        <v/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1</v>
      </c>
      <c r="D529" s="37">
        <v>2</v>
      </c>
      <c r="E529" s="38">
        <f t="shared" si="137"/>
        <v>8.110300081103001E-4</v>
      </c>
      <c r="F529" s="38">
        <f t="shared" si="138"/>
        <v>1.2224938875305623E-3</v>
      </c>
      <c r="G529" s="39">
        <f t="shared" si="139"/>
        <v>1</v>
      </c>
      <c r="H529" s="25">
        <f t="shared" si="140"/>
        <v>8.110300081103001E-4</v>
      </c>
    </row>
    <row r="530" spans="1:8" s="40" customFormat="1" ht="30" x14ac:dyDescent="0.2">
      <c r="A530" s="64"/>
      <c r="B530" s="36" t="s">
        <v>158</v>
      </c>
      <c r="C530" s="37">
        <v>0</v>
      </c>
      <c r="D530" s="37">
        <v>0</v>
      </c>
      <c r="E530" s="38" t="str">
        <f t="shared" si="137"/>
        <v/>
      </c>
      <c r="F530" s="38" t="str">
        <f t="shared" si="138"/>
        <v/>
      </c>
      <c r="G530" s="39" t="str">
        <f t="shared" si="139"/>
        <v>0</v>
      </c>
      <c r="H530" s="25" t="str">
        <f t="shared" si="140"/>
        <v/>
      </c>
    </row>
    <row r="531" spans="1:8" s="40" customFormat="1" ht="15" x14ac:dyDescent="0.2">
      <c r="A531" s="64"/>
      <c r="B531" s="36" t="s">
        <v>349</v>
      </c>
      <c r="C531" s="37">
        <v>8</v>
      </c>
      <c r="D531" s="37">
        <v>6</v>
      </c>
      <c r="E531" s="38">
        <f t="shared" si="137"/>
        <v>6.4882400648824008E-3</v>
      </c>
      <c r="F531" s="38">
        <f t="shared" si="138"/>
        <v>3.667481662591687E-3</v>
      </c>
      <c r="G531" s="39">
        <f t="shared" si="139"/>
        <v>-0.25</v>
      </c>
      <c r="H531" s="25">
        <f t="shared" si="140"/>
        <v>-1.6220600162206002E-3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0</v>
      </c>
      <c r="E532" s="38" t="str">
        <f t="shared" ref="E532" si="145">+IF(C532=0,"",C532/C$329)</f>
        <v/>
      </c>
      <c r="F532" s="38" t="str">
        <f t="shared" ref="F532" si="146">+IF(D532=0,"",D532/D$329)</f>
        <v/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0</v>
      </c>
      <c r="D533" s="37">
        <v>0</v>
      </c>
      <c r="E533" s="38" t="str">
        <f t="shared" si="137"/>
        <v/>
      </c>
      <c r="F533" s="38" t="str">
        <f t="shared" si="138"/>
        <v/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0</v>
      </c>
      <c r="E535" s="38" t="str">
        <f t="shared" ref="E535:E546" si="149">+IF(C535=0,"",C535/C$329)</f>
        <v/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32</v>
      </c>
      <c r="D536" s="37">
        <v>0</v>
      </c>
      <c r="E536" s="38">
        <f t="shared" si="149"/>
        <v>2.5952960259529603E-2</v>
      </c>
      <c r="F536" s="38" t="str">
        <f t="shared" si="150"/>
        <v/>
      </c>
      <c r="G536" s="39" t="str">
        <f t="shared" si="151"/>
        <v>0</v>
      </c>
      <c r="H536" s="25">
        <f t="shared" si="152"/>
        <v>0</v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1</v>
      </c>
      <c r="D538" s="37">
        <v>0</v>
      </c>
      <c r="E538" s="38">
        <f t="shared" si="149"/>
        <v>8.110300081103001E-4</v>
      </c>
      <c r="F538" s="38" t="str">
        <f t="shared" si="150"/>
        <v/>
      </c>
      <c r="G538" s="39" t="str">
        <f t="shared" si="151"/>
        <v>0</v>
      </c>
      <c r="H538" s="25">
        <f t="shared" si="152"/>
        <v>0</v>
      </c>
    </row>
    <row r="539" spans="1:8" s="40" customFormat="1" ht="15" x14ac:dyDescent="0.2">
      <c r="A539" s="64"/>
      <c r="B539" s="36" t="s">
        <v>562</v>
      </c>
      <c r="C539" s="37">
        <v>0</v>
      </c>
      <c r="D539" s="37">
        <v>0</v>
      </c>
      <c r="E539" s="38" t="str">
        <f t="shared" si="149"/>
        <v/>
      </c>
      <c r="F539" s="38" t="str">
        <f t="shared" si="150"/>
        <v/>
      </c>
      <c r="G539" s="39" t="str">
        <f t="shared" si="151"/>
        <v>0</v>
      </c>
      <c r="H539" s="25" t="str">
        <f t="shared" si="152"/>
        <v/>
      </c>
    </row>
    <row r="540" spans="1:8" s="40" customFormat="1" ht="15" x14ac:dyDescent="0.2">
      <c r="A540" s="64"/>
      <c r="B540" s="36" t="s">
        <v>352</v>
      </c>
      <c r="C540" s="37">
        <v>0</v>
      </c>
      <c r="D540" s="37">
        <v>0</v>
      </c>
      <c r="E540" s="38" t="str">
        <f t="shared" si="149"/>
        <v/>
      </c>
      <c r="F540" s="38" t="str">
        <f t="shared" si="150"/>
        <v/>
      </c>
      <c r="G540" s="39" t="str">
        <f t="shared" si="151"/>
        <v>0</v>
      </c>
      <c r="H540" s="25" t="str">
        <f t="shared" si="152"/>
        <v/>
      </c>
    </row>
    <row r="541" spans="1:8" s="40" customFormat="1" ht="15" x14ac:dyDescent="0.2">
      <c r="A541" s="64"/>
      <c r="B541" s="36" t="s">
        <v>353</v>
      </c>
      <c r="C541" s="37">
        <v>0</v>
      </c>
      <c r="D541" s="37">
        <v>0</v>
      </c>
      <c r="E541" s="38" t="str">
        <f t="shared" si="149"/>
        <v/>
      </c>
      <c r="F541" s="38" t="str">
        <f t="shared" si="150"/>
        <v/>
      </c>
      <c r="G541" s="39" t="str">
        <f t="shared" si="151"/>
        <v>0</v>
      </c>
      <c r="H541" s="25" t="str">
        <f t="shared" si="152"/>
        <v/>
      </c>
    </row>
    <row r="542" spans="1:8" s="40" customFormat="1" ht="15" x14ac:dyDescent="0.2">
      <c r="A542" s="64"/>
      <c r="B542" s="36" t="s">
        <v>354</v>
      </c>
      <c r="C542" s="37">
        <v>0</v>
      </c>
      <c r="D542" s="37">
        <v>0</v>
      </c>
      <c r="E542" s="38" t="str">
        <f t="shared" si="149"/>
        <v/>
      </c>
      <c r="F542" s="38" t="str">
        <f t="shared" si="150"/>
        <v/>
      </c>
      <c r="G542" s="39" t="str">
        <f t="shared" si="151"/>
        <v>0</v>
      </c>
      <c r="H542" s="25" t="str">
        <f t="shared" si="152"/>
        <v/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0</v>
      </c>
      <c r="D544" s="37">
        <v>0</v>
      </c>
      <c r="E544" s="38" t="str">
        <f t="shared" si="149"/>
        <v/>
      </c>
      <c r="F544" s="38" t="str">
        <f t="shared" si="150"/>
        <v/>
      </c>
      <c r="G544" s="39" t="str">
        <f t="shared" si="151"/>
        <v>0</v>
      </c>
      <c r="H544" s="25" t="str">
        <f t="shared" si="152"/>
        <v/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0</v>
      </c>
      <c r="E545" s="38" t="str">
        <f t="shared" si="149"/>
        <v/>
      </c>
      <c r="F545" s="38" t="str">
        <f t="shared" si="150"/>
        <v/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227</v>
      </c>
      <c r="D552" s="31">
        <f>SUM(D553:D579)</f>
        <v>679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1.9911894273127753</v>
      </c>
      <c r="H552" s="33">
        <f>+IF(OR(AND(E552=""),(G552="")),"",E552*G552)</f>
        <v>1.9911894273127753</v>
      </c>
    </row>
    <row r="553" spans="1:8" s="40" customFormat="1" ht="15" x14ac:dyDescent="0.2">
      <c r="A553" s="64"/>
      <c r="B553" s="36" t="s">
        <v>357</v>
      </c>
      <c r="C553" s="37">
        <v>0</v>
      </c>
      <c r="D553" s="37">
        <v>0</v>
      </c>
      <c r="E553" s="38" t="str">
        <f>+IF(C553=0,"",C553/C$552)</f>
        <v/>
      </c>
      <c r="F553" s="38" t="str">
        <f>+IF(D553=0,"",D553/D$552)</f>
        <v/>
      </c>
      <c r="G553" s="39" t="str">
        <f>+IF(OR(AND(D553=0),(C553=0)),"0",((D553-C553)/C553))</f>
        <v>0</v>
      </c>
      <c r="H553" s="25" t="str">
        <f>+IF(OR(AND(E553=""),(G553="")),"",E553*G553)</f>
        <v/>
      </c>
    </row>
    <row r="554" spans="1:8" s="40" customFormat="1" ht="15" x14ac:dyDescent="0.2">
      <c r="A554" s="64"/>
      <c r="B554" s="36" t="s">
        <v>161</v>
      </c>
      <c r="C554" s="37">
        <v>1</v>
      </c>
      <c r="D554" s="37">
        <v>2</v>
      </c>
      <c r="E554" s="38">
        <f t="shared" ref="E554:E579" si="153">+IF(C554=0,"",C554/C$552)</f>
        <v>4.4052863436123352E-3</v>
      </c>
      <c r="F554" s="38">
        <f t="shared" ref="F554:F579" si="154">+IF(D554=0,"",D554/D$552)</f>
        <v>2.9455081001472753E-3</v>
      </c>
      <c r="G554" s="39">
        <f t="shared" ref="G554:G579" si="155">+IF(OR(AND(D554=0),(C554=0)),"0",((D554-C554)/C554))</f>
        <v>1</v>
      </c>
      <c r="H554" s="25">
        <f t="shared" ref="H554:H579" si="156">+IF(OR(AND(E554=""),(G554="")),"",E554*G554)</f>
        <v>4.4052863436123352E-3</v>
      </c>
    </row>
    <row r="555" spans="1:8" s="40" customFormat="1" ht="15" x14ac:dyDescent="0.2">
      <c r="A555" s="64"/>
      <c r="B555" s="36" t="s">
        <v>358</v>
      </c>
      <c r="C555" s="37">
        <v>36</v>
      </c>
      <c r="D555" s="37">
        <v>203</v>
      </c>
      <c r="E555" s="38">
        <f t="shared" si="153"/>
        <v>0.15859030837004406</v>
      </c>
      <c r="F555" s="38">
        <f t="shared" si="154"/>
        <v>0.29896907216494845</v>
      </c>
      <c r="G555" s="39">
        <f t="shared" si="155"/>
        <v>4.6388888888888893</v>
      </c>
      <c r="H555" s="25">
        <f t="shared" si="156"/>
        <v>0.73568281938326008</v>
      </c>
    </row>
    <row r="556" spans="1:8" s="40" customFormat="1" ht="15" x14ac:dyDescent="0.2">
      <c r="A556" s="64"/>
      <c r="B556" s="36" t="s">
        <v>359</v>
      </c>
      <c r="C556" s="37">
        <v>49</v>
      </c>
      <c r="D556" s="37">
        <v>284</v>
      </c>
      <c r="E556" s="38">
        <f t="shared" si="153"/>
        <v>0.21585903083700442</v>
      </c>
      <c r="F556" s="38">
        <f t="shared" si="154"/>
        <v>0.41826215022091312</v>
      </c>
      <c r="G556" s="39">
        <f t="shared" si="155"/>
        <v>4.795918367346939</v>
      </c>
      <c r="H556" s="25">
        <f t="shared" si="156"/>
        <v>1.0352422907488987</v>
      </c>
    </row>
    <row r="557" spans="1:8" s="40" customFormat="1" ht="15" x14ac:dyDescent="0.2">
      <c r="A557" s="64"/>
      <c r="B557" s="36" t="s">
        <v>162</v>
      </c>
      <c r="C557" s="37">
        <v>0</v>
      </c>
      <c r="D557" s="37">
        <v>0</v>
      </c>
      <c r="E557" s="38" t="str">
        <f t="shared" si="153"/>
        <v/>
      </c>
      <c r="F557" s="38" t="str">
        <f t="shared" si="154"/>
        <v/>
      </c>
      <c r="G557" s="39" t="str">
        <f t="shared" si="155"/>
        <v>0</v>
      </c>
      <c r="H557" s="25" t="str">
        <f t="shared" si="156"/>
        <v/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0</v>
      </c>
      <c r="D560" s="37">
        <v>0</v>
      </c>
      <c r="E560" s="38" t="str">
        <f t="shared" si="153"/>
        <v/>
      </c>
      <c r="F560" s="38" t="str">
        <f t="shared" si="154"/>
        <v/>
      </c>
      <c r="G560" s="39" t="str">
        <f t="shared" si="155"/>
        <v>0</v>
      </c>
      <c r="H560" s="25" t="str">
        <f t="shared" si="156"/>
        <v/>
      </c>
    </row>
    <row r="561" spans="1:8" s="40" customFormat="1" ht="15" x14ac:dyDescent="0.2">
      <c r="A561" s="64"/>
      <c r="B561" s="36" t="s">
        <v>360</v>
      </c>
      <c r="C561" s="37">
        <v>0</v>
      </c>
      <c r="D561" s="37">
        <v>0</v>
      </c>
      <c r="E561" s="38" t="str">
        <f t="shared" si="153"/>
        <v/>
      </c>
      <c r="F561" s="38" t="str">
        <f t="shared" si="154"/>
        <v/>
      </c>
      <c r="G561" s="39" t="str">
        <f t="shared" si="155"/>
        <v>0</v>
      </c>
      <c r="H561" s="25" t="str">
        <f t="shared" si="156"/>
        <v/>
      </c>
    </row>
    <row r="562" spans="1:8" s="40" customFormat="1" ht="15" x14ac:dyDescent="0.2">
      <c r="A562" s="64"/>
      <c r="B562" s="36" t="s">
        <v>361</v>
      </c>
      <c r="C562" s="37">
        <v>0</v>
      </c>
      <c r="D562" s="37">
        <v>1</v>
      </c>
      <c r="E562" s="38" t="str">
        <f t="shared" si="153"/>
        <v/>
      </c>
      <c r="F562" s="38">
        <f t="shared" si="154"/>
        <v>1.4727540500736377E-3</v>
      </c>
      <c r="G562" s="39" t="str">
        <f t="shared" si="155"/>
        <v>0</v>
      </c>
      <c r="H562" s="25" t="str">
        <f t="shared" si="156"/>
        <v/>
      </c>
    </row>
    <row r="563" spans="1:8" s="40" customFormat="1" ht="15" x14ac:dyDescent="0.2">
      <c r="A563" s="64"/>
      <c r="B563" s="36" t="s">
        <v>565</v>
      </c>
      <c r="C563" s="37">
        <v>5</v>
      </c>
      <c r="D563" s="37">
        <v>0</v>
      </c>
      <c r="E563" s="38">
        <f t="shared" si="153"/>
        <v>2.2026431718061675E-2</v>
      </c>
      <c r="F563" s="38" t="str">
        <f t="shared" si="154"/>
        <v/>
      </c>
      <c r="G563" s="39" t="str">
        <f t="shared" si="155"/>
        <v>0</v>
      </c>
      <c r="H563" s="25">
        <f t="shared" si="156"/>
        <v>0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2</v>
      </c>
      <c r="E564" s="38" t="str">
        <f t="shared" ref="E564" si="161">+IF(C564=0,"",C564/C$552)</f>
        <v/>
      </c>
      <c r="F564" s="38">
        <f t="shared" ref="F564" si="162">+IF(D564=0,"",D564/D$552)</f>
        <v>2.9455081001472753E-3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0</v>
      </c>
      <c r="D565" s="37">
        <v>0</v>
      </c>
      <c r="E565" s="38" t="str">
        <f t="shared" si="153"/>
        <v/>
      </c>
      <c r="F565" s="38" t="str">
        <f t="shared" si="154"/>
        <v/>
      </c>
      <c r="G565" s="39" t="str">
        <f t="shared" si="155"/>
        <v>0</v>
      </c>
      <c r="H565" s="25" t="str">
        <f t="shared" si="156"/>
        <v/>
      </c>
    </row>
    <row r="566" spans="1:8" s="40" customFormat="1" ht="15" x14ac:dyDescent="0.2">
      <c r="A566" s="64"/>
      <c r="B566" s="36" t="s">
        <v>363</v>
      </c>
      <c r="C566" s="37">
        <v>0</v>
      </c>
      <c r="D566" s="37">
        <v>1</v>
      </c>
      <c r="E566" s="38" t="str">
        <f t="shared" si="153"/>
        <v/>
      </c>
      <c r="F566" s="38">
        <f t="shared" si="154"/>
        <v>1.4727540500736377E-3</v>
      </c>
      <c r="G566" s="39" t="str">
        <f t="shared" si="155"/>
        <v>0</v>
      </c>
      <c r="H566" s="25" t="str">
        <f t="shared" si="156"/>
        <v/>
      </c>
    </row>
    <row r="567" spans="1:8" s="40" customFormat="1" ht="15" x14ac:dyDescent="0.2">
      <c r="A567" s="64"/>
      <c r="B567" s="36" t="s">
        <v>164</v>
      </c>
      <c r="C567" s="37">
        <v>0</v>
      </c>
      <c r="D567" s="37">
        <v>0</v>
      </c>
      <c r="E567" s="38" t="str">
        <f t="shared" si="153"/>
        <v/>
      </c>
      <c r="F567" s="38" t="str">
        <f t="shared" si="154"/>
        <v/>
      </c>
      <c r="G567" s="39" t="str">
        <f t="shared" si="155"/>
        <v>0</v>
      </c>
      <c r="H567" s="25" t="str">
        <f t="shared" si="156"/>
        <v/>
      </c>
    </row>
    <row r="568" spans="1:8" s="40" customFormat="1" ht="15" x14ac:dyDescent="0.2">
      <c r="A568" s="64"/>
      <c r="B568" s="36" t="s">
        <v>166</v>
      </c>
      <c r="C568" s="37">
        <v>0</v>
      </c>
      <c r="D568" s="37">
        <v>0</v>
      </c>
      <c r="E568" s="38" t="str">
        <f t="shared" si="153"/>
        <v/>
      </c>
      <c r="F568" s="38" t="str">
        <f t="shared" si="154"/>
        <v/>
      </c>
      <c r="G568" s="39" t="str">
        <f t="shared" si="155"/>
        <v>0</v>
      </c>
      <c r="H568" s="25" t="str">
        <f t="shared" si="156"/>
        <v/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78</v>
      </c>
      <c r="D570" s="37">
        <v>120</v>
      </c>
      <c r="E570" s="38">
        <f t="shared" si="153"/>
        <v>0.34361233480176212</v>
      </c>
      <c r="F570" s="38">
        <f t="shared" si="154"/>
        <v>0.17673048600883653</v>
      </c>
      <c r="G570" s="39">
        <f t="shared" si="155"/>
        <v>0.53846153846153844</v>
      </c>
      <c r="H570" s="25">
        <f t="shared" si="156"/>
        <v>0.18502202643171806</v>
      </c>
    </row>
    <row r="571" spans="1:8" s="40" customFormat="1" ht="15" x14ac:dyDescent="0.2">
      <c r="A571" s="64"/>
      <c r="B571" s="36" t="s">
        <v>167</v>
      </c>
      <c r="C571" s="37">
        <v>53</v>
      </c>
      <c r="D571" s="37">
        <v>6</v>
      </c>
      <c r="E571" s="38">
        <f t="shared" si="153"/>
        <v>0.23348017621145375</v>
      </c>
      <c r="F571" s="38">
        <f t="shared" si="154"/>
        <v>8.836524300441826E-3</v>
      </c>
      <c r="G571" s="39">
        <f t="shared" si="155"/>
        <v>-0.8867924528301887</v>
      </c>
      <c r="H571" s="25">
        <f t="shared" si="156"/>
        <v>-0.20704845814977976</v>
      </c>
    </row>
    <row r="572" spans="1:8" s="40" customFormat="1" ht="15" x14ac:dyDescent="0.2">
      <c r="A572" s="64"/>
      <c r="B572" s="36" t="s">
        <v>365</v>
      </c>
      <c r="C572" s="37">
        <v>1</v>
      </c>
      <c r="D572" s="37">
        <v>58</v>
      </c>
      <c r="E572" s="38">
        <f t="shared" si="153"/>
        <v>4.4052863436123352E-3</v>
      </c>
      <c r="F572" s="38">
        <f t="shared" si="154"/>
        <v>8.5419734904270989E-2</v>
      </c>
      <c r="G572" s="39">
        <f t="shared" si="155"/>
        <v>57</v>
      </c>
      <c r="H572" s="25">
        <f t="shared" si="156"/>
        <v>0.25110132158590309</v>
      </c>
    </row>
    <row r="573" spans="1:8" s="40" customFormat="1" ht="15" x14ac:dyDescent="0.2">
      <c r="A573" s="64"/>
      <c r="B573" s="36" t="s">
        <v>168</v>
      </c>
      <c r="C573" s="37">
        <v>1</v>
      </c>
      <c r="D573" s="37">
        <v>0</v>
      </c>
      <c r="E573" s="38">
        <f t="shared" si="153"/>
        <v>4.4052863436123352E-3</v>
      </c>
      <c r="F573" s="38" t="str">
        <f t="shared" si="154"/>
        <v/>
      </c>
      <c r="G573" s="39" t="str">
        <f t="shared" si="155"/>
        <v>0</v>
      </c>
      <c r="H573" s="25">
        <f t="shared" si="156"/>
        <v>0</v>
      </c>
    </row>
    <row r="574" spans="1:8" s="40" customFormat="1" ht="15" x14ac:dyDescent="0.2">
      <c r="A574" s="64"/>
      <c r="B574" s="36" t="s">
        <v>169</v>
      </c>
      <c r="C574" s="37">
        <v>0</v>
      </c>
      <c r="D574" s="37">
        <v>0</v>
      </c>
      <c r="E574" s="38" t="str">
        <f t="shared" si="153"/>
        <v/>
      </c>
      <c r="F574" s="38" t="str">
        <f t="shared" si="154"/>
        <v/>
      </c>
      <c r="G574" s="39" t="str">
        <f t="shared" si="155"/>
        <v>0</v>
      </c>
      <c r="H574" s="25" t="str">
        <f t="shared" si="156"/>
        <v/>
      </c>
    </row>
    <row r="575" spans="1:8" s="40" customFormat="1" ht="15" x14ac:dyDescent="0.2">
      <c r="A575" s="64"/>
      <c r="B575" s="36" t="s">
        <v>366</v>
      </c>
      <c r="C575" s="37">
        <v>0</v>
      </c>
      <c r="D575" s="37">
        <v>1</v>
      </c>
      <c r="E575" s="38" t="str">
        <f t="shared" si="153"/>
        <v/>
      </c>
      <c r="F575" s="38">
        <f t="shared" si="154"/>
        <v>1.4727540500736377E-3</v>
      </c>
      <c r="G575" s="39" t="str">
        <f t="shared" si="155"/>
        <v>0</v>
      </c>
      <c r="H575" s="25" t="str">
        <f t="shared" si="156"/>
        <v/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0</v>
      </c>
      <c r="E576" s="38" t="str">
        <f t="shared" si="153"/>
        <v/>
      </c>
      <c r="F576" s="38" t="str">
        <f t="shared" si="154"/>
        <v/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0</v>
      </c>
      <c r="E577" s="38" t="str">
        <f t="shared" si="153"/>
        <v/>
      </c>
      <c r="F577" s="38" t="str">
        <f t="shared" si="154"/>
        <v/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2</v>
      </c>
      <c r="D578" s="37">
        <v>0</v>
      </c>
      <c r="E578" s="38">
        <f t="shared" si="153"/>
        <v>8.8105726872246704E-3</v>
      </c>
      <c r="F578" s="38" t="str">
        <f t="shared" si="154"/>
        <v/>
      </c>
      <c r="G578" s="39" t="str">
        <f t="shared" si="155"/>
        <v>0</v>
      </c>
      <c r="H578" s="25">
        <f t="shared" si="156"/>
        <v>0</v>
      </c>
    </row>
    <row r="579" spans="1:8" s="40" customFormat="1" ht="30" x14ac:dyDescent="0.2">
      <c r="A579" s="64"/>
      <c r="B579" s="36" t="s">
        <v>566</v>
      </c>
      <c r="C579" s="37">
        <v>1</v>
      </c>
      <c r="D579" s="37">
        <v>1</v>
      </c>
      <c r="E579" s="38">
        <f t="shared" si="153"/>
        <v>4.4052863436123352E-3</v>
      </c>
      <c r="F579" s="38">
        <f t="shared" si="154"/>
        <v>1.4727540500736377E-3</v>
      </c>
      <c r="G579" s="39">
        <f t="shared" si="155"/>
        <v>0</v>
      </c>
      <c r="H579" s="25">
        <f t="shared" si="156"/>
        <v>0</v>
      </c>
    </row>
    <row r="580" spans="1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437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399</v>
      </c>
      <c r="C8" s="31">
        <f>+C18+C71+C161+C329+C552</f>
        <v>8648</v>
      </c>
      <c r="D8" s="31">
        <f>+D18+D71+D161+D329+D552</f>
        <v>9212</v>
      </c>
      <c r="E8" s="32">
        <f>+C8/C$8</f>
        <v>1</v>
      </c>
      <c r="F8" s="32">
        <f>+D8/D$8</f>
        <v>1</v>
      </c>
      <c r="G8" s="32">
        <f>+(D8-C8)/C8</f>
        <v>6.5217391304347824E-2</v>
      </c>
      <c r="H8" s="33">
        <f>+E8*G8</f>
        <v>6.5217391304347824E-2</v>
      </c>
    </row>
    <row r="9" spans="2:8" x14ac:dyDescent="0.2">
      <c r="B9" s="28" t="str">
        <f>+B18</f>
        <v>Total Vacantes en ocupaciones de nivel Directivo</v>
      </c>
      <c r="C9" s="24">
        <f>+C18</f>
        <v>140</v>
      </c>
      <c r="D9" s="24">
        <f>+D18</f>
        <v>72</v>
      </c>
      <c r="E9" s="25">
        <f t="shared" ref="E9:E13" si="0">C9/$C$8</f>
        <v>1.6188714153561518E-2</v>
      </c>
      <c r="F9" s="25">
        <f>D9/$D$8</f>
        <v>7.8158923143725571E-3</v>
      </c>
      <c r="G9" s="11">
        <f>+IF(OR(AND(D9=0),(C9=0)),"0",((D9-C9)/C9))</f>
        <v>-0.48571428571428571</v>
      </c>
      <c r="H9" s="13">
        <f>+IF(OR(AND(E9=""),(G9="")),"",E9*G9)</f>
        <v>-7.86308973172988E-3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947</v>
      </c>
      <c r="D10" s="24">
        <f>+D71</f>
        <v>953</v>
      </c>
      <c r="E10" s="25">
        <f t="shared" si="0"/>
        <v>0.10950508788159112</v>
      </c>
      <c r="F10" s="25">
        <f>D10/$D$8</f>
        <v>0.10345201910551455</v>
      </c>
      <c r="G10" s="11">
        <f>+IF(OR(AND(D10=0),(C10=0)),"0",((D10-C10)/C10))</f>
        <v>6.3357972544878568E-3</v>
      </c>
      <c r="H10" s="13">
        <f>+IF(OR(AND(E10=""),(G10="")),"",E10*G10)</f>
        <v>6.9380203515263653E-4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1352</v>
      </c>
      <c r="D11" s="24">
        <f>+D161</f>
        <v>893</v>
      </c>
      <c r="E11" s="25">
        <f t="shared" si="0"/>
        <v>0.15633672525439407</v>
      </c>
      <c r="F11" s="25">
        <f>D11/$D$8</f>
        <v>9.6938775510204078E-2</v>
      </c>
      <c r="G11" s="11">
        <f>+IF(OR(AND(D11=0),(C11=0)),"0",((D11-C11)/C11))</f>
        <v>-0.33949704142011833</v>
      </c>
      <c r="H11" s="13">
        <f>+IF(OR(AND(E11=""),(G11="")),"",E11*G11)</f>
        <v>-5.3075855689176686E-2</v>
      </c>
    </row>
    <row r="12" spans="2:8" x14ac:dyDescent="0.2">
      <c r="B12" s="28" t="str">
        <f>+B329</f>
        <v>Total Vacantes  en ocupaciones de nivel Calificados</v>
      </c>
      <c r="C12" s="24">
        <f>+C329</f>
        <v>3662</v>
      </c>
      <c r="D12" s="24">
        <f>+D329</f>
        <v>4946</v>
      </c>
      <c r="E12" s="25">
        <f t="shared" si="0"/>
        <v>0.4234505087881591</v>
      </c>
      <c r="F12" s="25">
        <f>D12/$D$8</f>
        <v>0.53690838037342592</v>
      </c>
      <c r="G12" s="11">
        <f>+IF(OR(AND(D12=0),(C12=0)),"0",((D12-C12)/C12))</f>
        <v>0.35062807209175312</v>
      </c>
      <c r="H12" s="13">
        <f>+IF(OR(AND(E12=""),(G12="")),"",E12*G12)</f>
        <v>0.14847363552266418</v>
      </c>
    </row>
    <row r="13" spans="2:8" x14ac:dyDescent="0.2">
      <c r="B13" s="28" t="str">
        <f>+B552</f>
        <v>Total Vacantes en ocupaciones de nivel Elemental</v>
      </c>
      <c r="C13" s="24">
        <f>+C552</f>
        <v>2547</v>
      </c>
      <c r="D13" s="24">
        <f>+D552</f>
        <v>2348</v>
      </c>
      <c r="E13" s="25">
        <f t="shared" si="0"/>
        <v>0.29451896392229415</v>
      </c>
      <c r="F13" s="25">
        <f>D13/$D$8</f>
        <v>0.25488493269648282</v>
      </c>
      <c r="G13" s="11">
        <f>+IF(OR(AND(D13=0),(C13=0)),"0",((D13-C13)/C13))</f>
        <v>-7.8131134668237137E-2</v>
      </c>
      <c r="H13" s="13">
        <f>+IF(OR(AND(E13=""),(G13="")),"",E13*G13)</f>
        <v>-2.3011100832562439E-2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140</v>
      </c>
      <c r="D18" s="31">
        <f>SUM(D19:D65)</f>
        <v>72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-0.48571428571428571</v>
      </c>
      <c r="H18" s="33">
        <f>+IF(OR(AND(E18=""),(G18="")),"",E18*G18)</f>
        <v>-0.48571428571428571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0" t="str">
        <f t="shared" ref="E20:E65" si="1">+IF(C20=0,"",C20/C$18)</f>
        <v/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 t="str">
        <f t="shared" ref="H20:H65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0</v>
      </c>
      <c r="D22" s="7">
        <v>1</v>
      </c>
      <c r="E22" s="10" t="str">
        <f t="shared" si="1"/>
        <v/>
      </c>
      <c r="F22" s="10">
        <f t="shared" si="2"/>
        <v>1.3888888888888888E-2</v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172</v>
      </c>
      <c r="C24" s="7">
        <v>4</v>
      </c>
      <c r="D24" s="7">
        <v>0</v>
      </c>
      <c r="E24" s="10">
        <f t="shared" si="1"/>
        <v>2.8571428571428571E-2</v>
      </c>
      <c r="F24" s="10" t="str">
        <f t="shared" si="2"/>
        <v/>
      </c>
      <c r="G24" s="11" t="str">
        <f t="shared" si="3"/>
        <v>0</v>
      </c>
      <c r="H24" s="13">
        <f t="shared" si="4"/>
        <v>0</v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6</v>
      </c>
      <c r="D26" s="7">
        <v>3</v>
      </c>
      <c r="E26" s="10">
        <f t="shared" si="1"/>
        <v>4.2857142857142858E-2</v>
      </c>
      <c r="F26" s="10">
        <f t="shared" si="2"/>
        <v>4.1666666666666664E-2</v>
      </c>
      <c r="G26" s="11">
        <f t="shared" si="3"/>
        <v>-0.5</v>
      </c>
      <c r="H26" s="13">
        <f t="shared" si="4"/>
        <v>-2.1428571428571429E-2</v>
      </c>
    </row>
    <row r="27" spans="1:8" ht="15" x14ac:dyDescent="0.2">
      <c r="B27" s="5" t="s">
        <v>6</v>
      </c>
      <c r="C27" s="7">
        <v>4</v>
      </c>
      <c r="D27" s="7">
        <v>8</v>
      </c>
      <c r="E27" s="10">
        <f t="shared" si="1"/>
        <v>2.8571428571428571E-2</v>
      </c>
      <c r="F27" s="10">
        <f t="shared" si="2"/>
        <v>0.1111111111111111</v>
      </c>
      <c r="G27" s="11">
        <f t="shared" si="3"/>
        <v>1</v>
      </c>
      <c r="H27" s="13">
        <f t="shared" si="4"/>
        <v>2.8571428571428571E-2</v>
      </c>
    </row>
    <row r="28" spans="1:8" ht="15" x14ac:dyDescent="0.2">
      <c r="B28" s="5" t="s">
        <v>3</v>
      </c>
      <c r="C28" s="7">
        <v>1</v>
      </c>
      <c r="D28" s="7">
        <v>0</v>
      </c>
      <c r="E28" s="10">
        <f t="shared" si="1"/>
        <v>7.1428571428571426E-3</v>
      </c>
      <c r="F28" s="10" t="str">
        <f t="shared" si="2"/>
        <v/>
      </c>
      <c r="G28" s="11" t="str">
        <f t="shared" si="3"/>
        <v>0</v>
      </c>
      <c r="H28" s="13">
        <f t="shared" si="4"/>
        <v>0</v>
      </c>
    </row>
    <row r="29" spans="1:8" ht="15" x14ac:dyDescent="0.2">
      <c r="B29" s="5" t="s">
        <v>5</v>
      </c>
      <c r="C29" s="7">
        <v>5</v>
      </c>
      <c r="D29" s="7">
        <v>13</v>
      </c>
      <c r="E29" s="10">
        <f t="shared" si="1"/>
        <v>3.5714285714285712E-2</v>
      </c>
      <c r="F29" s="10">
        <f t="shared" si="2"/>
        <v>0.18055555555555555</v>
      </c>
      <c r="G29" s="11">
        <f t="shared" si="3"/>
        <v>1.6</v>
      </c>
      <c r="H29" s="13">
        <f t="shared" si="4"/>
        <v>5.7142857142857141E-2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0</v>
      </c>
      <c r="D31" s="7">
        <v>1</v>
      </c>
      <c r="E31" s="10" t="str">
        <f t="shared" si="1"/>
        <v/>
      </c>
      <c r="F31" s="10">
        <f t="shared" si="2"/>
        <v>1.3888888888888888E-2</v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1</v>
      </c>
      <c r="D34" s="7">
        <v>0</v>
      </c>
      <c r="E34" s="10">
        <f t="shared" si="1"/>
        <v>7.1428571428571426E-3</v>
      </c>
      <c r="F34" s="10" t="str">
        <f t="shared" si="2"/>
        <v/>
      </c>
      <c r="G34" s="11" t="str">
        <f t="shared" si="3"/>
        <v>0</v>
      </c>
      <c r="H34" s="13">
        <f t="shared" si="4"/>
        <v>0</v>
      </c>
    </row>
    <row r="35" spans="2:8" ht="15" x14ac:dyDescent="0.2">
      <c r="B35" s="5" t="s">
        <v>176</v>
      </c>
      <c r="C35" s="7">
        <v>5</v>
      </c>
      <c r="D35" s="7">
        <v>3</v>
      </c>
      <c r="E35" s="10">
        <f t="shared" si="1"/>
        <v>3.5714285714285712E-2</v>
      </c>
      <c r="F35" s="10">
        <f t="shared" si="2"/>
        <v>4.1666666666666664E-2</v>
      </c>
      <c r="G35" s="11">
        <f t="shared" si="3"/>
        <v>-0.4</v>
      </c>
      <c r="H35" s="13">
        <f t="shared" si="4"/>
        <v>-1.4285714285714285E-2</v>
      </c>
    </row>
    <row r="36" spans="2:8" ht="30" x14ac:dyDescent="0.2">
      <c r="B36" s="5" t="s">
        <v>177</v>
      </c>
      <c r="C36" s="7">
        <v>0</v>
      </c>
      <c r="D36" s="7">
        <v>1</v>
      </c>
      <c r="E36" s="10" t="str">
        <f t="shared" si="1"/>
        <v/>
      </c>
      <c r="F36" s="10">
        <f t="shared" si="2"/>
        <v>1.3888888888888888E-2</v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1</v>
      </c>
      <c r="D37" s="7">
        <v>0</v>
      </c>
      <c r="E37" s="10">
        <f t="shared" si="1"/>
        <v>7.1428571428571426E-3</v>
      </c>
      <c r="F37" s="10" t="str">
        <f t="shared" si="2"/>
        <v/>
      </c>
      <c r="G37" s="11" t="str">
        <f t="shared" si="3"/>
        <v>0</v>
      </c>
      <c r="H37" s="13">
        <f t="shared" si="4"/>
        <v>0</v>
      </c>
    </row>
    <row r="38" spans="2:8" ht="15" x14ac:dyDescent="0.2">
      <c r="B38" s="5" t="s">
        <v>8</v>
      </c>
      <c r="C38" s="7">
        <v>2</v>
      </c>
      <c r="D38" s="7">
        <v>4</v>
      </c>
      <c r="E38" s="10">
        <f t="shared" si="1"/>
        <v>1.4285714285714285E-2</v>
      </c>
      <c r="F38" s="10">
        <f t="shared" si="2"/>
        <v>5.5555555555555552E-2</v>
      </c>
      <c r="G38" s="11">
        <f t="shared" si="3"/>
        <v>1</v>
      </c>
      <c r="H38" s="13">
        <f t="shared" si="4"/>
        <v>1.4285714285714285E-2</v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84</v>
      </c>
      <c r="D41" s="7">
        <v>0</v>
      </c>
      <c r="E41" s="10">
        <f t="shared" si="1"/>
        <v>0.6</v>
      </c>
      <c r="F41" s="10" t="str">
        <f t="shared" si="2"/>
        <v/>
      </c>
      <c r="G41" s="11" t="str">
        <f t="shared" si="3"/>
        <v>0</v>
      </c>
      <c r="H41" s="13">
        <f t="shared" si="4"/>
        <v>0</v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1</v>
      </c>
      <c r="D43" s="7">
        <v>5</v>
      </c>
      <c r="E43" s="10">
        <f t="shared" si="1"/>
        <v>7.1428571428571426E-3</v>
      </c>
      <c r="F43" s="10">
        <f t="shared" si="2"/>
        <v>6.9444444444444448E-2</v>
      </c>
      <c r="G43" s="11">
        <f t="shared" si="3"/>
        <v>4</v>
      </c>
      <c r="H43" s="13">
        <f t="shared" si="4"/>
        <v>2.8571428571428571E-2</v>
      </c>
    </row>
    <row r="44" spans="2:8" ht="15" x14ac:dyDescent="0.2">
      <c r="B44" s="5" t="s">
        <v>184</v>
      </c>
      <c r="C44" s="7">
        <v>2</v>
      </c>
      <c r="D44" s="7">
        <v>0</v>
      </c>
      <c r="E44" s="10">
        <f t="shared" si="1"/>
        <v>1.4285714285714285E-2</v>
      </c>
      <c r="F44" s="10" t="str">
        <f t="shared" si="2"/>
        <v/>
      </c>
      <c r="G44" s="11" t="str">
        <f t="shared" si="3"/>
        <v>0</v>
      </c>
      <c r="H44" s="13">
        <f t="shared" si="4"/>
        <v>0</v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1</v>
      </c>
      <c r="D48" s="7">
        <v>0</v>
      </c>
      <c r="E48" s="10">
        <f t="shared" si="1"/>
        <v>7.1428571428571426E-3</v>
      </c>
      <c r="F48" s="10" t="str">
        <f t="shared" si="2"/>
        <v/>
      </c>
      <c r="G48" s="11" t="str">
        <f t="shared" si="3"/>
        <v>0</v>
      </c>
      <c r="H48" s="13">
        <f t="shared" si="4"/>
        <v>0</v>
      </c>
    </row>
    <row r="49" spans="2:8" ht="15" x14ac:dyDescent="0.2">
      <c r="B49" s="5" t="s">
        <v>11</v>
      </c>
      <c r="C49" s="7">
        <v>4</v>
      </c>
      <c r="D49" s="7">
        <v>11</v>
      </c>
      <c r="E49" s="10">
        <f t="shared" si="1"/>
        <v>2.8571428571428571E-2</v>
      </c>
      <c r="F49" s="10">
        <f t="shared" si="2"/>
        <v>0.15277777777777779</v>
      </c>
      <c r="G49" s="11">
        <f t="shared" si="3"/>
        <v>1.75</v>
      </c>
      <c r="H49" s="13">
        <f t="shared" si="4"/>
        <v>4.9999999999999996E-2</v>
      </c>
    </row>
    <row r="50" spans="2:8" ht="15" x14ac:dyDescent="0.2">
      <c r="B50" s="5" t="s">
        <v>15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2:8" ht="15" x14ac:dyDescent="0.2">
      <c r="B51" s="5" t="s">
        <v>14</v>
      </c>
      <c r="C51" s="7">
        <v>1</v>
      </c>
      <c r="D51" s="7">
        <v>2</v>
      </c>
      <c r="E51" s="10">
        <f t="shared" si="1"/>
        <v>7.1428571428571426E-3</v>
      </c>
      <c r="F51" s="10">
        <f t="shared" si="2"/>
        <v>2.7777777777777776E-2</v>
      </c>
      <c r="G51" s="11">
        <f t="shared" si="3"/>
        <v>1</v>
      </c>
      <c r="H51" s="13">
        <f t="shared" si="4"/>
        <v>7.1428571428571426E-3</v>
      </c>
    </row>
    <row r="52" spans="2:8" ht="15" x14ac:dyDescent="0.2">
      <c r="B52" s="5" t="s">
        <v>13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2:8" ht="15" x14ac:dyDescent="0.2">
      <c r="B53" s="5" t="s">
        <v>462</v>
      </c>
      <c r="C53" s="7">
        <v>3</v>
      </c>
      <c r="D53" s="7">
        <v>6</v>
      </c>
      <c r="E53" s="10">
        <f t="shared" si="1"/>
        <v>2.1428571428571429E-2</v>
      </c>
      <c r="F53" s="10">
        <f t="shared" si="2"/>
        <v>8.3333333333333329E-2</v>
      </c>
      <c r="G53" s="11">
        <f t="shared" si="3"/>
        <v>1</v>
      </c>
      <c r="H53" s="13">
        <f t="shared" si="4"/>
        <v>2.1428571428571429E-2</v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2:8" ht="15" x14ac:dyDescent="0.2">
      <c r="B60" s="5" t="s">
        <v>188</v>
      </c>
      <c r="C60" s="7">
        <v>1</v>
      </c>
      <c r="D60" s="7">
        <v>3</v>
      </c>
      <c r="E60" s="10">
        <f t="shared" si="1"/>
        <v>7.1428571428571426E-3</v>
      </c>
      <c r="F60" s="10">
        <f t="shared" si="2"/>
        <v>4.1666666666666664E-2</v>
      </c>
      <c r="G60" s="11">
        <f t="shared" si="3"/>
        <v>2</v>
      </c>
      <c r="H60" s="13">
        <f t="shared" si="4"/>
        <v>1.4285714285714285E-2</v>
      </c>
    </row>
    <row r="61" spans="2:8" ht="15" x14ac:dyDescent="0.2">
      <c r="B61" s="5" t="s">
        <v>189</v>
      </c>
      <c r="C61" s="7">
        <v>7</v>
      </c>
      <c r="D61" s="7">
        <v>10</v>
      </c>
      <c r="E61" s="10">
        <f t="shared" si="1"/>
        <v>0.05</v>
      </c>
      <c r="F61" s="10">
        <f t="shared" si="2"/>
        <v>0.1388888888888889</v>
      </c>
      <c r="G61" s="11">
        <f t="shared" si="3"/>
        <v>0.42857142857142855</v>
      </c>
      <c r="H61" s="13">
        <f t="shared" si="4"/>
        <v>2.1428571428571429E-2</v>
      </c>
    </row>
    <row r="62" spans="2:8" ht="15" x14ac:dyDescent="0.2">
      <c r="B62" s="5" t="s">
        <v>190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3</v>
      </c>
      <c r="D63" s="7">
        <v>1</v>
      </c>
      <c r="E63" s="10">
        <f t="shared" si="1"/>
        <v>2.1428571428571429E-2</v>
      </c>
      <c r="F63" s="10">
        <f t="shared" si="2"/>
        <v>1.3888888888888888E-2</v>
      </c>
      <c r="G63" s="11">
        <f t="shared" si="3"/>
        <v>-0.66666666666666663</v>
      </c>
      <c r="H63" s="13">
        <f t="shared" si="4"/>
        <v>-1.4285714285714285E-2</v>
      </c>
    </row>
    <row r="64" spans="2:8" ht="15" x14ac:dyDescent="0.2">
      <c r="B64" s="5" t="s">
        <v>191</v>
      </c>
      <c r="C64" s="7">
        <v>4</v>
      </c>
      <c r="D64" s="7">
        <v>0</v>
      </c>
      <c r="E64" s="10">
        <f t="shared" si="1"/>
        <v>2.8571428571428571E-2</v>
      </c>
      <c r="F64" s="10" t="str">
        <f t="shared" si="2"/>
        <v/>
      </c>
      <c r="G64" s="11" t="str">
        <f t="shared" si="3"/>
        <v>0</v>
      </c>
      <c r="H64" s="13">
        <f t="shared" si="4"/>
        <v>0</v>
      </c>
    </row>
    <row r="65" spans="1:8" ht="15" x14ac:dyDescent="0.2">
      <c r="B65" s="5" t="s">
        <v>192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947</v>
      </c>
      <c r="D71" s="31">
        <f>SUM(D72:D155)</f>
        <v>953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6.3357972544878568E-3</v>
      </c>
      <c r="H71" s="33">
        <f>+IF(OR(AND(E71=""),(G71="")),"",E71*G71)</f>
        <v>6.3357972544878568E-3</v>
      </c>
    </row>
    <row r="72" spans="1:8" s="40" customFormat="1" ht="15" x14ac:dyDescent="0.2">
      <c r="A72" s="64"/>
      <c r="B72" s="36" t="s">
        <v>464</v>
      </c>
      <c r="C72" s="37">
        <v>16</v>
      </c>
      <c r="D72" s="37">
        <v>21</v>
      </c>
      <c r="E72" s="38">
        <f>+IF(C72=0,"",C72/C$71)</f>
        <v>1.6895459345300949E-2</v>
      </c>
      <c r="F72" s="38">
        <f>+IF(D72=0,"",D72/D$71)</f>
        <v>2.2035676810073453E-2</v>
      </c>
      <c r="G72" s="39">
        <f>+IF(OR(AND(D72=0),(C72=0)),"0",((D72-C72)/C72))</f>
        <v>0.3125</v>
      </c>
      <c r="H72" s="25">
        <f>+IF(OR(AND(E72=""),(G72="")),"",E72*G72)</f>
        <v>5.279831045406547E-3</v>
      </c>
    </row>
    <row r="73" spans="1:8" s="40" customFormat="1" ht="15" x14ac:dyDescent="0.2">
      <c r="A73" s="64"/>
      <c r="B73" s="36" t="s">
        <v>19</v>
      </c>
      <c r="C73" s="37">
        <v>12</v>
      </c>
      <c r="D73" s="37">
        <v>17</v>
      </c>
      <c r="E73" s="38">
        <f t="shared" ref="E73:E142" si="9">+IF(C73=0,"",C73/C$71)</f>
        <v>1.2671594508975714E-2</v>
      </c>
      <c r="F73" s="38">
        <f t="shared" ref="F73:F142" si="10">+IF(D73=0,"",D73/D$71)</f>
        <v>1.7838405036726127E-2</v>
      </c>
      <c r="G73" s="39">
        <f t="shared" ref="G73:G142" si="11">+IF(OR(AND(D73=0),(C73=0)),"0",((D73-C73)/C73))</f>
        <v>0.41666666666666669</v>
      </c>
      <c r="H73" s="25">
        <f t="shared" ref="H73:H142" si="12">+IF(OR(AND(E73=""),(G73="")),"",E73*G73)</f>
        <v>5.2798310454065479E-3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2</v>
      </c>
      <c r="E74" s="38" t="str">
        <f t="shared" ref="E74" si="13">+IF(C74=0,"",C74/C$71)</f>
        <v/>
      </c>
      <c r="F74" s="38">
        <f t="shared" ref="F74" si="14">+IF(D74=0,"",D74/D$71)</f>
        <v>2.0986358866736622E-3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15</v>
      </c>
      <c r="D75" s="37">
        <v>53</v>
      </c>
      <c r="E75" s="38">
        <f t="shared" si="9"/>
        <v>1.5839493136219639E-2</v>
      </c>
      <c r="F75" s="38">
        <f t="shared" si="10"/>
        <v>5.5613850996852045E-2</v>
      </c>
      <c r="G75" s="39">
        <f t="shared" si="11"/>
        <v>2.5333333333333332</v>
      </c>
      <c r="H75" s="25">
        <f t="shared" si="12"/>
        <v>4.012671594508975E-2</v>
      </c>
    </row>
    <row r="76" spans="1:8" s="40" customFormat="1" ht="15" x14ac:dyDescent="0.2">
      <c r="A76" s="64"/>
      <c r="B76" s="36" t="s">
        <v>193</v>
      </c>
      <c r="C76" s="37">
        <v>36</v>
      </c>
      <c r="D76" s="37">
        <v>14</v>
      </c>
      <c r="E76" s="38">
        <f t="shared" si="9"/>
        <v>3.8014783526927137E-2</v>
      </c>
      <c r="F76" s="38">
        <f t="shared" si="10"/>
        <v>1.4690451206715634E-2</v>
      </c>
      <c r="G76" s="39">
        <f t="shared" si="11"/>
        <v>-0.61111111111111116</v>
      </c>
      <c r="H76" s="25">
        <f t="shared" si="12"/>
        <v>-2.3231256599788808E-2</v>
      </c>
    </row>
    <row r="77" spans="1:8" s="40" customFormat="1" ht="15" x14ac:dyDescent="0.2">
      <c r="A77" s="64"/>
      <c r="B77" s="36" t="s">
        <v>21</v>
      </c>
      <c r="C77" s="37">
        <v>0</v>
      </c>
      <c r="D77" s="37">
        <v>2</v>
      </c>
      <c r="E77" s="38" t="str">
        <f t="shared" si="9"/>
        <v/>
      </c>
      <c r="F77" s="38">
        <f t="shared" si="10"/>
        <v>2.0986358866736622E-3</v>
      </c>
      <c r="G77" s="39" t="str">
        <f t="shared" si="11"/>
        <v>0</v>
      </c>
      <c r="H77" s="25" t="str">
        <f t="shared" si="12"/>
        <v/>
      </c>
    </row>
    <row r="78" spans="1:8" s="40" customFormat="1" ht="15" x14ac:dyDescent="0.2">
      <c r="A78" s="64"/>
      <c r="B78" s="36" t="s">
        <v>40</v>
      </c>
      <c r="C78" s="37">
        <v>6</v>
      </c>
      <c r="D78" s="37">
        <v>16</v>
      </c>
      <c r="E78" s="38">
        <f t="shared" ref="E78" si="17">+IF(C78=0,"",C78/C$71)</f>
        <v>6.3357972544878568E-3</v>
      </c>
      <c r="F78" s="38">
        <f t="shared" ref="F78" si="18">+IF(D78=0,"",D78/D$71)</f>
        <v>1.6789087093389297E-2</v>
      </c>
      <c r="G78" s="39">
        <f t="shared" ref="G78" si="19">+IF(OR(AND(D78=0),(C78=0)),"0",((D78-C78)/C78))</f>
        <v>1.6666666666666667</v>
      </c>
      <c r="H78" s="25">
        <f t="shared" ref="H78" si="20">+IF(OR(AND(E78=""),(G78="")),"",E78*G78)</f>
        <v>1.0559662090813096E-2</v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6</v>
      </c>
      <c r="D80" s="37">
        <v>3</v>
      </c>
      <c r="E80" s="38">
        <f t="shared" si="9"/>
        <v>6.3357972544878568E-3</v>
      </c>
      <c r="F80" s="38">
        <f t="shared" si="10"/>
        <v>3.1479538300104933E-3</v>
      </c>
      <c r="G80" s="39">
        <f t="shared" si="11"/>
        <v>-0.5</v>
      </c>
      <c r="H80" s="25">
        <f t="shared" si="12"/>
        <v>-3.1678986272439284E-3</v>
      </c>
    </row>
    <row r="81" spans="1:8" s="40" customFormat="1" ht="15" x14ac:dyDescent="0.2">
      <c r="A81" s="64"/>
      <c r="B81" s="36" t="s">
        <v>465</v>
      </c>
      <c r="C81" s="37">
        <v>0</v>
      </c>
      <c r="D81" s="37">
        <v>2</v>
      </c>
      <c r="E81" s="38" t="str">
        <f t="shared" si="9"/>
        <v/>
      </c>
      <c r="F81" s="38">
        <f t="shared" si="10"/>
        <v>2.0986358866736622E-3</v>
      </c>
      <c r="G81" s="39" t="str">
        <f t="shared" si="11"/>
        <v>0</v>
      </c>
      <c r="H81" s="25" t="str">
        <f t="shared" si="12"/>
        <v/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3</v>
      </c>
      <c r="D83" s="37">
        <v>8</v>
      </c>
      <c r="E83" s="38">
        <f t="shared" si="9"/>
        <v>3.1678986272439284E-3</v>
      </c>
      <c r="F83" s="38">
        <f t="shared" si="10"/>
        <v>8.3945435466946487E-3</v>
      </c>
      <c r="G83" s="39">
        <f t="shared" si="11"/>
        <v>1.6666666666666667</v>
      </c>
      <c r="H83" s="25">
        <f t="shared" si="12"/>
        <v>5.2798310454065479E-3</v>
      </c>
    </row>
    <row r="84" spans="1:8" s="40" customFormat="1" ht="15" x14ac:dyDescent="0.2">
      <c r="A84" s="64"/>
      <c r="B84" s="36" t="s">
        <v>22</v>
      </c>
      <c r="C84" s="37">
        <v>0</v>
      </c>
      <c r="D84" s="37">
        <v>1</v>
      </c>
      <c r="E84" s="38" t="str">
        <f t="shared" si="9"/>
        <v/>
      </c>
      <c r="F84" s="38">
        <f t="shared" si="10"/>
        <v>1.0493179433368311E-3</v>
      </c>
      <c r="G84" s="39" t="str">
        <f t="shared" si="11"/>
        <v>0</v>
      </c>
      <c r="H84" s="25" t="str">
        <f t="shared" si="12"/>
        <v/>
      </c>
    </row>
    <row r="85" spans="1:8" s="40" customFormat="1" ht="15" x14ac:dyDescent="0.2">
      <c r="A85" s="64"/>
      <c r="B85" s="36" t="s">
        <v>198</v>
      </c>
      <c r="C85" s="37">
        <v>7</v>
      </c>
      <c r="D85" s="37">
        <v>11</v>
      </c>
      <c r="E85" s="38">
        <f t="shared" si="9"/>
        <v>7.3917634635691657E-3</v>
      </c>
      <c r="F85" s="38">
        <f t="shared" si="10"/>
        <v>1.1542497376705142E-2</v>
      </c>
      <c r="G85" s="39">
        <f t="shared" si="11"/>
        <v>0.5714285714285714</v>
      </c>
      <c r="H85" s="25">
        <f t="shared" si="12"/>
        <v>4.2238648363252373E-3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0</v>
      </c>
      <c r="E86" s="38" t="str">
        <f t="shared" ref="E86" si="21">+IF(C86=0,"",C86/C$71)</f>
        <v/>
      </c>
      <c r="F86" s="38" t="str">
        <f t="shared" ref="F86" si="22">+IF(D86=0,"",D86/D$71)</f>
        <v/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55</v>
      </c>
      <c r="D87" s="37">
        <v>37</v>
      </c>
      <c r="E87" s="38">
        <f t="shared" si="9"/>
        <v>5.8078141499472019E-2</v>
      </c>
      <c r="F87" s="38">
        <f t="shared" si="10"/>
        <v>3.8824763903462747E-2</v>
      </c>
      <c r="G87" s="39">
        <f t="shared" si="11"/>
        <v>-0.32727272727272727</v>
      </c>
      <c r="H87" s="25">
        <f t="shared" si="12"/>
        <v>-1.9007391763463569E-2</v>
      </c>
    </row>
    <row r="88" spans="1:8" s="40" customFormat="1" ht="15" x14ac:dyDescent="0.2">
      <c r="A88" s="64"/>
      <c r="B88" s="36" t="s">
        <v>200</v>
      </c>
      <c r="C88" s="37">
        <v>11</v>
      </c>
      <c r="D88" s="37">
        <v>14</v>
      </c>
      <c r="E88" s="38">
        <f t="shared" si="9"/>
        <v>1.1615628299894404E-2</v>
      </c>
      <c r="F88" s="38">
        <f t="shared" si="10"/>
        <v>1.4690451206715634E-2</v>
      </c>
      <c r="G88" s="39">
        <f t="shared" si="11"/>
        <v>0.27272727272727271</v>
      </c>
      <c r="H88" s="25">
        <f t="shared" si="12"/>
        <v>3.167898627243928E-3</v>
      </c>
    </row>
    <row r="89" spans="1:8" s="40" customFormat="1" ht="15" x14ac:dyDescent="0.2">
      <c r="A89" s="64"/>
      <c r="B89" s="36" t="s">
        <v>26</v>
      </c>
      <c r="C89" s="37">
        <v>14</v>
      </c>
      <c r="D89" s="37">
        <v>7</v>
      </c>
      <c r="E89" s="38">
        <f t="shared" si="9"/>
        <v>1.4783526927138331E-2</v>
      </c>
      <c r="F89" s="38">
        <f t="shared" si="10"/>
        <v>7.3452256033578172E-3</v>
      </c>
      <c r="G89" s="39">
        <f t="shared" si="11"/>
        <v>-0.5</v>
      </c>
      <c r="H89" s="25">
        <f t="shared" si="12"/>
        <v>-7.3917634635691657E-3</v>
      </c>
    </row>
    <row r="90" spans="1:8" s="40" customFormat="1" ht="15" x14ac:dyDescent="0.2">
      <c r="A90" s="64"/>
      <c r="B90" s="36" t="s">
        <v>466</v>
      </c>
      <c r="C90" s="37">
        <v>2</v>
      </c>
      <c r="D90" s="37">
        <v>2</v>
      </c>
      <c r="E90" s="38">
        <f t="shared" si="9"/>
        <v>2.1119324181626186E-3</v>
      </c>
      <c r="F90" s="38">
        <f t="shared" si="10"/>
        <v>2.0986358866736622E-3</v>
      </c>
      <c r="G90" s="39">
        <f t="shared" si="11"/>
        <v>0</v>
      </c>
      <c r="H90" s="25">
        <f t="shared" si="12"/>
        <v>0</v>
      </c>
    </row>
    <row r="91" spans="1:8" s="40" customFormat="1" ht="15" x14ac:dyDescent="0.2">
      <c r="A91" s="64"/>
      <c r="B91" s="36" t="s">
        <v>201</v>
      </c>
      <c r="C91" s="37">
        <v>0</v>
      </c>
      <c r="D91" s="37">
        <v>1</v>
      </c>
      <c r="E91" s="38" t="str">
        <f t="shared" si="9"/>
        <v/>
      </c>
      <c r="F91" s="38">
        <f t="shared" si="10"/>
        <v>1.0493179433368311E-3</v>
      </c>
      <c r="G91" s="39" t="str">
        <f t="shared" si="11"/>
        <v>0</v>
      </c>
      <c r="H91" s="25" t="str">
        <f t="shared" si="12"/>
        <v/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0</v>
      </c>
      <c r="E92" s="38" t="str">
        <f t="shared" ref="E92:E93" si="25">+IF(C92=0,"",C92/C$71)</f>
        <v/>
      </c>
      <c r="F92" s="38" t="str">
        <f t="shared" ref="F92:F93" si="26">+IF(D92=0,"",D92/D$71)</f>
        <v/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0</v>
      </c>
      <c r="E93" s="38" t="str">
        <f t="shared" si="25"/>
        <v/>
      </c>
      <c r="F93" s="38" t="str">
        <f t="shared" si="26"/>
        <v/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53</v>
      </c>
      <c r="D94" s="37">
        <v>25</v>
      </c>
      <c r="E94" s="38">
        <f t="shared" si="9"/>
        <v>5.59662090813094E-2</v>
      </c>
      <c r="F94" s="38">
        <f t="shared" si="10"/>
        <v>2.6232948583420776E-2</v>
      </c>
      <c r="G94" s="39">
        <f t="shared" si="11"/>
        <v>-0.52830188679245282</v>
      </c>
      <c r="H94" s="25">
        <f t="shared" si="12"/>
        <v>-2.9567053854276663E-2</v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0</v>
      </c>
      <c r="E95" s="38" t="str">
        <f t="shared" si="9"/>
        <v/>
      </c>
      <c r="F95" s="38" t="str">
        <f t="shared" si="10"/>
        <v/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1</v>
      </c>
      <c r="E97" s="38" t="str">
        <f t="shared" si="9"/>
        <v/>
      </c>
      <c r="F97" s="38">
        <f t="shared" si="10"/>
        <v>1.0493179433368311E-3</v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4</v>
      </c>
      <c r="D98" s="37">
        <v>14</v>
      </c>
      <c r="E98" s="38">
        <f t="shared" si="9"/>
        <v>4.2238648363252373E-3</v>
      </c>
      <c r="F98" s="38">
        <f t="shared" si="10"/>
        <v>1.4690451206715634E-2</v>
      </c>
      <c r="G98" s="39">
        <f t="shared" si="11"/>
        <v>2.5</v>
      </c>
      <c r="H98" s="25">
        <f t="shared" si="12"/>
        <v>1.0559662090813094E-2</v>
      </c>
    </row>
    <row r="99" spans="1:8" s="40" customFormat="1" ht="15" x14ac:dyDescent="0.2">
      <c r="A99" s="64"/>
      <c r="B99" s="36" t="s">
        <v>467</v>
      </c>
      <c r="C99" s="37">
        <v>15</v>
      </c>
      <c r="D99" s="37">
        <v>20</v>
      </c>
      <c r="E99" s="38">
        <f t="shared" si="9"/>
        <v>1.5839493136219639E-2</v>
      </c>
      <c r="F99" s="38">
        <f t="shared" si="10"/>
        <v>2.098635886673662E-2</v>
      </c>
      <c r="G99" s="39">
        <f t="shared" si="11"/>
        <v>0.33333333333333331</v>
      </c>
      <c r="H99" s="25">
        <f t="shared" si="12"/>
        <v>5.2798310454065462E-3</v>
      </c>
    </row>
    <row r="100" spans="1:8" s="40" customFormat="1" ht="15" x14ac:dyDescent="0.2">
      <c r="A100" s="64"/>
      <c r="B100" s="36" t="s">
        <v>23</v>
      </c>
      <c r="C100" s="37">
        <v>25</v>
      </c>
      <c r="D100" s="37">
        <v>26</v>
      </c>
      <c r="E100" s="38">
        <f t="shared" si="9"/>
        <v>2.6399155227032733E-2</v>
      </c>
      <c r="F100" s="38">
        <f t="shared" si="10"/>
        <v>2.7282266526757609E-2</v>
      </c>
      <c r="G100" s="39">
        <f t="shared" si="11"/>
        <v>0.04</v>
      </c>
      <c r="H100" s="25">
        <f t="shared" si="12"/>
        <v>1.0559662090813093E-3</v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1</v>
      </c>
      <c r="E101" s="38" t="str">
        <f t="shared" si="9"/>
        <v/>
      </c>
      <c r="F101" s="38">
        <f t="shared" si="10"/>
        <v>1.0493179433368311E-3</v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1</v>
      </c>
      <c r="D102" s="37">
        <v>2</v>
      </c>
      <c r="E102" s="38">
        <f t="shared" si="9"/>
        <v>1.0559662090813093E-3</v>
      </c>
      <c r="F102" s="38">
        <f t="shared" si="10"/>
        <v>2.0986358866736622E-3</v>
      </c>
      <c r="G102" s="39">
        <f t="shared" si="11"/>
        <v>1</v>
      </c>
      <c r="H102" s="25">
        <f t="shared" si="12"/>
        <v>1.0559662090813093E-3</v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0</v>
      </c>
      <c r="E103" s="38" t="str">
        <f t="shared" ref="E103" si="29">+IF(C103=0,"",C103/C$71)</f>
        <v/>
      </c>
      <c r="F103" s="38" t="str">
        <f t="shared" ref="F103" si="30">+IF(D103=0,"",D103/D$71)</f>
        <v/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1</v>
      </c>
      <c r="D104" s="37">
        <v>0</v>
      </c>
      <c r="E104" s="38">
        <f t="shared" si="9"/>
        <v>1.0559662090813093E-3</v>
      </c>
      <c r="F104" s="38" t="str">
        <f t="shared" si="10"/>
        <v/>
      </c>
      <c r="G104" s="39" t="str">
        <f t="shared" si="11"/>
        <v>0</v>
      </c>
      <c r="H104" s="25">
        <f t="shared" si="12"/>
        <v>0</v>
      </c>
    </row>
    <row r="105" spans="1:8" s="40" customFormat="1" ht="15" x14ac:dyDescent="0.2">
      <c r="A105" s="64"/>
      <c r="B105" s="36" t="s">
        <v>207</v>
      </c>
      <c r="C105" s="37">
        <v>38</v>
      </c>
      <c r="D105" s="37">
        <v>3</v>
      </c>
      <c r="E105" s="38">
        <f t="shared" si="9"/>
        <v>4.0126715945089757E-2</v>
      </c>
      <c r="F105" s="38">
        <f t="shared" si="10"/>
        <v>3.1479538300104933E-3</v>
      </c>
      <c r="G105" s="39">
        <f t="shared" si="11"/>
        <v>-0.92105263157894735</v>
      </c>
      <c r="H105" s="25">
        <f t="shared" si="12"/>
        <v>-3.6958817317845831E-2</v>
      </c>
    </row>
    <row r="106" spans="1:8" s="40" customFormat="1" ht="15" x14ac:dyDescent="0.2">
      <c r="A106" s="64"/>
      <c r="B106" s="36" t="s">
        <v>208</v>
      </c>
      <c r="C106" s="37">
        <v>0</v>
      </c>
      <c r="D106" s="37">
        <v>0</v>
      </c>
      <c r="E106" s="38" t="str">
        <f t="shared" si="9"/>
        <v/>
      </c>
      <c r="F106" s="38" t="str">
        <f t="shared" si="10"/>
        <v/>
      </c>
      <c r="G106" s="39" t="str">
        <f t="shared" si="11"/>
        <v>0</v>
      </c>
      <c r="H106" s="25" t="str">
        <f t="shared" si="12"/>
        <v/>
      </c>
    </row>
    <row r="107" spans="1:8" s="40" customFormat="1" ht="15" x14ac:dyDescent="0.2">
      <c r="A107" s="64"/>
      <c r="B107" s="36" t="s">
        <v>209</v>
      </c>
      <c r="C107" s="37">
        <v>1</v>
      </c>
      <c r="D107" s="37">
        <v>0</v>
      </c>
      <c r="E107" s="38">
        <f t="shared" si="9"/>
        <v>1.0559662090813093E-3</v>
      </c>
      <c r="F107" s="38" t="str">
        <f t="shared" si="10"/>
        <v/>
      </c>
      <c r="G107" s="39" t="str">
        <f t="shared" si="11"/>
        <v>0</v>
      </c>
      <c r="H107" s="25">
        <f t="shared" si="12"/>
        <v>0</v>
      </c>
    </row>
    <row r="108" spans="1:8" s="40" customFormat="1" ht="15" x14ac:dyDescent="0.2">
      <c r="A108" s="64"/>
      <c r="B108" s="36" t="s">
        <v>210</v>
      </c>
      <c r="C108" s="37">
        <v>0</v>
      </c>
      <c r="D108" s="37">
        <v>2</v>
      </c>
      <c r="E108" s="38" t="str">
        <f t="shared" si="9"/>
        <v/>
      </c>
      <c r="F108" s="38">
        <f t="shared" si="10"/>
        <v>2.0986358866736622E-3</v>
      </c>
      <c r="G108" s="39" t="str">
        <f t="shared" si="11"/>
        <v>0</v>
      </c>
      <c r="H108" s="25" t="str">
        <f t="shared" si="12"/>
        <v/>
      </c>
    </row>
    <row r="109" spans="1:8" s="40" customFormat="1" ht="15" x14ac:dyDescent="0.2">
      <c r="A109" s="64"/>
      <c r="B109" s="36" t="s">
        <v>211</v>
      </c>
      <c r="C109" s="37">
        <v>26</v>
      </c>
      <c r="D109" s="37">
        <v>34</v>
      </c>
      <c r="E109" s="38">
        <f t="shared" si="9"/>
        <v>2.7455121436114043E-2</v>
      </c>
      <c r="F109" s="38">
        <f t="shared" si="10"/>
        <v>3.5676810073452254E-2</v>
      </c>
      <c r="G109" s="39">
        <f t="shared" si="11"/>
        <v>0.30769230769230771</v>
      </c>
      <c r="H109" s="25">
        <f t="shared" si="12"/>
        <v>8.4477296726504746E-3</v>
      </c>
    </row>
    <row r="110" spans="1:8" s="40" customFormat="1" ht="15" x14ac:dyDescent="0.2">
      <c r="A110" s="64"/>
      <c r="B110" s="36" t="s">
        <v>212</v>
      </c>
      <c r="C110" s="37">
        <v>1</v>
      </c>
      <c r="D110" s="37">
        <v>1</v>
      </c>
      <c r="E110" s="38">
        <f t="shared" si="9"/>
        <v>1.0559662090813093E-3</v>
      </c>
      <c r="F110" s="38">
        <f t="shared" si="10"/>
        <v>1.0493179433368311E-3</v>
      </c>
      <c r="G110" s="39">
        <f t="shared" si="11"/>
        <v>0</v>
      </c>
      <c r="H110" s="25">
        <f t="shared" si="12"/>
        <v>0</v>
      </c>
    </row>
    <row r="111" spans="1:8" s="40" customFormat="1" ht="15" x14ac:dyDescent="0.2">
      <c r="A111" s="64"/>
      <c r="B111" s="36" t="s">
        <v>32</v>
      </c>
      <c r="C111" s="37">
        <v>7</v>
      </c>
      <c r="D111" s="37">
        <v>14</v>
      </c>
      <c r="E111" s="38">
        <f t="shared" si="9"/>
        <v>7.3917634635691657E-3</v>
      </c>
      <c r="F111" s="38">
        <f t="shared" si="10"/>
        <v>1.4690451206715634E-2</v>
      </c>
      <c r="G111" s="39">
        <f t="shared" si="11"/>
        <v>1</v>
      </c>
      <c r="H111" s="25">
        <f t="shared" si="12"/>
        <v>7.3917634635691657E-3</v>
      </c>
    </row>
    <row r="112" spans="1:8" s="40" customFormat="1" ht="15" x14ac:dyDescent="0.2">
      <c r="A112" s="64"/>
      <c r="B112" s="36" t="s">
        <v>213</v>
      </c>
      <c r="C112" s="37">
        <v>0</v>
      </c>
      <c r="D112" s="37">
        <v>0</v>
      </c>
      <c r="E112" s="38" t="str">
        <f t="shared" si="9"/>
        <v/>
      </c>
      <c r="F112" s="38" t="str">
        <f t="shared" si="10"/>
        <v/>
      </c>
      <c r="G112" s="39" t="str">
        <f t="shared" si="11"/>
        <v>0</v>
      </c>
      <c r="H112" s="25" t="str">
        <f t="shared" si="12"/>
        <v/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7</v>
      </c>
      <c r="D114" s="37">
        <v>7</v>
      </c>
      <c r="E114" s="38">
        <f t="shared" si="9"/>
        <v>7.3917634635691657E-3</v>
      </c>
      <c r="F114" s="38">
        <f t="shared" si="10"/>
        <v>7.3452256033578172E-3</v>
      </c>
      <c r="G114" s="39">
        <f t="shared" si="11"/>
        <v>0</v>
      </c>
      <c r="H114" s="25">
        <f t="shared" si="12"/>
        <v>0</v>
      </c>
    </row>
    <row r="115" spans="1:8" s="40" customFormat="1" ht="15" x14ac:dyDescent="0.2">
      <c r="A115" s="64"/>
      <c r="B115" s="36" t="s">
        <v>29</v>
      </c>
      <c r="C115" s="37">
        <v>7</v>
      </c>
      <c r="D115" s="37">
        <v>8</v>
      </c>
      <c r="E115" s="38">
        <f t="shared" si="9"/>
        <v>7.3917634635691657E-3</v>
      </c>
      <c r="F115" s="38">
        <f t="shared" si="10"/>
        <v>8.3945435466946487E-3</v>
      </c>
      <c r="G115" s="39">
        <f t="shared" si="11"/>
        <v>0.14285714285714285</v>
      </c>
      <c r="H115" s="25">
        <f t="shared" si="12"/>
        <v>1.0559662090813093E-3</v>
      </c>
    </row>
    <row r="116" spans="1:8" s="40" customFormat="1" ht="15" x14ac:dyDescent="0.2">
      <c r="A116" s="64"/>
      <c r="B116" s="36" t="s">
        <v>215</v>
      </c>
      <c r="C116" s="37">
        <v>2</v>
      </c>
      <c r="D116" s="37">
        <v>0</v>
      </c>
      <c r="E116" s="38">
        <f t="shared" si="9"/>
        <v>2.1119324181626186E-3</v>
      </c>
      <c r="F116" s="38" t="str">
        <f t="shared" si="10"/>
        <v/>
      </c>
      <c r="G116" s="39" t="str">
        <f t="shared" si="11"/>
        <v>0</v>
      </c>
      <c r="H116" s="25">
        <f t="shared" si="12"/>
        <v>0</v>
      </c>
    </row>
    <row r="117" spans="1:8" s="40" customFormat="1" ht="15" x14ac:dyDescent="0.2">
      <c r="A117" s="64"/>
      <c r="B117" s="36" t="s">
        <v>30</v>
      </c>
      <c r="C117" s="37">
        <v>7</v>
      </c>
      <c r="D117" s="37">
        <v>2</v>
      </c>
      <c r="E117" s="38">
        <f t="shared" si="9"/>
        <v>7.3917634635691657E-3</v>
      </c>
      <c r="F117" s="38">
        <f t="shared" si="10"/>
        <v>2.0986358866736622E-3</v>
      </c>
      <c r="G117" s="39">
        <f t="shared" si="11"/>
        <v>-0.7142857142857143</v>
      </c>
      <c r="H117" s="25">
        <f t="shared" si="12"/>
        <v>-5.279831045406547E-3</v>
      </c>
    </row>
    <row r="118" spans="1:8" s="40" customFormat="1" ht="15" x14ac:dyDescent="0.2">
      <c r="A118" s="64"/>
      <c r="B118" s="36" t="s">
        <v>28</v>
      </c>
      <c r="C118" s="37">
        <v>4</v>
      </c>
      <c r="D118" s="37">
        <v>2</v>
      </c>
      <c r="E118" s="38">
        <f t="shared" si="9"/>
        <v>4.2238648363252373E-3</v>
      </c>
      <c r="F118" s="38">
        <f t="shared" si="10"/>
        <v>2.0986358866736622E-3</v>
      </c>
      <c r="G118" s="39">
        <f t="shared" si="11"/>
        <v>-0.5</v>
      </c>
      <c r="H118" s="25">
        <f t="shared" si="12"/>
        <v>-2.1119324181626186E-3</v>
      </c>
    </row>
    <row r="119" spans="1:8" s="40" customFormat="1" ht="15" x14ac:dyDescent="0.2">
      <c r="A119" s="64"/>
      <c r="B119" s="36" t="s">
        <v>31</v>
      </c>
      <c r="C119" s="37">
        <v>31</v>
      </c>
      <c r="D119" s="37">
        <v>25</v>
      </c>
      <c r="E119" s="38">
        <f t="shared" si="9"/>
        <v>3.2734952481520592E-2</v>
      </c>
      <c r="F119" s="38">
        <f t="shared" si="10"/>
        <v>2.6232948583420776E-2</v>
      </c>
      <c r="G119" s="39">
        <f t="shared" si="11"/>
        <v>-0.19354838709677419</v>
      </c>
      <c r="H119" s="25">
        <f t="shared" si="12"/>
        <v>-6.3357972544878559E-3</v>
      </c>
    </row>
    <row r="120" spans="1:8" s="40" customFormat="1" ht="15" x14ac:dyDescent="0.2">
      <c r="A120" s="64"/>
      <c r="B120" s="36" t="s">
        <v>216</v>
      </c>
      <c r="C120" s="37">
        <v>18</v>
      </c>
      <c r="D120" s="37">
        <v>9</v>
      </c>
      <c r="E120" s="38">
        <f t="shared" si="9"/>
        <v>1.9007391763463569E-2</v>
      </c>
      <c r="F120" s="38">
        <f t="shared" si="10"/>
        <v>9.4438614900314802E-3</v>
      </c>
      <c r="G120" s="39">
        <f t="shared" si="11"/>
        <v>-0.5</v>
      </c>
      <c r="H120" s="25">
        <f t="shared" si="12"/>
        <v>-9.5036958817317843E-3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22</v>
      </c>
      <c r="D122" s="37">
        <v>20</v>
      </c>
      <c r="E122" s="38">
        <f t="shared" si="9"/>
        <v>2.3231256599788808E-2</v>
      </c>
      <c r="F122" s="38">
        <f t="shared" si="10"/>
        <v>2.098635886673662E-2</v>
      </c>
      <c r="G122" s="39">
        <f t="shared" si="11"/>
        <v>-9.0909090909090912E-2</v>
      </c>
      <c r="H122" s="25">
        <f t="shared" si="12"/>
        <v>-2.1119324181626191E-3</v>
      </c>
    </row>
    <row r="123" spans="1:8" s="40" customFormat="1" ht="15" x14ac:dyDescent="0.2">
      <c r="A123" s="64"/>
      <c r="B123" s="36" t="s">
        <v>217</v>
      </c>
      <c r="C123" s="37">
        <v>40</v>
      </c>
      <c r="D123" s="37">
        <v>1</v>
      </c>
      <c r="E123" s="38">
        <f t="shared" si="9"/>
        <v>4.2238648363252376E-2</v>
      </c>
      <c r="F123" s="38">
        <f t="shared" si="10"/>
        <v>1.0493179433368311E-3</v>
      </c>
      <c r="G123" s="39">
        <f t="shared" si="11"/>
        <v>-0.97499999999999998</v>
      </c>
      <c r="H123" s="25">
        <f t="shared" si="12"/>
        <v>-4.1182682154171063E-2</v>
      </c>
    </row>
    <row r="124" spans="1:8" s="40" customFormat="1" ht="15" x14ac:dyDescent="0.2">
      <c r="A124" s="64"/>
      <c r="B124" s="36" t="s">
        <v>469</v>
      </c>
      <c r="C124" s="37">
        <v>0</v>
      </c>
      <c r="D124" s="37">
        <v>0</v>
      </c>
      <c r="E124" s="38" t="str">
        <f t="shared" si="9"/>
        <v/>
      </c>
      <c r="F124" s="38" t="str">
        <f t="shared" si="10"/>
        <v/>
      </c>
      <c r="G124" s="39" t="str">
        <f t="shared" si="11"/>
        <v>0</v>
      </c>
      <c r="H124" s="25" t="str">
        <f t="shared" si="12"/>
        <v/>
      </c>
    </row>
    <row r="125" spans="1:8" s="40" customFormat="1" ht="15" x14ac:dyDescent="0.2">
      <c r="A125" s="64"/>
      <c r="B125" s="36" t="s">
        <v>470</v>
      </c>
      <c r="C125" s="37">
        <v>319</v>
      </c>
      <c r="D125" s="37">
        <v>428</v>
      </c>
      <c r="E125" s="38">
        <f t="shared" si="9"/>
        <v>0.33685322069693768</v>
      </c>
      <c r="F125" s="38">
        <f t="shared" si="10"/>
        <v>0.44910807974816369</v>
      </c>
      <c r="G125" s="39">
        <f t="shared" si="11"/>
        <v>0.34169278996865204</v>
      </c>
      <c r="H125" s="25">
        <f t="shared" si="12"/>
        <v>0.11510031678986272</v>
      </c>
    </row>
    <row r="126" spans="1:8" s="40" customFormat="1" ht="15" x14ac:dyDescent="0.2">
      <c r="A126" s="64"/>
      <c r="B126" s="36" t="s">
        <v>218</v>
      </c>
      <c r="C126" s="37">
        <v>7</v>
      </c>
      <c r="D126" s="37">
        <v>14</v>
      </c>
      <c r="E126" s="38">
        <f t="shared" si="9"/>
        <v>7.3917634635691657E-3</v>
      </c>
      <c r="F126" s="38">
        <f t="shared" si="10"/>
        <v>1.4690451206715634E-2</v>
      </c>
      <c r="G126" s="39">
        <f t="shared" si="11"/>
        <v>1</v>
      </c>
      <c r="H126" s="25">
        <f t="shared" si="12"/>
        <v>7.3917634635691657E-3</v>
      </c>
    </row>
    <row r="127" spans="1:8" s="40" customFormat="1" ht="15" x14ac:dyDescent="0.2">
      <c r="A127" s="64"/>
      <c r="B127" s="36" t="s">
        <v>219</v>
      </c>
      <c r="C127" s="37">
        <v>4</v>
      </c>
      <c r="D127" s="37">
        <v>1</v>
      </c>
      <c r="E127" s="38">
        <f t="shared" si="9"/>
        <v>4.2238648363252373E-3</v>
      </c>
      <c r="F127" s="38">
        <f t="shared" si="10"/>
        <v>1.0493179433368311E-3</v>
      </c>
      <c r="G127" s="39">
        <f t="shared" si="11"/>
        <v>-0.75</v>
      </c>
      <c r="H127" s="25">
        <f t="shared" si="12"/>
        <v>-3.167898627243928E-3</v>
      </c>
    </row>
    <row r="128" spans="1:8" s="40" customFormat="1" ht="15" x14ac:dyDescent="0.2">
      <c r="A128" s="64"/>
      <c r="B128" s="36" t="s">
        <v>33</v>
      </c>
      <c r="C128" s="37">
        <v>27</v>
      </c>
      <c r="D128" s="37">
        <v>2</v>
      </c>
      <c r="E128" s="38">
        <f t="shared" si="9"/>
        <v>2.8511087645195353E-2</v>
      </c>
      <c r="F128" s="38">
        <f t="shared" si="10"/>
        <v>2.0986358866736622E-3</v>
      </c>
      <c r="G128" s="39">
        <f t="shared" si="11"/>
        <v>-0.92592592592592593</v>
      </c>
      <c r="H128" s="25">
        <f t="shared" si="12"/>
        <v>-2.6399155227032733E-2</v>
      </c>
    </row>
    <row r="129" spans="1:8" s="40" customFormat="1" ht="15" x14ac:dyDescent="0.2">
      <c r="A129" s="64"/>
      <c r="B129" s="36" t="s">
        <v>37</v>
      </c>
      <c r="C129" s="37">
        <v>0</v>
      </c>
      <c r="D129" s="37">
        <v>12</v>
      </c>
      <c r="E129" s="38" t="str">
        <f t="shared" si="9"/>
        <v/>
      </c>
      <c r="F129" s="38">
        <f t="shared" si="10"/>
        <v>1.2591815320041973E-2</v>
      </c>
      <c r="G129" s="39" t="str">
        <f t="shared" si="11"/>
        <v>0</v>
      </c>
      <c r="H129" s="25" t="str">
        <f t="shared" si="12"/>
        <v/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0</v>
      </c>
      <c r="E130" s="38" t="str">
        <f t="shared" ref="E130" si="33">+IF(C130=0,"",C130/C$71)</f>
        <v/>
      </c>
      <c r="F130" s="38" t="str">
        <f t="shared" ref="F130" si="34">+IF(D130=0,"",D130/D$71)</f>
        <v/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31</v>
      </c>
      <c r="D131" s="37">
        <v>16</v>
      </c>
      <c r="E131" s="38">
        <f t="shared" si="9"/>
        <v>3.2734952481520592E-2</v>
      </c>
      <c r="F131" s="38">
        <f t="shared" si="10"/>
        <v>1.6789087093389297E-2</v>
      </c>
      <c r="G131" s="39">
        <f t="shared" si="11"/>
        <v>-0.4838709677419355</v>
      </c>
      <c r="H131" s="25">
        <f t="shared" si="12"/>
        <v>-1.5839493136219643E-2</v>
      </c>
    </row>
    <row r="132" spans="1:8" s="40" customFormat="1" ht="15" x14ac:dyDescent="0.2">
      <c r="A132" s="64"/>
      <c r="B132" s="36" t="s">
        <v>34</v>
      </c>
      <c r="C132" s="37">
        <v>0</v>
      </c>
      <c r="D132" s="37">
        <v>0</v>
      </c>
      <c r="E132" s="38" t="str">
        <f t="shared" si="9"/>
        <v/>
      </c>
      <c r="F132" s="38" t="str">
        <f t="shared" si="10"/>
        <v/>
      </c>
      <c r="G132" s="39" t="str">
        <f t="shared" si="11"/>
        <v>0</v>
      </c>
      <c r="H132" s="25" t="str">
        <f t="shared" si="12"/>
        <v/>
      </c>
    </row>
    <row r="133" spans="1:8" s="40" customFormat="1" ht="15" x14ac:dyDescent="0.2">
      <c r="A133" s="64"/>
      <c r="B133" s="36" t="s">
        <v>220</v>
      </c>
      <c r="C133" s="37">
        <v>1</v>
      </c>
      <c r="D133" s="37">
        <v>1</v>
      </c>
      <c r="E133" s="38">
        <f t="shared" si="9"/>
        <v>1.0559662090813093E-3</v>
      </c>
      <c r="F133" s="38">
        <f t="shared" si="10"/>
        <v>1.0493179433368311E-3</v>
      </c>
      <c r="G133" s="39">
        <f t="shared" si="11"/>
        <v>0</v>
      </c>
      <c r="H133" s="25">
        <f t="shared" si="12"/>
        <v>0</v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1</v>
      </c>
      <c r="D135" s="37">
        <v>6</v>
      </c>
      <c r="E135" s="38">
        <f t="shared" si="9"/>
        <v>1.0559662090813093E-3</v>
      </c>
      <c r="F135" s="38">
        <f t="shared" si="10"/>
        <v>6.2959076600209865E-3</v>
      </c>
      <c r="G135" s="39">
        <f t="shared" si="11"/>
        <v>5</v>
      </c>
      <c r="H135" s="25">
        <f t="shared" si="12"/>
        <v>5.279831045406547E-3</v>
      </c>
    </row>
    <row r="136" spans="1:8" s="40" customFormat="1" ht="15" x14ac:dyDescent="0.2">
      <c r="A136" s="64"/>
      <c r="B136" s="36" t="s">
        <v>223</v>
      </c>
      <c r="C136" s="37">
        <v>1</v>
      </c>
      <c r="D136" s="37">
        <v>1</v>
      </c>
      <c r="E136" s="38">
        <f t="shared" si="9"/>
        <v>1.0559662090813093E-3</v>
      </c>
      <c r="F136" s="38">
        <f t="shared" si="10"/>
        <v>1.0493179433368311E-3</v>
      </c>
      <c r="G136" s="39">
        <f t="shared" si="11"/>
        <v>0</v>
      </c>
      <c r="H136" s="25">
        <f t="shared" si="12"/>
        <v>0</v>
      </c>
    </row>
    <row r="137" spans="1:8" s="40" customFormat="1" ht="30" x14ac:dyDescent="0.2">
      <c r="A137" s="64"/>
      <c r="B137" s="36" t="s">
        <v>471</v>
      </c>
      <c r="C137" s="37">
        <v>4</v>
      </c>
      <c r="D137" s="37">
        <v>12</v>
      </c>
      <c r="E137" s="38">
        <f t="shared" si="9"/>
        <v>4.2238648363252373E-3</v>
      </c>
      <c r="F137" s="38">
        <f t="shared" si="10"/>
        <v>1.2591815320041973E-2</v>
      </c>
      <c r="G137" s="39">
        <f t="shared" si="11"/>
        <v>2</v>
      </c>
      <c r="H137" s="25">
        <f t="shared" si="12"/>
        <v>8.4477296726504746E-3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0</v>
      </c>
      <c r="D139" s="37">
        <v>1</v>
      </c>
      <c r="E139" s="38" t="str">
        <f t="shared" si="9"/>
        <v/>
      </c>
      <c r="F139" s="38">
        <f t="shared" si="10"/>
        <v>1.0493179433368311E-3</v>
      </c>
      <c r="G139" s="39" t="str">
        <f t="shared" si="11"/>
        <v>0</v>
      </c>
      <c r="H139" s="25" t="str">
        <f t="shared" si="12"/>
        <v/>
      </c>
    </row>
    <row r="140" spans="1:8" s="40" customFormat="1" ht="15" x14ac:dyDescent="0.2">
      <c r="A140" s="64"/>
      <c r="B140" s="36" t="s">
        <v>46</v>
      </c>
      <c r="C140" s="37">
        <v>1</v>
      </c>
      <c r="D140" s="37">
        <v>3</v>
      </c>
      <c r="E140" s="38">
        <f t="shared" si="9"/>
        <v>1.0559662090813093E-3</v>
      </c>
      <c r="F140" s="38">
        <f t="shared" si="10"/>
        <v>3.1479538300104933E-3</v>
      </c>
      <c r="G140" s="39">
        <f t="shared" si="11"/>
        <v>2</v>
      </c>
      <c r="H140" s="25">
        <f t="shared" si="12"/>
        <v>2.1119324181626186E-3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0</v>
      </c>
      <c r="E143" s="38" t="str">
        <f t="shared" ref="E143:E151" si="37">+IF(C143=0,"",C143/C$71)</f>
        <v/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7</v>
      </c>
      <c r="D144" s="37">
        <v>2</v>
      </c>
      <c r="E144" s="38">
        <f t="shared" si="37"/>
        <v>7.3917634635691657E-3</v>
      </c>
      <c r="F144" s="38">
        <f t="shared" si="38"/>
        <v>2.0986358866736622E-3</v>
      </c>
      <c r="G144" s="39">
        <f t="shared" si="39"/>
        <v>-0.7142857142857143</v>
      </c>
      <c r="H144" s="25">
        <f t="shared" si="40"/>
        <v>-5.279831045406547E-3</v>
      </c>
    </row>
    <row r="145" spans="1:8" s="40" customFormat="1" ht="15" x14ac:dyDescent="0.2">
      <c r="A145" s="64"/>
      <c r="B145" s="36" t="s">
        <v>226</v>
      </c>
      <c r="C145" s="37">
        <v>0</v>
      </c>
      <c r="D145" s="37">
        <v>0</v>
      </c>
      <c r="E145" s="38" t="str">
        <f t="shared" si="37"/>
        <v/>
      </c>
      <c r="F145" s="38" t="str">
        <f t="shared" si="38"/>
        <v/>
      </c>
      <c r="G145" s="39" t="str">
        <f t="shared" si="39"/>
        <v>0</v>
      </c>
      <c r="H145" s="25" t="str">
        <f t="shared" si="40"/>
        <v/>
      </c>
    </row>
    <row r="146" spans="1:8" s="40" customFormat="1" ht="30" x14ac:dyDescent="0.2">
      <c r="A146" s="64"/>
      <c r="B146" s="36" t="s">
        <v>227</v>
      </c>
      <c r="C146" s="37">
        <v>2</v>
      </c>
      <c r="D146" s="37">
        <v>0</v>
      </c>
      <c r="E146" s="38">
        <f t="shared" si="37"/>
        <v>2.1119324181626186E-3</v>
      </c>
      <c r="F146" s="38" t="str">
        <f t="shared" si="38"/>
        <v/>
      </c>
      <c r="G146" s="39" t="str">
        <f t="shared" si="39"/>
        <v>0</v>
      </c>
      <c r="H146" s="25">
        <f t="shared" si="40"/>
        <v>0</v>
      </c>
    </row>
    <row r="147" spans="1:8" s="40" customFormat="1" ht="30" x14ac:dyDescent="0.2">
      <c r="A147" s="64"/>
      <c r="B147" s="36" t="s">
        <v>228</v>
      </c>
      <c r="C147" s="37">
        <v>0</v>
      </c>
      <c r="D147" s="37">
        <v>1</v>
      </c>
      <c r="E147" s="38" t="str">
        <f t="shared" si="37"/>
        <v/>
      </c>
      <c r="F147" s="38">
        <f t="shared" si="38"/>
        <v>1.0493179433368311E-3</v>
      </c>
      <c r="G147" s="39" t="str">
        <f t="shared" si="39"/>
        <v>0</v>
      </c>
      <c r="H147" s="25" t="str">
        <f t="shared" si="40"/>
        <v/>
      </c>
    </row>
    <row r="148" spans="1:8" s="40" customFormat="1" ht="15" x14ac:dyDescent="0.2">
      <c r="A148" s="64"/>
      <c r="B148" s="36" t="s">
        <v>473</v>
      </c>
      <c r="C148" s="37">
        <v>48</v>
      </c>
      <c r="D148" s="37">
        <v>0</v>
      </c>
      <c r="E148" s="38">
        <f t="shared" si="37"/>
        <v>5.0686378035902854E-2</v>
      </c>
      <c r="F148" s="38" t="str">
        <f t="shared" si="38"/>
        <v/>
      </c>
      <c r="G148" s="39" t="str">
        <f t="shared" si="39"/>
        <v>0</v>
      </c>
      <c r="H148" s="25">
        <f t="shared" si="40"/>
        <v>0</v>
      </c>
    </row>
    <row r="149" spans="1:8" s="40" customFormat="1" ht="15" x14ac:dyDescent="0.2">
      <c r="A149" s="64"/>
      <c r="B149" s="36" t="s">
        <v>45</v>
      </c>
      <c r="C149" s="37">
        <v>0</v>
      </c>
      <c r="D149" s="37">
        <v>0</v>
      </c>
      <c r="E149" s="38" t="str">
        <f t="shared" si="37"/>
        <v/>
      </c>
      <c r="F149" s="38" t="str">
        <f t="shared" si="38"/>
        <v/>
      </c>
      <c r="G149" s="39" t="str">
        <f t="shared" si="39"/>
        <v>0</v>
      </c>
      <c r="H149" s="25" t="str">
        <f t="shared" si="40"/>
        <v/>
      </c>
    </row>
    <row r="150" spans="1:8" s="40" customFormat="1" ht="15" x14ac:dyDescent="0.2">
      <c r="A150" s="64"/>
      <c r="B150" s="36" t="s">
        <v>43</v>
      </c>
      <c r="C150" s="37">
        <v>0</v>
      </c>
      <c r="D150" s="37">
        <v>0</v>
      </c>
      <c r="E150" s="38" t="str">
        <f t="shared" si="37"/>
        <v/>
      </c>
      <c r="F150" s="38" t="str">
        <f t="shared" si="38"/>
        <v/>
      </c>
      <c r="G150" s="39" t="str">
        <f t="shared" si="39"/>
        <v>0</v>
      </c>
      <c r="H150" s="25" t="str">
        <f t="shared" si="40"/>
        <v/>
      </c>
    </row>
    <row r="151" spans="1:8" s="40" customFormat="1" ht="15" x14ac:dyDescent="0.2">
      <c r="A151" s="64"/>
      <c r="B151" s="36" t="s">
        <v>44</v>
      </c>
      <c r="C151" s="37">
        <v>1</v>
      </c>
      <c r="D151" s="37">
        <v>0</v>
      </c>
      <c r="E151" s="38">
        <f t="shared" si="37"/>
        <v>1.0559662090813093E-3</v>
      </c>
      <c r="F151" s="38" t="str">
        <f t="shared" si="38"/>
        <v/>
      </c>
      <c r="G151" s="39" t="str">
        <f t="shared" si="39"/>
        <v>0</v>
      </c>
      <c r="H151" s="25">
        <f t="shared" si="40"/>
        <v>0</v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8</v>
      </c>
      <c r="E152" s="38" t="str">
        <f t="shared" ref="E152:E155" si="41">+IF(C152=0,"",C152/C$71)</f>
        <v/>
      </c>
      <c r="F152" s="38">
        <f t="shared" ref="F152:F155" si="42">+IF(D152=0,"",D152/D$71)</f>
        <v>8.3945435466946487E-3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17</v>
      </c>
      <c r="E153" s="38" t="str">
        <f t="shared" si="41"/>
        <v/>
      </c>
      <c r="F153" s="38">
        <f t="shared" si="42"/>
        <v>1.7838405036726127E-2</v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1352</v>
      </c>
      <c r="D161" s="31">
        <f>SUM(D162:D323)</f>
        <v>893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-0.33949704142011833</v>
      </c>
      <c r="H161" s="33">
        <f>+IF(OR(AND(E161=""),(G161="")),"",E161*G161)</f>
        <v>-0.33949704142011833</v>
      </c>
    </row>
    <row r="162" spans="1:8" s="40" customFormat="1" ht="15" x14ac:dyDescent="0.2">
      <c r="A162" s="64"/>
      <c r="B162" s="66" t="s">
        <v>474</v>
      </c>
      <c r="C162" s="37">
        <v>4</v>
      </c>
      <c r="D162" s="37">
        <v>4</v>
      </c>
      <c r="E162" s="38">
        <f>+IF(C162=0,"",C162/C$161)</f>
        <v>2.9585798816568047E-3</v>
      </c>
      <c r="F162" s="38">
        <f>+IF(D162=0,"",D162/D$161)</f>
        <v>4.4792833146696529E-3</v>
      </c>
      <c r="G162" s="39">
        <f>+IF(OR(AND(D162=0),(C162=0)),"0",((D162-C162)/C162))</f>
        <v>0</v>
      </c>
      <c r="H162" s="25">
        <f>+IF(OR(AND(E162=""),(G162="")),"",E162*G162)</f>
        <v>0</v>
      </c>
    </row>
    <row r="163" spans="1:8" s="40" customFormat="1" ht="15" x14ac:dyDescent="0.2">
      <c r="A163" s="64"/>
      <c r="B163" s="66" t="s">
        <v>475</v>
      </c>
      <c r="C163" s="37">
        <v>8</v>
      </c>
      <c r="D163" s="37">
        <v>1</v>
      </c>
      <c r="E163" s="38">
        <f t="shared" ref="E163:E232" si="45">+IF(C163=0,"",C163/C$161)</f>
        <v>5.9171597633136093E-3</v>
      </c>
      <c r="F163" s="38">
        <f t="shared" ref="F163:F232" si="46">+IF(D163=0,"",D163/D$161)</f>
        <v>1.1198208286674132E-3</v>
      </c>
      <c r="G163" s="39">
        <f t="shared" ref="G163:G232" si="47">+IF(OR(AND(D163=0),(C163=0)),"0",((D163-C163)/C163))</f>
        <v>-0.875</v>
      </c>
      <c r="H163" s="25">
        <f t="shared" ref="H163:H232" si="48">+IF(OR(AND(E163=""),(G163="")),"",E163*G163)</f>
        <v>-5.1775147928994078E-3</v>
      </c>
    </row>
    <row r="164" spans="1:8" s="40" customFormat="1" ht="30" x14ac:dyDescent="0.2">
      <c r="A164" s="64"/>
      <c r="B164" s="66" t="s">
        <v>476</v>
      </c>
      <c r="C164" s="37">
        <v>403</v>
      </c>
      <c r="D164" s="37">
        <v>1</v>
      </c>
      <c r="E164" s="38">
        <f t="shared" si="45"/>
        <v>0.29807692307692307</v>
      </c>
      <c r="F164" s="38">
        <f t="shared" si="46"/>
        <v>1.1198208286674132E-3</v>
      </c>
      <c r="G164" s="39">
        <f t="shared" si="47"/>
        <v>-0.9975186104218362</v>
      </c>
      <c r="H164" s="25">
        <f t="shared" si="48"/>
        <v>-0.29733727810650884</v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19</v>
      </c>
      <c r="D166" s="37">
        <v>25</v>
      </c>
      <c r="E166" s="38">
        <f t="shared" si="45"/>
        <v>1.4053254437869823E-2</v>
      </c>
      <c r="F166" s="38">
        <f t="shared" si="46"/>
        <v>2.7995520716685332E-2</v>
      </c>
      <c r="G166" s="39">
        <f t="shared" si="47"/>
        <v>0.31578947368421051</v>
      </c>
      <c r="H166" s="25">
        <f t="shared" si="48"/>
        <v>4.4378698224852072E-3</v>
      </c>
    </row>
    <row r="167" spans="1:8" s="40" customFormat="1" ht="15" x14ac:dyDescent="0.2">
      <c r="A167" s="64"/>
      <c r="B167" s="66" t="s">
        <v>49</v>
      </c>
      <c r="C167" s="37">
        <v>70</v>
      </c>
      <c r="D167" s="37">
        <v>115</v>
      </c>
      <c r="E167" s="38">
        <f t="shared" si="45"/>
        <v>5.1775147928994084E-2</v>
      </c>
      <c r="F167" s="38">
        <f t="shared" si="46"/>
        <v>0.12877939529675253</v>
      </c>
      <c r="G167" s="39">
        <f t="shared" si="47"/>
        <v>0.6428571428571429</v>
      </c>
      <c r="H167" s="25">
        <f t="shared" si="48"/>
        <v>3.3284023668639057E-2</v>
      </c>
    </row>
    <row r="168" spans="1:8" s="40" customFormat="1" ht="15" x14ac:dyDescent="0.2">
      <c r="A168" s="64"/>
      <c r="B168" s="66" t="s">
        <v>52</v>
      </c>
      <c r="C168" s="37">
        <v>0</v>
      </c>
      <c r="D168" s="37">
        <v>0</v>
      </c>
      <c r="E168" s="38" t="str">
        <f t="shared" si="45"/>
        <v/>
      </c>
      <c r="F168" s="38" t="str">
        <f t="shared" si="46"/>
        <v/>
      </c>
      <c r="G168" s="39" t="str">
        <f t="shared" si="47"/>
        <v>0</v>
      </c>
      <c r="H168" s="25" t="str">
        <f t="shared" si="48"/>
        <v/>
      </c>
    </row>
    <row r="169" spans="1:8" s="40" customFormat="1" ht="15" x14ac:dyDescent="0.2">
      <c r="A169" s="64"/>
      <c r="B169" s="66" t="s">
        <v>229</v>
      </c>
      <c r="C169" s="37">
        <v>4</v>
      </c>
      <c r="D169" s="37">
        <v>6</v>
      </c>
      <c r="E169" s="38">
        <f t="shared" si="45"/>
        <v>2.9585798816568047E-3</v>
      </c>
      <c r="F169" s="38">
        <f t="shared" si="46"/>
        <v>6.7189249720044789E-3</v>
      </c>
      <c r="G169" s="39">
        <f t="shared" si="47"/>
        <v>0.5</v>
      </c>
      <c r="H169" s="25">
        <f t="shared" si="48"/>
        <v>1.4792899408284023E-3</v>
      </c>
    </row>
    <row r="170" spans="1:8" s="40" customFormat="1" ht="15" x14ac:dyDescent="0.2">
      <c r="A170" s="64"/>
      <c r="B170" s="66" t="s">
        <v>50</v>
      </c>
      <c r="C170" s="37">
        <v>3</v>
      </c>
      <c r="D170" s="37">
        <v>1</v>
      </c>
      <c r="E170" s="38">
        <f t="shared" si="45"/>
        <v>2.2189349112426036E-3</v>
      </c>
      <c r="F170" s="38">
        <f t="shared" si="46"/>
        <v>1.1198208286674132E-3</v>
      </c>
      <c r="G170" s="39">
        <f t="shared" si="47"/>
        <v>-0.66666666666666663</v>
      </c>
      <c r="H170" s="25">
        <f t="shared" si="48"/>
        <v>-1.4792899408284023E-3</v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0</v>
      </c>
      <c r="D173" s="37">
        <v>0</v>
      </c>
      <c r="E173" s="38" t="str">
        <f t="shared" si="45"/>
        <v/>
      </c>
      <c r="F173" s="38" t="str">
        <f t="shared" si="46"/>
        <v/>
      </c>
      <c r="G173" s="39" t="str">
        <f t="shared" si="47"/>
        <v>0</v>
      </c>
      <c r="H173" s="25" t="str">
        <f t="shared" si="48"/>
        <v/>
      </c>
    </row>
    <row r="174" spans="1:8" s="40" customFormat="1" ht="15" x14ac:dyDescent="0.2">
      <c r="A174" s="64"/>
      <c r="B174" s="66" t="s">
        <v>51</v>
      </c>
      <c r="C174" s="37">
        <v>4</v>
      </c>
      <c r="D174" s="37">
        <v>6</v>
      </c>
      <c r="E174" s="38">
        <f t="shared" si="45"/>
        <v>2.9585798816568047E-3</v>
      </c>
      <c r="F174" s="38">
        <f t="shared" si="46"/>
        <v>6.7189249720044789E-3</v>
      </c>
      <c r="G174" s="39">
        <f t="shared" si="47"/>
        <v>0.5</v>
      </c>
      <c r="H174" s="25">
        <f t="shared" si="48"/>
        <v>1.4792899408284023E-3</v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4</v>
      </c>
      <c r="E175" s="38" t="str">
        <f t="shared" ref="E175" si="49">+IF(C175=0,"",C175/C$161)</f>
        <v/>
      </c>
      <c r="F175" s="38">
        <f t="shared" ref="F175" si="50">+IF(D175=0,"",D175/D$161)</f>
        <v>4.4792833146696529E-3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3</v>
      </c>
      <c r="D176" s="37">
        <v>7</v>
      </c>
      <c r="E176" s="38">
        <f t="shared" si="45"/>
        <v>2.2189349112426036E-3</v>
      </c>
      <c r="F176" s="38">
        <f t="shared" si="46"/>
        <v>7.8387458006718928E-3</v>
      </c>
      <c r="G176" s="39">
        <f t="shared" si="47"/>
        <v>1.3333333333333333</v>
      </c>
      <c r="H176" s="25">
        <f t="shared" si="48"/>
        <v>2.9585798816568047E-3</v>
      </c>
    </row>
    <row r="177" spans="1:8" s="40" customFormat="1" ht="15" x14ac:dyDescent="0.2">
      <c r="A177" s="64"/>
      <c r="B177" s="66" t="s">
        <v>231</v>
      </c>
      <c r="C177" s="37">
        <v>9</v>
      </c>
      <c r="D177" s="37">
        <v>127</v>
      </c>
      <c r="E177" s="38">
        <f t="shared" si="45"/>
        <v>6.6568047337278108E-3</v>
      </c>
      <c r="F177" s="38">
        <f t="shared" si="46"/>
        <v>0.14221724524076149</v>
      </c>
      <c r="G177" s="39">
        <f t="shared" si="47"/>
        <v>13.111111111111111</v>
      </c>
      <c r="H177" s="25">
        <f t="shared" si="48"/>
        <v>8.7278106508875741E-2</v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0</v>
      </c>
      <c r="E178" s="38" t="str">
        <f t="shared" si="45"/>
        <v/>
      </c>
      <c r="F178" s="38" t="str">
        <f t="shared" si="46"/>
        <v/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0</v>
      </c>
      <c r="E180" s="38" t="str">
        <f t="shared" ref="E180:E181" si="53">+IF(C180=0,"",C180/C$161)</f>
        <v/>
      </c>
      <c r="F180" s="38" t="str">
        <f t="shared" ref="F180:F181" si="54">+IF(D180=0,"",D180/D$161)</f>
        <v/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10</v>
      </c>
      <c r="D182" s="37">
        <v>38</v>
      </c>
      <c r="E182" s="38">
        <f t="shared" si="45"/>
        <v>7.3964497041420114E-3</v>
      </c>
      <c r="F182" s="38">
        <f t="shared" si="46"/>
        <v>4.2553191489361701E-2</v>
      </c>
      <c r="G182" s="39">
        <f t="shared" si="47"/>
        <v>2.8</v>
      </c>
      <c r="H182" s="25">
        <f t="shared" si="48"/>
        <v>2.0710059171597631E-2</v>
      </c>
    </row>
    <row r="183" spans="1:8" s="40" customFormat="1" ht="15" x14ac:dyDescent="0.2">
      <c r="A183" s="64"/>
      <c r="B183" s="66" t="s">
        <v>233</v>
      </c>
      <c r="C183" s="37">
        <v>0</v>
      </c>
      <c r="D183" s="37">
        <v>0</v>
      </c>
      <c r="E183" s="38" t="str">
        <f t="shared" si="45"/>
        <v/>
      </c>
      <c r="F183" s="38" t="str">
        <f t="shared" si="46"/>
        <v/>
      </c>
      <c r="G183" s="39" t="str">
        <f t="shared" si="47"/>
        <v>0</v>
      </c>
      <c r="H183" s="25" t="str">
        <f t="shared" si="48"/>
        <v/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0</v>
      </c>
      <c r="D185" s="37">
        <v>0</v>
      </c>
      <c r="E185" s="38" t="str">
        <f t="shared" si="45"/>
        <v/>
      </c>
      <c r="F185" s="38" t="str">
        <f t="shared" si="46"/>
        <v/>
      </c>
      <c r="G185" s="39" t="str">
        <f t="shared" si="47"/>
        <v>0</v>
      </c>
      <c r="H185" s="25" t="str">
        <f t="shared" si="48"/>
        <v/>
      </c>
    </row>
    <row r="186" spans="1:8" s="40" customFormat="1" ht="15" x14ac:dyDescent="0.2">
      <c r="A186" s="64"/>
      <c r="B186" s="66" t="s">
        <v>480</v>
      </c>
      <c r="C186" s="37">
        <v>4</v>
      </c>
      <c r="D186" s="37">
        <v>7</v>
      </c>
      <c r="E186" s="38">
        <f t="shared" si="45"/>
        <v>2.9585798816568047E-3</v>
      </c>
      <c r="F186" s="38">
        <f t="shared" si="46"/>
        <v>7.8387458006718928E-3</v>
      </c>
      <c r="G186" s="39">
        <f t="shared" si="47"/>
        <v>0.75</v>
      </c>
      <c r="H186" s="25">
        <f t="shared" si="48"/>
        <v>2.2189349112426036E-3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0</v>
      </c>
      <c r="E187" s="38" t="str">
        <f t="shared" ref="E187" si="57">+IF(C187=0,"",C187/C$161)</f>
        <v/>
      </c>
      <c r="F187" s="38" t="str">
        <f t="shared" ref="F187" si="58">+IF(D187=0,"",D187/D$161)</f>
        <v/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28</v>
      </c>
      <c r="D188" s="37">
        <v>30</v>
      </c>
      <c r="E188" s="38">
        <f t="shared" si="45"/>
        <v>2.0710059171597635E-2</v>
      </c>
      <c r="F188" s="38">
        <f t="shared" si="46"/>
        <v>3.3594624860022397E-2</v>
      </c>
      <c r="G188" s="39">
        <f t="shared" si="47"/>
        <v>7.1428571428571425E-2</v>
      </c>
      <c r="H188" s="25">
        <f t="shared" si="48"/>
        <v>1.4792899408284023E-3</v>
      </c>
    </row>
    <row r="189" spans="1:8" s="40" customFormat="1" ht="15" x14ac:dyDescent="0.2">
      <c r="A189" s="64"/>
      <c r="B189" s="66" t="s">
        <v>237</v>
      </c>
      <c r="C189" s="37">
        <v>33</v>
      </c>
      <c r="D189" s="37">
        <v>34</v>
      </c>
      <c r="E189" s="38">
        <f t="shared" si="45"/>
        <v>2.4408284023668639E-2</v>
      </c>
      <c r="F189" s="38">
        <f t="shared" si="46"/>
        <v>3.8073908174692049E-2</v>
      </c>
      <c r="G189" s="39">
        <f t="shared" si="47"/>
        <v>3.0303030303030304E-2</v>
      </c>
      <c r="H189" s="25">
        <f t="shared" si="48"/>
        <v>7.3964497041420117E-4</v>
      </c>
    </row>
    <row r="190" spans="1:8" s="40" customFormat="1" ht="15" x14ac:dyDescent="0.2">
      <c r="A190" s="64"/>
      <c r="B190" s="66" t="s">
        <v>238</v>
      </c>
      <c r="C190" s="37">
        <v>7</v>
      </c>
      <c r="D190" s="37">
        <v>4</v>
      </c>
      <c r="E190" s="38">
        <f t="shared" si="45"/>
        <v>5.1775147928994087E-3</v>
      </c>
      <c r="F190" s="38">
        <f t="shared" si="46"/>
        <v>4.4792833146696529E-3</v>
      </c>
      <c r="G190" s="39">
        <f t="shared" si="47"/>
        <v>-0.42857142857142855</v>
      </c>
      <c r="H190" s="25">
        <f t="shared" si="48"/>
        <v>-2.2189349112426036E-3</v>
      </c>
    </row>
    <row r="191" spans="1:8" s="40" customFormat="1" ht="15" x14ac:dyDescent="0.2">
      <c r="A191" s="64"/>
      <c r="B191" s="66" t="s">
        <v>239</v>
      </c>
      <c r="C191" s="37">
        <v>120</v>
      </c>
      <c r="D191" s="37">
        <v>31</v>
      </c>
      <c r="E191" s="38">
        <f t="shared" si="45"/>
        <v>8.8757396449704137E-2</v>
      </c>
      <c r="F191" s="38">
        <f t="shared" si="46"/>
        <v>3.471444568868981E-2</v>
      </c>
      <c r="G191" s="39">
        <f t="shared" si="47"/>
        <v>-0.7416666666666667</v>
      </c>
      <c r="H191" s="25">
        <f t="shared" si="48"/>
        <v>-6.5828402366863908E-2</v>
      </c>
    </row>
    <row r="192" spans="1:8" s="40" customFormat="1" ht="15" x14ac:dyDescent="0.2">
      <c r="A192" s="64"/>
      <c r="B192" s="66" t="s">
        <v>481</v>
      </c>
      <c r="C192" s="37">
        <v>33</v>
      </c>
      <c r="D192" s="37">
        <v>16</v>
      </c>
      <c r="E192" s="38">
        <f t="shared" si="45"/>
        <v>2.4408284023668639E-2</v>
      </c>
      <c r="F192" s="38">
        <f t="shared" si="46"/>
        <v>1.7917133258678612E-2</v>
      </c>
      <c r="G192" s="39">
        <f t="shared" si="47"/>
        <v>-0.51515151515151514</v>
      </c>
      <c r="H192" s="25">
        <f t="shared" si="48"/>
        <v>-1.257396449704142E-2</v>
      </c>
    </row>
    <row r="193" spans="1:8" s="40" customFormat="1" ht="15" x14ac:dyDescent="0.2">
      <c r="A193" s="64"/>
      <c r="B193" s="66" t="s">
        <v>482</v>
      </c>
      <c r="C193" s="37">
        <v>3</v>
      </c>
      <c r="D193" s="37">
        <v>2</v>
      </c>
      <c r="E193" s="38">
        <f t="shared" si="45"/>
        <v>2.2189349112426036E-3</v>
      </c>
      <c r="F193" s="38">
        <f t="shared" si="46"/>
        <v>2.2396416573348264E-3</v>
      </c>
      <c r="G193" s="39">
        <f t="shared" si="47"/>
        <v>-0.33333333333333331</v>
      </c>
      <c r="H193" s="25">
        <f t="shared" si="48"/>
        <v>-7.3964497041420117E-4</v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3</v>
      </c>
      <c r="E195" s="38" t="str">
        <f t="shared" ref="E195" si="61">+IF(C195=0,"",C195/C$161)</f>
        <v/>
      </c>
      <c r="F195" s="38">
        <f t="shared" ref="F195" si="62">+IF(D195=0,"",D195/D$161)</f>
        <v>3.3594624860022394E-3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0</v>
      </c>
      <c r="D196" s="37"/>
      <c r="E196" s="38" t="str">
        <f t="shared" si="45"/>
        <v/>
      </c>
      <c r="F196" s="38" t="str">
        <f t="shared" si="46"/>
        <v/>
      </c>
      <c r="G196" s="39" t="str">
        <f t="shared" si="47"/>
        <v>0</v>
      </c>
      <c r="H196" s="25" t="str">
        <f t="shared" si="48"/>
        <v/>
      </c>
    </row>
    <row r="197" spans="1:8" s="40" customFormat="1" ht="15" x14ac:dyDescent="0.2">
      <c r="A197" s="64"/>
      <c r="B197" s="66" t="s">
        <v>241</v>
      </c>
      <c r="C197" s="37">
        <v>3</v>
      </c>
      <c r="D197" s="37">
        <v>1</v>
      </c>
      <c r="E197" s="38">
        <f t="shared" si="45"/>
        <v>2.2189349112426036E-3</v>
      </c>
      <c r="F197" s="38">
        <f t="shared" si="46"/>
        <v>1.1198208286674132E-3</v>
      </c>
      <c r="G197" s="39">
        <f t="shared" si="47"/>
        <v>-0.66666666666666663</v>
      </c>
      <c r="H197" s="25">
        <f t="shared" si="48"/>
        <v>-1.4792899408284023E-3</v>
      </c>
    </row>
    <row r="198" spans="1:8" s="40" customFormat="1" ht="15" x14ac:dyDescent="0.2">
      <c r="A198" s="64"/>
      <c r="B198" s="66" t="s">
        <v>242</v>
      </c>
      <c r="C198" s="37">
        <v>15</v>
      </c>
      <c r="D198" s="37">
        <v>36</v>
      </c>
      <c r="E198" s="38">
        <f t="shared" si="45"/>
        <v>1.1094674556213017E-2</v>
      </c>
      <c r="F198" s="38">
        <f t="shared" si="46"/>
        <v>4.0313549832026875E-2</v>
      </c>
      <c r="G198" s="39">
        <f t="shared" si="47"/>
        <v>1.4</v>
      </c>
      <c r="H198" s="25">
        <f t="shared" si="48"/>
        <v>1.5532544378698223E-2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0</v>
      </c>
      <c r="D200" s="37">
        <v>1</v>
      </c>
      <c r="E200" s="38" t="str">
        <f t="shared" si="45"/>
        <v/>
      </c>
      <c r="F200" s="38">
        <f t="shared" si="46"/>
        <v>1.1198208286674132E-3</v>
      </c>
      <c r="G200" s="39" t="str">
        <f t="shared" si="47"/>
        <v>0</v>
      </c>
      <c r="H200" s="25" t="str">
        <f t="shared" si="48"/>
        <v/>
      </c>
    </row>
    <row r="201" spans="1:8" s="40" customFormat="1" ht="15" x14ac:dyDescent="0.2">
      <c r="A201" s="64"/>
      <c r="B201" s="66" t="s">
        <v>56</v>
      </c>
      <c r="C201" s="37">
        <v>114</v>
      </c>
      <c r="D201" s="37">
        <v>48</v>
      </c>
      <c r="E201" s="38">
        <f t="shared" si="45"/>
        <v>8.4319526627218935E-2</v>
      </c>
      <c r="F201" s="38">
        <f t="shared" si="46"/>
        <v>5.3751399776035831E-2</v>
      </c>
      <c r="G201" s="39">
        <f t="shared" si="47"/>
        <v>-0.57894736842105265</v>
      </c>
      <c r="H201" s="25">
        <f t="shared" si="48"/>
        <v>-4.8816568047337278E-2</v>
      </c>
    </row>
    <row r="202" spans="1:8" s="40" customFormat="1" ht="15" x14ac:dyDescent="0.2">
      <c r="A202" s="64"/>
      <c r="B202" s="66" t="s">
        <v>244</v>
      </c>
      <c r="C202" s="37">
        <v>17</v>
      </c>
      <c r="D202" s="37">
        <v>14</v>
      </c>
      <c r="E202" s="38">
        <f t="shared" si="45"/>
        <v>1.257396449704142E-2</v>
      </c>
      <c r="F202" s="38">
        <f t="shared" si="46"/>
        <v>1.5677491601343786E-2</v>
      </c>
      <c r="G202" s="39">
        <f t="shared" si="47"/>
        <v>-0.17647058823529413</v>
      </c>
      <c r="H202" s="25">
        <f t="shared" si="48"/>
        <v>-2.2189349112426036E-3</v>
      </c>
    </row>
    <row r="203" spans="1:8" s="40" customFormat="1" ht="30" x14ac:dyDescent="0.2">
      <c r="A203" s="64"/>
      <c r="B203" s="66" t="s">
        <v>245</v>
      </c>
      <c r="C203" s="37">
        <v>1</v>
      </c>
      <c r="D203" s="37">
        <v>0</v>
      </c>
      <c r="E203" s="38">
        <f t="shared" si="45"/>
        <v>7.3964497041420117E-4</v>
      </c>
      <c r="F203" s="38" t="str">
        <f t="shared" si="46"/>
        <v/>
      </c>
      <c r="G203" s="39" t="str">
        <f t="shared" si="47"/>
        <v>0</v>
      </c>
      <c r="H203" s="25">
        <f t="shared" si="48"/>
        <v>0</v>
      </c>
    </row>
    <row r="204" spans="1:8" s="40" customFormat="1" ht="15" x14ac:dyDescent="0.2">
      <c r="A204" s="64"/>
      <c r="B204" s="66" t="s">
        <v>483</v>
      </c>
      <c r="C204" s="37">
        <v>0</v>
      </c>
      <c r="D204" s="37">
        <v>0</v>
      </c>
      <c r="E204" s="38" t="str">
        <f t="shared" si="45"/>
        <v/>
      </c>
      <c r="F204" s="38" t="str">
        <f t="shared" si="46"/>
        <v/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3</v>
      </c>
      <c r="E207" s="38" t="str">
        <f t="shared" si="45"/>
        <v/>
      </c>
      <c r="F207" s="38">
        <f t="shared" si="46"/>
        <v>3.3594624860022394E-3</v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0</v>
      </c>
      <c r="E209" s="38" t="str">
        <f t="shared" si="45"/>
        <v/>
      </c>
      <c r="F209" s="38" t="str">
        <f t="shared" si="46"/>
        <v/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3</v>
      </c>
      <c r="D211" s="37">
        <v>1</v>
      </c>
      <c r="E211" s="38">
        <f t="shared" si="45"/>
        <v>2.2189349112426036E-3</v>
      </c>
      <c r="F211" s="38">
        <f t="shared" si="46"/>
        <v>1.1198208286674132E-3</v>
      </c>
      <c r="G211" s="39">
        <f t="shared" si="47"/>
        <v>-0.66666666666666663</v>
      </c>
      <c r="H211" s="25">
        <f t="shared" si="48"/>
        <v>-1.4792899408284023E-3</v>
      </c>
    </row>
    <row r="212" spans="1:8" s="40" customFormat="1" ht="15" x14ac:dyDescent="0.2">
      <c r="A212" s="64"/>
      <c r="B212" s="66" t="s">
        <v>249</v>
      </c>
      <c r="C212" s="37">
        <v>42</v>
      </c>
      <c r="D212" s="37">
        <v>54</v>
      </c>
      <c r="E212" s="38">
        <f t="shared" si="45"/>
        <v>3.1065088757396449E-2</v>
      </c>
      <c r="F212" s="38">
        <f t="shared" si="46"/>
        <v>6.0470324748040316E-2</v>
      </c>
      <c r="G212" s="39">
        <f t="shared" si="47"/>
        <v>0.2857142857142857</v>
      </c>
      <c r="H212" s="25">
        <f t="shared" si="48"/>
        <v>8.8757396449704127E-3</v>
      </c>
    </row>
    <row r="213" spans="1:8" s="40" customFormat="1" ht="15" x14ac:dyDescent="0.2">
      <c r="A213" s="64"/>
      <c r="B213" s="66" t="s">
        <v>250</v>
      </c>
      <c r="C213" s="37">
        <v>1</v>
      </c>
      <c r="D213" s="37">
        <v>0</v>
      </c>
      <c r="E213" s="38">
        <f t="shared" si="45"/>
        <v>7.3964497041420117E-4</v>
      </c>
      <c r="F213" s="38" t="str">
        <f t="shared" si="46"/>
        <v/>
      </c>
      <c r="G213" s="39" t="str">
        <f t="shared" si="47"/>
        <v>0</v>
      </c>
      <c r="H213" s="25">
        <f t="shared" si="48"/>
        <v>0</v>
      </c>
    </row>
    <row r="214" spans="1:8" s="40" customFormat="1" ht="15" x14ac:dyDescent="0.2">
      <c r="A214" s="64"/>
      <c r="B214" s="66" t="s">
        <v>251</v>
      </c>
      <c r="C214" s="37">
        <v>0</v>
      </c>
      <c r="D214" s="37">
        <v>0</v>
      </c>
      <c r="E214" s="38" t="str">
        <f t="shared" si="45"/>
        <v/>
      </c>
      <c r="F214" s="38" t="str">
        <f t="shared" si="46"/>
        <v/>
      </c>
      <c r="G214" s="39" t="str">
        <f t="shared" si="47"/>
        <v>0</v>
      </c>
      <c r="H214" s="25" t="str">
        <f t="shared" si="48"/>
        <v/>
      </c>
    </row>
    <row r="215" spans="1:8" s="40" customFormat="1" ht="15" x14ac:dyDescent="0.2">
      <c r="A215" s="64"/>
      <c r="B215" s="66" t="s">
        <v>252</v>
      </c>
      <c r="C215" s="37">
        <v>5</v>
      </c>
      <c r="D215" s="37">
        <v>1</v>
      </c>
      <c r="E215" s="38">
        <f t="shared" si="45"/>
        <v>3.6982248520710057E-3</v>
      </c>
      <c r="F215" s="38">
        <f t="shared" si="46"/>
        <v>1.1198208286674132E-3</v>
      </c>
      <c r="G215" s="39">
        <f t="shared" si="47"/>
        <v>-0.8</v>
      </c>
      <c r="H215" s="25">
        <f t="shared" si="48"/>
        <v>-2.9585798816568047E-3</v>
      </c>
    </row>
    <row r="216" spans="1:8" s="40" customFormat="1" ht="15" x14ac:dyDescent="0.2">
      <c r="A216" s="64"/>
      <c r="B216" s="66" t="s">
        <v>253</v>
      </c>
      <c r="C216" s="37">
        <v>1</v>
      </c>
      <c r="D216" s="37">
        <v>0</v>
      </c>
      <c r="E216" s="38">
        <f t="shared" si="45"/>
        <v>7.3964497041420117E-4</v>
      </c>
      <c r="F216" s="38" t="str">
        <f t="shared" si="46"/>
        <v/>
      </c>
      <c r="G216" s="39" t="str">
        <f t="shared" si="47"/>
        <v>0</v>
      </c>
      <c r="H216" s="25">
        <f t="shared" si="48"/>
        <v>0</v>
      </c>
    </row>
    <row r="217" spans="1:8" s="40" customFormat="1" ht="15" x14ac:dyDescent="0.2">
      <c r="A217" s="64"/>
      <c r="B217" s="66" t="s">
        <v>485</v>
      </c>
      <c r="C217" s="37">
        <v>1</v>
      </c>
      <c r="D217" s="37">
        <v>3</v>
      </c>
      <c r="E217" s="38">
        <f t="shared" si="45"/>
        <v>7.3964497041420117E-4</v>
      </c>
      <c r="F217" s="38">
        <f t="shared" si="46"/>
        <v>3.3594624860022394E-3</v>
      </c>
      <c r="G217" s="39">
        <f t="shared" si="47"/>
        <v>2</v>
      </c>
      <c r="H217" s="25">
        <f t="shared" si="48"/>
        <v>1.4792899408284023E-3</v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5</v>
      </c>
      <c r="D219" s="37">
        <v>0</v>
      </c>
      <c r="E219" s="38">
        <f t="shared" si="45"/>
        <v>3.6982248520710057E-3</v>
      </c>
      <c r="F219" s="38" t="str">
        <f t="shared" si="46"/>
        <v/>
      </c>
      <c r="G219" s="39" t="str">
        <f t="shared" si="47"/>
        <v>0</v>
      </c>
      <c r="H219" s="25">
        <f t="shared" si="48"/>
        <v>0</v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1</v>
      </c>
      <c r="D221" s="37">
        <v>0</v>
      </c>
      <c r="E221" s="38">
        <f t="shared" si="45"/>
        <v>7.3964497041420117E-4</v>
      </c>
      <c r="F221" s="38" t="str">
        <f t="shared" si="46"/>
        <v/>
      </c>
      <c r="G221" s="39" t="str">
        <f t="shared" si="47"/>
        <v>0</v>
      </c>
      <c r="H221" s="25">
        <f t="shared" si="48"/>
        <v>0</v>
      </c>
    </row>
    <row r="222" spans="1:8" s="40" customFormat="1" ht="15" x14ac:dyDescent="0.2">
      <c r="A222" s="64"/>
      <c r="B222" s="66" t="s">
        <v>256</v>
      </c>
      <c r="C222" s="37">
        <v>9</v>
      </c>
      <c r="D222" s="37">
        <v>0</v>
      </c>
      <c r="E222" s="38">
        <f t="shared" si="45"/>
        <v>6.6568047337278108E-3</v>
      </c>
      <c r="F222" s="38" t="str">
        <f t="shared" si="46"/>
        <v/>
      </c>
      <c r="G222" s="39" t="str">
        <f t="shared" si="47"/>
        <v>0</v>
      </c>
      <c r="H222" s="25">
        <f t="shared" si="48"/>
        <v>0</v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1</v>
      </c>
      <c r="D224" s="37">
        <v>8</v>
      </c>
      <c r="E224" s="38">
        <f t="shared" si="45"/>
        <v>7.3964497041420117E-4</v>
      </c>
      <c r="F224" s="38">
        <f t="shared" si="46"/>
        <v>8.9585666293393058E-3</v>
      </c>
      <c r="G224" s="39">
        <f t="shared" si="47"/>
        <v>7</v>
      </c>
      <c r="H224" s="25">
        <f t="shared" si="48"/>
        <v>5.1775147928994078E-3</v>
      </c>
    </row>
    <row r="225" spans="1:8" s="40" customFormat="1" ht="15" x14ac:dyDescent="0.2">
      <c r="A225" s="64"/>
      <c r="B225" s="66" t="s">
        <v>64</v>
      </c>
      <c r="C225" s="37">
        <v>0</v>
      </c>
      <c r="D225" s="37">
        <v>0</v>
      </c>
      <c r="E225" s="38" t="str">
        <f t="shared" si="45"/>
        <v/>
      </c>
      <c r="F225" s="38" t="str">
        <f t="shared" si="46"/>
        <v/>
      </c>
      <c r="G225" s="39" t="str">
        <f t="shared" si="47"/>
        <v>0</v>
      </c>
      <c r="H225" s="25" t="str">
        <f t="shared" si="48"/>
        <v/>
      </c>
    </row>
    <row r="226" spans="1:8" s="40" customFormat="1" ht="30" x14ac:dyDescent="0.2">
      <c r="A226" s="64"/>
      <c r="B226" s="66" t="s">
        <v>487</v>
      </c>
      <c r="C226" s="37">
        <v>1</v>
      </c>
      <c r="D226" s="37">
        <v>0</v>
      </c>
      <c r="E226" s="38">
        <f t="shared" si="45"/>
        <v>7.3964497041420117E-4</v>
      </c>
      <c r="F226" s="38" t="str">
        <f t="shared" si="46"/>
        <v/>
      </c>
      <c r="G226" s="39" t="str">
        <f t="shared" si="47"/>
        <v>0</v>
      </c>
      <c r="H226" s="25">
        <f t="shared" si="48"/>
        <v>0</v>
      </c>
    </row>
    <row r="227" spans="1:8" s="40" customFormat="1" ht="15" x14ac:dyDescent="0.2">
      <c r="A227" s="64"/>
      <c r="B227" s="66" t="s">
        <v>62</v>
      </c>
      <c r="C227" s="37">
        <v>0</v>
      </c>
      <c r="D227" s="37">
        <v>0</v>
      </c>
      <c r="E227" s="38" t="str">
        <f t="shared" si="45"/>
        <v/>
      </c>
      <c r="F227" s="38" t="str">
        <f t="shared" si="46"/>
        <v/>
      </c>
      <c r="G227" s="39" t="str">
        <f t="shared" si="47"/>
        <v>0</v>
      </c>
      <c r="H227" s="25" t="str">
        <f t="shared" si="48"/>
        <v/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3</v>
      </c>
      <c r="D229" s="37">
        <v>0</v>
      </c>
      <c r="E229" s="38">
        <f t="shared" si="45"/>
        <v>2.2189349112426036E-3</v>
      </c>
      <c r="F229" s="38" t="str">
        <f t="shared" si="46"/>
        <v/>
      </c>
      <c r="G229" s="39" t="str">
        <f t="shared" si="47"/>
        <v>0</v>
      </c>
      <c r="H229" s="25">
        <f t="shared" si="48"/>
        <v>0</v>
      </c>
    </row>
    <row r="230" spans="1:8" s="40" customFormat="1" ht="15" x14ac:dyDescent="0.2">
      <c r="A230" s="64"/>
      <c r="B230" s="66" t="s">
        <v>63</v>
      </c>
      <c r="C230" s="37">
        <v>3</v>
      </c>
      <c r="D230" s="37">
        <v>0</v>
      </c>
      <c r="E230" s="38">
        <f t="shared" si="45"/>
        <v>2.2189349112426036E-3</v>
      </c>
      <c r="F230" s="38" t="str">
        <f t="shared" si="46"/>
        <v/>
      </c>
      <c r="G230" s="39" t="str">
        <f t="shared" si="47"/>
        <v>0</v>
      </c>
      <c r="H230" s="25">
        <f t="shared" si="48"/>
        <v>0</v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0</v>
      </c>
      <c r="D232" s="37">
        <v>0</v>
      </c>
      <c r="E232" s="38" t="str">
        <f t="shared" si="45"/>
        <v/>
      </c>
      <c r="F232" s="38" t="str">
        <f t="shared" si="46"/>
        <v/>
      </c>
      <c r="G232" s="39" t="str">
        <f t="shared" si="47"/>
        <v>0</v>
      </c>
      <c r="H232" s="25" t="str">
        <f t="shared" si="48"/>
        <v/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0</v>
      </c>
      <c r="E234" s="38" t="str">
        <f t="shared" si="69"/>
        <v/>
      </c>
      <c r="F234" s="38" t="str">
        <f t="shared" si="70"/>
        <v/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0</v>
      </c>
      <c r="D235" s="37">
        <v>1</v>
      </c>
      <c r="E235" s="38" t="str">
        <f t="shared" si="69"/>
        <v/>
      </c>
      <c r="F235" s="38">
        <f t="shared" si="70"/>
        <v>1.1198208286674132E-3</v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4"/>
      <c r="B236" s="66" t="s">
        <v>489</v>
      </c>
      <c r="C236" s="37">
        <v>0</v>
      </c>
      <c r="D236" s="37">
        <v>0</v>
      </c>
      <c r="E236" s="38" t="str">
        <f t="shared" si="69"/>
        <v/>
      </c>
      <c r="F236" s="38" t="str">
        <f t="shared" si="70"/>
        <v/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5</v>
      </c>
      <c r="D238" s="37">
        <v>1</v>
      </c>
      <c r="E238" s="38">
        <f t="shared" si="69"/>
        <v>3.6982248520710057E-3</v>
      </c>
      <c r="F238" s="38">
        <f t="shared" si="70"/>
        <v>1.1198208286674132E-3</v>
      </c>
      <c r="G238" s="39">
        <f t="shared" si="71"/>
        <v>-0.8</v>
      </c>
      <c r="H238" s="25">
        <f t="shared" si="72"/>
        <v>-2.9585798816568047E-3</v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1</v>
      </c>
      <c r="D242" s="37">
        <v>0</v>
      </c>
      <c r="E242" s="38">
        <f t="shared" si="69"/>
        <v>7.3964497041420117E-4</v>
      </c>
      <c r="F242" s="38" t="str">
        <f t="shared" si="70"/>
        <v/>
      </c>
      <c r="G242" s="39" t="str">
        <f t="shared" si="71"/>
        <v>0</v>
      </c>
      <c r="H242" s="25">
        <f t="shared" si="72"/>
        <v>0</v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7</v>
      </c>
      <c r="D245" s="37"/>
      <c r="E245" s="38">
        <f t="shared" si="69"/>
        <v>5.1775147928994087E-3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0</v>
      </c>
      <c r="D246" s="37">
        <v>0</v>
      </c>
      <c r="E246" s="38" t="str">
        <f t="shared" si="69"/>
        <v/>
      </c>
      <c r="F246" s="38" t="str">
        <f t="shared" si="70"/>
        <v/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4"/>
      <c r="B247" s="66" t="s">
        <v>497</v>
      </c>
      <c r="C247" s="37">
        <v>1</v>
      </c>
      <c r="D247" s="37">
        <v>0</v>
      </c>
      <c r="E247" s="38">
        <f t="shared" si="69"/>
        <v>7.3964497041420117E-4</v>
      </c>
      <c r="F247" s="38" t="str">
        <f t="shared" si="70"/>
        <v/>
      </c>
      <c r="G247" s="39" t="str">
        <f t="shared" si="71"/>
        <v>0</v>
      </c>
      <c r="H247" s="25">
        <f t="shared" si="72"/>
        <v>0</v>
      </c>
    </row>
    <row r="248" spans="1:8" s="40" customFormat="1" ht="15" x14ac:dyDescent="0.2">
      <c r="A248" s="64"/>
      <c r="B248" s="66" t="s">
        <v>67</v>
      </c>
      <c r="C248" s="37">
        <v>3</v>
      </c>
      <c r="D248" s="37"/>
      <c r="E248" s="38">
        <f t="shared" si="69"/>
        <v>2.2189349112426036E-3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0</v>
      </c>
      <c r="D249" s="37">
        <v>0</v>
      </c>
      <c r="E249" s="38" t="str">
        <f t="shared" si="69"/>
        <v/>
      </c>
      <c r="F249" s="38" t="str">
        <f t="shared" si="70"/>
        <v/>
      </c>
      <c r="G249" s="39" t="str">
        <f t="shared" si="71"/>
        <v>0</v>
      </c>
      <c r="H249" s="25" t="str">
        <f t="shared" si="72"/>
        <v/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7</v>
      </c>
      <c r="D253" s="37">
        <v>10</v>
      </c>
      <c r="E253" s="38">
        <f t="shared" si="69"/>
        <v>5.1775147928994087E-3</v>
      </c>
      <c r="F253" s="38">
        <f t="shared" si="70"/>
        <v>1.1198208286674132E-2</v>
      </c>
      <c r="G253" s="39">
        <f t="shared" si="71"/>
        <v>0.42857142857142855</v>
      </c>
      <c r="H253" s="25">
        <f t="shared" si="72"/>
        <v>2.2189349112426036E-3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4</v>
      </c>
      <c r="E255" s="38" t="str">
        <f t="shared" ref="E255:E260" si="77">+IF(C255=0,"",C255/C$161)</f>
        <v/>
      </c>
      <c r="F255" s="38">
        <f t="shared" ref="F255:F260" si="78">+IF(D255=0,"",D255/D$161)</f>
        <v>4.4792833146696529E-3</v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4</v>
      </c>
      <c r="E260" s="38" t="str">
        <f t="shared" si="77"/>
        <v/>
      </c>
      <c r="F260" s="38">
        <f t="shared" si="78"/>
        <v>4.4792833146696529E-3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67</v>
      </c>
      <c r="D261" s="37">
        <v>3</v>
      </c>
      <c r="E261" s="38">
        <f t="shared" si="69"/>
        <v>4.9556213017751483E-2</v>
      </c>
      <c r="F261" s="38">
        <f t="shared" si="70"/>
        <v>3.3594624860022394E-3</v>
      </c>
      <c r="G261" s="39">
        <f t="shared" si="71"/>
        <v>-0.95522388059701491</v>
      </c>
      <c r="H261" s="25">
        <f t="shared" si="72"/>
        <v>-4.7337278106508875E-2</v>
      </c>
    </row>
    <row r="262" spans="1:8" s="40" customFormat="1" ht="15" x14ac:dyDescent="0.2">
      <c r="A262" s="64"/>
      <c r="B262" s="66" t="s">
        <v>75</v>
      </c>
      <c r="C262" s="37">
        <v>50</v>
      </c>
      <c r="D262" s="37">
        <v>28</v>
      </c>
      <c r="E262" s="38">
        <f t="shared" si="69"/>
        <v>3.6982248520710061E-2</v>
      </c>
      <c r="F262" s="38">
        <f t="shared" si="70"/>
        <v>3.1354983202687571E-2</v>
      </c>
      <c r="G262" s="39">
        <f t="shared" si="71"/>
        <v>-0.44</v>
      </c>
      <c r="H262" s="25">
        <f t="shared" si="72"/>
        <v>-1.6272189349112426E-2</v>
      </c>
    </row>
    <row r="263" spans="1:8" s="40" customFormat="1" ht="15" x14ac:dyDescent="0.2">
      <c r="A263" s="64"/>
      <c r="B263" s="66" t="s">
        <v>71</v>
      </c>
      <c r="C263" s="37">
        <v>6</v>
      </c>
      <c r="D263" s="37">
        <v>5</v>
      </c>
      <c r="E263" s="38">
        <f t="shared" si="69"/>
        <v>4.4378698224852072E-3</v>
      </c>
      <c r="F263" s="38">
        <f t="shared" si="70"/>
        <v>5.5991041433370659E-3</v>
      </c>
      <c r="G263" s="39">
        <f t="shared" si="71"/>
        <v>-0.16666666666666666</v>
      </c>
      <c r="H263" s="25">
        <f t="shared" si="72"/>
        <v>-7.3964497041420117E-4</v>
      </c>
    </row>
    <row r="264" spans="1:8" s="40" customFormat="1" ht="15" x14ac:dyDescent="0.2">
      <c r="A264" s="64"/>
      <c r="B264" s="66" t="s">
        <v>266</v>
      </c>
      <c r="C264" s="37">
        <v>3</v>
      </c>
      <c r="D264" s="37">
        <v>0</v>
      </c>
      <c r="E264" s="38">
        <f t="shared" si="69"/>
        <v>2.2189349112426036E-3</v>
      </c>
      <c r="F264" s="38" t="str">
        <f t="shared" si="70"/>
        <v/>
      </c>
      <c r="G264" s="39" t="str">
        <f t="shared" si="71"/>
        <v>0</v>
      </c>
      <c r="H264" s="25">
        <f t="shared" si="72"/>
        <v>0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0</v>
      </c>
      <c r="E266" s="38" t="str">
        <f t="shared" ref="E266" si="81">+IF(C266=0,"",C266/C$161)</f>
        <v/>
      </c>
      <c r="F266" s="38" t="str">
        <f t="shared" ref="F266" si="82">+IF(D266=0,"",D266/D$161)</f>
        <v/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0</v>
      </c>
      <c r="E268" s="38" t="str">
        <f t="shared" si="69"/>
        <v/>
      </c>
      <c r="F268" s="38" t="str">
        <f t="shared" si="70"/>
        <v/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5</v>
      </c>
      <c r="D269" s="37">
        <v>3</v>
      </c>
      <c r="E269" s="38">
        <f t="shared" si="69"/>
        <v>3.6982248520710057E-3</v>
      </c>
      <c r="F269" s="38">
        <f t="shared" si="70"/>
        <v>3.3594624860022394E-3</v>
      </c>
      <c r="G269" s="39">
        <f t="shared" si="71"/>
        <v>-0.4</v>
      </c>
      <c r="H269" s="25">
        <f t="shared" si="72"/>
        <v>-1.4792899408284023E-3</v>
      </c>
    </row>
    <row r="270" spans="1:8" s="40" customFormat="1" ht="15" x14ac:dyDescent="0.2">
      <c r="A270" s="64"/>
      <c r="B270" s="66" t="s">
        <v>74</v>
      </c>
      <c r="C270" s="37">
        <v>0</v>
      </c>
      <c r="D270" s="37">
        <v>12</v>
      </c>
      <c r="E270" s="38" t="str">
        <f t="shared" si="69"/>
        <v/>
      </c>
      <c r="F270" s="38">
        <f t="shared" si="70"/>
        <v>1.3437849944008958E-2</v>
      </c>
      <c r="G270" s="39" t="str">
        <f t="shared" si="71"/>
        <v>0</v>
      </c>
      <c r="H270" s="25" t="str">
        <f t="shared" si="72"/>
        <v/>
      </c>
    </row>
    <row r="271" spans="1:8" s="40" customFormat="1" ht="15" x14ac:dyDescent="0.2">
      <c r="A271" s="64"/>
      <c r="B271" s="66" t="s">
        <v>267</v>
      </c>
      <c r="C271" s="37">
        <v>3</v>
      </c>
      <c r="D271" s="37">
        <v>22</v>
      </c>
      <c r="E271" s="38">
        <f t="shared" si="69"/>
        <v>2.2189349112426036E-3</v>
      </c>
      <c r="F271" s="38">
        <f t="shared" si="70"/>
        <v>2.463605823068309E-2</v>
      </c>
      <c r="G271" s="39">
        <f t="shared" si="71"/>
        <v>6.333333333333333</v>
      </c>
      <c r="H271" s="25">
        <f t="shared" si="72"/>
        <v>1.4053254437869821E-2</v>
      </c>
    </row>
    <row r="272" spans="1:8" s="40" customFormat="1" ht="15" x14ac:dyDescent="0.2">
      <c r="A272" s="64"/>
      <c r="B272" s="66" t="s">
        <v>500</v>
      </c>
      <c r="C272" s="37">
        <v>35</v>
      </c>
      <c r="D272" s="37">
        <v>46</v>
      </c>
      <c r="E272" s="38">
        <f t="shared" si="69"/>
        <v>2.5887573964497042E-2</v>
      </c>
      <c r="F272" s="38">
        <f t="shared" si="70"/>
        <v>5.1511758118701005E-2</v>
      </c>
      <c r="G272" s="39">
        <f t="shared" si="71"/>
        <v>0.31428571428571428</v>
      </c>
      <c r="H272" s="25">
        <f t="shared" si="72"/>
        <v>8.1360946745562129E-3</v>
      </c>
    </row>
    <row r="273" spans="1:8" s="40" customFormat="1" ht="15" x14ac:dyDescent="0.2">
      <c r="A273" s="64"/>
      <c r="B273" s="66" t="s">
        <v>76</v>
      </c>
      <c r="C273" s="37">
        <v>4</v>
      </c>
      <c r="D273" s="37">
        <v>2</v>
      </c>
      <c r="E273" s="38">
        <f t="shared" si="69"/>
        <v>2.9585798816568047E-3</v>
      </c>
      <c r="F273" s="38">
        <f t="shared" si="70"/>
        <v>2.2396416573348264E-3</v>
      </c>
      <c r="G273" s="39">
        <f t="shared" si="71"/>
        <v>-0.5</v>
      </c>
      <c r="H273" s="25">
        <f t="shared" si="72"/>
        <v>-1.4792899408284023E-3</v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7</v>
      </c>
      <c r="E274" s="38" t="str">
        <f t="shared" ref="E274:E275" si="85">+IF(C274=0,"",C274/C$161)</f>
        <v/>
      </c>
      <c r="F274" s="38">
        <f t="shared" ref="F274:F275" si="86">+IF(D274=0,"",D274/D$161)</f>
        <v>7.8387458006718928E-3</v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10</v>
      </c>
      <c r="D276" s="37">
        <v>10</v>
      </c>
      <c r="E276" s="38">
        <f t="shared" si="69"/>
        <v>7.3964497041420114E-3</v>
      </c>
      <c r="F276" s="38">
        <f t="shared" si="70"/>
        <v>1.1198208286674132E-2</v>
      </c>
      <c r="G276" s="39">
        <f t="shared" si="71"/>
        <v>0</v>
      </c>
      <c r="H276" s="25">
        <f t="shared" si="72"/>
        <v>0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1</v>
      </c>
      <c r="E280" s="38" t="str">
        <f t="shared" si="89"/>
        <v/>
      </c>
      <c r="F280" s="38">
        <f t="shared" si="90"/>
        <v>1.1198208286674132E-3</v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3</v>
      </c>
      <c r="D281" s="37">
        <v>0</v>
      </c>
      <c r="E281" s="38">
        <f t="shared" si="69"/>
        <v>2.2189349112426036E-3</v>
      </c>
      <c r="F281" s="38" t="str">
        <f t="shared" si="70"/>
        <v/>
      </c>
      <c r="G281" s="39" t="str">
        <f t="shared" si="71"/>
        <v>0</v>
      </c>
      <c r="H281" s="25">
        <f t="shared" si="72"/>
        <v>0</v>
      </c>
    </row>
    <row r="282" spans="1:8" s="40" customFormat="1" ht="15" x14ac:dyDescent="0.2">
      <c r="A282" s="64"/>
      <c r="B282" s="66" t="s">
        <v>502</v>
      </c>
      <c r="C282" s="37">
        <v>5</v>
      </c>
      <c r="D282" s="37">
        <v>14</v>
      </c>
      <c r="E282" s="38">
        <f t="shared" si="69"/>
        <v>3.6982248520710057E-3</v>
      </c>
      <c r="F282" s="38">
        <f t="shared" si="70"/>
        <v>1.5677491601343786E-2</v>
      </c>
      <c r="G282" s="39">
        <f t="shared" si="71"/>
        <v>1.8</v>
      </c>
      <c r="H282" s="25">
        <f t="shared" si="72"/>
        <v>6.6568047337278108E-3</v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2</v>
      </c>
      <c r="D284" s="37">
        <v>1</v>
      </c>
      <c r="E284" s="38">
        <f t="shared" si="69"/>
        <v>1.4792899408284023E-3</v>
      </c>
      <c r="F284" s="38">
        <f t="shared" si="70"/>
        <v>1.1198208286674132E-3</v>
      </c>
      <c r="G284" s="39">
        <f t="shared" si="71"/>
        <v>-0.5</v>
      </c>
      <c r="H284" s="25">
        <f t="shared" si="72"/>
        <v>-7.3964497041420117E-4</v>
      </c>
    </row>
    <row r="285" spans="1:8" s="40" customFormat="1" ht="15" x14ac:dyDescent="0.2">
      <c r="A285" s="64"/>
      <c r="B285" s="66" t="s">
        <v>504</v>
      </c>
      <c r="C285" s="37">
        <v>1</v>
      </c>
      <c r="D285" s="37">
        <v>3</v>
      </c>
      <c r="E285" s="38">
        <f t="shared" si="69"/>
        <v>7.3964497041420117E-4</v>
      </c>
      <c r="F285" s="38">
        <f t="shared" si="70"/>
        <v>3.3594624860022394E-3</v>
      </c>
      <c r="G285" s="39">
        <f t="shared" si="71"/>
        <v>2</v>
      </c>
      <c r="H285" s="25">
        <f t="shared" si="72"/>
        <v>1.4792899408284023E-3</v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59</v>
      </c>
      <c r="D287" s="37">
        <v>4</v>
      </c>
      <c r="E287" s="38">
        <f t="shared" si="69"/>
        <v>4.3639053254437871E-2</v>
      </c>
      <c r="F287" s="38">
        <f t="shared" si="70"/>
        <v>4.4792833146696529E-3</v>
      </c>
      <c r="G287" s="39">
        <f t="shared" si="71"/>
        <v>-0.93220338983050843</v>
      </c>
      <c r="H287" s="25">
        <f t="shared" si="72"/>
        <v>-4.0680473372781065E-2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0</v>
      </c>
      <c r="E288" s="38" t="str">
        <f t="shared" si="69"/>
        <v/>
      </c>
      <c r="F288" s="38" t="str">
        <f t="shared" si="70"/>
        <v/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2</v>
      </c>
      <c r="D289" s="37">
        <v>0</v>
      </c>
      <c r="E289" s="38">
        <f t="shared" si="69"/>
        <v>1.4792899408284023E-3</v>
      </c>
      <c r="F289" s="38" t="str">
        <f t="shared" si="70"/>
        <v/>
      </c>
      <c r="G289" s="39" t="str">
        <f t="shared" si="71"/>
        <v>0</v>
      </c>
      <c r="H289" s="25">
        <f t="shared" si="72"/>
        <v>0</v>
      </c>
    </row>
    <row r="290" spans="1:8" s="40" customFormat="1" ht="15" x14ac:dyDescent="0.2">
      <c r="A290" s="64"/>
      <c r="B290" s="66" t="s">
        <v>270</v>
      </c>
      <c r="C290" s="37">
        <v>7</v>
      </c>
      <c r="D290" s="37"/>
      <c r="E290" s="38">
        <f t="shared" si="69"/>
        <v>5.1775147928994087E-3</v>
      </c>
      <c r="F290" s="38" t="str">
        <f t="shared" si="70"/>
        <v/>
      </c>
      <c r="G290" s="39" t="str">
        <f t="shared" si="71"/>
        <v>0</v>
      </c>
      <c r="H290" s="25">
        <f t="shared" si="72"/>
        <v>0</v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0</v>
      </c>
      <c r="E292" s="38" t="str">
        <f t="shared" si="69"/>
        <v/>
      </c>
      <c r="F292" s="38" t="str">
        <f t="shared" si="70"/>
        <v/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22</v>
      </c>
      <c r="D293" s="37">
        <v>2</v>
      </c>
      <c r="E293" s="38">
        <f t="shared" si="69"/>
        <v>1.6272189349112426E-2</v>
      </c>
      <c r="F293" s="38">
        <f t="shared" si="70"/>
        <v>2.2396416573348264E-3</v>
      </c>
      <c r="G293" s="39">
        <f t="shared" si="71"/>
        <v>-0.90909090909090906</v>
      </c>
      <c r="H293" s="25">
        <f t="shared" si="72"/>
        <v>-1.4792899408284023E-2</v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2</v>
      </c>
      <c r="E294" s="38" t="str">
        <f t="shared" si="69"/>
        <v/>
      </c>
      <c r="F294" s="38">
        <f t="shared" si="70"/>
        <v>2.2396416573348264E-3</v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4</v>
      </c>
      <c r="D295" s="37">
        <v>27</v>
      </c>
      <c r="E295" s="38">
        <f t="shared" si="69"/>
        <v>2.9585798816568047E-3</v>
      </c>
      <c r="F295" s="38">
        <f t="shared" si="70"/>
        <v>3.0235162374020158E-2</v>
      </c>
      <c r="G295" s="39">
        <f t="shared" si="71"/>
        <v>5.75</v>
      </c>
      <c r="H295" s="25">
        <f t="shared" si="72"/>
        <v>1.7011834319526627E-2</v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3</v>
      </c>
      <c r="D297" s="37">
        <v>0</v>
      </c>
      <c r="E297" s="38">
        <f t="shared" si="69"/>
        <v>2.2189349112426036E-3</v>
      </c>
      <c r="F297" s="38" t="str">
        <f t="shared" si="70"/>
        <v/>
      </c>
      <c r="G297" s="39" t="str">
        <f t="shared" si="71"/>
        <v>0</v>
      </c>
      <c r="H297" s="25">
        <f t="shared" si="72"/>
        <v>0</v>
      </c>
    </row>
    <row r="298" spans="1:8" s="40" customFormat="1" ht="15" x14ac:dyDescent="0.2">
      <c r="A298" s="64"/>
      <c r="B298" s="66" t="s">
        <v>512</v>
      </c>
      <c r="C298" s="37">
        <v>0</v>
      </c>
      <c r="D298" s="37">
        <v>0</v>
      </c>
      <c r="E298" s="38" t="str">
        <f t="shared" si="69"/>
        <v/>
      </c>
      <c r="F298" s="38" t="str">
        <f t="shared" si="70"/>
        <v/>
      </c>
      <c r="G298" s="39" t="str">
        <f t="shared" si="71"/>
        <v>0</v>
      </c>
      <c r="H298" s="25" t="str">
        <f t="shared" si="72"/>
        <v/>
      </c>
    </row>
    <row r="299" spans="1:8" s="40" customFormat="1" ht="30" x14ac:dyDescent="0.2">
      <c r="A299" s="64"/>
      <c r="B299" s="66" t="s">
        <v>513</v>
      </c>
      <c r="C299" s="37">
        <v>28</v>
      </c>
      <c r="D299" s="37">
        <v>35</v>
      </c>
      <c r="E299" s="38">
        <f t="shared" si="69"/>
        <v>2.0710059171597635E-2</v>
      </c>
      <c r="F299" s="38">
        <f t="shared" si="70"/>
        <v>3.9193729003359462E-2</v>
      </c>
      <c r="G299" s="39">
        <f t="shared" si="71"/>
        <v>0.25</v>
      </c>
      <c r="H299" s="25">
        <f t="shared" si="72"/>
        <v>5.1775147928994087E-3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11</v>
      </c>
      <c r="D301" s="37">
        <v>9</v>
      </c>
      <c r="E301" s="38">
        <f t="shared" si="69"/>
        <v>8.1360946745562129E-3</v>
      </c>
      <c r="F301" s="38">
        <f t="shared" si="70"/>
        <v>1.0078387458006719E-2</v>
      </c>
      <c r="G301" s="39">
        <f t="shared" si="71"/>
        <v>-0.18181818181818182</v>
      </c>
      <c r="H301" s="25">
        <f t="shared" si="72"/>
        <v>-1.4792899408284023E-3</v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0</v>
      </c>
      <c r="E302" s="38" t="str">
        <f t="shared" si="69"/>
        <v/>
      </c>
      <c r="F302" s="38" t="str">
        <f t="shared" si="70"/>
        <v/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0</v>
      </c>
      <c r="D303" s="37">
        <v>0</v>
      </c>
      <c r="E303" s="38" t="str">
        <f t="shared" si="69"/>
        <v/>
      </c>
      <c r="F303" s="38" t="str">
        <f t="shared" si="70"/>
        <v/>
      </c>
      <c r="G303" s="39" t="str">
        <f t="shared" si="71"/>
        <v>0</v>
      </c>
      <c r="H303" s="25" t="str">
        <f t="shared" si="72"/>
        <v/>
      </c>
    </row>
    <row r="304" spans="1:8" s="40" customFormat="1" ht="15" x14ac:dyDescent="0.2">
      <c r="A304" s="64"/>
      <c r="B304" s="66" t="s">
        <v>516</v>
      </c>
      <c r="C304" s="37">
        <v>3</v>
      </c>
      <c r="D304" s="37">
        <v>0</v>
      </c>
      <c r="E304" s="38">
        <f t="shared" si="69"/>
        <v>2.2189349112426036E-3</v>
      </c>
      <c r="F304" s="38" t="str">
        <f t="shared" si="70"/>
        <v/>
      </c>
      <c r="G304" s="39" t="str">
        <f t="shared" si="71"/>
        <v>0</v>
      </c>
      <c r="H304" s="25">
        <f t="shared" si="72"/>
        <v>0</v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1</v>
      </c>
      <c r="E308" s="38" t="str">
        <f t="shared" ref="E308" si="97">+IF(C308=0,"",C308/C$161)</f>
        <v/>
      </c>
      <c r="F308" s="38">
        <f t="shared" ref="F308" si="98">+IF(D308=0,"",D308/D$161)</f>
        <v>1.1198208286674132E-3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0</v>
      </c>
      <c r="E309" s="38" t="str">
        <f t="shared" si="69"/>
        <v/>
      </c>
      <c r="F309" s="38" t="str">
        <f t="shared" si="70"/>
        <v/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4</v>
      </c>
      <c r="D312" s="37">
        <v>0</v>
      </c>
      <c r="E312" s="38">
        <f t="shared" si="69"/>
        <v>2.9585798816568047E-3</v>
      </c>
      <c r="F312" s="38" t="str">
        <f t="shared" si="70"/>
        <v/>
      </c>
      <c r="G312" s="39" t="str">
        <f t="shared" si="71"/>
        <v>0</v>
      </c>
      <c r="H312" s="25">
        <f t="shared" si="72"/>
        <v>0</v>
      </c>
    </row>
    <row r="313" spans="1:8" s="40" customFormat="1" ht="15" x14ac:dyDescent="0.2">
      <c r="A313" s="64"/>
      <c r="B313" s="66" t="s">
        <v>524</v>
      </c>
      <c r="C313" s="37">
        <v>0</v>
      </c>
      <c r="D313" s="37">
        <v>0</v>
      </c>
      <c r="E313" s="38" t="str">
        <f t="shared" ref="E313:E320" si="101">+IF(C313=0,"",C313/C$161)</f>
        <v/>
      </c>
      <c r="F313" s="38" t="str">
        <f t="shared" ref="F313:F320" si="102">+IF(D313=0,"",D313/D$161)</f>
        <v/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0</v>
      </c>
      <c r="D315" s="37">
        <v>0</v>
      </c>
      <c r="E315" s="38" t="str">
        <f t="shared" si="101"/>
        <v/>
      </c>
      <c r="F315" s="38" t="str">
        <f t="shared" si="102"/>
        <v/>
      </c>
      <c r="G315" s="39" t="str">
        <f t="shared" si="103"/>
        <v>0</v>
      </c>
      <c r="H315" s="25" t="str">
        <f t="shared" si="104"/>
        <v/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0</v>
      </c>
      <c r="D318" s="37">
        <v>2</v>
      </c>
      <c r="E318" s="38" t="str">
        <f t="shared" si="101"/>
        <v/>
      </c>
      <c r="F318" s="38">
        <f t="shared" si="102"/>
        <v>2.2396416573348264E-3</v>
      </c>
      <c r="G318" s="39" t="str">
        <f t="shared" si="103"/>
        <v>0</v>
      </c>
      <c r="H318" s="25" t="str">
        <f t="shared" si="104"/>
        <v/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2</v>
      </c>
      <c r="E321" s="38" t="str">
        <f t="shared" ref="E321:E323" si="105">+IF(C321=0,"",C321/C$161)</f>
        <v/>
      </c>
      <c r="F321" s="38">
        <f t="shared" ref="F321:F323" si="106">+IF(D321=0,"",D321/D$161)</f>
        <v>2.2396416573348264E-3</v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3662</v>
      </c>
      <c r="D329" s="31">
        <f>SUM(D330:D546)</f>
        <v>4946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0.35062807209175312</v>
      </c>
      <c r="H329" s="33">
        <f>+IF(OR(AND(E329=""),(G329="")),"",E329*G329)</f>
        <v>0.35062807209175312</v>
      </c>
    </row>
    <row r="330" spans="1:8" s="40" customFormat="1" ht="15" x14ac:dyDescent="0.2">
      <c r="A330" s="64"/>
      <c r="B330" s="36" t="s">
        <v>86</v>
      </c>
      <c r="C330" s="37">
        <v>79</v>
      </c>
      <c r="D330" s="37">
        <v>17</v>
      </c>
      <c r="E330" s="38">
        <f>+IF(C330=0,"",C330/C$329)</f>
        <v>2.1572910977607863E-2</v>
      </c>
      <c r="F330" s="38">
        <f>+IF(D330=0,"",D330/D$329)</f>
        <v>3.4371209057824505E-3</v>
      </c>
      <c r="G330" s="39">
        <f>+IF(OR(AND(D330=0),(C330=0)),"0",((D330-C330)/C330))</f>
        <v>-0.78481012658227844</v>
      </c>
      <c r="H330" s="25">
        <f>+IF(OR(AND(E330=""),(G330="")),"",E330*G330)</f>
        <v>-1.6930638995084651E-2</v>
      </c>
    </row>
    <row r="331" spans="1:8" s="40" customFormat="1" ht="15" x14ac:dyDescent="0.2">
      <c r="A331" s="64"/>
      <c r="B331" s="36" t="s">
        <v>98</v>
      </c>
      <c r="C331" s="37">
        <v>1</v>
      </c>
      <c r="D331" s="37">
        <v>1</v>
      </c>
      <c r="E331" s="38">
        <f t="shared" ref="E331:E395" si="109">+IF(C331=0,"",C331/C$329)</f>
        <v>2.7307482250136535E-4</v>
      </c>
      <c r="F331" s="38">
        <f t="shared" ref="F331:F395" si="110">+IF(D331=0,"",D331/D$329)</f>
        <v>2.0218358269308531E-4</v>
      </c>
      <c r="G331" s="39">
        <f t="shared" ref="G331:G395" si="111">+IF(OR(AND(D331=0),(C331=0)),"0",((D331-C331)/C331))</f>
        <v>0</v>
      </c>
      <c r="H331" s="25">
        <f t="shared" ref="H331:H395" si="112">+IF(OR(AND(E331=""),(G331="")),"",E331*G331)</f>
        <v>0</v>
      </c>
    </row>
    <row r="332" spans="1:8" s="40" customFormat="1" ht="15" x14ac:dyDescent="0.2">
      <c r="A332" s="64"/>
      <c r="B332" s="36" t="s">
        <v>90</v>
      </c>
      <c r="C332" s="37">
        <v>3</v>
      </c>
      <c r="D332" s="37">
        <v>8</v>
      </c>
      <c r="E332" s="38">
        <f t="shared" si="109"/>
        <v>8.1922446750409611E-4</v>
      </c>
      <c r="F332" s="38">
        <f t="shared" si="110"/>
        <v>1.6174686615446825E-3</v>
      </c>
      <c r="G332" s="39">
        <f t="shared" si="111"/>
        <v>1.6666666666666667</v>
      </c>
      <c r="H332" s="25">
        <f t="shared" si="112"/>
        <v>1.3653741125068269E-3</v>
      </c>
    </row>
    <row r="333" spans="1:8" s="40" customFormat="1" ht="15" x14ac:dyDescent="0.2">
      <c r="A333" s="64"/>
      <c r="B333" s="36" t="s">
        <v>81</v>
      </c>
      <c r="C333" s="37">
        <v>7</v>
      </c>
      <c r="D333" s="37">
        <v>636</v>
      </c>
      <c r="E333" s="38">
        <f t="shared" si="109"/>
        <v>1.9115237575095577E-3</v>
      </c>
      <c r="F333" s="38">
        <f t="shared" si="110"/>
        <v>0.12858875859280228</v>
      </c>
      <c r="G333" s="39">
        <f t="shared" si="111"/>
        <v>89.857142857142861</v>
      </c>
      <c r="H333" s="25">
        <f t="shared" si="112"/>
        <v>0.17176406335335884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0</v>
      </c>
      <c r="E335" s="38" t="str">
        <f t="shared" si="109"/>
        <v/>
      </c>
      <c r="F335" s="38" t="str">
        <f t="shared" si="110"/>
        <v/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69</v>
      </c>
      <c r="D336" s="37">
        <v>89</v>
      </c>
      <c r="E336" s="38">
        <f t="shared" si="109"/>
        <v>1.8842162752594212E-2</v>
      </c>
      <c r="F336" s="38">
        <f t="shared" si="110"/>
        <v>1.7994338859684593E-2</v>
      </c>
      <c r="G336" s="39">
        <f t="shared" si="111"/>
        <v>0.28985507246376813</v>
      </c>
      <c r="H336" s="25">
        <f t="shared" si="112"/>
        <v>5.4614964500273077E-3</v>
      </c>
    </row>
    <row r="337" spans="1:8" s="40" customFormat="1" ht="15" x14ac:dyDescent="0.2">
      <c r="A337" s="64"/>
      <c r="B337" s="36" t="s">
        <v>94</v>
      </c>
      <c r="C337" s="37">
        <v>4</v>
      </c>
      <c r="D337" s="37">
        <v>7</v>
      </c>
      <c r="E337" s="38">
        <f t="shared" si="109"/>
        <v>1.0922992900054614E-3</v>
      </c>
      <c r="F337" s="38">
        <f t="shared" si="110"/>
        <v>1.4152850788515972E-3</v>
      </c>
      <c r="G337" s="39">
        <f t="shared" si="111"/>
        <v>0.75</v>
      </c>
      <c r="H337" s="25">
        <f t="shared" si="112"/>
        <v>8.1922446750409611E-4</v>
      </c>
    </row>
    <row r="338" spans="1:8" s="40" customFormat="1" ht="15" x14ac:dyDescent="0.2">
      <c r="A338" s="64"/>
      <c r="B338" s="36" t="s">
        <v>93</v>
      </c>
      <c r="C338" s="37">
        <v>6</v>
      </c>
      <c r="D338" s="37">
        <v>0</v>
      </c>
      <c r="E338" s="38">
        <f t="shared" si="109"/>
        <v>1.6384489350081922E-3</v>
      </c>
      <c r="F338" s="38" t="str">
        <f t="shared" si="110"/>
        <v/>
      </c>
      <c r="G338" s="39" t="str">
        <f t="shared" si="111"/>
        <v>0</v>
      </c>
      <c r="H338" s="25">
        <f t="shared" si="112"/>
        <v>0</v>
      </c>
    </row>
    <row r="339" spans="1:8" s="40" customFormat="1" ht="15" x14ac:dyDescent="0.2">
      <c r="A339" s="64"/>
      <c r="B339" s="36" t="s">
        <v>92</v>
      </c>
      <c r="C339" s="37">
        <v>59</v>
      </c>
      <c r="D339" s="37">
        <v>56</v>
      </c>
      <c r="E339" s="38">
        <f t="shared" si="109"/>
        <v>1.6111414527580557E-2</v>
      </c>
      <c r="F339" s="38">
        <f t="shared" si="110"/>
        <v>1.1322280630812778E-2</v>
      </c>
      <c r="G339" s="39">
        <f t="shared" si="111"/>
        <v>-5.0847457627118647E-2</v>
      </c>
      <c r="H339" s="25">
        <f t="shared" si="112"/>
        <v>-8.1922446750409611E-4</v>
      </c>
    </row>
    <row r="340" spans="1:8" s="40" customFormat="1" ht="15" x14ac:dyDescent="0.2">
      <c r="A340" s="64"/>
      <c r="B340" s="36" t="s">
        <v>276</v>
      </c>
      <c r="C340" s="37">
        <v>4</v>
      </c>
      <c r="D340" s="37">
        <v>0</v>
      </c>
      <c r="E340" s="38">
        <f t="shared" si="109"/>
        <v>1.0922992900054614E-3</v>
      </c>
      <c r="F340" s="38" t="str">
        <f t="shared" si="110"/>
        <v/>
      </c>
      <c r="G340" s="39" t="str">
        <f t="shared" si="111"/>
        <v>0</v>
      </c>
      <c r="H340" s="25">
        <f t="shared" si="112"/>
        <v>0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83</v>
      </c>
      <c r="D342" s="37">
        <v>37</v>
      </c>
      <c r="E342" s="38">
        <f t="shared" si="109"/>
        <v>2.2665210267613325E-2</v>
      </c>
      <c r="F342" s="38">
        <f t="shared" si="110"/>
        <v>7.4807925596441565E-3</v>
      </c>
      <c r="G342" s="39">
        <f t="shared" si="111"/>
        <v>-0.55421686746987953</v>
      </c>
      <c r="H342" s="25">
        <f t="shared" si="112"/>
        <v>-1.2561441835062807E-2</v>
      </c>
    </row>
    <row r="343" spans="1:8" s="40" customFormat="1" ht="15" x14ac:dyDescent="0.2">
      <c r="A343" s="64"/>
      <c r="B343" s="36" t="s">
        <v>85</v>
      </c>
      <c r="C343" s="37">
        <v>9</v>
      </c>
      <c r="D343" s="37">
        <v>6</v>
      </c>
      <c r="E343" s="38">
        <f t="shared" si="109"/>
        <v>2.4576734025122883E-3</v>
      </c>
      <c r="F343" s="38">
        <f t="shared" si="110"/>
        <v>1.2131014961585119E-3</v>
      </c>
      <c r="G343" s="39">
        <f t="shared" si="111"/>
        <v>-0.33333333333333331</v>
      </c>
      <c r="H343" s="25">
        <f t="shared" si="112"/>
        <v>-8.1922446750409611E-4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10</v>
      </c>
      <c r="D345" s="37">
        <v>12</v>
      </c>
      <c r="E345" s="38">
        <f t="shared" si="109"/>
        <v>2.7307482250136538E-3</v>
      </c>
      <c r="F345" s="38">
        <f t="shared" si="110"/>
        <v>2.4262029923170238E-3</v>
      </c>
      <c r="G345" s="39">
        <f t="shared" si="111"/>
        <v>0.2</v>
      </c>
      <c r="H345" s="25">
        <f t="shared" si="112"/>
        <v>5.4614964500273081E-4</v>
      </c>
    </row>
    <row r="346" spans="1:8" s="40" customFormat="1" ht="15" x14ac:dyDescent="0.2">
      <c r="A346" s="64"/>
      <c r="B346" s="36" t="s">
        <v>88</v>
      </c>
      <c r="C346" s="37">
        <v>10</v>
      </c>
      <c r="D346" s="37">
        <v>4</v>
      </c>
      <c r="E346" s="38">
        <f t="shared" si="109"/>
        <v>2.7307482250136538E-3</v>
      </c>
      <c r="F346" s="38">
        <f t="shared" si="110"/>
        <v>8.0873433077234124E-4</v>
      </c>
      <c r="G346" s="39">
        <f t="shared" si="111"/>
        <v>-0.6</v>
      </c>
      <c r="H346" s="25">
        <f t="shared" si="112"/>
        <v>-1.6384489350081922E-3</v>
      </c>
    </row>
    <row r="347" spans="1:8" s="40" customFormat="1" ht="15" x14ac:dyDescent="0.2">
      <c r="A347" s="64"/>
      <c r="B347" s="36" t="s">
        <v>83</v>
      </c>
      <c r="C347" s="37">
        <v>0</v>
      </c>
      <c r="D347" s="37">
        <v>0</v>
      </c>
      <c r="E347" s="38" t="str">
        <f t="shared" si="109"/>
        <v/>
      </c>
      <c r="F347" s="38" t="str">
        <f t="shared" si="110"/>
        <v/>
      </c>
      <c r="G347" s="39" t="str">
        <f t="shared" si="111"/>
        <v>0</v>
      </c>
      <c r="H347" s="25" t="str">
        <f t="shared" si="112"/>
        <v/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84</v>
      </c>
      <c r="D349" s="37">
        <v>149</v>
      </c>
      <c r="E349" s="38">
        <f t="shared" si="109"/>
        <v>2.2938285090114693E-2</v>
      </c>
      <c r="F349" s="38">
        <f t="shared" si="110"/>
        <v>3.0125353821269713E-2</v>
      </c>
      <c r="G349" s="39">
        <f t="shared" si="111"/>
        <v>0.77380952380952384</v>
      </c>
      <c r="H349" s="25">
        <f t="shared" si="112"/>
        <v>1.774986346258875E-2</v>
      </c>
    </row>
    <row r="350" spans="1:8" s="40" customFormat="1" ht="15" x14ac:dyDescent="0.2">
      <c r="A350" s="64"/>
      <c r="B350" s="36" t="s">
        <v>279</v>
      </c>
      <c r="C350" s="37">
        <v>7</v>
      </c>
      <c r="D350" s="37">
        <v>3</v>
      </c>
      <c r="E350" s="38">
        <f t="shared" si="109"/>
        <v>1.9115237575095577E-3</v>
      </c>
      <c r="F350" s="38">
        <f t="shared" si="110"/>
        <v>6.0655074807925596E-4</v>
      </c>
      <c r="G350" s="39">
        <f t="shared" si="111"/>
        <v>-0.5714285714285714</v>
      </c>
      <c r="H350" s="25">
        <f t="shared" si="112"/>
        <v>-1.0922992900054614E-3</v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40</v>
      </c>
      <c r="D352" s="37">
        <v>28</v>
      </c>
      <c r="E352" s="38">
        <f t="shared" si="109"/>
        <v>1.0922992900054615E-2</v>
      </c>
      <c r="F352" s="38">
        <f t="shared" si="110"/>
        <v>5.6611403154063888E-3</v>
      </c>
      <c r="G352" s="39">
        <f t="shared" si="111"/>
        <v>-0.3</v>
      </c>
      <c r="H352" s="25">
        <f t="shared" si="112"/>
        <v>-3.2768978700163844E-3</v>
      </c>
    </row>
    <row r="353" spans="1:8" s="40" customFormat="1" ht="15" x14ac:dyDescent="0.2">
      <c r="A353" s="64"/>
      <c r="B353" s="36" t="s">
        <v>280</v>
      </c>
      <c r="C353" s="37">
        <v>71</v>
      </c>
      <c r="D353" s="37">
        <v>65</v>
      </c>
      <c r="E353" s="38">
        <f t="shared" si="109"/>
        <v>1.9388312397596943E-2</v>
      </c>
      <c r="F353" s="38">
        <f t="shared" si="110"/>
        <v>1.3141932875050546E-2</v>
      </c>
      <c r="G353" s="39">
        <f t="shared" si="111"/>
        <v>-8.4507042253521125E-2</v>
      </c>
      <c r="H353" s="25">
        <f t="shared" si="112"/>
        <v>-1.6384489350081922E-3</v>
      </c>
    </row>
    <row r="354" spans="1:8" s="40" customFormat="1" ht="15" x14ac:dyDescent="0.2">
      <c r="A354" s="64"/>
      <c r="B354" s="36" t="s">
        <v>100</v>
      </c>
      <c r="C354" s="37">
        <v>124</v>
      </c>
      <c r="D354" s="37">
        <v>5</v>
      </c>
      <c r="E354" s="38">
        <f t="shared" si="109"/>
        <v>3.386127799016931E-2</v>
      </c>
      <c r="F354" s="38">
        <f t="shared" si="110"/>
        <v>1.0109179134654266E-3</v>
      </c>
      <c r="G354" s="39">
        <f t="shared" si="111"/>
        <v>-0.95967741935483875</v>
      </c>
      <c r="H354" s="25">
        <f t="shared" si="112"/>
        <v>-3.2495903877662484E-2</v>
      </c>
    </row>
    <row r="355" spans="1:8" s="40" customFormat="1" ht="15" x14ac:dyDescent="0.2">
      <c r="A355" s="64"/>
      <c r="B355" s="36" t="s">
        <v>99</v>
      </c>
      <c r="C355" s="37">
        <v>1</v>
      </c>
      <c r="D355" s="37">
        <v>4</v>
      </c>
      <c r="E355" s="38">
        <f t="shared" si="109"/>
        <v>2.7307482250136535E-4</v>
      </c>
      <c r="F355" s="38">
        <f t="shared" si="110"/>
        <v>8.0873433077234124E-4</v>
      </c>
      <c r="G355" s="39">
        <f t="shared" si="111"/>
        <v>3</v>
      </c>
      <c r="H355" s="25">
        <f t="shared" si="112"/>
        <v>8.1922446750409611E-4</v>
      </c>
    </row>
    <row r="356" spans="1:8" s="40" customFormat="1" ht="15" x14ac:dyDescent="0.2">
      <c r="A356" s="64"/>
      <c r="B356" s="36" t="s">
        <v>84</v>
      </c>
      <c r="C356" s="37">
        <v>3</v>
      </c>
      <c r="D356" s="37">
        <v>2</v>
      </c>
      <c r="E356" s="38">
        <f t="shared" si="109"/>
        <v>8.1922446750409611E-4</v>
      </c>
      <c r="F356" s="38">
        <f t="shared" si="110"/>
        <v>4.0436716538617062E-4</v>
      </c>
      <c r="G356" s="39">
        <f t="shared" si="111"/>
        <v>-0.33333333333333331</v>
      </c>
      <c r="H356" s="25">
        <f t="shared" si="112"/>
        <v>-2.7307482250136535E-4</v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0</v>
      </c>
      <c r="E357" s="38" t="str">
        <f t="shared" si="109"/>
        <v/>
      </c>
      <c r="F357" s="38" t="str">
        <f t="shared" si="110"/>
        <v/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2</v>
      </c>
      <c r="D358" s="37">
        <v>3</v>
      </c>
      <c r="E358" s="38">
        <f t="shared" si="109"/>
        <v>5.461496450027307E-4</v>
      </c>
      <c r="F358" s="38">
        <f t="shared" si="110"/>
        <v>6.0655074807925596E-4</v>
      </c>
      <c r="G358" s="39">
        <f t="shared" si="111"/>
        <v>0.5</v>
      </c>
      <c r="H358" s="25">
        <f t="shared" si="112"/>
        <v>2.7307482250136535E-4</v>
      </c>
    </row>
    <row r="359" spans="1:8" s="40" customFormat="1" ht="15" x14ac:dyDescent="0.2">
      <c r="A359" s="64"/>
      <c r="B359" s="36" t="s">
        <v>372</v>
      </c>
      <c r="C359" s="37">
        <v>0</v>
      </c>
      <c r="D359" s="37">
        <v>2</v>
      </c>
      <c r="E359" s="38" t="str">
        <f t="shared" si="109"/>
        <v/>
      </c>
      <c r="F359" s="38">
        <f t="shared" si="110"/>
        <v>4.0436716538617062E-4</v>
      </c>
      <c r="G359" s="39" t="str">
        <f t="shared" si="111"/>
        <v>0</v>
      </c>
      <c r="H359" s="25" t="str">
        <f t="shared" si="112"/>
        <v/>
      </c>
    </row>
    <row r="360" spans="1:8" s="40" customFormat="1" ht="15" x14ac:dyDescent="0.2">
      <c r="A360" s="64"/>
      <c r="B360" s="36" t="s">
        <v>530</v>
      </c>
      <c r="C360" s="37">
        <v>4</v>
      </c>
      <c r="D360" s="37">
        <v>0</v>
      </c>
      <c r="E360" s="38">
        <f t="shared" si="109"/>
        <v>1.0922992900054614E-3</v>
      </c>
      <c r="F360" s="38" t="str">
        <f t="shared" si="110"/>
        <v/>
      </c>
      <c r="G360" s="39" t="str">
        <f t="shared" si="111"/>
        <v>0</v>
      </c>
      <c r="H360" s="25">
        <f t="shared" si="112"/>
        <v>0</v>
      </c>
    </row>
    <row r="361" spans="1:8" s="40" customFormat="1" ht="15" x14ac:dyDescent="0.2">
      <c r="A361" s="64"/>
      <c r="B361" s="36" t="s">
        <v>531</v>
      </c>
      <c r="C361" s="37">
        <v>121</v>
      </c>
      <c r="D361" s="37">
        <v>80</v>
      </c>
      <c r="E361" s="38">
        <f t="shared" si="109"/>
        <v>3.3042053522665212E-2</v>
      </c>
      <c r="F361" s="38">
        <f t="shared" si="110"/>
        <v>1.6174686615446826E-2</v>
      </c>
      <c r="G361" s="39">
        <f t="shared" si="111"/>
        <v>-0.33884297520661155</v>
      </c>
      <c r="H361" s="25">
        <f t="shared" si="112"/>
        <v>-1.1196067722555981E-2</v>
      </c>
    </row>
    <row r="362" spans="1:8" s="40" customFormat="1" ht="15" x14ac:dyDescent="0.2">
      <c r="A362" s="64"/>
      <c r="B362" s="36" t="s">
        <v>532</v>
      </c>
      <c r="C362" s="37">
        <v>0</v>
      </c>
      <c r="D362" s="37">
        <v>14</v>
      </c>
      <c r="E362" s="38" t="str">
        <f t="shared" si="109"/>
        <v/>
      </c>
      <c r="F362" s="38">
        <f t="shared" si="110"/>
        <v>2.8305701577031944E-3</v>
      </c>
      <c r="G362" s="39" t="str">
        <f t="shared" si="111"/>
        <v>0</v>
      </c>
      <c r="H362" s="25" t="str">
        <f t="shared" si="112"/>
        <v/>
      </c>
    </row>
    <row r="363" spans="1:8" s="40" customFormat="1" ht="15" x14ac:dyDescent="0.2">
      <c r="A363" s="64"/>
      <c r="B363" s="36" t="s">
        <v>533</v>
      </c>
      <c r="C363" s="37">
        <v>0</v>
      </c>
      <c r="D363" s="37">
        <v>1</v>
      </c>
      <c r="E363" s="38" t="str">
        <f t="shared" si="109"/>
        <v/>
      </c>
      <c r="F363" s="38">
        <f t="shared" si="110"/>
        <v>2.0218358269308531E-4</v>
      </c>
      <c r="G363" s="39" t="str">
        <f t="shared" si="111"/>
        <v>0</v>
      </c>
      <c r="H363" s="25" t="str">
        <f t="shared" si="112"/>
        <v/>
      </c>
    </row>
    <row r="364" spans="1:8" s="40" customFormat="1" ht="15" x14ac:dyDescent="0.2">
      <c r="A364" s="64"/>
      <c r="B364" s="36" t="s">
        <v>282</v>
      </c>
      <c r="C364" s="37">
        <v>0</v>
      </c>
      <c r="D364" s="37">
        <v>4</v>
      </c>
      <c r="E364" s="38" t="str">
        <f t="shared" si="109"/>
        <v/>
      </c>
      <c r="F364" s="38">
        <f t="shared" si="110"/>
        <v>8.0873433077234124E-4</v>
      </c>
      <c r="G364" s="39" t="str">
        <f t="shared" si="111"/>
        <v>0</v>
      </c>
      <c r="H364" s="25" t="str">
        <f t="shared" si="112"/>
        <v/>
      </c>
    </row>
    <row r="365" spans="1:8" s="40" customFormat="1" ht="15" x14ac:dyDescent="0.2">
      <c r="A365" s="64"/>
      <c r="B365" s="36" t="s">
        <v>283</v>
      </c>
      <c r="C365" s="37">
        <v>3</v>
      </c>
      <c r="D365" s="37">
        <v>8</v>
      </c>
      <c r="E365" s="38">
        <f t="shared" si="109"/>
        <v>8.1922446750409611E-4</v>
      </c>
      <c r="F365" s="38">
        <f t="shared" si="110"/>
        <v>1.6174686615446825E-3</v>
      </c>
      <c r="G365" s="39">
        <f t="shared" si="111"/>
        <v>1.6666666666666667</v>
      </c>
      <c r="H365" s="25">
        <f t="shared" si="112"/>
        <v>1.3653741125068269E-3</v>
      </c>
    </row>
    <row r="366" spans="1:8" s="40" customFormat="1" ht="15" x14ac:dyDescent="0.2">
      <c r="A366" s="64"/>
      <c r="B366" s="36" t="s">
        <v>534</v>
      </c>
      <c r="C366" s="37">
        <v>0</v>
      </c>
      <c r="D366" s="37">
        <v>0</v>
      </c>
      <c r="E366" s="38" t="str">
        <f t="shared" si="109"/>
        <v/>
      </c>
      <c r="F366" s="38" t="str">
        <f t="shared" si="110"/>
        <v/>
      </c>
      <c r="G366" s="39" t="str">
        <f t="shared" si="111"/>
        <v>0</v>
      </c>
      <c r="H366" s="25" t="str">
        <f t="shared" si="112"/>
        <v/>
      </c>
    </row>
    <row r="367" spans="1:8" s="40" customFormat="1" ht="15" x14ac:dyDescent="0.2">
      <c r="A367" s="64"/>
      <c r="B367" s="36" t="s">
        <v>535</v>
      </c>
      <c r="C367" s="37">
        <v>838</v>
      </c>
      <c r="D367" s="37">
        <v>669</v>
      </c>
      <c r="E367" s="38">
        <f t="shared" si="109"/>
        <v>0.22883670125614419</v>
      </c>
      <c r="F367" s="38">
        <f t="shared" si="110"/>
        <v>0.13526081682167407</v>
      </c>
      <c r="G367" s="39">
        <f t="shared" si="111"/>
        <v>-0.20167064439140811</v>
      </c>
      <c r="H367" s="25">
        <f t="shared" si="112"/>
        <v>-4.6149645002730749E-2</v>
      </c>
    </row>
    <row r="368" spans="1:8" s="40" customFormat="1" ht="15" x14ac:dyDescent="0.2">
      <c r="A368" s="64"/>
      <c r="B368" s="36" t="s">
        <v>109</v>
      </c>
      <c r="C368" s="37">
        <v>66</v>
      </c>
      <c r="D368" s="37">
        <v>84</v>
      </c>
      <c r="E368" s="38">
        <f t="shared" si="109"/>
        <v>1.8022938285090113E-2</v>
      </c>
      <c r="F368" s="38">
        <f t="shared" si="110"/>
        <v>1.6983420946219168E-2</v>
      </c>
      <c r="G368" s="39">
        <f t="shared" si="111"/>
        <v>0.27272727272727271</v>
      </c>
      <c r="H368" s="25">
        <f t="shared" si="112"/>
        <v>4.9153468050245758E-3</v>
      </c>
    </row>
    <row r="369" spans="1:8" s="40" customFormat="1" ht="15" x14ac:dyDescent="0.2">
      <c r="A369" s="64"/>
      <c r="B369" s="36" t="s">
        <v>102</v>
      </c>
      <c r="C369" s="37">
        <v>54</v>
      </c>
      <c r="D369" s="37">
        <v>539</v>
      </c>
      <c r="E369" s="38">
        <f t="shared" si="109"/>
        <v>1.4746040415073731E-2</v>
      </c>
      <c r="F369" s="38">
        <f t="shared" si="110"/>
        <v>0.10897695107157299</v>
      </c>
      <c r="G369" s="39">
        <f t="shared" si="111"/>
        <v>8.981481481481481</v>
      </c>
      <c r="H369" s="25">
        <f t="shared" si="112"/>
        <v>0.1324412889131622</v>
      </c>
    </row>
    <row r="370" spans="1:8" s="40" customFormat="1" ht="15" x14ac:dyDescent="0.2">
      <c r="A370" s="64"/>
      <c r="B370" s="36" t="s">
        <v>108</v>
      </c>
      <c r="C370" s="37">
        <v>114</v>
      </c>
      <c r="D370" s="37">
        <v>93</v>
      </c>
      <c r="E370" s="38">
        <f t="shared" si="109"/>
        <v>3.1130529765155651E-2</v>
      </c>
      <c r="F370" s="38">
        <f t="shared" si="110"/>
        <v>1.8803073190456935E-2</v>
      </c>
      <c r="G370" s="39">
        <f t="shared" si="111"/>
        <v>-0.18421052631578946</v>
      </c>
      <c r="H370" s="25">
        <f t="shared" si="112"/>
        <v>-5.7345712725286723E-3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20</v>
      </c>
      <c r="D372" s="37">
        <v>0</v>
      </c>
      <c r="E372" s="38">
        <f t="shared" si="109"/>
        <v>5.4614964500273077E-3</v>
      </c>
      <c r="F372" s="38" t="str">
        <f t="shared" si="110"/>
        <v/>
      </c>
      <c r="G372" s="39" t="str">
        <f t="shared" si="111"/>
        <v>0</v>
      </c>
      <c r="H372" s="25">
        <f t="shared" si="112"/>
        <v>0</v>
      </c>
    </row>
    <row r="373" spans="1:8" s="40" customFormat="1" ht="30" x14ac:dyDescent="0.2">
      <c r="A373" s="64"/>
      <c r="B373" s="36" t="s">
        <v>284</v>
      </c>
      <c r="C373" s="37">
        <v>0</v>
      </c>
      <c r="D373" s="37">
        <v>0</v>
      </c>
      <c r="E373" s="38" t="str">
        <f t="shared" si="109"/>
        <v/>
      </c>
      <c r="F373" s="38" t="str">
        <f t="shared" si="110"/>
        <v/>
      </c>
      <c r="G373" s="39" t="str">
        <f t="shared" si="111"/>
        <v>0</v>
      </c>
      <c r="H373" s="25" t="str">
        <f t="shared" si="112"/>
        <v/>
      </c>
    </row>
    <row r="374" spans="1:8" s="40" customFormat="1" ht="15" x14ac:dyDescent="0.2">
      <c r="A374" s="64"/>
      <c r="B374" s="36" t="s">
        <v>285</v>
      </c>
      <c r="C374" s="37">
        <v>6</v>
      </c>
      <c r="D374" s="37">
        <v>7</v>
      </c>
      <c r="E374" s="38">
        <f t="shared" si="109"/>
        <v>1.6384489350081922E-3</v>
      </c>
      <c r="F374" s="38">
        <f t="shared" si="110"/>
        <v>1.4152850788515972E-3</v>
      </c>
      <c r="G374" s="39">
        <f t="shared" si="111"/>
        <v>0.16666666666666666</v>
      </c>
      <c r="H374" s="25">
        <f t="shared" si="112"/>
        <v>2.7307482250136535E-4</v>
      </c>
    </row>
    <row r="375" spans="1:8" s="40" customFormat="1" ht="15" x14ac:dyDescent="0.2">
      <c r="A375" s="64"/>
      <c r="B375" s="36" t="s">
        <v>286</v>
      </c>
      <c r="C375" s="37">
        <v>10</v>
      </c>
      <c r="D375" s="37">
        <v>0</v>
      </c>
      <c r="E375" s="38">
        <f t="shared" si="109"/>
        <v>2.7307482250136538E-3</v>
      </c>
      <c r="F375" s="38" t="str">
        <f t="shared" si="110"/>
        <v/>
      </c>
      <c r="G375" s="39" t="str">
        <f t="shared" si="111"/>
        <v>0</v>
      </c>
      <c r="H375" s="25">
        <f t="shared" si="112"/>
        <v>0</v>
      </c>
    </row>
    <row r="376" spans="1:8" s="40" customFormat="1" ht="15" x14ac:dyDescent="0.2">
      <c r="A376" s="64"/>
      <c r="B376" s="36" t="s">
        <v>101</v>
      </c>
      <c r="C376" s="37">
        <v>0</v>
      </c>
      <c r="D376" s="37">
        <v>2</v>
      </c>
      <c r="E376" s="38" t="str">
        <f t="shared" si="109"/>
        <v/>
      </c>
      <c r="F376" s="38">
        <f t="shared" si="110"/>
        <v>4.0436716538617062E-4</v>
      </c>
      <c r="G376" s="39" t="str">
        <f t="shared" si="111"/>
        <v>0</v>
      </c>
      <c r="H376" s="25" t="str">
        <f t="shared" si="112"/>
        <v/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40</v>
      </c>
      <c r="D378" s="37">
        <v>14</v>
      </c>
      <c r="E378" s="38">
        <f t="shared" si="109"/>
        <v>1.0922992900054615E-2</v>
      </c>
      <c r="F378" s="38">
        <f t="shared" si="110"/>
        <v>2.8305701577031944E-3</v>
      </c>
      <c r="G378" s="39">
        <f t="shared" si="111"/>
        <v>-0.65</v>
      </c>
      <c r="H378" s="25">
        <f t="shared" si="112"/>
        <v>-7.0999453850354999E-3</v>
      </c>
    </row>
    <row r="379" spans="1:8" s="40" customFormat="1" ht="15" x14ac:dyDescent="0.2">
      <c r="A379" s="64"/>
      <c r="B379" s="36" t="s">
        <v>110</v>
      </c>
      <c r="C379" s="37">
        <v>29</v>
      </c>
      <c r="D379" s="37">
        <v>21</v>
      </c>
      <c r="E379" s="38">
        <f t="shared" si="109"/>
        <v>7.9191698525395964E-3</v>
      </c>
      <c r="F379" s="38">
        <f t="shared" si="110"/>
        <v>4.245855236554792E-3</v>
      </c>
      <c r="G379" s="39">
        <f t="shared" si="111"/>
        <v>-0.27586206896551724</v>
      </c>
      <c r="H379" s="25">
        <f t="shared" si="112"/>
        <v>-2.1845985800109232E-3</v>
      </c>
    </row>
    <row r="380" spans="1:8" s="40" customFormat="1" ht="15" x14ac:dyDescent="0.2">
      <c r="A380" s="64"/>
      <c r="B380" s="36" t="s">
        <v>288</v>
      </c>
      <c r="C380" s="37">
        <v>34</v>
      </c>
      <c r="D380" s="37">
        <v>62</v>
      </c>
      <c r="E380" s="38">
        <f t="shared" si="109"/>
        <v>9.2845439650464223E-3</v>
      </c>
      <c r="F380" s="38">
        <f t="shared" si="110"/>
        <v>1.2535382126971291E-2</v>
      </c>
      <c r="G380" s="39">
        <f t="shared" si="111"/>
        <v>0.82352941176470584</v>
      </c>
      <c r="H380" s="25">
        <f t="shared" si="112"/>
        <v>7.64609503003823E-3</v>
      </c>
    </row>
    <row r="381" spans="1:8" s="40" customFormat="1" ht="15" x14ac:dyDescent="0.2">
      <c r="A381" s="64"/>
      <c r="B381" s="36" t="s">
        <v>537</v>
      </c>
      <c r="C381" s="37">
        <v>1</v>
      </c>
      <c r="D381" s="37">
        <v>5</v>
      </c>
      <c r="E381" s="38">
        <f t="shared" si="109"/>
        <v>2.7307482250136535E-4</v>
      </c>
      <c r="F381" s="38">
        <f t="shared" si="110"/>
        <v>1.0109179134654266E-3</v>
      </c>
      <c r="G381" s="39">
        <f t="shared" si="111"/>
        <v>4</v>
      </c>
      <c r="H381" s="25">
        <f t="shared" si="112"/>
        <v>1.0922992900054614E-3</v>
      </c>
    </row>
    <row r="382" spans="1:8" s="40" customFormat="1" ht="15" x14ac:dyDescent="0.2">
      <c r="A382" s="64"/>
      <c r="B382" s="36" t="s">
        <v>104</v>
      </c>
      <c r="C382" s="37">
        <v>18</v>
      </c>
      <c r="D382" s="37">
        <v>18</v>
      </c>
      <c r="E382" s="38">
        <f t="shared" si="109"/>
        <v>4.9153468050245766E-3</v>
      </c>
      <c r="F382" s="38">
        <f t="shared" si="110"/>
        <v>3.639304488475536E-3</v>
      </c>
      <c r="G382" s="39">
        <f t="shared" si="111"/>
        <v>0</v>
      </c>
      <c r="H382" s="25">
        <f t="shared" si="112"/>
        <v>0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0</v>
      </c>
      <c r="E383" s="38" t="str">
        <f t="shared" ref="E383" si="113">+IF(C383=0,"",C383/C$329)</f>
        <v/>
      </c>
      <c r="F383" s="38" t="str">
        <f t="shared" ref="F383" si="114">+IF(D383=0,"",D383/D$329)</f>
        <v/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1</v>
      </c>
      <c r="D384" s="37">
        <v>0</v>
      </c>
      <c r="E384" s="38">
        <f t="shared" si="109"/>
        <v>2.7307482250136535E-4</v>
      </c>
      <c r="F384" s="38" t="str">
        <f t="shared" si="110"/>
        <v/>
      </c>
      <c r="G384" s="39" t="str">
        <f t="shared" si="111"/>
        <v>0</v>
      </c>
      <c r="H384" s="25">
        <f t="shared" si="112"/>
        <v>0</v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0</v>
      </c>
      <c r="E385" s="38" t="str">
        <f t="shared" si="109"/>
        <v/>
      </c>
      <c r="F385" s="38" t="str">
        <f t="shared" si="110"/>
        <v/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0</v>
      </c>
      <c r="E386" s="38" t="str">
        <f t="shared" si="109"/>
        <v/>
      </c>
      <c r="F386" s="38" t="str">
        <f t="shared" si="110"/>
        <v/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0</v>
      </c>
      <c r="D387" s="37">
        <v>0</v>
      </c>
      <c r="E387" s="38" t="str">
        <f t="shared" si="109"/>
        <v/>
      </c>
      <c r="F387" s="38" t="str">
        <f t="shared" si="110"/>
        <v/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149</v>
      </c>
      <c r="D390" s="37">
        <v>302</v>
      </c>
      <c r="E390" s="38">
        <f t="shared" si="109"/>
        <v>4.0688148552703439E-2</v>
      </c>
      <c r="F390" s="38">
        <f t="shared" si="110"/>
        <v>6.105944197331177E-2</v>
      </c>
      <c r="G390" s="39">
        <f t="shared" si="111"/>
        <v>1.0268456375838926</v>
      </c>
      <c r="H390" s="25">
        <f t="shared" si="112"/>
        <v>4.1780447842708901E-2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1</v>
      </c>
      <c r="D392" s="37">
        <v>0</v>
      </c>
      <c r="E392" s="38">
        <f t="shared" si="109"/>
        <v>2.7307482250136535E-4</v>
      </c>
      <c r="F392" s="38" t="str">
        <f t="shared" si="110"/>
        <v/>
      </c>
      <c r="G392" s="39" t="str">
        <f t="shared" si="111"/>
        <v>0</v>
      </c>
      <c r="H392" s="25">
        <f t="shared" si="112"/>
        <v>0</v>
      </c>
    </row>
    <row r="393" spans="1:8" s="40" customFormat="1" ht="15" x14ac:dyDescent="0.2">
      <c r="A393" s="64"/>
      <c r="B393" s="36" t="s">
        <v>293</v>
      </c>
      <c r="C393" s="37">
        <v>0</v>
      </c>
      <c r="D393" s="37">
        <v>0</v>
      </c>
      <c r="E393" s="38" t="str">
        <f t="shared" si="109"/>
        <v/>
      </c>
      <c r="F393" s="38" t="str">
        <f t="shared" si="110"/>
        <v/>
      </c>
      <c r="G393" s="39" t="str">
        <f t="shared" si="111"/>
        <v>0</v>
      </c>
      <c r="H393" s="25" t="str">
        <f t="shared" si="112"/>
        <v/>
      </c>
    </row>
    <row r="394" spans="1:8" s="40" customFormat="1" ht="15" x14ac:dyDescent="0.2">
      <c r="A394" s="64"/>
      <c r="B394" s="36" t="s">
        <v>540</v>
      </c>
      <c r="C394" s="37">
        <v>9</v>
      </c>
      <c r="D394" s="37">
        <v>14</v>
      </c>
      <c r="E394" s="38">
        <f t="shared" si="109"/>
        <v>2.4576734025122883E-3</v>
      </c>
      <c r="F394" s="38">
        <f t="shared" si="110"/>
        <v>2.8305701577031944E-3</v>
      </c>
      <c r="G394" s="39">
        <f t="shared" si="111"/>
        <v>0.55555555555555558</v>
      </c>
      <c r="H394" s="25">
        <f t="shared" si="112"/>
        <v>1.3653741125068269E-3</v>
      </c>
    </row>
    <row r="395" spans="1:8" s="40" customFormat="1" ht="15" x14ac:dyDescent="0.2">
      <c r="A395" s="64"/>
      <c r="B395" s="36" t="s">
        <v>105</v>
      </c>
      <c r="C395" s="37">
        <v>32</v>
      </c>
      <c r="D395" s="37">
        <v>0</v>
      </c>
      <c r="E395" s="38">
        <f t="shared" si="109"/>
        <v>8.7383943200436912E-3</v>
      </c>
      <c r="F395" s="38" t="str">
        <f t="shared" si="110"/>
        <v/>
      </c>
      <c r="G395" s="39" t="str">
        <f t="shared" si="111"/>
        <v>0</v>
      </c>
      <c r="H395" s="25">
        <f t="shared" si="112"/>
        <v>0</v>
      </c>
    </row>
    <row r="396" spans="1:8" s="40" customFormat="1" ht="15" x14ac:dyDescent="0.2">
      <c r="A396" s="64"/>
      <c r="B396" s="36" t="s">
        <v>541</v>
      </c>
      <c r="C396" s="37">
        <v>0</v>
      </c>
      <c r="D396" s="37">
        <v>0</v>
      </c>
      <c r="E396" s="38" t="str">
        <f t="shared" ref="E396:E468" si="117">+IF(C396=0,"",C396/C$329)</f>
        <v/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0</v>
      </c>
      <c r="E398" s="38" t="str">
        <f t="shared" ref="E398:E400" si="121">+IF(C398=0,"",C398/C$329)</f>
        <v/>
      </c>
      <c r="F398" s="38" t="str">
        <f t="shared" ref="F398:F400" si="122">+IF(D398=0,"",D398/D$329)</f>
        <v/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0</v>
      </c>
      <c r="E399" s="38" t="str">
        <f t="shared" si="121"/>
        <v/>
      </c>
      <c r="F399" s="38" t="str">
        <f t="shared" si="122"/>
        <v/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0</v>
      </c>
      <c r="D401" s="37">
        <v>0</v>
      </c>
      <c r="E401" s="38" t="str">
        <f t="shared" si="117"/>
        <v/>
      </c>
      <c r="F401" s="38" t="str">
        <f t="shared" si="118"/>
        <v/>
      </c>
      <c r="G401" s="39" t="str">
        <f t="shared" si="119"/>
        <v>0</v>
      </c>
      <c r="H401" s="25" t="str">
        <f t="shared" si="120"/>
        <v/>
      </c>
    </row>
    <row r="402" spans="1:8" s="40" customFormat="1" ht="15" x14ac:dyDescent="0.2">
      <c r="A402" s="64"/>
      <c r="B402" s="36" t="s">
        <v>296</v>
      </c>
      <c r="C402" s="37">
        <v>6</v>
      </c>
      <c r="D402" s="37">
        <v>3</v>
      </c>
      <c r="E402" s="38">
        <f t="shared" si="117"/>
        <v>1.6384489350081922E-3</v>
      </c>
      <c r="F402" s="38">
        <f t="shared" si="118"/>
        <v>6.0655074807925596E-4</v>
      </c>
      <c r="G402" s="39">
        <f t="shared" si="119"/>
        <v>-0.5</v>
      </c>
      <c r="H402" s="25">
        <f t="shared" si="120"/>
        <v>-8.1922446750409611E-4</v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0</v>
      </c>
      <c r="E403" s="38" t="str">
        <f t="shared" si="117"/>
        <v/>
      </c>
      <c r="F403" s="38" t="str">
        <f t="shared" si="118"/>
        <v/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0</v>
      </c>
      <c r="D404" s="37">
        <v>0</v>
      </c>
      <c r="E404" s="38" t="str">
        <f t="shared" si="117"/>
        <v/>
      </c>
      <c r="F404" s="38" t="str">
        <f t="shared" si="118"/>
        <v/>
      </c>
      <c r="G404" s="39" t="str">
        <f t="shared" si="119"/>
        <v>0</v>
      </c>
      <c r="H404" s="25" t="str">
        <f t="shared" si="120"/>
        <v/>
      </c>
    </row>
    <row r="405" spans="1:8" s="40" customFormat="1" ht="15" x14ac:dyDescent="0.2">
      <c r="A405" s="64"/>
      <c r="B405" s="36" t="s">
        <v>543</v>
      </c>
      <c r="C405" s="37">
        <v>2</v>
      </c>
      <c r="D405" s="37">
        <v>1</v>
      </c>
      <c r="E405" s="38">
        <f t="shared" si="117"/>
        <v>5.461496450027307E-4</v>
      </c>
      <c r="F405" s="38">
        <f t="shared" si="118"/>
        <v>2.0218358269308531E-4</v>
      </c>
      <c r="G405" s="39">
        <f t="shared" si="119"/>
        <v>-0.5</v>
      </c>
      <c r="H405" s="25">
        <f t="shared" si="120"/>
        <v>-2.7307482250136535E-4</v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3</v>
      </c>
      <c r="E407" s="38" t="str">
        <f t="shared" si="117"/>
        <v/>
      </c>
      <c r="F407" s="38">
        <f t="shared" si="118"/>
        <v>6.0655074807925596E-4</v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3</v>
      </c>
      <c r="D408" s="37">
        <v>0</v>
      </c>
      <c r="E408" s="38">
        <f t="shared" si="117"/>
        <v>8.1922446750409611E-4</v>
      </c>
      <c r="F408" s="38" t="str">
        <f t="shared" si="118"/>
        <v/>
      </c>
      <c r="G408" s="39" t="str">
        <f t="shared" si="119"/>
        <v>0</v>
      </c>
      <c r="H408" s="25">
        <f t="shared" si="120"/>
        <v>0</v>
      </c>
    </row>
    <row r="409" spans="1:8" s="40" customFormat="1" ht="15" x14ac:dyDescent="0.2">
      <c r="A409" s="64"/>
      <c r="B409" s="36" t="s">
        <v>300</v>
      </c>
      <c r="C409" s="37">
        <v>22</v>
      </c>
      <c r="D409" s="37">
        <v>42</v>
      </c>
      <c r="E409" s="38">
        <f t="shared" si="117"/>
        <v>6.0076460950300378E-3</v>
      </c>
      <c r="F409" s="38">
        <f t="shared" si="118"/>
        <v>8.491710473109584E-3</v>
      </c>
      <c r="G409" s="39">
        <f t="shared" si="119"/>
        <v>0.90909090909090906</v>
      </c>
      <c r="H409" s="25">
        <f t="shared" si="120"/>
        <v>5.4614964500273068E-3</v>
      </c>
    </row>
    <row r="410" spans="1:8" s="40" customFormat="1" ht="15" x14ac:dyDescent="0.2">
      <c r="A410" s="64"/>
      <c r="B410" s="36" t="s">
        <v>114</v>
      </c>
      <c r="C410" s="37">
        <v>8</v>
      </c>
      <c r="D410" s="37">
        <v>14</v>
      </c>
      <c r="E410" s="38">
        <f t="shared" si="117"/>
        <v>2.1845985800109228E-3</v>
      </c>
      <c r="F410" s="38">
        <f t="shared" si="118"/>
        <v>2.8305701577031944E-3</v>
      </c>
      <c r="G410" s="39">
        <f t="shared" si="119"/>
        <v>0.75</v>
      </c>
      <c r="H410" s="25">
        <f t="shared" si="120"/>
        <v>1.6384489350081922E-3</v>
      </c>
    </row>
    <row r="411" spans="1:8" s="40" customFormat="1" ht="15" x14ac:dyDescent="0.2">
      <c r="A411" s="64"/>
      <c r="B411" s="36" t="s">
        <v>115</v>
      </c>
      <c r="C411" s="37">
        <v>0</v>
      </c>
      <c r="D411" s="37">
        <v>4</v>
      </c>
      <c r="E411" s="38" t="str">
        <f t="shared" si="117"/>
        <v/>
      </c>
      <c r="F411" s="38">
        <f t="shared" si="118"/>
        <v>8.0873433077234124E-4</v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4"/>
      <c r="B412" s="36" t="s">
        <v>116</v>
      </c>
      <c r="C412" s="37">
        <v>35</v>
      </c>
      <c r="D412" s="37">
        <v>30</v>
      </c>
      <c r="E412" s="38">
        <f t="shared" si="117"/>
        <v>9.5576187875477878E-3</v>
      </c>
      <c r="F412" s="38">
        <f t="shared" si="118"/>
        <v>6.0655074807925598E-3</v>
      </c>
      <c r="G412" s="39">
        <f t="shared" si="119"/>
        <v>-0.14285714285714285</v>
      </c>
      <c r="H412" s="25">
        <f t="shared" si="120"/>
        <v>-1.3653741125068267E-3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1</v>
      </c>
      <c r="D420" s="37">
        <v>0</v>
      </c>
      <c r="E420" s="38">
        <f t="shared" si="117"/>
        <v>2.7307482250136535E-4</v>
      </c>
      <c r="F420" s="38" t="str">
        <f t="shared" si="118"/>
        <v/>
      </c>
      <c r="G420" s="39" t="str">
        <f t="shared" si="119"/>
        <v>0</v>
      </c>
      <c r="H420" s="25">
        <f t="shared" si="120"/>
        <v>0</v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0</v>
      </c>
      <c r="E421" s="38" t="str">
        <f t="shared" si="117"/>
        <v/>
      </c>
      <c r="F421" s="38" t="str">
        <f t="shared" si="118"/>
        <v/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0</v>
      </c>
      <c r="D422" s="37">
        <v>1</v>
      </c>
      <c r="E422" s="38" t="str">
        <f t="shared" si="117"/>
        <v/>
      </c>
      <c r="F422" s="38">
        <f t="shared" si="118"/>
        <v>2.0218358269308531E-4</v>
      </c>
      <c r="G422" s="39" t="str">
        <f t="shared" si="119"/>
        <v>0</v>
      </c>
      <c r="H422" s="25" t="str">
        <f t="shared" si="120"/>
        <v/>
      </c>
    </row>
    <row r="423" spans="1:8" s="40" customFormat="1" ht="15" x14ac:dyDescent="0.2">
      <c r="A423" s="64"/>
      <c r="B423" s="36" t="s">
        <v>128</v>
      </c>
      <c r="C423" s="37">
        <v>132</v>
      </c>
      <c r="D423" s="37">
        <v>101</v>
      </c>
      <c r="E423" s="38">
        <f t="shared" si="117"/>
        <v>3.6045876570180227E-2</v>
      </c>
      <c r="F423" s="38">
        <f t="shared" si="118"/>
        <v>2.0420541852001619E-2</v>
      </c>
      <c r="G423" s="39">
        <f t="shared" si="119"/>
        <v>-0.23484848484848486</v>
      </c>
      <c r="H423" s="25">
        <f t="shared" si="120"/>
        <v>-8.4653194975423257E-3</v>
      </c>
    </row>
    <row r="424" spans="1:8" s="40" customFormat="1" ht="15" x14ac:dyDescent="0.2">
      <c r="A424" s="64"/>
      <c r="B424" s="36" t="s">
        <v>302</v>
      </c>
      <c r="C424" s="37">
        <v>35</v>
      </c>
      <c r="D424" s="37">
        <v>6</v>
      </c>
      <c r="E424" s="38">
        <f t="shared" si="117"/>
        <v>9.5576187875477878E-3</v>
      </c>
      <c r="F424" s="38">
        <f t="shared" si="118"/>
        <v>1.2131014961585119E-3</v>
      </c>
      <c r="G424" s="39">
        <f t="shared" si="119"/>
        <v>-0.82857142857142863</v>
      </c>
      <c r="H424" s="25">
        <f t="shared" si="120"/>
        <v>-7.9191698525395964E-3</v>
      </c>
    </row>
    <row r="425" spans="1:8" s="40" customFormat="1" ht="15" x14ac:dyDescent="0.2">
      <c r="A425" s="64"/>
      <c r="B425" s="36" t="s">
        <v>545</v>
      </c>
      <c r="C425" s="37">
        <v>35</v>
      </c>
      <c r="D425" s="37">
        <v>16</v>
      </c>
      <c r="E425" s="38">
        <f t="shared" si="117"/>
        <v>9.5576187875477878E-3</v>
      </c>
      <c r="F425" s="38">
        <f t="shared" si="118"/>
        <v>3.234937323089365E-3</v>
      </c>
      <c r="G425" s="39">
        <f t="shared" si="119"/>
        <v>-0.54285714285714282</v>
      </c>
      <c r="H425" s="25">
        <f t="shared" si="120"/>
        <v>-5.1884216275259413E-3</v>
      </c>
    </row>
    <row r="426" spans="1:8" s="40" customFormat="1" ht="30" x14ac:dyDescent="0.2">
      <c r="A426" s="64"/>
      <c r="B426" s="36" t="s">
        <v>546</v>
      </c>
      <c r="C426" s="37">
        <v>7</v>
      </c>
      <c r="D426" s="37">
        <v>1</v>
      </c>
      <c r="E426" s="38">
        <f t="shared" si="117"/>
        <v>1.9115237575095577E-3</v>
      </c>
      <c r="F426" s="38">
        <f t="shared" si="118"/>
        <v>2.0218358269308531E-4</v>
      </c>
      <c r="G426" s="39">
        <f t="shared" si="119"/>
        <v>-0.8571428571428571</v>
      </c>
      <c r="H426" s="25">
        <f t="shared" si="120"/>
        <v>-1.6384489350081922E-3</v>
      </c>
    </row>
    <row r="427" spans="1:8" s="40" customFormat="1" ht="15" x14ac:dyDescent="0.2">
      <c r="A427" s="64"/>
      <c r="B427" s="36" t="s">
        <v>547</v>
      </c>
      <c r="C427" s="37">
        <v>0</v>
      </c>
      <c r="D427" s="37">
        <v>0</v>
      </c>
      <c r="E427" s="38" t="str">
        <f t="shared" si="117"/>
        <v/>
      </c>
      <c r="F427" s="38" t="str">
        <f t="shared" si="118"/>
        <v/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4"/>
      <c r="B428" s="36" t="s">
        <v>124</v>
      </c>
      <c r="C428" s="37">
        <v>24</v>
      </c>
      <c r="D428" s="37">
        <v>6</v>
      </c>
      <c r="E428" s="38">
        <f t="shared" si="117"/>
        <v>6.5537957400327689E-3</v>
      </c>
      <c r="F428" s="38">
        <f t="shared" si="118"/>
        <v>1.2131014961585119E-3</v>
      </c>
      <c r="G428" s="39">
        <f t="shared" si="119"/>
        <v>-0.75</v>
      </c>
      <c r="H428" s="25">
        <f t="shared" si="120"/>
        <v>-4.9153468050245766E-3</v>
      </c>
    </row>
    <row r="429" spans="1:8" s="40" customFormat="1" ht="15" x14ac:dyDescent="0.2">
      <c r="A429" s="64"/>
      <c r="B429" s="36" t="s">
        <v>303</v>
      </c>
      <c r="C429" s="37">
        <v>0</v>
      </c>
      <c r="D429" s="37">
        <v>0</v>
      </c>
      <c r="E429" s="38" t="str">
        <f t="shared" si="117"/>
        <v/>
      </c>
      <c r="F429" s="38" t="str">
        <f t="shared" si="118"/>
        <v/>
      </c>
      <c r="G429" s="39" t="str">
        <f t="shared" si="119"/>
        <v>0</v>
      </c>
      <c r="H429" s="25" t="str">
        <f t="shared" si="120"/>
        <v/>
      </c>
    </row>
    <row r="430" spans="1:8" s="40" customFormat="1" ht="15" x14ac:dyDescent="0.2">
      <c r="A430" s="64"/>
      <c r="B430" s="36" t="s">
        <v>125</v>
      </c>
      <c r="C430" s="37">
        <v>95</v>
      </c>
      <c r="D430" s="37">
        <v>60</v>
      </c>
      <c r="E430" s="38">
        <f t="shared" si="117"/>
        <v>2.5942108137629712E-2</v>
      </c>
      <c r="F430" s="38">
        <f t="shared" si="118"/>
        <v>1.213101496158512E-2</v>
      </c>
      <c r="G430" s="39">
        <f t="shared" si="119"/>
        <v>-0.36842105263157893</v>
      </c>
      <c r="H430" s="25">
        <f t="shared" si="120"/>
        <v>-9.5576187875477878E-3</v>
      </c>
    </row>
    <row r="431" spans="1:8" s="40" customFormat="1" ht="15" x14ac:dyDescent="0.2">
      <c r="A431" s="64"/>
      <c r="B431" s="36" t="s">
        <v>457</v>
      </c>
      <c r="C431" s="37">
        <v>4</v>
      </c>
      <c r="D431" s="37">
        <v>0</v>
      </c>
      <c r="E431" s="38">
        <f t="shared" si="117"/>
        <v>1.0922992900054614E-3</v>
      </c>
      <c r="F431" s="38" t="str">
        <f t="shared" si="118"/>
        <v/>
      </c>
      <c r="G431" s="39" t="str">
        <f t="shared" si="119"/>
        <v>0</v>
      </c>
      <c r="H431" s="25">
        <f t="shared" si="120"/>
        <v>0</v>
      </c>
    </row>
    <row r="432" spans="1:8" s="40" customFormat="1" ht="15" x14ac:dyDescent="0.2">
      <c r="A432" s="64"/>
      <c r="B432" s="36" t="s">
        <v>123</v>
      </c>
      <c r="C432" s="37">
        <v>26</v>
      </c>
      <c r="D432" s="37">
        <v>52</v>
      </c>
      <c r="E432" s="38">
        <f t="shared" si="117"/>
        <v>7.0999453850354999E-3</v>
      </c>
      <c r="F432" s="38">
        <f t="shared" si="118"/>
        <v>1.0513546300040437E-2</v>
      </c>
      <c r="G432" s="39">
        <f t="shared" si="119"/>
        <v>1</v>
      </c>
      <c r="H432" s="25">
        <f t="shared" si="120"/>
        <v>7.0999453850354999E-3</v>
      </c>
    </row>
    <row r="433" spans="1:8" s="40" customFormat="1" ht="15" x14ac:dyDescent="0.2">
      <c r="A433" s="64"/>
      <c r="B433" s="36" t="s">
        <v>304</v>
      </c>
      <c r="C433" s="37">
        <v>7</v>
      </c>
      <c r="D433" s="37">
        <v>1</v>
      </c>
      <c r="E433" s="38">
        <f t="shared" si="117"/>
        <v>1.9115237575095577E-3</v>
      </c>
      <c r="F433" s="38">
        <f t="shared" si="118"/>
        <v>2.0218358269308531E-4</v>
      </c>
      <c r="G433" s="39">
        <f t="shared" si="119"/>
        <v>-0.8571428571428571</v>
      </c>
      <c r="H433" s="25">
        <f t="shared" si="120"/>
        <v>-1.6384489350081922E-3</v>
      </c>
    </row>
    <row r="434" spans="1:8" s="40" customFormat="1" ht="15" x14ac:dyDescent="0.2">
      <c r="A434" s="64"/>
      <c r="B434" s="36" t="s">
        <v>122</v>
      </c>
      <c r="C434" s="37">
        <v>2</v>
      </c>
      <c r="D434" s="37">
        <v>2</v>
      </c>
      <c r="E434" s="38">
        <f t="shared" si="117"/>
        <v>5.461496450027307E-4</v>
      </c>
      <c r="F434" s="38">
        <f t="shared" si="118"/>
        <v>4.0436716538617062E-4</v>
      </c>
      <c r="G434" s="39">
        <f t="shared" si="119"/>
        <v>0</v>
      </c>
      <c r="H434" s="25">
        <f t="shared" si="120"/>
        <v>0</v>
      </c>
    </row>
    <row r="435" spans="1:8" s="40" customFormat="1" ht="15" x14ac:dyDescent="0.2">
      <c r="A435" s="64"/>
      <c r="B435" s="36" t="s">
        <v>373</v>
      </c>
      <c r="C435" s="37">
        <v>0</v>
      </c>
      <c r="D435" s="37">
        <v>0</v>
      </c>
      <c r="E435" s="38" t="str">
        <f t="shared" si="117"/>
        <v/>
      </c>
      <c r="F435" s="38" t="str">
        <f t="shared" si="118"/>
        <v/>
      </c>
      <c r="G435" s="39" t="str">
        <f t="shared" si="119"/>
        <v>0</v>
      </c>
      <c r="H435" s="25" t="str">
        <f t="shared" si="120"/>
        <v/>
      </c>
    </row>
    <row r="436" spans="1:8" s="40" customFormat="1" ht="15" x14ac:dyDescent="0.2">
      <c r="A436" s="64"/>
      <c r="B436" s="36" t="s">
        <v>132</v>
      </c>
      <c r="C436" s="37">
        <v>19</v>
      </c>
      <c r="D436" s="37">
        <v>2</v>
      </c>
      <c r="E436" s="38">
        <f t="shared" si="117"/>
        <v>5.1884216275259422E-3</v>
      </c>
      <c r="F436" s="38">
        <f t="shared" si="118"/>
        <v>4.0436716538617062E-4</v>
      </c>
      <c r="G436" s="39">
        <f t="shared" si="119"/>
        <v>-0.89473684210526316</v>
      </c>
      <c r="H436" s="25">
        <f t="shared" si="120"/>
        <v>-4.6422719825232111E-3</v>
      </c>
    </row>
    <row r="437" spans="1:8" s="40" customFormat="1" ht="15" x14ac:dyDescent="0.2">
      <c r="A437" s="64"/>
      <c r="B437" s="36" t="s">
        <v>119</v>
      </c>
      <c r="C437" s="37">
        <v>0</v>
      </c>
      <c r="D437" s="37">
        <v>0</v>
      </c>
      <c r="E437" s="38" t="str">
        <f t="shared" si="117"/>
        <v/>
      </c>
      <c r="F437" s="38" t="str">
        <f t="shared" si="118"/>
        <v/>
      </c>
      <c r="G437" s="39" t="str">
        <f t="shared" si="119"/>
        <v>0</v>
      </c>
      <c r="H437" s="25" t="str">
        <f t="shared" si="120"/>
        <v/>
      </c>
    </row>
    <row r="438" spans="1:8" s="40" customFormat="1" ht="15" x14ac:dyDescent="0.2">
      <c r="A438" s="64"/>
      <c r="B438" s="36" t="s">
        <v>305</v>
      </c>
      <c r="C438" s="37">
        <v>247</v>
      </c>
      <c r="D438" s="37">
        <v>528</v>
      </c>
      <c r="E438" s="38">
        <f t="shared" si="117"/>
        <v>6.7449481157837249E-2</v>
      </c>
      <c r="F438" s="38">
        <f t="shared" si="118"/>
        <v>0.10675293166194905</v>
      </c>
      <c r="G438" s="39">
        <f t="shared" si="119"/>
        <v>1.1376518218623481</v>
      </c>
      <c r="H438" s="25">
        <f t="shared" si="120"/>
        <v>7.6734025122883673E-2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0</v>
      </c>
      <c r="E439" s="38" t="str">
        <f t="shared" si="117"/>
        <v/>
      </c>
      <c r="F439" s="38" t="str">
        <f t="shared" si="118"/>
        <v/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10</v>
      </c>
      <c r="D440" s="37">
        <v>43</v>
      </c>
      <c r="E440" s="38">
        <f t="shared" si="117"/>
        <v>2.7307482250136538E-3</v>
      </c>
      <c r="F440" s="38">
        <f t="shared" si="118"/>
        <v>8.6938940558026687E-3</v>
      </c>
      <c r="G440" s="39">
        <f t="shared" si="119"/>
        <v>3.3</v>
      </c>
      <c r="H440" s="25">
        <f t="shared" si="120"/>
        <v>9.0114691425450567E-3</v>
      </c>
    </row>
    <row r="441" spans="1:8" s="40" customFormat="1" ht="15" x14ac:dyDescent="0.2">
      <c r="A441" s="64"/>
      <c r="B441" s="36" t="s">
        <v>130</v>
      </c>
      <c r="C441" s="37">
        <v>1</v>
      </c>
      <c r="D441" s="37">
        <v>0</v>
      </c>
      <c r="E441" s="38">
        <f t="shared" si="117"/>
        <v>2.7307482250136535E-4</v>
      </c>
      <c r="F441" s="38" t="str">
        <f t="shared" si="118"/>
        <v/>
      </c>
      <c r="G441" s="39" t="str">
        <f t="shared" si="119"/>
        <v>0</v>
      </c>
      <c r="H441" s="25">
        <f t="shared" si="120"/>
        <v>0</v>
      </c>
    </row>
    <row r="442" spans="1:8" s="40" customFormat="1" ht="15" x14ac:dyDescent="0.2">
      <c r="A442" s="64"/>
      <c r="B442" s="36" t="s">
        <v>117</v>
      </c>
      <c r="C442" s="37">
        <v>0</v>
      </c>
      <c r="D442" s="37">
        <v>0</v>
      </c>
      <c r="E442" s="38" t="str">
        <f t="shared" si="117"/>
        <v/>
      </c>
      <c r="F442" s="38" t="str">
        <f t="shared" si="118"/>
        <v/>
      </c>
      <c r="G442" s="39" t="str">
        <f t="shared" si="119"/>
        <v>0</v>
      </c>
      <c r="H442" s="25" t="str">
        <f t="shared" si="120"/>
        <v/>
      </c>
    </row>
    <row r="443" spans="1:8" s="40" customFormat="1" ht="15" x14ac:dyDescent="0.2">
      <c r="A443" s="64"/>
      <c r="B443" s="36" t="s">
        <v>121</v>
      </c>
      <c r="C443" s="37">
        <v>0</v>
      </c>
      <c r="D443" s="37">
        <v>12</v>
      </c>
      <c r="E443" s="38" t="str">
        <f t="shared" si="117"/>
        <v/>
      </c>
      <c r="F443" s="38">
        <f t="shared" si="118"/>
        <v>2.4262029923170238E-3</v>
      </c>
      <c r="G443" s="39" t="str">
        <f t="shared" si="119"/>
        <v>0</v>
      </c>
      <c r="H443" s="25" t="str">
        <f t="shared" si="120"/>
        <v/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3</v>
      </c>
      <c r="D445" s="37">
        <v>20</v>
      </c>
      <c r="E445" s="38">
        <f t="shared" si="117"/>
        <v>8.1922446750409611E-4</v>
      </c>
      <c r="F445" s="38">
        <f t="shared" si="118"/>
        <v>4.0436716538617065E-3</v>
      </c>
      <c r="G445" s="39">
        <f t="shared" si="119"/>
        <v>5.666666666666667</v>
      </c>
      <c r="H445" s="25">
        <f t="shared" si="120"/>
        <v>4.6422719825232111E-3</v>
      </c>
    </row>
    <row r="446" spans="1:8" s="40" customFormat="1" ht="15" x14ac:dyDescent="0.2">
      <c r="A446" s="64"/>
      <c r="B446" s="36" t="s">
        <v>306</v>
      </c>
      <c r="C446" s="37">
        <v>20</v>
      </c>
      <c r="D446" s="37">
        <v>14</v>
      </c>
      <c r="E446" s="38">
        <f t="shared" si="117"/>
        <v>5.4614964500273077E-3</v>
      </c>
      <c r="F446" s="38">
        <f t="shared" si="118"/>
        <v>2.8305701577031944E-3</v>
      </c>
      <c r="G446" s="39">
        <f t="shared" si="119"/>
        <v>-0.3</v>
      </c>
      <c r="H446" s="25">
        <f t="shared" si="120"/>
        <v>-1.6384489350081922E-3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19</v>
      </c>
      <c r="D448" s="37">
        <v>10</v>
      </c>
      <c r="E448" s="38">
        <f t="shared" si="117"/>
        <v>5.1884216275259422E-3</v>
      </c>
      <c r="F448" s="38">
        <f t="shared" si="118"/>
        <v>2.0218358269308533E-3</v>
      </c>
      <c r="G448" s="39">
        <f t="shared" si="119"/>
        <v>-0.47368421052631576</v>
      </c>
      <c r="H448" s="25">
        <f t="shared" si="120"/>
        <v>-2.4576734025122883E-3</v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5</v>
      </c>
      <c r="D450" s="37">
        <v>9</v>
      </c>
      <c r="E450" s="38">
        <f t="shared" si="117"/>
        <v>1.3653741125068269E-3</v>
      </c>
      <c r="F450" s="38">
        <f t="shared" si="118"/>
        <v>1.819652244237768E-3</v>
      </c>
      <c r="G450" s="39">
        <f t="shared" si="119"/>
        <v>0.8</v>
      </c>
      <c r="H450" s="25">
        <f t="shared" si="120"/>
        <v>1.0922992900054616E-3</v>
      </c>
    </row>
    <row r="451" spans="1:8" s="40" customFormat="1" ht="15" x14ac:dyDescent="0.2">
      <c r="A451" s="64"/>
      <c r="B451" s="36" t="s">
        <v>309</v>
      </c>
      <c r="C451" s="37">
        <v>19</v>
      </c>
      <c r="D451" s="37">
        <v>23</v>
      </c>
      <c r="E451" s="38">
        <f t="shared" si="117"/>
        <v>5.1884216275259422E-3</v>
      </c>
      <c r="F451" s="38">
        <f t="shared" si="118"/>
        <v>4.6502224019409621E-3</v>
      </c>
      <c r="G451" s="39">
        <f t="shared" si="119"/>
        <v>0.21052631578947367</v>
      </c>
      <c r="H451" s="25">
        <f t="shared" si="120"/>
        <v>1.0922992900054614E-3</v>
      </c>
    </row>
    <row r="452" spans="1:8" s="40" customFormat="1" ht="15" x14ac:dyDescent="0.2">
      <c r="A452" s="64"/>
      <c r="B452" s="36" t="s">
        <v>310</v>
      </c>
      <c r="C452" s="37">
        <v>4</v>
      </c>
      <c r="D452" s="37">
        <v>2</v>
      </c>
      <c r="E452" s="38">
        <f t="shared" si="117"/>
        <v>1.0922992900054614E-3</v>
      </c>
      <c r="F452" s="38">
        <f t="shared" si="118"/>
        <v>4.0436716538617062E-4</v>
      </c>
      <c r="G452" s="39">
        <f t="shared" si="119"/>
        <v>-0.5</v>
      </c>
      <c r="H452" s="25">
        <f t="shared" si="120"/>
        <v>-5.461496450027307E-4</v>
      </c>
    </row>
    <row r="453" spans="1:8" s="40" customFormat="1" ht="15" x14ac:dyDescent="0.2">
      <c r="A453" s="64"/>
      <c r="B453" s="36" t="s">
        <v>311</v>
      </c>
      <c r="C453" s="37">
        <v>13</v>
      </c>
      <c r="D453" s="37">
        <v>4</v>
      </c>
      <c r="E453" s="38">
        <f t="shared" si="117"/>
        <v>3.5499726925177499E-3</v>
      </c>
      <c r="F453" s="38">
        <f t="shared" si="118"/>
        <v>8.0873433077234124E-4</v>
      </c>
      <c r="G453" s="39">
        <f t="shared" si="119"/>
        <v>-0.69230769230769229</v>
      </c>
      <c r="H453" s="25">
        <f t="shared" si="120"/>
        <v>-2.4576734025122883E-3</v>
      </c>
    </row>
    <row r="454" spans="1:8" s="40" customFormat="1" ht="15" x14ac:dyDescent="0.2">
      <c r="A454" s="64"/>
      <c r="B454" s="36" t="s">
        <v>118</v>
      </c>
      <c r="C454" s="37">
        <v>2</v>
      </c>
      <c r="D454" s="37">
        <v>2</v>
      </c>
      <c r="E454" s="38">
        <f t="shared" si="117"/>
        <v>5.461496450027307E-4</v>
      </c>
      <c r="F454" s="38">
        <f t="shared" si="118"/>
        <v>4.0436716538617062E-4</v>
      </c>
      <c r="G454" s="39">
        <f t="shared" si="119"/>
        <v>0</v>
      </c>
      <c r="H454" s="25">
        <f t="shared" si="120"/>
        <v>0</v>
      </c>
    </row>
    <row r="455" spans="1:8" s="40" customFormat="1" ht="15" x14ac:dyDescent="0.2">
      <c r="A455" s="64"/>
      <c r="B455" s="36" t="s">
        <v>312</v>
      </c>
      <c r="C455" s="37">
        <v>0</v>
      </c>
      <c r="D455" s="37">
        <v>0</v>
      </c>
      <c r="E455" s="38" t="str">
        <f t="shared" si="117"/>
        <v/>
      </c>
      <c r="F455" s="38" t="str">
        <f t="shared" si="118"/>
        <v/>
      </c>
      <c r="G455" s="39" t="str">
        <f t="shared" si="119"/>
        <v>0</v>
      </c>
      <c r="H455" s="25" t="str">
        <f t="shared" si="120"/>
        <v/>
      </c>
    </row>
    <row r="456" spans="1:8" s="40" customFormat="1" ht="15" x14ac:dyDescent="0.2">
      <c r="A456" s="64"/>
      <c r="B456" s="36" t="s">
        <v>313</v>
      </c>
      <c r="C456" s="37">
        <v>3</v>
      </c>
      <c r="D456" s="37">
        <v>3</v>
      </c>
      <c r="E456" s="38">
        <f t="shared" si="117"/>
        <v>8.1922446750409611E-4</v>
      </c>
      <c r="F456" s="38">
        <f t="shared" si="118"/>
        <v>6.0655074807925596E-4</v>
      </c>
      <c r="G456" s="39">
        <f t="shared" si="119"/>
        <v>0</v>
      </c>
      <c r="H456" s="25">
        <f t="shared" si="120"/>
        <v>0</v>
      </c>
    </row>
    <row r="457" spans="1:8" s="40" customFormat="1" ht="15" x14ac:dyDescent="0.2">
      <c r="A457" s="64"/>
      <c r="B457" s="36" t="s">
        <v>551</v>
      </c>
      <c r="C457" s="37">
        <v>9</v>
      </c>
      <c r="D457" s="37">
        <v>13</v>
      </c>
      <c r="E457" s="38">
        <f t="shared" si="117"/>
        <v>2.4576734025122883E-3</v>
      </c>
      <c r="F457" s="38">
        <f t="shared" si="118"/>
        <v>2.6283865750101093E-3</v>
      </c>
      <c r="G457" s="39">
        <f t="shared" si="119"/>
        <v>0.44444444444444442</v>
      </c>
      <c r="H457" s="25">
        <f t="shared" si="120"/>
        <v>1.0922992900054614E-3</v>
      </c>
    </row>
    <row r="458" spans="1:8" s="40" customFormat="1" ht="15" x14ac:dyDescent="0.2">
      <c r="A458" s="64"/>
      <c r="B458" s="36" t="s">
        <v>314</v>
      </c>
      <c r="C458" s="37">
        <v>1</v>
      </c>
      <c r="D458" s="37">
        <v>0</v>
      </c>
      <c r="E458" s="38">
        <f t="shared" si="117"/>
        <v>2.7307482250136535E-4</v>
      </c>
      <c r="F458" s="38" t="str">
        <f t="shared" si="118"/>
        <v/>
      </c>
      <c r="G458" s="39" t="str">
        <f t="shared" si="119"/>
        <v>0</v>
      </c>
      <c r="H458" s="25">
        <f t="shared" si="120"/>
        <v>0</v>
      </c>
    </row>
    <row r="459" spans="1:8" s="40" customFormat="1" ht="15" x14ac:dyDescent="0.2">
      <c r="A459" s="64"/>
      <c r="B459" s="36" t="s">
        <v>315</v>
      </c>
      <c r="C459" s="37">
        <v>0</v>
      </c>
      <c r="D459" s="37">
        <v>1</v>
      </c>
      <c r="E459" s="38" t="str">
        <f t="shared" si="117"/>
        <v/>
      </c>
      <c r="F459" s="38">
        <f t="shared" si="118"/>
        <v>2.0218358269308531E-4</v>
      </c>
      <c r="G459" s="39" t="str">
        <f t="shared" si="119"/>
        <v>0</v>
      </c>
      <c r="H459" s="25" t="str">
        <f t="shared" si="120"/>
        <v/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0</v>
      </c>
      <c r="E461" s="38" t="str">
        <f t="shared" si="117"/>
        <v/>
      </c>
      <c r="F461" s="38" t="str">
        <f t="shared" si="118"/>
        <v/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1</v>
      </c>
      <c r="D462" s="37">
        <v>2</v>
      </c>
      <c r="E462" s="38">
        <f t="shared" si="117"/>
        <v>2.7307482250136535E-4</v>
      </c>
      <c r="F462" s="38">
        <f t="shared" si="118"/>
        <v>4.0436716538617062E-4</v>
      </c>
      <c r="G462" s="39">
        <f t="shared" si="119"/>
        <v>1</v>
      </c>
      <c r="H462" s="25">
        <f t="shared" si="120"/>
        <v>2.7307482250136535E-4</v>
      </c>
    </row>
    <row r="463" spans="1:8" s="40" customFormat="1" ht="30" x14ac:dyDescent="0.2">
      <c r="A463" s="64"/>
      <c r="B463" s="36" t="s">
        <v>142</v>
      </c>
      <c r="C463" s="37">
        <v>0</v>
      </c>
      <c r="D463" s="37">
        <v>0</v>
      </c>
      <c r="E463" s="38" t="str">
        <f t="shared" si="117"/>
        <v/>
      </c>
      <c r="F463" s="38" t="str">
        <f t="shared" si="118"/>
        <v/>
      </c>
      <c r="G463" s="39" t="str">
        <f t="shared" si="119"/>
        <v>0</v>
      </c>
      <c r="H463" s="25" t="str">
        <f t="shared" si="120"/>
        <v/>
      </c>
    </row>
    <row r="464" spans="1:8" s="40" customFormat="1" ht="15" x14ac:dyDescent="0.2">
      <c r="A464" s="64"/>
      <c r="B464" s="36" t="s">
        <v>318</v>
      </c>
      <c r="C464" s="37">
        <v>0</v>
      </c>
      <c r="D464" s="37">
        <v>3</v>
      </c>
      <c r="E464" s="38" t="str">
        <f t="shared" si="117"/>
        <v/>
      </c>
      <c r="F464" s="38">
        <f t="shared" si="118"/>
        <v>6.0655074807925596E-4</v>
      </c>
      <c r="G464" s="39" t="str">
        <f t="shared" si="119"/>
        <v>0</v>
      </c>
      <c r="H464" s="25" t="str">
        <f t="shared" si="120"/>
        <v/>
      </c>
    </row>
    <row r="465" spans="1:8" s="40" customFormat="1" ht="15" x14ac:dyDescent="0.2">
      <c r="A465" s="64"/>
      <c r="B465" s="36" t="s">
        <v>319</v>
      </c>
      <c r="C465" s="37">
        <v>1</v>
      </c>
      <c r="D465" s="37">
        <v>0</v>
      </c>
      <c r="E465" s="38">
        <f t="shared" si="117"/>
        <v>2.7307482250136535E-4</v>
      </c>
      <c r="F465" s="38" t="str">
        <f t="shared" si="118"/>
        <v/>
      </c>
      <c r="G465" s="39" t="str">
        <f t="shared" si="119"/>
        <v>0</v>
      </c>
      <c r="H465" s="25">
        <f t="shared" si="120"/>
        <v>0</v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12</v>
      </c>
      <c r="D467" s="37">
        <v>51</v>
      </c>
      <c r="E467" s="38">
        <f t="shared" si="117"/>
        <v>3.2768978700163844E-3</v>
      </c>
      <c r="F467" s="38">
        <f t="shared" si="118"/>
        <v>1.0311362717347351E-2</v>
      </c>
      <c r="G467" s="39">
        <f t="shared" si="119"/>
        <v>3.25</v>
      </c>
      <c r="H467" s="25">
        <f t="shared" si="120"/>
        <v>1.064991807755325E-2</v>
      </c>
    </row>
    <row r="468" spans="1:8" s="40" customFormat="1" ht="15" x14ac:dyDescent="0.2">
      <c r="A468" s="64"/>
      <c r="B468" s="36" t="s">
        <v>321</v>
      </c>
      <c r="C468" s="37">
        <v>4</v>
      </c>
      <c r="D468" s="37">
        <v>0</v>
      </c>
      <c r="E468" s="38">
        <f t="shared" si="117"/>
        <v>1.0922992900054614E-3</v>
      </c>
      <c r="F468" s="38" t="str">
        <f t="shared" si="118"/>
        <v/>
      </c>
      <c r="G468" s="39" t="str">
        <f t="shared" si="119"/>
        <v>0</v>
      </c>
      <c r="H468" s="25">
        <f t="shared" si="120"/>
        <v>0</v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1</v>
      </c>
      <c r="E474" s="38" t="str">
        <f t="shared" si="137"/>
        <v/>
      </c>
      <c r="F474" s="38">
        <f t="shared" si="138"/>
        <v>2.0218358269308531E-4</v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0</v>
      </c>
      <c r="D475" s="37">
        <v>0</v>
      </c>
      <c r="E475" s="38" t="str">
        <f t="shared" si="137"/>
        <v/>
      </c>
      <c r="F475" s="38" t="str">
        <f t="shared" si="138"/>
        <v/>
      </c>
      <c r="G475" s="39" t="str">
        <f t="shared" si="139"/>
        <v>0</v>
      </c>
      <c r="H475" s="25" t="str">
        <f t="shared" si="140"/>
        <v/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0</v>
      </c>
      <c r="E476" s="38" t="str">
        <f t="shared" si="137"/>
        <v/>
      </c>
      <c r="F476" s="38" t="str">
        <f t="shared" si="138"/>
        <v/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38</v>
      </c>
      <c r="D477" s="37">
        <v>6</v>
      </c>
      <c r="E477" s="38">
        <f t="shared" si="137"/>
        <v>1.0376843255051884E-2</v>
      </c>
      <c r="F477" s="38">
        <f t="shared" si="138"/>
        <v>1.2131014961585119E-3</v>
      </c>
      <c r="G477" s="39">
        <f t="shared" si="139"/>
        <v>-0.84210526315789469</v>
      </c>
      <c r="H477" s="25">
        <f t="shared" si="140"/>
        <v>-8.7383943200436912E-3</v>
      </c>
    </row>
    <row r="478" spans="1:8" s="40" customFormat="1" ht="15" x14ac:dyDescent="0.2">
      <c r="A478" s="64"/>
      <c r="B478" s="36" t="s">
        <v>138</v>
      </c>
      <c r="C478" s="37">
        <v>13</v>
      </c>
      <c r="D478" s="37">
        <v>3</v>
      </c>
      <c r="E478" s="38">
        <f t="shared" si="137"/>
        <v>3.5499726925177499E-3</v>
      </c>
      <c r="F478" s="38">
        <f t="shared" si="138"/>
        <v>6.0655074807925596E-4</v>
      </c>
      <c r="G478" s="39">
        <f t="shared" si="139"/>
        <v>-0.76923076923076927</v>
      </c>
      <c r="H478" s="25">
        <f t="shared" si="140"/>
        <v>-2.7307482250136538E-3</v>
      </c>
    </row>
    <row r="479" spans="1:8" s="40" customFormat="1" ht="30" x14ac:dyDescent="0.2">
      <c r="A479" s="64"/>
      <c r="B479" s="36" t="s">
        <v>327</v>
      </c>
      <c r="C479" s="37">
        <v>0</v>
      </c>
      <c r="D479" s="37">
        <v>0</v>
      </c>
      <c r="E479" s="38" t="str">
        <f t="shared" si="137"/>
        <v/>
      </c>
      <c r="F479" s="38" t="str">
        <f t="shared" si="138"/>
        <v/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1</v>
      </c>
      <c r="D481" s="37">
        <v>2</v>
      </c>
      <c r="E481" s="38">
        <f t="shared" si="137"/>
        <v>2.7307482250136535E-4</v>
      </c>
      <c r="F481" s="38">
        <f t="shared" si="138"/>
        <v>4.0436716538617062E-4</v>
      </c>
      <c r="G481" s="39">
        <f t="shared" si="139"/>
        <v>1</v>
      </c>
      <c r="H481" s="25">
        <f t="shared" si="140"/>
        <v>2.7307482250136535E-4</v>
      </c>
    </row>
    <row r="482" spans="1:8" s="40" customFormat="1" ht="30" x14ac:dyDescent="0.2">
      <c r="A482" s="64"/>
      <c r="B482" s="36" t="s">
        <v>329</v>
      </c>
      <c r="C482" s="37">
        <v>16</v>
      </c>
      <c r="D482" s="37">
        <v>0</v>
      </c>
      <c r="E482" s="38">
        <f t="shared" si="137"/>
        <v>4.3691971600218456E-3</v>
      </c>
      <c r="F482" s="38" t="str">
        <f t="shared" si="138"/>
        <v/>
      </c>
      <c r="G482" s="39" t="str">
        <f t="shared" si="139"/>
        <v>0</v>
      </c>
      <c r="H482" s="25">
        <f t="shared" si="140"/>
        <v>0</v>
      </c>
    </row>
    <row r="483" spans="1:8" s="40" customFormat="1" ht="15" x14ac:dyDescent="0.2">
      <c r="A483" s="64"/>
      <c r="B483" s="36" t="s">
        <v>133</v>
      </c>
      <c r="C483" s="37">
        <v>3</v>
      </c>
      <c r="D483" s="37">
        <v>5</v>
      </c>
      <c r="E483" s="38">
        <f t="shared" si="137"/>
        <v>8.1922446750409611E-4</v>
      </c>
      <c r="F483" s="38">
        <f t="shared" si="138"/>
        <v>1.0109179134654266E-3</v>
      </c>
      <c r="G483" s="39">
        <f t="shared" si="139"/>
        <v>0.66666666666666663</v>
      </c>
      <c r="H483" s="25">
        <f t="shared" si="140"/>
        <v>5.461496450027307E-4</v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62</v>
      </c>
      <c r="E484" s="38" t="str">
        <f t="shared" si="137"/>
        <v/>
      </c>
      <c r="F484" s="38">
        <f t="shared" si="138"/>
        <v>1.2535382126971291E-2</v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20</v>
      </c>
      <c r="D486" s="37"/>
      <c r="E486" s="38">
        <f t="shared" si="137"/>
        <v>5.4614964500273077E-3</v>
      </c>
      <c r="F486" s="38" t="str">
        <f t="shared" si="138"/>
        <v/>
      </c>
      <c r="G486" s="39" t="str">
        <f t="shared" si="139"/>
        <v>0</v>
      </c>
      <c r="H486" s="25">
        <f t="shared" si="140"/>
        <v>0</v>
      </c>
    </row>
    <row r="487" spans="1:8" s="40" customFormat="1" ht="15" x14ac:dyDescent="0.2">
      <c r="A487" s="64"/>
      <c r="B487" s="36" t="s">
        <v>331</v>
      </c>
      <c r="C487" s="37">
        <v>0</v>
      </c>
      <c r="D487" s="37"/>
      <c r="E487" s="38" t="str">
        <f t="shared" si="137"/>
        <v/>
      </c>
      <c r="F487" s="38" t="str">
        <f t="shared" si="138"/>
        <v/>
      </c>
      <c r="G487" s="39" t="str">
        <f t="shared" si="139"/>
        <v>0</v>
      </c>
      <c r="H487" s="25" t="str">
        <f t="shared" si="140"/>
        <v/>
      </c>
    </row>
    <row r="488" spans="1:8" s="40" customFormat="1" ht="15" x14ac:dyDescent="0.2">
      <c r="A488" s="64"/>
      <c r="B488" s="36" t="s">
        <v>332</v>
      </c>
      <c r="C488" s="37">
        <v>1</v>
      </c>
      <c r="D488" s="37"/>
      <c r="E488" s="38">
        <f t="shared" si="137"/>
        <v>2.7307482250136535E-4</v>
      </c>
      <c r="F488" s="38" t="str">
        <f t="shared" si="138"/>
        <v/>
      </c>
      <c r="G488" s="39" t="str">
        <f t="shared" si="139"/>
        <v>0</v>
      </c>
      <c r="H488" s="25">
        <f t="shared" si="140"/>
        <v>0</v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0</v>
      </c>
      <c r="D491" s="37">
        <v>0</v>
      </c>
      <c r="E491" s="38" t="str">
        <f t="shared" si="137"/>
        <v/>
      </c>
      <c r="F491" s="38" t="str">
        <f t="shared" si="138"/>
        <v/>
      </c>
      <c r="G491" s="39" t="str">
        <f t="shared" si="139"/>
        <v>0</v>
      </c>
      <c r="H491" s="25" t="str">
        <f t="shared" si="140"/>
        <v/>
      </c>
    </row>
    <row r="492" spans="1:8" s="40" customFormat="1" ht="15" x14ac:dyDescent="0.2">
      <c r="A492" s="64"/>
      <c r="B492" s="36" t="s">
        <v>556</v>
      </c>
      <c r="C492" s="37">
        <v>13</v>
      </c>
      <c r="D492" s="37">
        <v>0</v>
      </c>
      <c r="E492" s="38">
        <f t="shared" si="137"/>
        <v>3.5499726925177499E-3</v>
      </c>
      <c r="F492" s="38" t="str">
        <f t="shared" si="138"/>
        <v/>
      </c>
      <c r="G492" s="39" t="str">
        <f t="shared" si="139"/>
        <v>0</v>
      </c>
      <c r="H492" s="25">
        <f t="shared" si="140"/>
        <v>0</v>
      </c>
    </row>
    <row r="493" spans="1:8" s="40" customFormat="1" ht="15" x14ac:dyDescent="0.2">
      <c r="A493" s="64"/>
      <c r="B493" s="36" t="s">
        <v>335</v>
      </c>
      <c r="C493" s="37">
        <v>0</v>
      </c>
      <c r="D493" s="37">
        <v>0</v>
      </c>
      <c r="E493" s="38" t="str">
        <f t="shared" si="137"/>
        <v/>
      </c>
      <c r="F493" s="38" t="str">
        <f t="shared" si="138"/>
        <v/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4"/>
      <c r="B494" s="36" t="s">
        <v>336</v>
      </c>
      <c r="C494" s="37">
        <v>0</v>
      </c>
      <c r="D494" s="37">
        <v>0</v>
      </c>
      <c r="E494" s="38" t="str">
        <f t="shared" si="137"/>
        <v/>
      </c>
      <c r="F494" s="38" t="str">
        <f t="shared" si="138"/>
        <v/>
      </c>
      <c r="G494" s="39" t="str">
        <f t="shared" si="139"/>
        <v>0</v>
      </c>
      <c r="H494" s="25" t="str">
        <f t="shared" si="140"/>
        <v/>
      </c>
    </row>
    <row r="495" spans="1:8" s="40" customFormat="1" ht="15" x14ac:dyDescent="0.2">
      <c r="A495" s="64"/>
      <c r="B495" s="36" t="s">
        <v>337</v>
      </c>
      <c r="C495" s="37">
        <v>0</v>
      </c>
      <c r="D495" s="37">
        <v>0</v>
      </c>
      <c r="E495" s="38" t="str">
        <f t="shared" si="137"/>
        <v/>
      </c>
      <c r="F495" s="38" t="str">
        <f t="shared" si="138"/>
        <v/>
      </c>
      <c r="G495" s="39" t="str">
        <f t="shared" si="139"/>
        <v>0</v>
      </c>
      <c r="H495" s="25" t="str">
        <f t="shared" si="140"/>
        <v/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0</v>
      </c>
      <c r="D499" s="37">
        <v>0</v>
      </c>
      <c r="E499" s="38" t="str">
        <f t="shared" si="137"/>
        <v/>
      </c>
      <c r="F499" s="38" t="str">
        <f t="shared" si="138"/>
        <v/>
      </c>
      <c r="G499" s="39" t="str">
        <f t="shared" si="139"/>
        <v>0</v>
      </c>
      <c r="H499" s="25" t="str">
        <f t="shared" si="140"/>
        <v/>
      </c>
    </row>
    <row r="500" spans="1:8" s="40" customFormat="1" ht="15" x14ac:dyDescent="0.2">
      <c r="A500" s="64"/>
      <c r="B500" s="36" t="s">
        <v>136</v>
      </c>
      <c r="C500" s="37">
        <v>0</v>
      </c>
      <c r="D500" s="37">
        <v>0</v>
      </c>
      <c r="E500" s="38" t="str">
        <f t="shared" si="137"/>
        <v/>
      </c>
      <c r="F500" s="38" t="str">
        <f t="shared" si="138"/>
        <v/>
      </c>
      <c r="G500" s="39" t="str">
        <f t="shared" si="139"/>
        <v>0</v>
      </c>
      <c r="H500" s="25" t="str">
        <f t="shared" si="140"/>
        <v/>
      </c>
    </row>
    <row r="501" spans="1:8" s="40" customFormat="1" ht="15" x14ac:dyDescent="0.2">
      <c r="A501" s="64"/>
      <c r="B501" s="36" t="s">
        <v>339</v>
      </c>
      <c r="C501" s="37">
        <v>0</v>
      </c>
      <c r="D501" s="37">
        <v>0</v>
      </c>
      <c r="E501" s="38" t="str">
        <f t="shared" si="137"/>
        <v/>
      </c>
      <c r="F501" s="38" t="str">
        <f t="shared" si="138"/>
        <v/>
      </c>
      <c r="G501" s="39" t="str">
        <f t="shared" si="139"/>
        <v>0</v>
      </c>
      <c r="H501" s="25" t="str">
        <f t="shared" si="140"/>
        <v/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2</v>
      </c>
      <c r="D503" s="37">
        <v>0</v>
      </c>
      <c r="E503" s="38">
        <f t="shared" si="137"/>
        <v>5.461496450027307E-4</v>
      </c>
      <c r="F503" s="38" t="str">
        <f t="shared" si="138"/>
        <v/>
      </c>
      <c r="G503" s="39" t="str">
        <f t="shared" si="139"/>
        <v>0</v>
      </c>
      <c r="H503" s="25">
        <f t="shared" si="140"/>
        <v>0</v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7</v>
      </c>
      <c r="E505" s="38" t="str">
        <f t="shared" ref="E505" si="141">+IF(C505=0,"",C505/C$329)</f>
        <v/>
      </c>
      <c r="F505" s="38">
        <f t="shared" ref="F505" si="142">+IF(D505=0,"",D505/D$329)</f>
        <v>1.4152850788515972E-3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11</v>
      </c>
      <c r="D506" s="37">
        <v>17</v>
      </c>
      <c r="E506" s="38">
        <f t="shared" si="137"/>
        <v>3.0038230475150189E-3</v>
      </c>
      <c r="F506" s="38">
        <f t="shared" si="138"/>
        <v>3.4371209057824505E-3</v>
      </c>
      <c r="G506" s="39">
        <f t="shared" si="139"/>
        <v>0.54545454545454541</v>
      </c>
      <c r="H506" s="25">
        <f t="shared" si="140"/>
        <v>1.638448935008192E-3</v>
      </c>
    </row>
    <row r="507" spans="1:8" s="40" customFormat="1" ht="30" x14ac:dyDescent="0.2">
      <c r="A507" s="64"/>
      <c r="B507" s="36" t="s">
        <v>558</v>
      </c>
      <c r="C507" s="37">
        <v>0</v>
      </c>
      <c r="D507" s="37">
        <v>6</v>
      </c>
      <c r="E507" s="38" t="str">
        <f t="shared" si="137"/>
        <v/>
      </c>
      <c r="F507" s="38">
        <f t="shared" si="138"/>
        <v>1.2131014961585119E-3</v>
      </c>
      <c r="G507" s="39" t="str">
        <f t="shared" si="139"/>
        <v>0</v>
      </c>
      <c r="H507" s="25" t="str">
        <f t="shared" si="140"/>
        <v/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0</v>
      </c>
      <c r="E508" s="38" t="str">
        <f t="shared" si="137"/>
        <v/>
      </c>
      <c r="F508" s="38" t="str">
        <f t="shared" si="138"/>
        <v/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42</v>
      </c>
      <c r="D509" s="37">
        <v>57</v>
      </c>
      <c r="E509" s="38">
        <f t="shared" si="137"/>
        <v>1.1469142545057346E-2</v>
      </c>
      <c r="F509" s="38">
        <f t="shared" si="138"/>
        <v>1.1524464213505864E-2</v>
      </c>
      <c r="G509" s="39">
        <f t="shared" si="139"/>
        <v>0.35714285714285715</v>
      </c>
      <c r="H509" s="25">
        <f t="shared" si="140"/>
        <v>4.096122337520481E-3</v>
      </c>
    </row>
    <row r="510" spans="1:8" s="40" customFormat="1" ht="15" x14ac:dyDescent="0.2">
      <c r="A510" s="64"/>
      <c r="B510" s="36" t="s">
        <v>375</v>
      </c>
      <c r="C510" s="37">
        <v>9</v>
      </c>
      <c r="D510" s="37">
        <v>18</v>
      </c>
      <c r="E510" s="38">
        <f t="shared" si="137"/>
        <v>2.4576734025122883E-3</v>
      </c>
      <c r="F510" s="38">
        <f t="shared" si="138"/>
        <v>3.639304488475536E-3</v>
      </c>
      <c r="G510" s="39">
        <f t="shared" si="139"/>
        <v>1</v>
      </c>
      <c r="H510" s="25">
        <f t="shared" si="140"/>
        <v>2.4576734025122883E-3</v>
      </c>
    </row>
    <row r="511" spans="1:8" s="40" customFormat="1" ht="15" x14ac:dyDescent="0.2">
      <c r="A511" s="64"/>
      <c r="B511" s="36" t="s">
        <v>559</v>
      </c>
      <c r="C511" s="37">
        <v>1</v>
      </c>
      <c r="D511" s="37">
        <v>0</v>
      </c>
      <c r="E511" s="38">
        <f t="shared" si="137"/>
        <v>2.7307482250136535E-4</v>
      </c>
      <c r="F511" s="38" t="str">
        <f t="shared" si="138"/>
        <v/>
      </c>
      <c r="G511" s="39" t="str">
        <f t="shared" si="139"/>
        <v>0</v>
      </c>
      <c r="H511" s="25">
        <f t="shared" si="140"/>
        <v>0</v>
      </c>
    </row>
    <row r="512" spans="1:8" s="40" customFormat="1" ht="15" x14ac:dyDescent="0.2">
      <c r="A512" s="64"/>
      <c r="B512" s="36" t="s">
        <v>153</v>
      </c>
      <c r="C512" s="37">
        <v>0</v>
      </c>
      <c r="D512" s="37">
        <v>0</v>
      </c>
      <c r="E512" s="38" t="str">
        <f t="shared" si="137"/>
        <v/>
      </c>
      <c r="F512" s="38" t="str">
        <f t="shared" si="138"/>
        <v/>
      </c>
      <c r="G512" s="39" t="str">
        <f t="shared" si="139"/>
        <v>0</v>
      </c>
      <c r="H512" s="25" t="str">
        <f t="shared" si="140"/>
        <v/>
      </c>
    </row>
    <row r="513" spans="1:8" s="40" customFormat="1" ht="15" x14ac:dyDescent="0.2">
      <c r="A513" s="64"/>
      <c r="B513" s="36" t="s">
        <v>376</v>
      </c>
      <c r="C513" s="37">
        <v>1</v>
      </c>
      <c r="D513" s="37">
        <v>0</v>
      </c>
      <c r="E513" s="38">
        <f t="shared" si="137"/>
        <v>2.7307482250136535E-4</v>
      </c>
      <c r="F513" s="38" t="str">
        <f t="shared" si="138"/>
        <v/>
      </c>
      <c r="G513" s="39" t="str">
        <f t="shared" si="139"/>
        <v>0</v>
      </c>
      <c r="H513" s="25">
        <f t="shared" si="140"/>
        <v>0</v>
      </c>
    </row>
    <row r="514" spans="1:8" s="40" customFormat="1" ht="15" x14ac:dyDescent="0.2">
      <c r="A514" s="64"/>
      <c r="B514" s="36" t="s">
        <v>157</v>
      </c>
      <c r="C514" s="37">
        <v>2</v>
      </c>
      <c r="D514" s="37">
        <v>3</v>
      </c>
      <c r="E514" s="38">
        <f t="shared" si="137"/>
        <v>5.461496450027307E-4</v>
      </c>
      <c r="F514" s="38">
        <f t="shared" si="138"/>
        <v>6.0655074807925596E-4</v>
      </c>
      <c r="G514" s="39">
        <f t="shared" si="139"/>
        <v>0.5</v>
      </c>
      <c r="H514" s="25">
        <f t="shared" si="140"/>
        <v>2.7307482250136535E-4</v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7</v>
      </c>
      <c r="D519" s="37">
        <v>0</v>
      </c>
      <c r="E519" s="38">
        <f t="shared" si="137"/>
        <v>1.9115237575095577E-3</v>
      </c>
      <c r="F519" s="38" t="str">
        <f t="shared" si="138"/>
        <v/>
      </c>
      <c r="G519" s="39" t="str">
        <f t="shared" si="139"/>
        <v>0</v>
      </c>
      <c r="H519" s="25">
        <f t="shared" si="140"/>
        <v>0</v>
      </c>
    </row>
    <row r="520" spans="1:8" s="40" customFormat="1" ht="15" x14ac:dyDescent="0.2">
      <c r="A520" s="64"/>
      <c r="B520" s="36" t="s">
        <v>343</v>
      </c>
      <c r="C520" s="37">
        <v>0</v>
      </c>
      <c r="D520" s="37">
        <v>1</v>
      </c>
      <c r="E520" s="38" t="str">
        <f t="shared" si="137"/>
        <v/>
      </c>
      <c r="F520" s="38">
        <f t="shared" si="138"/>
        <v>2.0218358269308531E-4</v>
      </c>
      <c r="G520" s="39" t="str">
        <f t="shared" si="139"/>
        <v>0</v>
      </c>
      <c r="H520" s="25" t="str">
        <f t="shared" si="140"/>
        <v/>
      </c>
    </row>
    <row r="521" spans="1:8" s="40" customFormat="1" ht="15" x14ac:dyDescent="0.2">
      <c r="A521" s="64"/>
      <c r="B521" s="36" t="s">
        <v>344</v>
      </c>
      <c r="C521" s="37">
        <v>32</v>
      </c>
      <c r="D521" s="37">
        <v>6</v>
      </c>
      <c r="E521" s="38">
        <f t="shared" si="137"/>
        <v>8.7383943200436912E-3</v>
      </c>
      <c r="F521" s="38">
        <f t="shared" si="138"/>
        <v>1.2131014961585119E-3</v>
      </c>
      <c r="G521" s="39">
        <f t="shared" si="139"/>
        <v>-0.8125</v>
      </c>
      <c r="H521" s="25">
        <f t="shared" si="140"/>
        <v>-7.099945385035499E-3</v>
      </c>
    </row>
    <row r="522" spans="1:8" s="40" customFormat="1" ht="30" x14ac:dyDescent="0.2">
      <c r="A522" s="64"/>
      <c r="B522" s="36" t="s">
        <v>560</v>
      </c>
      <c r="C522" s="37">
        <v>3</v>
      </c>
      <c r="D522" s="37">
        <v>0</v>
      </c>
      <c r="E522" s="38">
        <f t="shared" si="137"/>
        <v>8.1922446750409611E-4</v>
      </c>
      <c r="F522" s="38" t="str">
        <f t="shared" si="138"/>
        <v/>
      </c>
      <c r="G522" s="39" t="str">
        <f t="shared" si="139"/>
        <v>0</v>
      </c>
      <c r="H522" s="25">
        <f t="shared" si="140"/>
        <v>0</v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58</v>
      </c>
      <c r="D524" s="37">
        <v>138</v>
      </c>
      <c r="E524" s="38">
        <f t="shared" si="137"/>
        <v>1.5838339705079193E-2</v>
      </c>
      <c r="F524" s="38">
        <f t="shared" si="138"/>
        <v>2.7901334411645773E-2</v>
      </c>
      <c r="G524" s="39">
        <f t="shared" si="139"/>
        <v>1.3793103448275863</v>
      </c>
      <c r="H524" s="25">
        <f t="shared" si="140"/>
        <v>2.1845985800109234E-2</v>
      </c>
    </row>
    <row r="525" spans="1:8" s="40" customFormat="1" ht="15" x14ac:dyDescent="0.2">
      <c r="A525" s="64"/>
      <c r="B525" s="36" t="s">
        <v>346</v>
      </c>
      <c r="C525" s="37">
        <v>50</v>
      </c>
      <c r="D525" s="37">
        <v>0</v>
      </c>
      <c r="E525" s="38">
        <f t="shared" si="137"/>
        <v>1.3653741125068269E-2</v>
      </c>
      <c r="F525" s="38" t="str">
        <f t="shared" si="138"/>
        <v/>
      </c>
      <c r="G525" s="39" t="str">
        <f t="shared" si="139"/>
        <v>0</v>
      </c>
      <c r="H525" s="25">
        <f t="shared" si="140"/>
        <v>0</v>
      </c>
    </row>
    <row r="526" spans="1:8" s="40" customFormat="1" ht="15" x14ac:dyDescent="0.2">
      <c r="A526" s="64"/>
      <c r="B526" s="36" t="s">
        <v>347</v>
      </c>
      <c r="C526" s="37">
        <v>1</v>
      </c>
      <c r="D526" s="37">
        <v>5</v>
      </c>
      <c r="E526" s="38">
        <f t="shared" si="137"/>
        <v>2.7307482250136535E-4</v>
      </c>
      <c r="F526" s="38">
        <f t="shared" si="138"/>
        <v>1.0109179134654266E-3</v>
      </c>
      <c r="G526" s="39">
        <f t="shared" si="139"/>
        <v>4</v>
      </c>
      <c r="H526" s="25">
        <f t="shared" si="140"/>
        <v>1.0922992900054614E-3</v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107</v>
      </c>
      <c r="D529" s="37">
        <v>95</v>
      </c>
      <c r="E529" s="38">
        <f t="shared" si="137"/>
        <v>2.9219006007646094E-2</v>
      </c>
      <c r="F529" s="38">
        <f t="shared" si="138"/>
        <v>1.9207440355843104E-2</v>
      </c>
      <c r="G529" s="39">
        <f t="shared" si="139"/>
        <v>-0.11214953271028037</v>
      </c>
      <c r="H529" s="25">
        <f t="shared" si="140"/>
        <v>-3.2768978700163844E-3</v>
      </c>
    </row>
    <row r="530" spans="1:8" s="40" customFormat="1" ht="30" x14ac:dyDescent="0.2">
      <c r="A530" s="64"/>
      <c r="B530" s="36" t="s">
        <v>158</v>
      </c>
      <c r="C530" s="37">
        <v>21</v>
      </c>
      <c r="D530" s="37">
        <v>171</v>
      </c>
      <c r="E530" s="38">
        <f t="shared" si="137"/>
        <v>5.7345712725286732E-3</v>
      </c>
      <c r="F530" s="38">
        <f t="shared" si="138"/>
        <v>3.4573392640517592E-2</v>
      </c>
      <c r="G530" s="39">
        <f t="shared" si="139"/>
        <v>7.1428571428571432</v>
      </c>
      <c r="H530" s="25">
        <f t="shared" si="140"/>
        <v>4.096122337520481E-2</v>
      </c>
    </row>
    <row r="531" spans="1:8" s="40" customFormat="1" ht="15" x14ac:dyDescent="0.2">
      <c r="A531" s="64"/>
      <c r="B531" s="36" t="s">
        <v>349</v>
      </c>
      <c r="C531" s="37">
        <v>121</v>
      </c>
      <c r="D531" s="37">
        <v>134</v>
      </c>
      <c r="E531" s="38">
        <f t="shared" si="137"/>
        <v>3.3042053522665212E-2</v>
      </c>
      <c r="F531" s="38">
        <f t="shared" si="138"/>
        <v>2.7092600080873434E-2</v>
      </c>
      <c r="G531" s="39">
        <f t="shared" si="139"/>
        <v>0.10743801652892562</v>
      </c>
      <c r="H531" s="25">
        <f t="shared" si="140"/>
        <v>3.5499726925177499E-3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0</v>
      </c>
      <c r="E532" s="38" t="str">
        <f t="shared" ref="E532" si="145">+IF(C532=0,"",C532/C$329)</f>
        <v/>
      </c>
      <c r="F532" s="38" t="str">
        <f t="shared" ref="F532" si="146">+IF(D532=0,"",D532/D$329)</f>
        <v/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0</v>
      </c>
      <c r="D533" s="37">
        <v>0</v>
      </c>
      <c r="E533" s="38" t="str">
        <f t="shared" si="137"/>
        <v/>
      </c>
      <c r="F533" s="38" t="str">
        <f t="shared" si="138"/>
        <v/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0</v>
      </c>
      <c r="E535" s="38" t="str">
        <f t="shared" ref="E535:E546" si="149">+IF(C535=0,"",C535/C$329)</f>
        <v/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0</v>
      </c>
      <c r="D536" s="37">
        <v>0</v>
      </c>
      <c r="E536" s="38" t="str">
        <f t="shared" si="149"/>
        <v/>
      </c>
      <c r="F536" s="38" t="str">
        <f t="shared" si="150"/>
        <v/>
      </c>
      <c r="G536" s="39" t="str">
        <f t="shared" si="151"/>
        <v>0</v>
      </c>
      <c r="H536" s="25" t="str">
        <f t="shared" si="152"/>
        <v/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21</v>
      </c>
      <c r="D538" s="37">
        <v>37</v>
      </c>
      <c r="E538" s="38">
        <f t="shared" si="149"/>
        <v>5.7345712725286732E-3</v>
      </c>
      <c r="F538" s="38">
        <f t="shared" si="150"/>
        <v>7.4807925596441565E-3</v>
      </c>
      <c r="G538" s="39">
        <f t="shared" si="151"/>
        <v>0.76190476190476186</v>
      </c>
      <c r="H538" s="25">
        <f t="shared" si="152"/>
        <v>4.3691971600218456E-3</v>
      </c>
    </row>
    <row r="539" spans="1:8" s="40" customFormat="1" ht="15" x14ac:dyDescent="0.2">
      <c r="A539" s="64"/>
      <c r="B539" s="36" t="s">
        <v>562</v>
      </c>
      <c r="C539" s="37">
        <v>0</v>
      </c>
      <c r="D539" s="37">
        <v>9</v>
      </c>
      <c r="E539" s="38" t="str">
        <f t="shared" si="149"/>
        <v/>
      </c>
      <c r="F539" s="38">
        <f t="shared" si="150"/>
        <v>1.819652244237768E-3</v>
      </c>
      <c r="G539" s="39" t="str">
        <f t="shared" si="151"/>
        <v>0</v>
      </c>
      <c r="H539" s="25" t="str">
        <f t="shared" si="152"/>
        <v/>
      </c>
    </row>
    <row r="540" spans="1:8" s="40" customFormat="1" ht="15" x14ac:dyDescent="0.2">
      <c r="A540" s="64"/>
      <c r="B540" s="36" t="s">
        <v>352</v>
      </c>
      <c r="C540" s="37">
        <v>3</v>
      </c>
      <c r="D540" s="37">
        <v>2</v>
      </c>
      <c r="E540" s="38">
        <f t="shared" si="149"/>
        <v>8.1922446750409611E-4</v>
      </c>
      <c r="F540" s="38">
        <f t="shared" si="150"/>
        <v>4.0436716538617062E-4</v>
      </c>
      <c r="G540" s="39">
        <f t="shared" si="151"/>
        <v>-0.33333333333333331</v>
      </c>
      <c r="H540" s="25">
        <f t="shared" si="152"/>
        <v>-2.7307482250136535E-4</v>
      </c>
    </row>
    <row r="541" spans="1:8" s="40" customFormat="1" ht="15" x14ac:dyDescent="0.2">
      <c r="A541" s="64"/>
      <c r="B541" s="36" t="s">
        <v>353</v>
      </c>
      <c r="C541" s="37">
        <v>0</v>
      </c>
      <c r="D541" s="37">
        <v>0</v>
      </c>
      <c r="E541" s="38" t="str">
        <f t="shared" si="149"/>
        <v/>
      </c>
      <c r="F541" s="38" t="str">
        <f t="shared" si="150"/>
        <v/>
      </c>
      <c r="G541" s="39" t="str">
        <f t="shared" si="151"/>
        <v>0</v>
      </c>
      <c r="H541" s="25" t="str">
        <f t="shared" si="152"/>
        <v/>
      </c>
    </row>
    <row r="542" spans="1:8" s="40" customFormat="1" ht="15" x14ac:dyDescent="0.2">
      <c r="A542" s="64"/>
      <c r="B542" s="36" t="s">
        <v>354</v>
      </c>
      <c r="C542" s="37">
        <v>0</v>
      </c>
      <c r="D542" s="37">
        <v>0</v>
      </c>
      <c r="E542" s="38" t="str">
        <f t="shared" si="149"/>
        <v/>
      </c>
      <c r="F542" s="38" t="str">
        <f t="shared" si="150"/>
        <v/>
      </c>
      <c r="G542" s="39" t="str">
        <f t="shared" si="151"/>
        <v>0</v>
      </c>
      <c r="H542" s="25" t="str">
        <f t="shared" si="152"/>
        <v/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2</v>
      </c>
      <c r="D544" s="37">
        <v>4</v>
      </c>
      <c r="E544" s="38">
        <f t="shared" si="149"/>
        <v>5.461496450027307E-4</v>
      </c>
      <c r="F544" s="38">
        <f t="shared" si="150"/>
        <v>8.0873433077234124E-4</v>
      </c>
      <c r="G544" s="39">
        <f t="shared" si="151"/>
        <v>1</v>
      </c>
      <c r="H544" s="25">
        <f t="shared" si="152"/>
        <v>5.461496450027307E-4</v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1</v>
      </c>
      <c r="E545" s="38" t="str">
        <f t="shared" si="149"/>
        <v/>
      </c>
      <c r="F545" s="38">
        <f t="shared" si="150"/>
        <v>2.0218358269308531E-4</v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2547</v>
      </c>
      <c r="D552" s="31">
        <f>SUM(D553:D579)</f>
        <v>2348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-7.8131134668237137E-2</v>
      </c>
      <c r="H552" s="33">
        <f>+IF(OR(AND(E552=""),(G552="")),"",E552*G552)</f>
        <v>-7.8131134668237137E-2</v>
      </c>
    </row>
    <row r="553" spans="1:8" s="40" customFormat="1" ht="15" x14ac:dyDescent="0.2">
      <c r="A553" s="64"/>
      <c r="B553" s="36" t="s">
        <v>357</v>
      </c>
      <c r="C553" s="37">
        <v>83</v>
      </c>
      <c r="D553" s="37">
        <v>2</v>
      </c>
      <c r="E553" s="38">
        <f>+IF(C553=0,"",C553/C$552)</f>
        <v>3.2587357675696899E-2</v>
      </c>
      <c r="F553" s="38">
        <f>+IF(D553=0,"",D553/D$552)</f>
        <v>8.5178875638841568E-4</v>
      </c>
      <c r="G553" s="39">
        <f>+IF(OR(AND(D553=0),(C553=0)),"0",((D553-C553)/C553))</f>
        <v>-0.97590361445783136</v>
      </c>
      <c r="H553" s="25">
        <f>+IF(OR(AND(E553=""),(G553="")),"",E553*G553)</f>
        <v>-3.180212014134276E-2</v>
      </c>
    </row>
    <row r="554" spans="1:8" s="40" customFormat="1" ht="15" x14ac:dyDescent="0.2">
      <c r="A554" s="64"/>
      <c r="B554" s="36" t="s">
        <v>161</v>
      </c>
      <c r="C554" s="37">
        <v>59</v>
      </c>
      <c r="D554" s="37">
        <v>79</v>
      </c>
      <c r="E554" s="38">
        <f t="shared" ref="E554:E579" si="153">+IF(C554=0,"",C554/C$552)</f>
        <v>2.3164507263447192E-2</v>
      </c>
      <c r="F554" s="38">
        <f t="shared" ref="F554:F579" si="154">+IF(D554=0,"",D554/D$552)</f>
        <v>3.3645655877342417E-2</v>
      </c>
      <c r="G554" s="39">
        <f t="shared" ref="G554:G579" si="155">+IF(OR(AND(D554=0),(C554=0)),"0",((D554-C554)/C554))</f>
        <v>0.33898305084745761</v>
      </c>
      <c r="H554" s="25">
        <f t="shared" ref="H554:H579" si="156">+IF(OR(AND(E554=""),(G554="")),"",E554*G554)</f>
        <v>7.852375343541421E-3</v>
      </c>
    </row>
    <row r="555" spans="1:8" s="40" customFormat="1" ht="15" x14ac:dyDescent="0.2">
      <c r="A555" s="64"/>
      <c r="B555" s="36" t="s">
        <v>358</v>
      </c>
      <c r="C555" s="37">
        <v>54</v>
      </c>
      <c r="D555" s="37">
        <v>50</v>
      </c>
      <c r="E555" s="38">
        <f t="shared" si="153"/>
        <v>2.1201413427561839E-2</v>
      </c>
      <c r="F555" s="38">
        <f t="shared" si="154"/>
        <v>2.1294718909710391E-2</v>
      </c>
      <c r="G555" s="39">
        <f t="shared" si="155"/>
        <v>-7.407407407407407E-2</v>
      </c>
      <c r="H555" s="25">
        <f t="shared" si="156"/>
        <v>-1.5704750687082843E-3</v>
      </c>
    </row>
    <row r="556" spans="1:8" s="40" customFormat="1" ht="15" x14ac:dyDescent="0.2">
      <c r="A556" s="64"/>
      <c r="B556" s="36" t="s">
        <v>359</v>
      </c>
      <c r="C556" s="37">
        <v>103</v>
      </c>
      <c r="D556" s="37">
        <v>149</v>
      </c>
      <c r="E556" s="38">
        <f t="shared" si="153"/>
        <v>4.0439733019238318E-2</v>
      </c>
      <c r="F556" s="38">
        <f t="shared" si="154"/>
        <v>6.3458262350936961E-2</v>
      </c>
      <c r="G556" s="39">
        <f t="shared" si="155"/>
        <v>0.44660194174757284</v>
      </c>
      <c r="H556" s="25">
        <f t="shared" si="156"/>
        <v>1.8060463290145268E-2</v>
      </c>
    </row>
    <row r="557" spans="1:8" s="40" customFormat="1" ht="15" x14ac:dyDescent="0.2">
      <c r="A557" s="64"/>
      <c r="B557" s="36" t="s">
        <v>162</v>
      </c>
      <c r="C557" s="37">
        <v>0</v>
      </c>
      <c r="D557" s="37">
        <v>1</v>
      </c>
      <c r="E557" s="38" t="str">
        <f t="shared" si="153"/>
        <v/>
      </c>
      <c r="F557" s="38">
        <f t="shared" si="154"/>
        <v>4.2589437819420784E-4</v>
      </c>
      <c r="G557" s="39" t="str">
        <f t="shared" si="155"/>
        <v>0</v>
      </c>
      <c r="H557" s="25" t="str">
        <f t="shared" si="156"/>
        <v/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2</v>
      </c>
      <c r="D560" s="37">
        <v>8</v>
      </c>
      <c r="E560" s="38">
        <f t="shared" si="153"/>
        <v>7.8523753435414214E-4</v>
      </c>
      <c r="F560" s="38">
        <f t="shared" si="154"/>
        <v>3.4071550255536627E-3</v>
      </c>
      <c r="G560" s="39">
        <f t="shared" si="155"/>
        <v>3</v>
      </c>
      <c r="H560" s="25">
        <f t="shared" si="156"/>
        <v>2.3557126030624266E-3</v>
      </c>
    </row>
    <row r="561" spans="1:8" s="40" customFormat="1" ht="15" x14ac:dyDescent="0.2">
      <c r="A561" s="64"/>
      <c r="B561" s="36" t="s">
        <v>360</v>
      </c>
      <c r="C561" s="37">
        <v>0</v>
      </c>
      <c r="D561" s="37">
        <v>0</v>
      </c>
      <c r="E561" s="38" t="str">
        <f t="shared" si="153"/>
        <v/>
      </c>
      <c r="F561" s="38" t="str">
        <f t="shared" si="154"/>
        <v/>
      </c>
      <c r="G561" s="39" t="str">
        <f t="shared" si="155"/>
        <v>0</v>
      </c>
      <c r="H561" s="25" t="str">
        <f t="shared" si="156"/>
        <v/>
      </c>
    </row>
    <row r="562" spans="1:8" s="40" customFormat="1" ht="15" x14ac:dyDescent="0.2">
      <c r="A562" s="64"/>
      <c r="B562" s="36" t="s">
        <v>361</v>
      </c>
      <c r="C562" s="37">
        <v>0</v>
      </c>
      <c r="D562" s="37">
        <v>1</v>
      </c>
      <c r="E562" s="38" t="str">
        <f t="shared" si="153"/>
        <v/>
      </c>
      <c r="F562" s="38">
        <f t="shared" si="154"/>
        <v>4.2589437819420784E-4</v>
      </c>
      <c r="G562" s="39" t="str">
        <f t="shared" si="155"/>
        <v>0</v>
      </c>
      <c r="H562" s="25" t="str">
        <f t="shared" si="156"/>
        <v/>
      </c>
    </row>
    <row r="563" spans="1:8" s="40" customFormat="1" ht="15" x14ac:dyDescent="0.2">
      <c r="A563" s="64"/>
      <c r="B563" s="36" t="s">
        <v>565</v>
      </c>
      <c r="C563" s="37">
        <v>23</v>
      </c>
      <c r="D563" s="37">
        <v>47</v>
      </c>
      <c r="E563" s="38">
        <f t="shared" si="153"/>
        <v>9.0302316450726339E-3</v>
      </c>
      <c r="F563" s="38">
        <f t="shared" si="154"/>
        <v>2.001703577512777E-2</v>
      </c>
      <c r="G563" s="39">
        <f t="shared" si="155"/>
        <v>1.0434782608695652</v>
      </c>
      <c r="H563" s="25">
        <f t="shared" si="156"/>
        <v>9.4228504122497048E-3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4</v>
      </c>
      <c r="E564" s="38" t="str">
        <f t="shared" ref="E564" si="161">+IF(C564=0,"",C564/C$552)</f>
        <v/>
      </c>
      <c r="F564" s="38">
        <f t="shared" ref="F564" si="162">+IF(D564=0,"",D564/D$552)</f>
        <v>1.7035775127768314E-3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0</v>
      </c>
      <c r="D565" s="37">
        <v>0</v>
      </c>
      <c r="E565" s="38" t="str">
        <f t="shared" si="153"/>
        <v/>
      </c>
      <c r="F565" s="38" t="str">
        <f t="shared" si="154"/>
        <v/>
      </c>
      <c r="G565" s="39" t="str">
        <f t="shared" si="155"/>
        <v>0</v>
      </c>
      <c r="H565" s="25" t="str">
        <f t="shared" si="156"/>
        <v/>
      </c>
    </row>
    <row r="566" spans="1:8" s="40" customFormat="1" ht="15" x14ac:dyDescent="0.2">
      <c r="A566" s="64"/>
      <c r="B566" s="36" t="s">
        <v>363</v>
      </c>
      <c r="C566" s="37">
        <v>66</v>
      </c>
      <c r="D566" s="37">
        <v>63</v>
      </c>
      <c r="E566" s="38">
        <f t="shared" si="153"/>
        <v>2.591283863368669E-2</v>
      </c>
      <c r="F566" s="38">
        <f t="shared" si="154"/>
        <v>2.6831345826235094E-2</v>
      </c>
      <c r="G566" s="39">
        <f t="shared" si="155"/>
        <v>-4.5454545454545456E-2</v>
      </c>
      <c r="H566" s="25">
        <f t="shared" si="156"/>
        <v>-1.1778563015312133E-3</v>
      </c>
    </row>
    <row r="567" spans="1:8" s="40" customFormat="1" ht="15" x14ac:dyDescent="0.2">
      <c r="A567" s="64"/>
      <c r="B567" s="36" t="s">
        <v>164</v>
      </c>
      <c r="C567" s="37">
        <v>0</v>
      </c>
      <c r="D567" s="37">
        <v>1</v>
      </c>
      <c r="E567" s="38" t="str">
        <f t="shared" si="153"/>
        <v/>
      </c>
      <c r="F567" s="38">
        <f t="shared" si="154"/>
        <v>4.2589437819420784E-4</v>
      </c>
      <c r="G567" s="39" t="str">
        <f t="shared" si="155"/>
        <v>0</v>
      </c>
      <c r="H567" s="25" t="str">
        <f t="shared" si="156"/>
        <v/>
      </c>
    </row>
    <row r="568" spans="1:8" s="40" customFormat="1" ht="15" x14ac:dyDescent="0.2">
      <c r="A568" s="64"/>
      <c r="B568" s="36" t="s">
        <v>166</v>
      </c>
      <c r="C568" s="37">
        <v>2</v>
      </c>
      <c r="D568" s="37">
        <v>4</v>
      </c>
      <c r="E568" s="38">
        <f t="shared" si="153"/>
        <v>7.8523753435414214E-4</v>
      </c>
      <c r="F568" s="38">
        <f t="shared" si="154"/>
        <v>1.7035775127768314E-3</v>
      </c>
      <c r="G568" s="39">
        <f t="shared" si="155"/>
        <v>1</v>
      </c>
      <c r="H568" s="25">
        <f t="shared" si="156"/>
        <v>7.8523753435414214E-4</v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1761</v>
      </c>
      <c r="D570" s="37">
        <v>1795</v>
      </c>
      <c r="E570" s="38">
        <f t="shared" si="153"/>
        <v>0.69140164899882217</v>
      </c>
      <c r="F570" s="38">
        <f t="shared" si="154"/>
        <v>0.76448040885860302</v>
      </c>
      <c r="G570" s="39">
        <f t="shared" si="155"/>
        <v>1.9307211811470756E-2</v>
      </c>
      <c r="H570" s="25">
        <f t="shared" si="156"/>
        <v>1.3349038084020418E-2</v>
      </c>
    </row>
    <row r="571" spans="1:8" s="40" customFormat="1" ht="15" x14ac:dyDescent="0.2">
      <c r="A571" s="64"/>
      <c r="B571" s="36" t="s">
        <v>167</v>
      </c>
      <c r="C571" s="37">
        <v>95</v>
      </c>
      <c r="D571" s="37">
        <v>41</v>
      </c>
      <c r="E571" s="38">
        <f t="shared" si="153"/>
        <v>3.729878288182175E-2</v>
      </c>
      <c r="F571" s="38">
        <f t="shared" si="154"/>
        <v>1.7461669505962521E-2</v>
      </c>
      <c r="G571" s="39">
        <f t="shared" si="155"/>
        <v>-0.56842105263157894</v>
      </c>
      <c r="H571" s="25">
        <f t="shared" si="156"/>
        <v>-2.1201413427561835E-2</v>
      </c>
    </row>
    <row r="572" spans="1:8" s="40" customFormat="1" ht="15" x14ac:dyDescent="0.2">
      <c r="A572" s="64"/>
      <c r="B572" s="36" t="s">
        <v>365</v>
      </c>
      <c r="C572" s="37">
        <v>158</v>
      </c>
      <c r="D572" s="37">
        <v>8</v>
      </c>
      <c r="E572" s="38">
        <f t="shared" si="153"/>
        <v>6.2033765213977229E-2</v>
      </c>
      <c r="F572" s="38">
        <f t="shared" si="154"/>
        <v>3.4071550255536627E-3</v>
      </c>
      <c r="G572" s="39">
        <f t="shared" si="155"/>
        <v>-0.94936708860759489</v>
      </c>
      <c r="H572" s="25">
        <f t="shared" si="156"/>
        <v>-5.8892815076560655E-2</v>
      </c>
    </row>
    <row r="573" spans="1:8" s="40" customFormat="1" ht="15" x14ac:dyDescent="0.2">
      <c r="A573" s="64"/>
      <c r="B573" s="36" t="s">
        <v>168</v>
      </c>
      <c r="C573" s="37">
        <v>43</v>
      </c>
      <c r="D573" s="37">
        <v>17</v>
      </c>
      <c r="E573" s="38">
        <f t="shared" si="153"/>
        <v>1.6882606988614057E-2</v>
      </c>
      <c r="F573" s="38">
        <f t="shared" si="154"/>
        <v>7.2402044293015336E-3</v>
      </c>
      <c r="G573" s="39">
        <f t="shared" si="155"/>
        <v>-0.60465116279069764</v>
      </c>
      <c r="H573" s="25">
        <f t="shared" si="156"/>
        <v>-1.0208087946603847E-2</v>
      </c>
    </row>
    <row r="574" spans="1:8" s="40" customFormat="1" ht="15" x14ac:dyDescent="0.2">
      <c r="A574" s="64"/>
      <c r="B574" s="36" t="s">
        <v>169</v>
      </c>
      <c r="C574" s="37">
        <v>4</v>
      </c>
      <c r="D574" s="37">
        <v>0</v>
      </c>
      <c r="E574" s="38">
        <f t="shared" si="153"/>
        <v>1.5704750687082843E-3</v>
      </c>
      <c r="F574" s="38" t="str">
        <f t="shared" si="154"/>
        <v/>
      </c>
      <c r="G574" s="39" t="str">
        <f t="shared" si="155"/>
        <v>0</v>
      </c>
      <c r="H574" s="25">
        <f t="shared" si="156"/>
        <v>0</v>
      </c>
    </row>
    <row r="575" spans="1:8" s="40" customFormat="1" ht="15" x14ac:dyDescent="0.2">
      <c r="A575" s="64"/>
      <c r="B575" s="36" t="s">
        <v>366</v>
      </c>
      <c r="C575" s="37">
        <v>33</v>
      </c>
      <c r="D575" s="37">
        <v>9</v>
      </c>
      <c r="E575" s="38">
        <f t="shared" si="153"/>
        <v>1.2956419316843345E-2</v>
      </c>
      <c r="F575" s="38">
        <f t="shared" si="154"/>
        <v>3.8330494037478705E-3</v>
      </c>
      <c r="G575" s="39">
        <f t="shared" si="155"/>
        <v>-0.72727272727272729</v>
      </c>
      <c r="H575" s="25">
        <f t="shared" si="156"/>
        <v>-9.4228504122497066E-3</v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0</v>
      </c>
      <c r="E576" s="38" t="str">
        <f t="shared" si="153"/>
        <v/>
      </c>
      <c r="F576" s="38" t="str">
        <f t="shared" si="154"/>
        <v/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0</v>
      </c>
      <c r="E577" s="38" t="str">
        <f t="shared" si="153"/>
        <v/>
      </c>
      <c r="F577" s="38" t="str">
        <f t="shared" si="154"/>
        <v/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11</v>
      </c>
      <c r="D578" s="37">
        <v>35</v>
      </c>
      <c r="E578" s="38">
        <f t="shared" si="153"/>
        <v>4.3188064389477815E-3</v>
      </c>
      <c r="F578" s="38">
        <f t="shared" si="154"/>
        <v>1.4906303236797274E-2</v>
      </c>
      <c r="G578" s="39">
        <f t="shared" si="155"/>
        <v>2.1818181818181817</v>
      </c>
      <c r="H578" s="25">
        <f t="shared" si="156"/>
        <v>9.4228504122497048E-3</v>
      </c>
    </row>
    <row r="579" spans="1:8" s="40" customFormat="1" ht="30" x14ac:dyDescent="0.2">
      <c r="A579" s="64"/>
      <c r="B579" s="36" t="s">
        <v>566</v>
      </c>
      <c r="C579" s="37">
        <v>50</v>
      </c>
      <c r="D579" s="37">
        <v>34</v>
      </c>
      <c r="E579" s="38">
        <f t="shared" si="153"/>
        <v>1.9630938358853552E-2</v>
      </c>
      <c r="F579" s="38">
        <f t="shared" si="154"/>
        <v>1.4480408858603067E-2</v>
      </c>
      <c r="G579" s="39">
        <f t="shared" si="155"/>
        <v>-0.32</v>
      </c>
      <c r="H579" s="25">
        <f t="shared" si="156"/>
        <v>-6.2819002748331363E-3</v>
      </c>
    </row>
    <row r="580" spans="1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438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398</v>
      </c>
      <c r="C8" s="31">
        <f>+C18+C71+C161+C329+C552</f>
        <v>28287</v>
      </c>
      <c r="D8" s="31">
        <f>+D18+D71+D161+D329+D552</f>
        <v>26821</v>
      </c>
      <c r="E8" s="32">
        <f>+C8/C$8</f>
        <v>1</v>
      </c>
      <c r="F8" s="32">
        <f>+D8/D$8</f>
        <v>1</v>
      </c>
      <c r="G8" s="32">
        <f>+(D8-C8)/C8</f>
        <v>-5.1825927104323544E-2</v>
      </c>
      <c r="H8" s="33">
        <f>+E8*G8</f>
        <v>-5.1825927104323544E-2</v>
      </c>
    </row>
    <row r="9" spans="2:8" x14ac:dyDescent="0.2">
      <c r="B9" s="28" t="str">
        <f>+B18</f>
        <v>Total Vacantes en ocupaciones de nivel Directivo</v>
      </c>
      <c r="C9" s="24">
        <f>+C18</f>
        <v>403</v>
      </c>
      <c r="D9" s="24">
        <f>+D18</f>
        <v>367</v>
      </c>
      <c r="E9" s="25">
        <f t="shared" ref="E9:E13" si="0">C9/$C$8</f>
        <v>1.424682716442182E-2</v>
      </c>
      <c r="F9" s="25">
        <f>D9/$D$8</f>
        <v>1.3683307855784647E-2</v>
      </c>
      <c r="G9" s="11">
        <f>+IF(OR(AND(D9=0),(C9=0)),"0",((D9-C9)/C9))</f>
        <v>-8.9330024813895778E-2</v>
      </c>
      <c r="H9" s="13">
        <f>+IF(OR(AND(E9=""),(G9="")),"",E9*G9)</f>
        <v>-1.2726694241170856E-3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3112</v>
      </c>
      <c r="D10" s="24">
        <f>+D71</f>
        <v>4260</v>
      </c>
      <c r="E10" s="25">
        <f t="shared" si="0"/>
        <v>0.11001520132923251</v>
      </c>
      <c r="F10" s="25">
        <f>D10/$D$8</f>
        <v>0.15883076693635584</v>
      </c>
      <c r="G10" s="11">
        <f>+IF(OR(AND(D10=0),(C10=0)),"0",((D10-C10)/C10))</f>
        <v>0.36889460154241643</v>
      </c>
      <c r="H10" s="13">
        <f>+IF(OR(AND(E10=""),(G10="")),"",E10*G10)</f>
        <v>4.0584013857955951E-2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3798</v>
      </c>
      <c r="D11" s="24">
        <f>+D161</f>
        <v>5072</v>
      </c>
      <c r="E11" s="25">
        <f t="shared" si="0"/>
        <v>0.13426662424435254</v>
      </c>
      <c r="F11" s="25">
        <f>D11/$D$8</f>
        <v>0.18910555161999926</v>
      </c>
      <c r="G11" s="11">
        <f>+IF(OR(AND(D11=0),(C11=0)),"0",((D11-C11)/C11))</f>
        <v>0.33543970510795157</v>
      </c>
      <c r="H11" s="13">
        <f>+IF(OR(AND(E11=""),(G11="")),"",E11*G11)</f>
        <v>4.5038356842365755E-2</v>
      </c>
    </row>
    <row r="12" spans="2:8" x14ac:dyDescent="0.2">
      <c r="B12" s="28" t="str">
        <f>+B329</f>
        <v>Total Vacantes  en ocupaciones de nivel Calificados</v>
      </c>
      <c r="C12" s="24">
        <f>+C329</f>
        <v>16414</v>
      </c>
      <c r="D12" s="24">
        <f>+D329</f>
        <v>13480</v>
      </c>
      <c r="E12" s="25">
        <f t="shared" si="0"/>
        <v>0.58026655354049561</v>
      </c>
      <c r="F12" s="25">
        <f>D12/$D$8</f>
        <v>0.50259125312255326</v>
      </c>
      <c r="G12" s="11">
        <f>+IF(OR(AND(D12=0),(C12=0)),"0",((D12-C12)/C12))</f>
        <v>-0.1787498476909955</v>
      </c>
      <c r="H12" s="13">
        <f>+IF(OR(AND(E12=""),(G12="")),"",E12*G12)</f>
        <v>-0.10372255806554248</v>
      </c>
    </row>
    <row r="13" spans="2:8" x14ac:dyDescent="0.2">
      <c r="B13" s="28" t="str">
        <f>+B552</f>
        <v>Total Vacantes en ocupaciones de nivel Elemental</v>
      </c>
      <c r="C13" s="24">
        <f>+C552</f>
        <v>4560</v>
      </c>
      <c r="D13" s="24">
        <f>+D552</f>
        <v>3642</v>
      </c>
      <c r="E13" s="25">
        <f t="shared" si="0"/>
        <v>0.16120479372149751</v>
      </c>
      <c r="F13" s="25">
        <f>D13/$D$8</f>
        <v>0.13578912046530703</v>
      </c>
      <c r="G13" s="11">
        <f>+IF(OR(AND(D13=0),(C13=0)),"0",((D13-C13)/C13))</f>
        <v>-0.2013157894736842</v>
      </c>
      <c r="H13" s="13">
        <f>+IF(OR(AND(E13=""),(G13="")),"",E13*G13)</f>
        <v>-3.2453070314985684E-2</v>
      </c>
    </row>
    <row r="15" spans="2:8" ht="18.75" customHeight="1" x14ac:dyDescent="0.2"/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403</v>
      </c>
      <c r="D18" s="31">
        <f>SUM(D19:D65)</f>
        <v>367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-8.9330024813895778E-2</v>
      </c>
      <c r="H18" s="33">
        <f>+IF(OR(AND(E18=""),(G18="")),"",E18*G18)</f>
        <v>-8.9330024813895778E-2</v>
      </c>
    </row>
    <row r="19" spans="1:8" ht="15" x14ac:dyDescent="0.2">
      <c r="B19" s="5" t="s">
        <v>0</v>
      </c>
      <c r="C19" s="7">
        <v>5</v>
      </c>
      <c r="D19" s="7">
        <v>6</v>
      </c>
      <c r="E19" s="10">
        <f>+IF(C19=0,"",C19/C$18)</f>
        <v>1.2406947890818859E-2</v>
      </c>
      <c r="F19" s="10">
        <f>+IF(D19=0,"",D19/D$18)</f>
        <v>1.6348773841961851E-2</v>
      </c>
      <c r="G19" s="11">
        <f>+IF(OR(AND(D19=0),(C19=0)),"0",((D19-C19)/C19))</f>
        <v>0.2</v>
      </c>
      <c r="H19" s="13">
        <f>+IF(OR(AND(E19=""),(G19="")),"",E19*G19)</f>
        <v>2.4813895781637721E-3</v>
      </c>
    </row>
    <row r="20" spans="1:8" ht="15" x14ac:dyDescent="0.2">
      <c r="B20" s="5" t="s">
        <v>170</v>
      </c>
      <c r="C20" s="7">
        <v>0</v>
      </c>
      <c r="D20" s="7">
        <v>2</v>
      </c>
      <c r="E20" s="10" t="str">
        <f t="shared" ref="E20:E65" si="1">+IF(C20=0,"",C20/C$18)</f>
        <v/>
      </c>
      <c r="F20" s="10">
        <f t="shared" ref="F20:F65" si="2">+IF(D20=0,"",D20/D$18)</f>
        <v>5.4495912806539508E-3</v>
      </c>
      <c r="G20" s="11" t="str">
        <f t="shared" ref="G20:G65" si="3">+IF(OR(AND(D20=0),(C20=0)),"0",((D20-C20)/C20))</f>
        <v>0</v>
      </c>
      <c r="H20" s="13" t="str">
        <f t="shared" ref="H20:H65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3</v>
      </c>
      <c r="D22" s="7">
        <v>0</v>
      </c>
      <c r="E22" s="10">
        <f t="shared" si="1"/>
        <v>7.4441687344913151E-3</v>
      </c>
      <c r="F22" s="10" t="str">
        <f t="shared" si="2"/>
        <v/>
      </c>
      <c r="G22" s="11" t="str">
        <f t="shared" si="3"/>
        <v>0</v>
      </c>
      <c r="H22" s="13">
        <f t="shared" si="4"/>
        <v>0</v>
      </c>
    </row>
    <row r="23" spans="1:8" ht="30" x14ac:dyDescent="0.2">
      <c r="B23" s="5" t="s">
        <v>171</v>
      </c>
      <c r="C23" s="7">
        <v>2</v>
      </c>
      <c r="D23" s="7">
        <v>82</v>
      </c>
      <c r="E23" s="10">
        <f t="shared" si="1"/>
        <v>4.9627791563275434E-3</v>
      </c>
      <c r="F23" s="10">
        <f t="shared" si="2"/>
        <v>0.22343324250681199</v>
      </c>
      <c r="G23" s="11">
        <f t="shared" si="3"/>
        <v>40</v>
      </c>
      <c r="H23" s="13">
        <f t="shared" si="4"/>
        <v>0.19851116625310172</v>
      </c>
    </row>
    <row r="24" spans="1:8" ht="30" x14ac:dyDescent="0.2">
      <c r="B24" s="5" t="s">
        <v>172</v>
      </c>
      <c r="C24" s="7">
        <v>4</v>
      </c>
      <c r="D24" s="7">
        <v>3</v>
      </c>
      <c r="E24" s="10">
        <f t="shared" si="1"/>
        <v>9.9255583126550868E-3</v>
      </c>
      <c r="F24" s="10">
        <f t="shared" si="2"/>
        <v>8.1743869209809257E-3</v>
      </c>
      <c r="G24" s="11">
        <f t="shared" si="3"/>
        <v>-0.25</v>
      </c>
      <c r="H24" s="13">
        <f t="shared" si="4"/>
        <v>-2.4813895781637717E-3</v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21</v>
      </c>
      <c r="D26" s="7">
        <v>11</v>
      </c>
      <c r="E26" s="10">
        <f t="shared" si="1"/>
        <v>5.2109181141439205E-2</v>
      </c>
      <c r="F26" s="10">
        <f t="shared" si="2"/>
        <v>2.9972752043596729E-2</v>
      </c>
      <c r="G26" s="11">
        <f t="shared" si="3"/>
        <v>-0.47619047619047616</v>
      </c>
      <c r="H26" s="13">
        <f t="shared" si="4"/>
        <v>-2.4813895781637715E-2</v>
      </c>
    </row>
    <row r="27" spans="1:8" ht="15" x14ac:dyDescent="0.2">
      <c r="B27" s="5" t="s">
        <v>6</v>
      </c>
      <c r="C27" s="7">
        <v>52</v>
      </c>
      <c r="D27" s="7">
        <v>30</v>
      </c>
      <c r="E27" s="10">
        <f t="shared" si="1"/>
        <v>0.12903225806451613</v>
      </c>
      <c r="F27" s="10">
        <f t="shared" si="2"/>
        <v>8.1743869209809264E-2</v>
      </c>
      <c r="G27" s="11">
        <f t="shared" si="3"/>
        <v>-0.42307692307692307</v>
      </c>
      <c r="H27" s="13">
        <f t="shared" si="4"/>
        <v>-5.4590570719602972E-2</v>
      </c>
    </row>
    <row r="28" spans="1:8" ht="15" x14ac:dyDescent="0.2">
      <c r="B28" s="5" t="s">
        <v>3</v>
      </c>
      <c r="C28" s="7">
        <v>13</v>
      </c>
      <c r="D28" s="7">
        <v>9</v>
      </c>
      <c r="E28" s="10">
        <f t="shared" si="1"/>
        <v>3.2258064516129031E-2</v>
      </c>
      <c r="F28" s="10">
        <f t="shared" si="2"/>
        <v>2.4523160762942781E-2</v>
      </c>
      <c r="G28" s="11">
        <f t="shared" si="3"/>
        <v>-0.30769230769230771</v>
      </c>
      <c r="H28" s="13">
        <f t="shared" si="4"/>
        <v>-9.9255583126550868E-3</v>
      </c>
    </row>
    <row r="29" spans="1:8" ht="15" x14ac:dyDescent="0.2">
      <c r="B29" s="5" t="s">
        <v>5</v>
      </c>
      <c r="C29" s="7">
        <v>42</v>
      </c>
      <c r="D29" s="7">
        <v>26</v>
      </c>
      <c r="E29" s="10">
        <f t="shared" si="1"/>
        <v>0.10421836228287841</v>
      </c>
      <c r="F29" s="10">
        <f t="shared" si="2"/>
        <v>7.0844686648501368E-2</v>
      </c>
      <c r="G29" s="11">
        <f t="shared" si="3"/>
        <v>-0.38095238095238093</v>
      </c>
      <c r="H29" s="13">
        <f t="shared" si="4"/>
        <v>-3.9702233250620347E-2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4</v>
      </c>
      <c r="D31" s="7">
        <v>0</v>
      </c>
      <c r="E31" s="10">
        <f t="shared" si="1"/>
        <v>9.9255583126550868E-3</v>
      </c>
      <c r="F31" s="10" t="str">
        <f t="shared" si="2"/>
        <v/>
      </c>
      <c r="G31" s="11" t="str">
        <f t="shared" si="3"/>
        <v>0</v>
      </c>
      <c r="H31" s="13">
        <f t="shared" si="4"/>
        <v>0</v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1</v>
      </c>
      <c r="E33" s="10" t="str">
        <f t="shared" si="1"/>
        <v/>
      </c>
      <c r="F33" s="10">
        <f t="shared" si="2"/>
        <v>2.7247956403269754E-3</v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19</v>
      </c>
      <c r="D35" s="7">
        <v>10</v>
      </c>
      <c r="E35" s="10">
        <f t="shared" si="1"/>
        <v>4.7146401985111663E-2</v>
      </c>
      <c r="F35" s="10">
        <f t="shared" si="2"/>
        <v>2.7247956403269755E-2</v>
      </c>
      <c r="G35" s="11">
        <f t="shared" si="3"/>
        <v>-0.47368421052631576</v>
      </c>
      <c r="H35" s="13">
        <f t="shared" si="4"/>
        <v>-2.2332506203473945E-2</v>
      </c>
    </row>
    <row r="36" spans="2:8" ht="30" x14ac:dyDescent="0.2">
      <c r="B36" s="5" t="s">
        <v>177</v>
      </c>
      <c r="C36" s="7">
        <v>1</v>
      </c>
      <c r="D36" s="7">
        <v>0</v>
      </c>
      <c r="E36" s="10">
        <f t="shared" si="1"/>
        <v>2.4813895781637717E-3</v>
      </c>
      <c r="F36" s="10" t="str">
        <f t="shared" si="2"/>
        <v/>
      </c>
      <c r="G36" s="11" t="str">
        <f t="shared" si="3"/>
        <v>0</v>
      </c>
      <c r="H36" s="13">
        <f t="shared" si="4"/>
        <v>0</v>
      </c>
    </row>
    <row r="37" spans="2:8" ht="15" x14ac:dyDescent="0.2">
      <c r="B37" s="5" t="s">
        <v>178</v>
      </c>
      <c r="C37" s="7">
        <v>5</v>
      </c>
      <c r="D37" s="7">
        <v>1</v>
      </c>
      <c r="E37" s="10">
        <f t="shared" si="1"/>
        <v>1.2406947890818859E-2</v>
      </c>
      <c r="F37" s="10">
        <f t="shared" si="2"/>
        <v>2.7247956403269754E-3</v>
      </c>
      <c r="G37" s="11">
        <f t="shared" si="3"/>
        <v>-0.8</v>
      </c>
      <c r="H37" s="13">
        <f t="shared" si="4"/>
        <v>-9.9255583126550886E-3</v>
      </c>
    </row>
    <row r="38" spans="2:8" ht="15" x14ac:dyDescent="0.2">
      <c r="B38" s="5" t="s">
        <v>8</v>
      </c>
      <c r="C38" s="7">
        <v>1</v>
      </c>
      <c r="D38" s="7">
        <v>3</v>
      </c>
      <c r="E38" s="10">
        <f t="shared" si="1"/>
        <v>2.4813895781637717E-3</v>
      </c>
      <c r="F38" s="10">
        <f t="shared" si="2"/>
        <v>8.1743869209809257E-3</v>
      </c>
      <c r="G38" s="11">
        <f t="shared" si="3"/>
        <v>2</v>
      </c>
      <c r="H38" s="13">
        <f t="shared" si="4"/>
        <v>4.9627791563275434E-3</v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19</v>
      </c>
      <c r="D41" s="7">
        <v>28</v>
      </c>
      <c r="E41" s="10">
        <f t="shared" si="1"/>
        <v>4.7146401985111663E-2</v>
      </c>
      <c r="F41" s="10">
        <f t="shared" si="2"/>
        <v>7.6294277929155316E-2</v>
      </c>
      <c r="G41" s="11">
        <f t="shared" si="3"/>
        <v>0.47368421052631576</v>
      </c>
      <c r="H41" s="13">
        <f t="shared" si="4"/>
        <v>2.2332506203473945E-2</v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32</v>
      </c>
      <c r="D43" s="7">
        <v>6</v>
      </c>
      <c r="E43" s="10">
        <f t="shared" si="1"/>
        <v>7.9404466501240695E-2</v>
      </c>
      <c r="F43" s="10">
        <f t="shared" si="2"/>
        <v>1.6348773841961851E-2</v>
      </c>
      <c r="G43" s="11">
        <f t="shared" si="3"/>
        <v>-0.8125</v>
      </c>
      <c r="H43" s="13">
        <f t="shared" si="4"/>
        <v>-6.4516129032258063E-2</v>
      </c>
    </row>
    <row r="44" spans="2:8" ht="15" x14ac:dyDescent="0.2">
      <c r="B44" s="5" t="s">
        <v>184</v>
      </c>
      <c r="C44" s="7">
        <v>7</v>
      </c>
      <c r="D44" s="7">
        <v>1</v>
      </c>
      <c r="E44" s="10">
        <f t="shared" si="1"/>
        <v>1.7369727047146403E-2</v>
      </c>
      <c r="F44" s="10">
        <f t="shared" si="2"/>
        <v>2.7247956403269754E-3</v>
      </c>
      <c r="G44" s="11">
        <f t="shared" si="3"/>
        <v>-0.8571428571428571</v>
      </c>
      <c r="H44" s="13">
        <f t="shared" si="4"/>
        <v>-1.488833746898263E-2</v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1</v>
      </c>
      <c r="E46" s="10" t="str">
        <f t="shared" si="1"/>
        <v/>
      </c>
      <c r="F46" s="10">
        <f t="shared" si="2"/>
        <v>2.7247956403269754E-3</v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1</v>
      </c>
      <c r="D47" s="7">
        <v>0</v>
      </c>
      <c r="E47" s="10">
        <f t="shared" si="1"/>
        <v>2.4813895781637717E-3</v>
      </c>
      <c r="F47" s="10" t="str">
        <f t="shared" si="2"/>
        <v/>
      </c>
      <c r="G47" s="11" t="str">
        <f t="shared" si="3"/>
        <v>0</v>
      </c>
      <c r="H47" s="13">
        <f t="shared" si="4"/>
        <v>0</v>
      </c>
    </row>
    <row r="48" spans="2:8" ht="15" x14ac:dyDescent="0.2">
      <c r="B48" s="5" t="s">
        <v>10</v>
      </c>
      <c r="C48" s="7">
        <v>3</v>
      </c>
      <c r="D48" s="7">
        <v>1</v>
      </c>
      <c r="E48" s="10">
        <f t="shared" si="1"/>
        <v>7.4441687344913151E-3</v>
      </c>
      <c r="F48" s="10">
        <f t="shared" si="2"/>
        <v>2.7247956403269754E-3</v>
      </c>
      <c r="G48" s="11">
        <f t="shared" si="3"/>
        <v>-0.66666666666666663</v>
      </c>
      <c r="H48" s="13">
        <f t="shared" si="4"/>
        <v>-4.9627791563275434E-3</v>
      </c>
    </row>
    <row r="49" spans="2:8" ht="15" x14ac:dyDescent="0.2">
      <c r="B49" s="5" t="s">
        <v>11</v>
      </c>
      <c r="C49" s="7">
        <v>55</v>
      </c>
      <c r="D49" s="7">
        <v>27</v>
      </c>
      <c r="E49" s="10">
        <f t="shared" si="1"/>
        <v>0.13647642679900746</v>
      </c>
      <c r="F49" s="10">
        <f t="shared" si="2"/>
        <v>7.3569482288828342E-2</v>
      </c>
      <c r="G49" s="11">
        <f t="shared" si="3"/>
        <v>-0.50909090909090904</v>
      </c>
      <c r="H49" s="13">
        <f t="shared" si="4"/>
        <v>-6.9478908188585611E-2</v>
      </c>
    </row>
    <row r="50" spans="2:8" ht="15" x14ac:dyDescent="0.2">
      <c r="B50" s="5" t="s">
        <v>15</v>
      </c>
      <c r="C50" s="7">
        <v>9</v>
      </c>
      <c r="D50" s="7">
        <v>2</v>
      </c>
      <c r="E50" s="10">
        <f t="shared" si="1"/>
        <v>2.2332506203473945E-2</v>
      </c>
      <c r="F50" s="10">
        <f t="shared" si="2"/>
        <v>5.4495912806539508E-3</v>
      </c>
      <c r="G50" s="11">
        <f t="shared" si="3"/>
        <v>-0.77777777777777779</v>
      </c>
      <c r="H50" s="13">
        <f t="shared" si="4"/>
        <v>-1.7369727047146403E-2</v>
      </c>
    </row>
    <row r="51" spans="2:8" ht="15" x14ac:dyDescent="0.2">
      <c r="B51" s="5" t="s">
        <v>14</v>
      </c>
      <c r="C51" s="7">
        <v>5</v>
      </c>
      <c r="D51" s="7">
        <v>1</v>
      </c>
      <c r="E51" s="10">
        <f t="shared" si="1"/>
        <v>1.2406947890818859E-2</v>
      </c>
      <c r="F51" s="10">
        <f t="shared" si="2"/>
        <v>2.7247956403269754E-3</v>
      </c>
      <c r="G51" s="11">
        <f t="shared" si="3"/>
        <v>-0.8</v>
      </c>
      <c r="H51" s="13">
        <f t="shared" si="4"/>
        <v>-9.9255583126550886E-3</v>
      </c>
    </row>
    <row r="52" spans="2:8" ht="15" x14ac:dyDescent="0.2">
      <c r="B52" s="5" t="s">
        <v>13</v>
      </c>
      <c r="C52" s="7">
        <v>3</v>
      </c>
      <c r="D52" s="7">
        <v>1</v>
      </c>
      <c r="E52" s="10">
        <f t="shared" si="1"/>
        <v>7.4441687344913151E-3</v>
      </c>
      <c r="F52" s="10">
        <f t="shared" si="2"/>
        <v>2.7247956403269754E-3</v>
      </c>
      <c r="G52" s="11">
        <f t="shared" si="3"/>
        <v>-0.66666666666666663</v>
      </c>
      <c r="H52" s="13">
        <f t="shared" si="4"/>
        <v>-4.9627791563275434E-3</v>
      </c>
    </row>
    <row r="53" spans="2:8" ht="15" x14ac:dyDescent="0.2">
      <c r="B53" s="5" t="s">
        <v>462</v>
      </c>
      <c r="C53" s="7">
        <v>14</v>
      </c>
      <c r="D53" s="7">
        <v>5</v>
      </c>
      <c r="E53" s="10">
        <f t="shared" si="1"/>
        <v>3.4739454094292806E-2</v>
      </c>
      <c r="F53" s="10">
        <f t="shared" si="2"/>
        <v>1.3623978201634877E-2</v>
      </c>
      <c r="G53" s="11">
        <f t="shared" si="3"/>
        <v>-0.6428571428571429</v>
      </c>
      <c r="H53" s="13">
        <f t="shared" si="4"/>
        <v>-2.2332506203473948E-2</v>
      </c>
    </row>
    <row r="54" spans="2:8" ht="15" x14ac:dyDescent="0.2">
      <c r="B54" s="5" t="s">
        <v>12</v>
      </c>
      <c r="C54" s="7">
        <v>1</v>
      </c>
      <c r="D54" s="7">
        <v>0</v>
      </c>
      <c r="E54" s="10">
        <f t="shared" si="1"/>
        <v>2.4813895781637717E-3</v>
      </c>
      <c r="F54" s="10" t="str">
        <f t="shared" si="2"/>
        <v/>
      </c>
      <c r="G54" s="11" t="str">
        <f t="shared" si="3"/>
        <v>0</v>
      </c>
      <c r="H54" s="13">
        <f t="shared" si="4"/>
        <v>0</v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47</v>
      </c>
      <c r="E56" s="10" t="str">
        <f t="shared" si="1"/>
        <v/>
      </c>
      <c r="F56" s="10">
        <f t="shared" si="2"/>
        <v>0.12806539509536785</v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8</v>
      </c>
      <c r="D59" s="7">
        <v>7</v>
      </c>
      <c r="E59" s="10">
        <f t="shared" si="1"/>
        <v>1.9851116625310174E-2</v>
      </c>
      <c r="F59" s="10">
        <f t="shared" si="2"/>
        <v>1.9073569482288829E-2</v>
      </c>
      <c r="G59" s="11">
        <f t="shared" si="3"/>
        <v>-0.125</v>
      </c>
      <c r="H59" s="13">
        <f t="shared" si="4"/>
        <v>-2.4813895781637717E-3</v>
      </c>
    </row>
    <row r="60" spans="2:8" ht="15" x14ac:dyDescent="0.2">
      <c r="B60" s="5" t="s">
        <v>188</v>
      </c>
      <c r="C60" s="7">
        <v>3</v>
      </c>
      <c r="D60" s="7">
        <v>0</v>
      </c>
      <c r="E60" s="10">
        <f t="shared" si="1"/>
        <v>7.4441687344913151E-3</v>
      </c>
      <c r="F60" s="10" t="str">
        <f t="shared" si="2"/>
        <v/>
      </c>
      <c r="G60" s="11" t="str">
        <f t="shared" si="3"/>
        <v>0</v>
      </c>
      <c r="H60" s="13">
        <f t="shared" si="4"/>
        <v>0</v>
      </c>
    </row>
    <row r="61" spans="2:8" ht="15" x14ac:dyDescent="0.2">
      <c r="B61" s="5" t="s">
        <v>189</v>
      </c>
      <c r="C61" s="7">
        <v>39</v>
      </c>
      <c r="D61" s="7">
        <v>36</v>
      </c>
      <c r="E61" s="10">
        <f t="shared" si="1"/>
        <v>9.6774193548387094E-2</v>
      </c>
      <c r="F61" s="10">
        <f t="shared" si="2"/>
        <v>9.8092643051771122E-2</v>
      </c>
      <c r="G61" s="11">
        <f t="shared" si="3"/>
        <v>-7.6923076923076927E-2</v>
      </c>
      <c r="H61" s="13">
        <f t="shared" si="4"/>
        <v>-7.4441687344913151E-3</v>
      </c>
    </row>
    <row r="62" spans="2:8" ht="15" x14ac:dyDescent="0.2">
      <c r="B62" s="5" t="s">
        <v>190</v>
      </c>
      <c r="C62" s="7">
        <v>1</v>
      </c>
      <c r="D62" s="7">
        <v>1</v>
      </c>
      <c r="E62" s="10">
        <f t="shared" si="1"/>
        <v>2.4813895781637717E-3</v>
      </c>
      <c r="F62" s="10">
        <f t="shared" si="2"/>
        <v>2.7247956403269754E-3</v>
      </c>
      <c r="G62" s="11">
        <f t="shared" si="3"/>
        <v>0</v>
      </c>
      <c r="H62" s="13">
        <f t="shared" si="4"/>
        <v>0</v>
      </c>
    </row>
    <row r="63" spans="2:8" ht="15" x14ac:dyDescent="0.2">
      <c r="B63" s="5" t="s">
        <v>18</v>
      </c>
      <c r="C63" s="7">
        <v>9</v>
      </c>
      <c r="D63" s="7">
        <v>5</v>
      </c>
      <c r="E63" s="10">
        <f t="shared" si="1"/>
        <v>2.2332506203473945E-2</v>
      </c>
      <c r="F63" s="10">
        <f t="shared" si="2"/>
        <v>1.3623978201634877E-2</v>
      </c>
      <c r="G63" s="11">
        <f t="shared" si="3"/>
        <v>-0.44444444444444442</v>
      </c>
      <c r="H63" s="13">
        <f t="shared" si="4"/>
        <v>-9.9255583126550851E-3</v>
      </c>
    </row>
    <row r="64" spans="2:8" ht="15" x14ac:dyDescent="0.2">
      <c r="B64" s="5" t="s">
        <v>191</v>
      </c>
      <c r="C64" s="7">
        <v>18</v>
      </c>
      <c r="D64" s="7">
        <v>11</v>
      </c>
      <c r="E64" s="10">
        <f t="shared" si="1"/>
        <v>4.4665012406947889E-2</v>
      </c>
      <c r="F64" s="10">
        <f t="shared" si="2"/>
        <v>2.9972752043596729E-2</v>
      </c>
      <c r="G64" s="11">
        <f t="shared" si="3"/>
        <v>-0.3888888888888889</v>
      </c>
      <c r="H64" s="13">
        <f t="shared" si="4"/>
        <v>-1.7369727047146403E-2</v>
      </c>
    </row>
    <row r="65" spans="1:8" ht="15" x14ac:dyDescent="0.2">
      <c r="B65" s="5" t="s">
        <v>192</v>
      </c>
      <c r="C65" s="7">
        <v>4</v>
      </c>
      <c r="D65" s="7">
        <v>3</v>
      </c>
      <c r="E65" s="10">
        <f t="shared" si="1"/>
        <v>9.9255583126550868E-3</v>
      </c>
      <c r="F65" s="10">
        <f t="shared" si="2"/>
        <v>8.1743869209809257E-3</v>
      </c>
      <c r="G65" s="11">
        <f t="shared" si="3"/>
        <v>-0.25</v>
      </c>
      <c r="H65" s="13">
        <f t="shared" si="4"/>
        <v>-2.4813895781637717E-3</v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3112</v>
      </c>
      <c r="D71" s="31">
        <f>SUM(D72:D155)</f>
        <v>4260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0.36889460154241643</v>
      </c>
      <c r="H71" s="33">
        <f>+IF(OR(AND(E71=""),(G71="")),"",E71*G71)</f>
        <v>0.36889460154241643</v>
      </c>
    </row>
    <row r="72" spans="1:8" s="40" customFormat="1" ht="15" x14ac:dyDescent="0.2">
      <c r="A72" s="64"/>
      <c r="B72" s="36" t="s">
        <v>464</v>
      </c>
      <c r="C72" s="37">
        <v>89</v>
      </c>
      <c r="D72" s="37">
        <v>74</v>
      </c>
      <c r="E72" s="38">
        <f>+IF(C72=0,"",C72/C$71)</f>
        <v>2.859897172236504E-2</v>
      </c>
      <c r="F72" s="38">
        <f>+IF(D72=0,"",D72/D$71)</f>
        <v>1.7370892018779342E-2</v>
      </c>
      <c r="G72" s="39">
        <f>+IF(OR(AND(D72=0),(C72=0)),"0",((D72-C72)/C72))</f>
        <v>-0.16853932584269662</v>
      </c>
      <c r="H72" s="25">
        <f>+IF(OR(AND(E72=""),(G72="")),"",E72*G72)</f>
        <v>-4.820051413881748E-3</v>
      </c>
    </row>
    <row r="73" spans="1:8" s="40" customFormat="1" ht="15" x14ac:dyDescent="0.2">
      <c r="A73" s="64"/>
      <c r="B73" s="36" t="s">
        <v>19</v>
      </c>
      <c r="C73" s="37">
        <v>39</v>
      </c>
      <c r="D73" s="37">
        <v>8</v>
      </c>
      <c r="E73" s="38">
        <f t="shared" ref="E73:E142" si="9">+IF(C73=0,"",C73/C$71)</f>
        <v>1.2532133676092546E-2</v>
      </c>
      <c r="F73" s="38">
        <f t="shared" ref="F73:F142" si="10">+IF(D73=0,"",D73/D$71)</f>
        <v>1.8779342723004694E-3</v>
      </c>
      <c r="G73" s="39">
        <f t="shared" ref="G73:G142" si="11">+IF(OR(AND(D73=0),(C73=0)),"0",((D73-C73)/C73))</f>
        <v>-0.79487179487179482</v>
      </c>
      <c r="H73" s="25">
        <f t="shared" ref="H73:H142" si="12">+IF(OR(AND(E73=""),(G73="")),"",E73*G73)</f>
        <v>-9.9614395886889456E-3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7</v>
      </c>
      <c r="E74" s="38" t="str">
        <f t="shared" ref="E74" si="13">+IF(C74=0,"",C74/C$71)</f>
        <v/>
      </c>
      <c r="F74" s="38">
        <f t="shared" ref="F74" si="14">+IF(D74=0,"",D74/D$71)</f>
        <v>1.6431924882629107E-3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133</v>
      </c>
      <c r="D75" s="37">
        <v>234</v>
      </c>
      <c r="E75" s="38">
        <f t="shared" si="9"/>
        <v>4.2737789203084832E-2</v>
      </c>
      <c r="F75" s="38">
        <f t="shared" si="10"/>
        <v>5.4929577464788736E-2</v>
      </c>
      <c r="G75" s="39">
        <f t="shared" si="11"/>
        <v>0.75939849624060152</v>
      </c>
      <c r="H75" s="25">
        <f t="shared" si="12"/>
        <v>3.2455012853470439E-2</v>
      </c>
    </row>
    <row r="76" spans="1:8" s="40" customFormat="1" ht="15" x14ac:dyDescent="0.2">
      <c r="A76" s="64"/>
      <c r="B76" s="36" t="s">
        <v>193</v>
      </c>
      <c r="C76" s="37">
        <v>89</v>
      </c>
      <c r="D76" s="37">
        <v>79</v>
      </c>
      <c r="E76" s="38">
        <f t="shared" si="9"/>
        <v>2.859897172236504E-2</v>
      </c>
      <c r="F76" s="38">
        <f t="shared" si="10"/>
        <v>1.8544600938967135E-2</v>
      </c>
      <c r="G76" s="39">
        <f t="shared" si="11"/>
        <v>-0.11235955056179775</v>
      </c>
      <c r="H76" s="25">
        <f t="shared" si="12"/>
        <v>-3.2133676092544988E-3</v>
      </c>
    </row>
    <row r="77" spans="1:8" s="40" customFormat="1" ht="15" x14ac:dyDescent="0.2">
      <c r="A77" s="64"/>
      <c r="B77" s="36" t="s">
        <v>21</v>
      </c>
      <c r="C77" s="37">
        <v>27</v>
      </c>
      <c r="D77" s="37">
        <v>11</v>
      </c>
      <c r="E77" s="38">
        <f t="shared" si="9"/>
        <v>8.6760925449871473E-3</v>
      </c>
      <c r="F77" s="38">
        <f t="shared" si="10"/>
        <v>2.5821596244131454E-3</v>
      </c>
      <c r="G77" s="39">
        <f t="shared" si="11"/>
        <v>-0.59259259259259256</v>
      </c>
      <c r="H77" s="25">
        <f t="shared" si="12"/>
        <v>-5.1413881748071984E-3</v>
      </c>
    </row>
    <row r="78" spans="1:8" s="40" customFormat="1" ht="15" x14ac:dyDescent="0.2">
      <c r="A78" s="64"/>
      <c r="B78" s="36" t="s">
        <v>40</v>
      </c>
      <c r="C78" s="37">
        <v>4</v>
      </c>
      <c r="D78" s="37">
        <v>69</v>
      </c>
      <c r="E78" s="38">
        <f t="shared" ref="E78" si="17">+IF(C78=0,"",C78/C$71)</f>
        <v>1.2853470437017994E-3</v>
      </c>
      <c r="F78" s="38">
        <f t="shared" ref="F78" si="18">+IF(D78=0,"",D78/D$71)</f>
        <v>1.6197183098591549E-2</v>
      </c>
      <c r="G78" s="39">
        <f t="shared" ref="G78" si="19">+IF(OR(AND(D78=0),(C78=0)),"0",((D78-C78)/C78))</f>
        <v>16.25</v>
      </c>
      <c r="H78" s="25">
        <f t="shared" ref="H78" si="20">+IF(OR(AND(E78=""),(G78="")),"",E78*G78)</f>
        <v>2.088688946015424E-2</v>
      </c>
    </row>
    <row r="79" spans="1:8" s="40" customFormat="1" ht="15" x14ac:dyDescent="0.2">
      <c r="A79" s="64"/>
      <c r="B79" s="36" t="s">
        <v>194</v>
      </c>
      <c r="C79" s="37">
        <v>2</v>
      </c>
      <c r="D79" s="37">
        <v>4</v>
      </c>
      <c r="E79" s="38">
        <f t="shared" si="9"/>
        <v>6.426735218508997E-4</v>
      </c>
      <c r="F79" s="38">
        <f t="shared" si="10"/>
        <v>9.3896713615023472E-4</v>
      </c>
      <c r="G79" s="39">
        <f t="shared" si="11"/>
        <v>1</v>
      </c>
      <c r="H79" s="25">
        <f t="shared" si="12"/>
        <v>6.426735218508997E-4</v>
      </c>
    </row>
    <row r="80" spans="1:8" s="40" customFormat="1" ht="15" x14ac:dyDescent="0.2">
      <c r="A80" s="64"/>
      <c r="B80" s="36" t="s">
        <v>195</v>
      </c>
      <c r="C80" s="37">
        <v>4</v>
      </c>
      <c r="D80" s="37">
        <v>8</v>
      </c>
      <c r="E80" s="38">
        <f t="shared" si="9"/>
        <v>1.2853470437017994E-3</v>
      </c>
      <c r="F80" s="38">
        <f t="shared" si="10"/>
        <v>1.8779342723004694E-3</v>
      </c>
      <c r="G80" s="39">
        <f t="shared" si="11"/>
        <v>1</v>
      </c>
      <c r="H80" s="25">
        <f t="shared" si="12"/>
        <v>1.2853470437017994E-3</v>
      </c>
    </row>
    <row r="81" spans="1:8" s="40" customFormat="1" ht="15" x14ac:dyDescent="0.2">
      <c r="A81" s="64"/>
      <c r="B81" s="36" t="s">
        <v>465</v>
      </c>
      <c r="C81" s="37">
        <v>0</v>
      </c>
      <c r="D81" s="37">
        <v>0</v>
      </c>
      <c r="E81" s="38" t="str">
        <f t="shared" si="9"/>
        <v/>
      </c>
      <c r="F81" s="38" t="str">
        <f t="shared" si="10"/>
        <v/>
      </c>
      <c r="G81" s="39" t="str">
        <f t="shared" si="11"/>
        <v>0</v>
      </c>
      <c r="H81" s="25" t="str">
        <f t="shared" si="12"/>
        <v/>
      </c>
    </row>
    <row r="82" spans="1:8" s="40" customFormat="1" ht="15" x14ac:dyDescent="0.2">
      <c r="A82" s="64"/>
      <c r="B82" s="36" t="s">
        <v>196</v>
      </c>
      <c r="C82" s="37">
        <v>3</v>
      </c>
      <c r="D82" s="37">
        <v>0</v>
      </c>
      <c r="E82" s="38">
        <f t="shared" si="9"/>
        <v>9.640102827763496E-4</v>
      </c>
      <c r="F82" s="38" t="str">
        <f t="shared" si="10"/>
        <v/>
      </c>
      <c r="G82" s="39" t="str">
        <f t="shared" si="11"/>
        <v>0</v>
      </c>
      <c r="H82" s="25">
        <f t="shared" si="12"/>
        <v>0</v>
      </c>
    </row>
    <row r="83" spans="1:8" s="40" customFormat="1" ht="15" x14ac:dyDescent="0.2">
      <c r="A83" s="64"/>
      <c r="B83" s="36" t="s">
        <v>197</v>
      </c>
      <c r="C83" s="37">
        <v>13</v>
      </c>
      <c r="D83" s="37">
        <v>11</v>
      </c>
      <c r="E83" s="38">
        <f t="shared" si="9"/>
        <v>4.177377892030848E-3</v>
      </c>
      <c r="F83" s="38">
        <f t="shared" si="10"/>
        <v>2.5821596244131454E-3</v>
      </c>
      <c r="G83" s="39">
        <f t="shared" si="11"/>
        <v>-0.15384615384615385</v>
      </c>
      <c r="H83" s="25">
        <f t="shared" si="12"/>
        <v>-6.426735218508997E-4</v>
      </c>
    </row>
    <row r="84" spans="1:8" s="40" customFormat="1" ht="15" x14ac:dyDescent="0.2">
      <c r="A84" s="64"/>
      <c r="B84" s="36" t="s">
        <v>22</v>
      </c>
      <c r="C84" s="37">
        <v>5</v>
      </c>
      <c r="D84" s="37">
        <v>1</v>
      </c>
      <c r="E84" s="38">
        <f t="shared" si="9"/>
        <v>1.6066838046272494E-3</v>
      </c>
      <c r="F84" s="38">
        <f t="shared" si="10"/>
        <v>2.3474178403755868E-4</v>
      </c>
      <c r="G84" s="39">
        <f t="shared" si="11"/>
        <v>-0.8</v>
      </c>
      <c r="H84" s="25">
        <f t="shared" si="12"/>
        <v>-1.2853470437017996E-3</v>
      </c>
    </row>
    <row r="85" spans="1:8" s="40" customFormat="1" ht="15" x14ac:dyDescent="0.2">
      <c r="A85" s="64"/>
      <c r="B85" s="36" t="s">
        <v>198</v>
      </c>
      <c r="C85" s="37">
        <v>59</v>
      </c>
      <c r="D85" s="37">
        <v>35</v>
      </c>
      <c r="E85" s="38">
        <f t="shared" si="9"/>
        <v>1.8958868894601542E-2</v>
      </c>
      <c r="F85" s="38">
        <f t="shared" si="10"/>
        <v>8.2159624413145546E-3</v>
      </c>
      <c r="G85" s="39">
        <f t="shared" si="11"/>
        <v>-0.40677966101694918</v>
      </c>
      <c r="H85" s="25">
        <f t="shared" si="12"/>
        <v>-7.7120822622107977E-3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14</v>
      </c>
      <c r="E86" s="38" t="str">
        <f t="shared" ref="E86" si="21">+IF(C86=0,"",C86/C$71)</f>
        <v/>
      </c>
      <c r="F86" s="38">
        <f t="shared" ref="F86" si="22">+IF(D86=0,"",D86/D$71)</f>
        <v>3.2863849765258214E-3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73</v>
      </c>
      <c r="D87" s="37">
        <v>113</v>
      </c>
      <c r="E87" s="38">
        <f t="shared" si="9"/>
        <v>2.345758354755784E-2</v>
      </c>
      <c r="F87" s="38">
        <f t="shared" si="10"/>
        <v>2.6525821596244132E-2</v>
      </c>
      <c r="G87" s="39">
        <f t="shared" si="11"/>
        <v>0.54794520547945202</v>
      </c>
      <c r="H87" s="25">
        <f t="shared" si="12"/>
        <v>1.2853470437017993E-2</v>
      </c>
    </row>
    <row r="88" spans="1:8" s="40" customFormat="1" ht="15" x14ac:dyDescent="0.2">
      <c r="A88" s="64"/>
      <c r="B88" s="36" t="s">
        <v>200</v>
      </c>
      <c r="C88" s="37">
        <v>23</v>
      </c>
      <c r="D88" s="37">
        <v>46</v>
      </c>
      <c r="E88" s="38">
        <f t="shared" si="9"/>
        <v>7.3907455012853472E-3</v>
      </c>
      <c r="F88" s="38">
        <f t="shared" si="10"/>
        <v>1.07981220657277E-2</v>
      </c>
      <c r="G88" s="39">
        <f t="shared" si="11"/>
        <v>1</v>
      </c>
      <c r="H88" s="25">
        <f t="shared" si="12"/>
        <v>7.3907455012853472E-3</v>
      </c>
    </row>
    <row r="89" spans="1:8" s="40" customFormat="1" ht="15" x14ac:dyDescent="0.2">
      <c r="A89" s="64"/>
      <c r="B89" s="36" t="s">
        <v>26</v>
      </c>
      <c r="C89" s="37">
        <v>14</v>
      </c>
      <c r="D89" s="37">
        <v>38</v>
      </c>
      <c r="E89" s="38">
        <f t="shared" si="9"/>
        <v>4.4987146529562984E-3</v>
      </c>
      <c r="F89" s="38">
        <f t="shared" si="10"/>
        <v>8.9201877934272297E-3</v>
      </c>
      <c r="G89" s="39">
        <f t="shared" si="11"/>
        <v>1.7142857142857142</v>
      </c>
      <c r="H89" s="25">
        <f t="shared" si="12"/>
        <v>7.7120822622107968E-3</v>
      </c>
    </row>
    <row r="90" spans="1:8" s="40" customFormat="1" ht="15" x14ac:dyDescent="0.2">
      <c r="A90" s="64"/>
      <c r="B90" s="36" t="s">
        <v>466</v>
      </c>
      <c r="C90" s="37">
        <v>6</v>
      </c>
      <c r="D90" s="37">
        <v>23</v>
      </c>
      <c r="E90" s="38">
        <f t="shared" si="9"/>
        <v>1.9280205655526992E-3</v>
      </c>
      <c r="F90" s="38">
        <f t="shared" si="10"/>
        <v>5.3990610328638498E-3</v>
      </c>
      <c r="G90" s="39">
        <f t="shared" si="11"/>
        <v>2.8333333333333335</v>
      </c>
      <c r="H90" s="25">
        <f t="shared" si="12"/>
        <v>5.462724935732648E-3</v>
      </c>
    </row>
    <row r="91" spans="1:8" s="40" customFormat="1" ht="15" x14ac:dyDescent="0.2">
      <c r="A91" s="64"/>
      <c r="B91" s="36" t="s">
        <v>201</v>
      </c>
      <c r="C91" s="37">
        <v>10</v>
      </c>
      <c r="D91" s="37">
        <v>9</v>
      </c>
      <c r="E91" s="38">
        <f t="shared" si="9"/>
        <v>3.2133676092544988E-3</v>
      </c>
      <c r="F91" s="38">
        <f t="shared" si="10"/>
        <v>2.112676056338028E-3</v>
      </c>
      <c r="G91" s="39">
        <f t="shared" si="11"/>
        <v>-0.1</v>
      </c>
      <c r="H91" s="25">
        <f t="shared" si="12"/>
        <v>-3.213367609254499E-4</v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0</v>
      </c>
      <c r="E92" s="38" t="str">
        <f t="shared" ref="E92:E93" si="25">+IF(C92=0,"",C92/C$71)</f>
        <v/>
      </c>
      <c r="F92" s="38" t="str">
        <f t="shared" ref="F92:F93" si="26">+IF(D92=0,"",D92/D$71)</f>
        <v/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0</v>
      </c>
      <c r="E93" s="38" t="str">
        <f t="shared" si="25"/>
        <v/>
      </c>
      <c r="F93" s="38" t="str">
        <f t="shared" si="26"/>
        <v/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49</v>
      </c>
      <c r="D94" s="37">
        <v>39</v>
      </c>
      <c r="E94" s="38">
        <f t="shared" si="9"/>
        <v>1.5745501285347043E-2</v>
      </c>
      <c r="F94" s="38">
        <f t="shared" si="10"/>
        <v>9.1549295774647887E-3</v>
      </c>
      <c r="G94" s="39">
        <f t="shared" si="11"/>
        <v>-0.20408163265306123</v>
      </c>
      <c r="H94" s="25">
        <f t="shared" si="12"/>
        <v>-3.2133676092544988E-3</v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2</v>
      </c>
      <c r="E95" s="38" t="str">
        <f t="shared" si="9"/>
        <v/>
      </c>
      <c r="F95" s="38">
        <f t="shared" si="10"/>
        <v>4.6948356807511736E-4</v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3</v>
      </c>
      <c r="D96" s="37">
        <v>2</v>
      </c>
      <c r="E96" s="38">
        <f t="shared" si="9"/>
        <v>9.640102827763496E-4</v>
      </c>
      <c r="F96" s="38">
        <f t="shared" si="10"/>
        <v>4.6948356807511736E-4</v>
      </c>
      <c r="G96" s="39">
        <f t="shared" si="11"/>
        <v>-0.33333333333333331</v>
      </c>
      <c r="H96" s="25">
        <f t="shared" si="12"/>
        <v>-3.2133676092544985E-4</v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2</v>
      </c>
      <c r="E97" s="38" t="str">
        <f t="shared" si="9"/>
        <v/>
      </c>
      <c r="F97" s="38">
        <f t="shared" si="10"/>
        <v>4.6948356807511736E-4</v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60</v>
      </c>
      <c r="D98" s="37">
        <v>53</v>
      </c>
      <c r="E98" s="38">
        <f t="shared" si="9"/>
        <v>1.9280205655526992E-2</v>
      </c>
      <c r="F98" s="38">
        <f t="shared" si="10"/>
        <v>1.2441314553990611E-2</v>
      </c>
      <c r="G98" s="39">
        <f t="shared" si="11"/>
        <v>-0.11666666666666667</v>
      </c>
      <c r="H98" s="25">
        <f t="shared" si="12"/>
        <v>-2.2493573264781492E-3</v>
      </c>
    </row>
    <row r="99" spans="1:8" s="40" customFormat="1" ht="15" x14ac:dyDescent="0.2">
      <c r="A99" s="64"/>
      <c r="B99" s="36" t="s">
        <v>467</v>
      </c>
      <c r="C99" s="37">
        <v>45</v>
      </c>
      <c r="D99" s="37">
        <v>45</v>
      </c>
      <c r="E99" s="38">
        <f t="shared" si="9"/>
        <v>1.4460154241645245E-2</v>
      </c>
      <c r="F99" s="38">
        <f t="shared" si="10"/>
        <v>1.0563380281690141E-2</v>
      </c>
      <c r="G99" s="39">
        <f t="shared" si="11"/>
        <v>0</v>
      </c>
      <c r="H99" s="25">
        <f t="shared" si="12"/>
        <v>0</v>
      </c>
    </row>
    <row r="100" spans="1:8" s="40" customFormat="1" ht="15" x14ac:dyDescent="0.2">
      <c r="A100" s="64"/>
      <c r="B100" s="36" t="s">
        <v>23</v>
      </c>
      <c r="C100" s="37">
        <v>23</v>
      </c>
      <c r="D100" s="37">
        <v>20</v>
      </c>
      <c r="E100" s="38">
        <f t="shared" si="9"/>
        <v>7.3907455012853472E-3</v>
      </c>
      <c r="F100" s="38">
        <f t="shared" si="10"/>
        <v>4.6948356807511738E-3</v>
      </c>
      <c r="G100" s="39">
        <f t="shared" si="11"/>
        <v>-0.13043478260869565</v>
      </c>
      <c r="H100" s="25">
        <f t="shared" si="12"/>
        <v>-9.640102827763496E-4</v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1</v>
      </c>
      <c r="D102" s="37">
        <v>4</v>
      </c>
      <c r="E102" s="38">
        <f t="shared" si="9"/>
        <v>3.2133676092544985E-4</v>
      </c>
      <c r="F102" s="38">
        <f t="shared" si="10"/>
        <v>9.3896713615023472E-4</v>
      </c>
      <c r="G102" s="39">
        <f t="shared" si="11"/>
        <v>3</v>
      </c>
      <c r="H102" s="25">
        <f t="shared" si="12"/>
        <v>9.640102827763496E-4</v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4</v>
      </c>
      <c r="E103" s="38" t="str">
        <f t="shared" ref="E103" si="29">+IF(C103=0,"",C103/C$71)</f>
        <v/>
      </c>
      <c r="F103" s="38">
        <f t="shared" ref="F103" si="30">+IF(D103=0,"",D103/D$71)</f>
        <v>9.3896713615023472E-4</v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7</v>
      </c>
      <c r="D104" s="37">
        <v>0</v>
      </c>
      <c r="E104" s="38">
        <f t="shared" si="9"/>
        <v>2.2493573264781492E-3</v>
      </c>
      <c r="F104" s="38" t="str">
        <f t="shared" si="10"/>
        <v/>
      </c>
      <c r="G104" s="39" t="str">
        <f t="shared" si="11"/>
        <v>0</v>
      </c>
      <c r="H104" s="25">
        <f t="shared" si="12"/>
        <v>0</v>
      </c>
    </row>
    <row r="105" spans="1:8" s="40" customFormat="1" ht="15" x14ac:dyDescent="0.2">
      <c r="A105" s="64"/>
      <c r="B105" s="36" t="s">
        <v>207</v>
      </c>
      <c r="C105" s="37">
        <v>74</v>
      </c>
      <c r="D105" s="37">
        <v>66</v>
      </c>
      <c r="E105" s="38">
        <f t="shared" si="9"/>
        <v>2.377892030848329E-2</v>
      </c>
      <c r="F105" s="38">
        <f t="shared" si="10"/>
        <v>1.5492957746478873E-2</v>
      </c>
      <c r="G105" s="39">
        <f t="shared" si="11"/>
        <v>-0.10810810810810811</v>
      </c>
      <c r="H105" s="25">
        <f t="shared" si="12"/>
        <v>-2.5706940874035992E-3</v>
      </c>
    </row>
    <row r="106" spans="1:8" s="40" customFormat="1" ht="15" x14ac:dyDescent="0.2">
      <c r="A106" s="64"/>
      <c r="B106" s="36" t="s">
        <v>208</v>
      </c>
      <c r="C106" s="37">
        <v>22</v>
      </c>
      <c r="D106" s="37">
        <v>9</v>
      </c>
      <c r="E106" s="38">
        <f t="shared" si="9"/>
        <v>7.0694087403598968E-3</v>
      </c>
      <c r="F106" s="38">
        <f t="shared" si="10"/>
        <v>2.112676056338028E-3</v>
      </c>
      <c r="G106" s="39">
        <f t="shared" si="11"/>
        <v>-0.59090909090909094</v>
      </c>
      <c r="H106" s="25">
        <f t="shared" si="12"/>
        <v>-4.177377892030848E-3</v>
      </c>
    </row>
    <row r="107" spans="1:8" s="40" customFormat="1" ht="15" x14ac:dyDescent="0.2">
      <c r="A107" s="64"/>
      <c r="B107" s="36" t="s">
        <v>209</v>
      </c>
      <c r="C107" s="37">
        <v>34</v>
      </c>
      <c r="D107" s="37">
        <v>16</v>
      </c>
      <c r="E107" s="38">
        <f t="shared" si="9"/>
        <v>1.0925449871465296E-2</v>
      </c>
      <c r="F107" s="38">
        <f t="shared" si="10"/>
        <v>3.7558685446009389E-3</v>
      </c>
      <c r="G107" s="39">
        <f t="shared" si="11"/>
        <v>-0.52941176470588236</v>
      </c>
      <c r="H107" s="25">
        <f t="shared" si="12"/>
        <v>-5.7840616966580976E-3</v>
      </c>
    </row>
    <row r="108" spans="1:8" s="40" customFormat="1" ht="15" x14ac:dyDescent="0.2">
      <c r="A108" s="64"/>
      <c r="B108" s="36" t="s">
        <v>210</v>
      </c>
      <c r="C108" s="37">
        <v>2</v>
      </c>
      <c r="D108" s="37">
        <v>6</v>
      </c>
      <c r="E108" s="38">
        <f t="shared" si="9"/>
        <v>6.426735218508997E-4</v>
      </c>
      <c r="F108" s="38">
        <f t="shared" si="10"/>
        <v>1.4084507042253522E-3</v>
      </c>
      <c r="G108" s="39">
        <f t="shared" si="11"/>
        <v>2</v>
      </c>
      <c r="H108" s="25">
        <f t="shared" si="12"/>
        <v>1.2853470437017994E-3</v>
      </c>
    </row>
    <row r="109" spans="1:8" s="40" customFormat="1" ht="15" x14ac:dyDescent="0.2">
      <c r="A109" s="64"/>
      <c r="B109" s="36" t="s">
        <v>211</v>
      </c>
      <c r="C109" s="37">
        <v>18</v>
      </c>
      <c r="D109" s="37">
        <v>23</v>
      </c>
      <c r="E109" s="38">
        <f t="shared" si="9"/>
        <v>5.7840616966580976E-3</v>
      </c>
      <c r="F109" s="38">
        <f t="shared" si="10"/>
        <v>5.3990610328638498E-3</v>
      </c>
      <c r="G109" s="39">
        <f t="shared" si="11"/>
        <v>0.27777777777777779</v>
      </c>
      <c r="H109" s="25">
        <f t="shared" si="12"/>
        <v>1.6066838046272494E-3</v>
      </c>
    </row>
    <row r="110" spans="1:8" s="40" customFormat="1" ht="15" x14ac:dyDescent="0.2">
      <c r="A110" s="64"/>
      <c r="B110" s="36" t="s">
        <v>212</v>
      </c>
      <c r="C110" s="37">
        <v>1</v>
      </c>
      <c r="D110" s="37">
        <v>8</v>
      </c>
      <c r="E110" s="38">
        <f t="shared" si="9"/>
        <v>3.2133676092544985E-4</v>
      </c>
      <c r="F110" s="38">
        <f t="shared" si="10"/>
        <v>1.8779342723004694E-3</v>
      </c>
      <c r="G110" s="39">
        <f t="shared" si="11"/>
        <v>7</v>
      </c>
      <c r="H110" s="25">
        <f t="shared" si="12"/>
        <v>2.2493573264781488E-3</v>
      </c>
    </row>
    <row r="111" spans="1:8" s="40" customFormat="1" ht="15" x14ac:dyDescent="0.2">
      <c r="A111" s="64"/>
      <c r="B111" s="36" t="s">
        <v>32</v>
      </c>
      <c r="C111" s="37">
        <v>15</v>
      </c>
      <c r="D111" s="37">
        <v>11</v>
      </c>
      <c r="E111" s="38">
        <f t="shared" si="9"/>
        <v>4.820051413881748E-3</v>
      </c>
      <c r="F111" s="38">
        <f t="shared" si="10"/>
        <v>2.5821596244131454E-3</v>
      </c>
      <c r="G111" s="39">
        <f t="shared" si="11"/>
        <v>-0.26666666666666666</v>
      </c>
      <c r="H111" s="25">
        <f t="shared" si="12"/>
        <v>-1.2853470437017994E-3</v>
      </c>
    </row>
    <row r="112" spans="1:8" s="40" customFormat="1" ht="15" x14ac:dyDescent="0.2">
      <c r="A112" s="64"/>
      <c r="B112" s="36" t="s">
        <v>213</v>
      </c>
      <c r="C112" s="37">
        <v>4</v>
      </c>
      <c r="D112" s="37">
        <v>0</v>
      </c>
      <c r="E112" s="38">
        <f t="shared" si="9"/>
        <v>1.2853470437017994E-3</v>
      </c>
      <c r="F112" s="38" t="str">
        <f t="shared" si="10"/>
        <v/>
      </c>
      <c r="G112" s="39" t="str">
        <f t="shared" si="11"/>
        <v>0</v>
      </c>
      <c r="H112" s="25">
        <f t="shared" si="12"/>
        <v>0</v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30</v>
      </c>
      <c r="D114" s="37">
        <v>14</v>
      </c>
      <c r="E114" s="38">
        <f t="shared" si="9"/>
        <v>9.640102827763496E-3</v>
      </c>
      <c r="F114" s="38">
        <f t="shared" si="10"/>
        <v>3.2863849765258214E-3</v>
      </c>
      <c r="G114" s="39">
        <f t="shared" si="11"/>
        <v>-0.53333333333333333</v>
      </c>
      <c r="H114" s="25">
        <f t="shared" si="12"/>
        <v>-5.1413881748071976E-3</v>
      </c>
    </row>
    <row r="115" spans="1:8" s="40" customFormat="1" ht="15" x14ac:dyDescent="0.2">
      <c r="A115" s="64"/>
      <c r="B115" s="36" t="s">
        <v>29</v>
      </c>
      <c r="C115" s="37">
        <v>13</v>
      </c>
      <c r="D115" s="37">
        <v>17</v>
      </c>
      <c r="E115" s="38">
        <f t="shared" si="9"/>
        <v>4.177377892030848E-3</v>
      </c>
      <c r="F115" s="38">
        <f t="shared" si="10"/>
        <v>3.9906103286384978E-3</v>
      </c>
      <c r="G115" s="39">
        <f t="shared" si="11"/>
        <v>0.30769230769230771</v>
      </c>
      <c r="H115" s="25">
        <f t="shared" si="12"/>
        <v>1.2853470437017994E-3</v>
      </c>
    </row>
    <row r="116" spans="1:8" s="40" customFormat="1" ht="15" x14ac:dyDescent="0.2">
      <c r="A116" s="64"/>
      <c r="B116" s="36" t="s">
        <v>215</v>
      </c>
      <c r="C116" s="37">
        <v>15</v>
      </c>
      <c r="D116" s="37">
        <v>3</v>
      </c>
      <c r="E116" s="38">
        <f t="shared" si="9"/>
        <v>4.820051413881748E-3</v>
      </c>
      <c r="F116" s="38">
        <f t="shared" si="10"/>
        <v>7.0422535211267609E-4</v>
      </c>
      <c r="G116" s="39">
        <f t="shared" si="11"/>
        <v>-0.8</v>
      </c>
      <c r="H116" s="25">
        <f t="shared" si="12"/>
        <v>-3.8560411311053984E-3</v>
      </c>
    </row>
    <row r="117" spans="1:8" s="40" customFormat="1" ht="15" x14ac:dyDescent="0.2">
      <c r="A117" s="64"/>
      <c r="B117" s="36" t="s">
        <v>30</v>
      </c>
      <c r="C117" s="37">
        <v>23</v>
      </c>
      <c r="D117" s="37">
        <v>15</v>
      </c>
      <c r="E117" s="38">
        <f t="shared" si="9"/>
        <v>7.3907455012853472E-3</v>
      </c>
      <c r="F117" s="38">
        <f t="shared" si="10"/>
        <v>3.5211267605633804E-3</v>
      </c>
      <c r="G117" s="39">
        <f t="shared" si="11"/>
        <v>-0.34782608695652173</v>
      </c>
      <c r="H117" s="25">
        <f t="shared" si="12"/>
        <v>-2.5706940874035988E-3</v>
      </c>
    </row>
    <row r="118" spans="1:8" s="40" customFormat="1" ht="15" x14ac:dyDescent="0.2">
      <c r="A118" s="64"/>
      <c r="B118" s="36" t="s">
        <v>28</v>
      </c>
      <c r="C118" s="37">
        <v>24</v>
      </c>
      <c r="D118" s="37">
        <v>11</v>
      </c>
      <c r="E118" s="38">
        <f t="shared" si="9"/>
        <v>7.7120822622107968E-3</v>
      </c>
      <c r="F118" s="38">
        <f t="shared" si="10"/>
        <v>2.5821596244131454E-3</v>
      </c>
      <c r="G118" s="39">
        <f t="shared" si="11"/>
        <v>-0.54166666666666663</v>
      </c>
      <c r="H118" s="25">
        <f t="shared" si="12"/>
        <v>-4.177377892030848E-3</v>
      </c>
    </row>
    <row r="119" spans="1:8" s="40" customFormat="1" ht="15" x14ac:dyDescent="0.2">
      <c r="A119" s="64"/>
      <c r="B119" s="36" t="s">
        <v>31</v>
      </c>
      <c r="C119" s="37">
        <v>33</v>
      </c>
      <c r="D119" s="37">
        <v>32</v>
      </c>
      <c r="E119" s="38">
        <f t="shared" si="9"/>
        <v>1.0604113110539846E-2</v>
      </c>
      <c r="F119" s="38">
        <f t="shared" si="10"/>
        <v>7.5117370892018778E-3</v>
      </c>
      <c r="G119" s="39">
        <f t="shared" si="11"/>
        <v>-3.0303030303030304E-2</v>
      </c>
      <c r="H119" s="25">
        <f t="shared" si="12"/>
        <v>-3.213367609254499E-4</v>
      </c>
    </row>
    <row r="120" spans="1:8" s="40" customFormat="1" ht="15" x14ac:dyDescent="0.2">
      <c r="A120" s="64"/>
      <c r="B120" s="36" t="s">
        <v>216</v>
      </c>
      <c r="C120" s="37">
        <v>54</v>
      </c>
      <c r="D120" s="37">
        <v>15</v>
      </c>
      <c r="E120" s="38">
        <f t="shared" si="9"/>
        <v>1.7352185089974295E-2</v>
      </c>
      <c r="F120" s="38">
        <f t="shared" si="10"/>
        <v>3.5211267605633804E-3</v>
      </c>
      <c r="G120" s="39">
        <f t="shared" si="11"/>
        <v>-0.72222222222222221</v>
      </c>
      <c r="H120" s="25">
        <f t="shared" si="12"/>
        <v>-1.2532133676092546E-2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14</v>
      </c>
      <c r="D122" s="37">
        <v>12</v>
      </c>
      <c r="E122" s="38">
        <f t="shared" si="9"/>
        <v>4.4987146529562984E-3</v>
      </c>
      <c r="F122" s="38">
        <f t="shared" si="10"/>
        <v>2.8169014084507044E-3</v>
      </c>
      <c r="G122" s="39">
        <f t="shared" si="11"/>
        <v>-0.14285714285714285</v>
      </c>
      <c r="H122" s="25">
        <f t="shared" si="12"/>
        <v>-6.426735218508997E-4</v>
      </c>
    </row>
    <row r="123" spans="1:8" s="40" customFormat="1" ht="15" x14ac:dyDescent="0.2">
      <c r="A123" s="64"/>
      <c r="B123" s="36" t="s">
        <v>217</v>
      </c>
      <c r="C123" s="37">
        <v>124</v>
      </c>
      <c r="D123" s="37">
        <v>100</v>
      </c>
      <c r="E123" s="38">
        <f t="shared" si="9"/>
        <v>3.9845758354755782E-2</v>
      </c>
      <c r="F123" s="38">
        <f t="shared" si="10"/>
        <v>2.3474178403755867E-2</v>
      </c>
      <c r="G123" s="39">
        <f t="shared" si="11"/>
        <v>-0.19354838709677419</v>
      </c>
      <c r="H123" s="25">
        <f t="shared" si="12"/>
        <v>-7.7120822622107959E-3</v>
      </c>
    </row>
    <row r="124" spans="1:8" s="40" customFormat="1" ht="15" x14ac:dyDescent="0.2">
      <c r="A124" s="64"/>
      <c r="B124" s="36" t="s">
        <v>469</v>
      </c>
      <c r="C124" s="37">
        <v>7</v>
      </c>
      <c r="D124" s="37">
        <v>10</v>
      </c>
      <c r="E124" s="38">
        <f t="shared" si="9"/>
        <v>2.2493573264781492E-3</v>
      </c>
      <c r="F124" s="38">
        <f t="shared" si="10"/>
        <v>2.3474178403755869E-3</v>
      </c>
      <c r="G124" s="39">
        <f t="shared" si="11"/>
        <v>0.42857142857142855</v>
      </c>
      <c r="H124" s="25">
        <f t="shared" si="12"/>
        <v>9.640102827763496E-4</v>
      </c>
    </row>
    <row r="125" spans="1:8" s="40" customFormat="1" ht="15" x14ac:dyDescent="0.2">
      <c r="A125" s="64"/>
      <c r="B125" s="36" t="s">
        <v>470</v>
      </c>
      <c r="C125" s="37">
        <v>1416</v>
      </c>
      <c r="D125" s="37">
        <v>2459</v>
      </c>
      <c r="E125" s="38">
        <f t="shared" si="9"/>
        <v>0.45501285347043702</v>
      </c>
      <c r="F125" s="38">
        <f t="shared" si="10"/>
        <v>0.57723004694835678</v>
      </c>
      <c r="G125" s="39">
        <f t="shared" si="11"/>
        <v>0.7365819209039548</v>
      </c>
      <c r="H125" s="25">
        <f t="shared" si="12"/>
        <v>0.33515424164524421</v>
      </c>
    </row>
    <row r="126" spans="1:8" s="40" customFormat="1" ht="15" x14ac:dyDescent="0.2">
      <c r="A126" s="64"/>
      <c r="B126" s="36" t="s">
        <v>218</v>
      </c>
      <c r="C126" s="37">
        <v>72</v>
      </c>
      <c r="D126" s="37">
        <v>65</v>
      </c>
      <c r="E126" s="38">
        <f t="shared" si="9"/>
        <v>2.313624678663239E-2</v>
      </c>
      <c r="F126" s="38">
        <f t="shared" si="10"/>
        <v>1.5258215962441314E-2</v>
      </c>
      <c r="G126" s="39">
        <f t="shared" si="11"/>
        <v>-9.7222222222222224E-2</v>
      </c>
      <c r="H126" s="25">
        <f t="shared" si="12"/>
        <v>-2.2493573264781492E-3</v>
      </c>
    </row>
    <row r="127" spans="1:8" s="40" customFormat="1" ht="15" x14ac:dyDescent="0.2">
      <c r="A127" s="64"/>
      <c r="B127" s="36" t="s">
        <v>219</v>
      </c>
      <c r="C127" s="37">
        <v>79</v>
      </c>
      <c r="D127" s="37">
        <v>50</v>
      </c>
      <c r="E127" s="38">
        <f t="shared" si="9"/>
        <v>2.5385604113110541E-2</v>
      </c>
      <c r="F127" s="38">
        <f t="shared" si="10"/>
        <v>1.1737089201877934E-2</v>
      </c>
      <c r="G127" s="39">
        <f t="shared" si="11"/>
        <v>-0.36708860759493672</v>
      </c>
      <c r="H127" s="25">
        <f t="shared" si="12"/>
        <v>-9.3187660668380464E-3</v>
      </c>
    </row>
    <row r="128" spans="1:8" s="40" customFormat="1" ht="15" x14ac:dyDescent="0.2">
      <c r="A128" s="64"/>
      <c r="B128" s="36" t="s">
        <v>33</v>
      </c>
      <c r="C128" s="37">
        <v>27</v>
      </c>
      <c r="D128" s="37">
        <v>22</v>
      </c>
      <c r="E128" s="38">
        <f t="shared" si="9"/>
        <v>8.6760925449871473E-3</v>
      </c>
      <c r="F128" s="38">
        <f t="shared" si="10"/>
        <v>5.1643192488262908E-3</v>
      </c>
      <c r="G128" s="39">
        <f t="shared" si="11"/>
        <v>-0.18518518518518517</v>
      </c>
      <c r="H128" s="25">
        <f t="shared" si="12"/>
        <v>-1.6066838046272494E-3</v>
      </c>
    </row>
    <row r="129" spans="1:8" s="40" customFormat="1" ht="15" x14ac:dyDescent="0.2">
      <c r="A129" s="64"/>
      <c r="B129" s="36" t="s">
        <v>37</v>
      </c>
      <c r="C129" s="37">
        <v>12</v>
      </c>
      <c r="D129" s="37">
        <v>13</v>
      </c>
      <c r="E129" s="38">
        <f t="shared" si="9"/>
        <v>3.8560411311053984E-3</v>
      </c>
      <c r="F129" s="38">
        <f t="shared" si="10"/>
        <v>3.0516431924882629E-3</v>
      </c>
      <c r="G129" s="39">
        <f t="shared" si="11"/>
        <v>8.3333333333333329E-2</v>
      </c>
      <c r="H129" s="25">
        <f t="shared" si="12"/>
        <v>3.2133676092544985E-4</v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6</v>
      </c>
      <c r="E130" s="38" t="str">
        <f t="shared" ref="E130" si="33">+IF(C130=0,"",C130/C$71)</f>
        <v/>
      </c>
      <c r="F130" s="38">
        <f t="shared" ref="F130" si="34">+IF(D130=0,"",D130/D$71)</f>
        <v>1.4084507042253522E-3</v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35</v>
      </c>
      <c r="D131" s="37">
        <v>19</v>
      </c>
      <c r="E131" s="38">
        <f t="shared" si="9"/>
        <v>1.1246786632390746E-2</v>
      </c>
      <c r="F131" s="38">
        <f t="shared" si="10"/>
        <v>4.4600938967136149E-3</v>
      </c>
      <c r="G131" s="39">
        <f t="shared" si="11"/>
        <v>-0.45714285714285713</v>
      </c>
      <c r="H131" s="25">
        <f t="shared" si="12"/>
        <v>-5.1413881748071976E-3</v>
      </c>
    </row>
    <row r="132" spans="1:8" s="40" customFormat="1" ht="15" x14ac:dyDescent="0.2">
      <c r="A132" s="64"/>
      <c r="B132" s="36" t="s">
        <v>34</v>
      </c>
      <c r="C132" s="37">
        <v>1</v>
      </c>
      <c r="D132" s="37">
        <v>0</v>
      </c>
      <c r="E132" s="38">
        <f t="shared" si="9"/>
        <v>3.2133676092544985E-4</v>
      </c>
      <c r="F132" s="38" t="str">
        <f t="shared" si="10"/>
        <v/>
      </c>
      <c r="G132" s="39" t="str">
        <f t="shared" si="11"/>
        <v>0</v>
      </c>
      <c r="H132" s="25">
        <f t="shared" si="12"/>
        <v>0</v>
      </c>
    </row>
    <row r="133" spans="1:8" s="40" customFormat="1" ht="15" x14ac:dyDescent="0.2">
      <c r="A133" s="64"/>
      <c r="B133" s="36" t="s">
        <v>220</v>
      </c>
      <c r="C133" s="37">
        <v>18</v>
      </c>
      <c r="D133" s="37">
        <v>0</v>
      </c>
      <c r="E133" s="38">
        <f t="shared" si="9"/>
        <v>5.7840616966580976E-3</v>
      </c>
      <c r="F133" s="38" t="str">
        <f t="shared" si="10"/>
        <v/>
      </c>
      <c r="G133" s="39" t="str">
        <f t="shared" si="11"/>
        <v>0</v>
      </c>
      <c r="H133" s="25">
        <f t="shared" si="12"/>
        <v>0</v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5</v>
      </c>
      <c r="D135" s="37">
        <v>5</v>
      </c>
      <c r="E135" s="38">
        <f t="shared" si="9"/>
        <v>1.6066838046272494E-3</v>
      </c>
      <c r="F135" s="38">
        <f t="shared" si="10"/>
        <v>1.1737089201877935E-3</v>
      </c>
      <c r="G135" s="39">
        <f t="shared" si="11"/>
        <v>0</v>
      </c>
      <c r="H135" s="25">
        <f t="shared" si="12"/>
        <v>0</v>
      </c>
    </row>
    <row r="136" spans="1:8" s="40" customFormat="1" ht="15" x14ac:dyDescent="0.2">
      <c r="A136" s="64"/>
      <c r="B136" s="36" t="s">
        <v>223</v>
      </c>
      <c r="C136" s="37">
        <v>12</v>
      </c>
      <c r="D136" s="37">
        <v>9</v>
      </c>
      <c r="E136" s="38">
        <f t="shared" si="9"/>
        <v>3.8560411311053984E-3</v>
      </c>
      <c r="F136" s="38">
        <f t="shared" si="10"/>
        <v>2.112676056338028E-3</v>
      </c>
      <c r="G136" s="39">
        <f t="shared" si="11"/>
        <v>-0.25</v>
      </c>
      <c r="H136" s="25">
        <f t="shared" si="12"/>
        <v>-9.640102827763496E-4</v>
      </c>
    </row>
    <row r="137" spans="1:8" s="40" customFormat="1" ht="30" x14ac:dyDescent="0.2">
      <c r="A137" s="64"/>
      <c r="B137" s="36" t="s">
        <v>471</v>
      </c>
      <c r="C137" s="37">
        <v>14</v>
      </c>
      <c r="D137" s="37">
        <v>20</v>
      </c>
      <c r="E137" s="38">
        <f t="shared" si="9"/>
        <v>4.4987146529562984E-3</v>
      </c>
      <c r="F137" s="38">
        <f t="shared" si="10"/>
        <v>4.6948356807511738E-3</v>
      </c>
      <c r="G137" s="39">
        <f t="shared" si="11"/>
        <v>0.42857142857142855</v>
      </c>
      <c r="H137" s="25">
        <f t="shared" si="12"/>
        <v>1.9280205655526992E-3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24</v>
      </c>
      <c r="D139" s="37">
        <v>11</v>
      </c>
      <c r="E139" s="38">
        <f t="shared" si="9"/>
        <v>7.7120822622107968E-3</v>
      </c>
      <c r="F139" s="38">
        <f t="shared" si="10"/>
        <v>2.5821596244131454E-3</v>
      </c>
      <c r="G139" s="39">
        <f t="shared" si="11"/>
        <v>-0.54166666666666663</v>
      </c>
      <c r="H139" s="25">
        <f t="shared" si="12"/>
        <v>-4.177377892030848E-3</v>
      </c>
    </row>
    <row r="140" spans="1:8" s="40" customFormat="1" ht="15" x14ac:dyDescent="0.2">
      <c r="A140" s="64"/>
      <c r="B140" s="36" t="s">
        <v>46</v>
      </c>
      <c r="C140" s="37">
        <v>18</v>
      </c>
      <c r="D140" s="37">
        <v>17</v>
      </c>
      <c r="E140" s="38">
        <f t="shared" si="9"/>
        <v>5.7840616966580976E-3</v>
      </c>
      <c r="F140" s="38">
        <f t="shared" si="10"/>
        <v>3.9906103286384978E-3</v>
      </c>
      <c r="G140" s="39">
        <f t="shared" si="11"/>
        <v>-5.5555555555555552E-2</v>
      </c>
      <c r="H140" s="25">
        <f t="shared" si="12"/>
        <v>-3.2133676092544985E-4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0</v>
      </c>
      <c r="E143" s="38" t="str">
        <f t="shared" ref="E143:E151" si="37">+IF(C143=0,"",C143/C$71)</f>
        <v/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7</v>
      </c>
      <c r="D144" s="37">
        <v>9</v>
      </c>
      <c r="E144" s="38">
        <f t="shared" si="37"/>
        <v>2.2493573264781492E-3</v>
      </c>
      <c r="F144" s="38">
        <f t="shared" si="38"/>
        <v>2.112676056338028E-3</v>
      </c>
      <c r="G144" s="39">
        <f t="shared" si="39"/>
        <v>0.2857142857142857</v>
      </c>
      <c r="H144" s="25">
        <f t="shared" si="40"/>
        <v>6.426735218508997E-4</v>
      </c>
    </row>
    <row r="145" spans="1:8" s="40" customFormat="1" ht="15" x14ac:dyDescent="0.2">
      <c r="A145" s="64"/>
      <c r="B145" s="36" t="s">
        <v>226</v>
      </c>
      <c r="C145" s="37">
        <v>10</v>
      </c>
      <c r="D145" s="37">
        <v>4</v>
      </c>
      <c r="E145" s="38">
        <f t="shared" si="37"/>
        <v>3.2133676092544988E-3</v>
      </c>
      <c r="F145" s="38">
        <f t="shared" si="38"/>
        <v>9.3896713615023472E-4</v>
      </c>
      <c r="G145" s="39">
        <f t="shared" si="39"/>
        <v>-0.6</v>
      </c>
      <c r="H145" s="25">
        <f t="shared" si="40"/>
        <v>-1.9280205655526992E-3</v>
      </c>
    </row>
    <row r="146" spans="1:8" s="40" customFormat="1" ht="30" x14ac:dyDescent="0.2">
      <c r="A146" s="64"/>
      <c r="B146" s="36" t="s">
        <v>227</v>
      </c>
      <c r="C146" s="37">
        <v>7</v>
      </c>
      <c r="D146" s="37">
        <v>5</v>
      </c>
      <c r="E146" s="38">
        <f t="shared" si="37"/>
        <v>2.2493573264781492E-3</v>
      </c>
      <c r="F146" s="38">
        <f t="shared" si="38"/>
        <v>1.1737089201877935E-3</v>
      </c>
      <c r="G146" s="39">
        <f t="shared" si="39"/>
        <v>-0.2857142857142857</v>
      </c>
      <c r="H146" s="25">
        <f t="shared" si="40"/>
        <v>-6.426735218508997E-4</v>
      </c>
    </row>
    <row r="147" spans="1:8" s="40" customFormat="1" ht="30" x14ac:dyDescent="0.2">
      <c r="A147" s="64"/>
      <c r="B147" s="36" t="s">
        <v>228</v>
      </c>
      <c r="C147" s="37">
        <v>2</v>
      </c>
      <c r="D147" s="37">
        <v>0</v>
      </c>
      <c r="E147" s="38">
        <f t="shared" si="37"/>
        <v>6.426735218508997E-4</v>
      </c>
      <c r="F147" s="38" t="str">
        <f t="shared" si="38"/>
        <v/>
      </c>
      <c r="G147" s="39" t="str">
        <f t="shared" si="39"/>
        <v>0</v>
      </c>
      <c r="H147" s="25">
        <f t="shared" si="40"/>
        <v>0</v>
      </c>
    </row>
    <row r="148" spans="1:8" s="40" customFormat="1" ht="15" x14ac:dyDescent="0.2">
      <c r="A148" s="64"/>
      <c r="B148" s="36" t="s">
        <v>473</v>
      </c>
      <c r="C148" s="37">
        <v>52</v>
      </c>
      <c r="D148" s="37">
        <v>1</v>
      </c>
      <c r="E148" s="38">
        <f t="shared" si="37"/>
        <v>1.6709511568123392E-2</v>
      </c>
      <c r="F148" s="38">
        <f t="shared" si="38"/>
        <v>2.3474178403755868E-4</v>
      </c>
      <c r="G148" s="39">
        <f t="shared" si="39"/>
        <v>-0.98076923076923073</v>
      </c>
      <c r="H148" s="25">
        <f t="shared" si="40"/>
        <v>-1.6388174807197942E-2</v>
      </c>
    </row>
    <row r="149" spans="1:8" s="40" customFormat="1" ht="15" x14ac:dyDescent="0.2">
      <c r="A149" s="64"/>
      <c r="B149" s="36" t="s">
        <v>45</v>
      </c>
      <c r="C149" s="37">
        <v>7</v>
      </c>
      <c r="D149" s="37">
        <v>17</v>
      </c>
      <c r="E149" s="38">
        <f t="shared" si="37"/>
        <v>2.2493573264781492E-3</v>
      </c>
      <c r="F149" s="38">
        <f t="shared" si="38"/>
        <v>3.9906103286384978E-3</v>
      </c>
      <c r="G149" s="39">
        <f t="shared" si="39"/>
        <v>1.4285714285714286</v>
      </c>
      <c r="H149" s="25">
        <f t="shared" si="40"/>
        <v>3.2133676092544988E-3</v>
      </c>
    </row>
    <row r="150" spans="1:8" s="40" customFormat="1" ht="15" x14ac:dyDescent="0.2">
      <c r="A150" s="64"/>
      <c r="B150" s="36" t="s">
        <v>43</v>
      </c>
      <c r="C150" s="37">
        <v>6</v>
      </c>
      <c r="D150" s="37">
        <v>137</v>
      </c>
      <c r="E150" s="38">
        <f t="shared" si="37"/>
        <v>1.9280205655526992E-3</v>
      </c>
      <c r="F150" s="38">
        <f t="shared" si="38"/>
        <v>3.2159624413145543E-2</v>
      </c>
      <c r="G150" s="39">
        <f t="shared" si="39"/>
        <v>21.833333333333332</v>
      </c>
      <c r="H150" s="25">
        <f t="shared" si="40"/>
        <v>4.2095115681233933E-2</v>
      </c>
    </row>
    <row r="151" spans="1:8" s="40" customFormat="1" ht="15" x14ac:dyDescent="0.2">
      <c r="A151" s="64"/>
      <c r="B151" s="36" t="s">
        <v>44</v>
      </c>
      <c r="C151" s="37">
        <v>0</v>
      </c>
      <c r="D151" s="37">
        <v>0</v>
      </c>
      <c r="E151" s="38" t="str">
        <f t="shared" si="37"/>
        <v/>
      </c>
      <c r="F151" s="38" t="str">
        <f t="shared" si="38"/>
        <v/>
      </c>
      <c r="G151" s="39" t="str">
        <f t="shared" si="39"/>
        <v>0</v>
      </c>
      <c r="H151" s="25" t="str">
        <f t="shared" si="40"/>
        <v/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68</v>
      </c>
      <c r="E152" s="38" t="str">
        <f t="shared" ref="E152:E155" si="41">+IF(C152=0,"",C152/C$71)</f>
        <v/>
      </c>
      <c r="F152" s="38">
        <f t="shared" ref="F152:F155" si="42">+IF(D152=0,"",D152/D$71)</f>
        <v>1.5962441314553991E-2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3798</v>
      </c>
      <c r="D161" s="31">
        <f>SUM(D162:D323)</f>
        <v>5072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0.33543970510795157</v>
      </c>
      <c r="H161" s="33">
        <f>+IF(OR(AND(E161=""),(G161="")),"",E161*G161)</f>
        <v>0.33543970510795157</v>
      </c>
    </row>
    <row r="162" spans="1:8" s="40" customFormat="1" ht="15" x14ac:dyDescent="0.2">
      <c r="A162" s="64"/>
      <c r="B162" s="66" t="s">
        <v>474</v>
      </c>
      <c r="C162" s="37">
        <v>28</v>
      </c>
      <c r="D162" s="37">
        <v>17</v>
      </c>
      <c r="E162" s="38">
        <f>+IF(C162=0,"",C162/C$161)</f>
        <v>7.37230121116377E-3</v>
      </c>
      <c r="F162" s="38">
        <f>+IF(D162=0,"",D162/D$161)</f>
        <v>3.3517350157728706E-3</v>
      </c>
      <c r="G162" s="39">
        <f>+IF(OR(AND(D162=0),(C162=0)),"0",((D162-C162)/C162))</f>
        <v>-0.39285714285714285</v>
      </c>
      <c r="H162" s="25">
        <f>+IF(OR(AND(E162=""),(G162="")),"",E162*G162)</f>
        <v>-2.8962611901000523E-3</v>
      </c>
    </row>
    <row r="163" spans="1:8" s="40" customFormat="1" ht="15" x14ac:dyDescent="0.2">
      <c r="A163" s="64"/>
      <c r="B163" s="66" t="s">
        <v>475</v>
      </c>
      <c r="C163" s="37">
        <v>4</v>
      </c>
      <c r="D163" s="37">
        <v>2</v>
      </c>
      <c r="E163" s="38">
        <f t="shared" ref="E163:E232" si="45">+IF(C163=0,"",C163/C$161)</f>
        <v>1.05318588730911E-3</v>
      </c>
      <c r="F163" s="38">
        <f t="shared" ref="F163:F232" si="46">+IF(D163=0,"",D163/D$161)</f>
        <v>3.9432176656151418E-4</v>
      </c>
      <c r="G163" s="39">
        <f t="shared" ref="G163:G232" si="47">+IF(OR(AND(D163=0),(C163=0)),"0",((D163-C163)/C163))</f>
        <v>-0.5</v>
      </c>
      <c r="H163" s="25">
        <f t="shared" ref="H163:H232" si="48">+IF(OR(AND(E163=""),(G163="")),"",E163*G163)</f>
        <v>-5.2659294365455498E-4</v>
      </c>
    </row>
    <row r="164" spans="1:8" s="40" customFormat="1" ht="30" x14ac:dyDescent="0.2">
      <c r="A164" s="64"/>
      <c r="B164" s="66" t="s">
        <v>476</v>
      </c>
      <c r="C164" s="37">
        <v>13</v>
      </c>
      <c r="D164" s="37">
        <v>126</v>
      </c>
      <c r="E164" s="38">
        <f t="shared" si="45"/>
        <v>3.4228541337546076E-3</v>
      </c>
      <c r="F164" s="38">
        <f t="shared" si="46"/>
        <v>2.4842271293375396E-2</v>
      </c>
      <c r="G164" s="39">
        <f t="shared" si="47"/>
        <v>8.6923076923076916</v>
      </c>
      <c r="H164" s="25">
        <f t="shared" si="48"/>
        <v>2.9752501316482355E-2</v>
      </c>
    </row>
    <row r="165" spans="1:8" s="40" customFormat="1" ht="15" x14ac:dyDescent="0.2">
      <c r="A165" s="64"/>
      <c r="B165" s="66" t="s">
        <v>477</v>
      </c>
      <c r="C165" s="37">
        <v>1</v>
      </c>
      <c r="D165" s="37">
        <v>0</v>
      </c>
      <c r="E165" s="38">
        <f t="shared" si="45"/>
        <v>2.6329647182727749E-4</v>
      </c>
      <c r="F165" s="38" t="str">
        <f t="shared" si="46"/>
        <v/>
      </c>
      <c r="G165" s="39" t="str">
        <f t="shared" si="47"/>
        <v>0</v>
      </c>
      <c r="H165" s="25">
        <f t="shared" si="48"/>
        <v>0</v>
      </c>
    </row>
    <row r="166" spans="1:8" s="40" customFormat="1" ht="30" x14ac:dyDescent="0.2">
      <c r="A166" s="64"/>
      <c r="B166" s="66" t="s">
        <v>478</v>
      </c>
      <c r="C166" s="37">
        <v>59</v>
      </c>
      <c r="D166" s="37">
        <v>39</v>
      </c>
      <c r="E166" s="38">
        <f t="shared" si="45"/>
        <v>1.5534491837809373E-2</v>
      </c>
      <c r="F166" s="38">
        <f t="shared" si="46"/>
        <v>7.6892744479495267E-3</v>
      </c>
      <c r="G166" s="39">
        <f t="shared" si="47"/>
        <v>-0.33898305084745761</v>
      </c>
      <c r="H166" s="25">
        <f t="shared" si="48"/>
        <v>-5.2659294365455496E-3</v>
      </c>
    </row>
    <row r="167" spans="1:8" s="40" customFormat="1" ht="15" x14ac:dyDescent="0.2">
      <c r="A167" s="64"/>
      <c r="B167" s="66" t="s">
        <v>49</v>
      </c>
      <c r="C167" s="37">
        <v>537</v>
      </c>
      <c r="D167" s="37">
        <v>798</v>
      </c>
      <c r="E167" s="38">
        <f t="shared" si="45"/>
        <v>0.14139020537124802</v>
      </c>
      <c r="F167" s="38">
        <f t="shared" si="46"/>
        <v>0.15733438485804416</v>
      </c>
      <c r="G167" s="39">
        <f t="shared" si="47"/>
        <v>0.48603351955307261</v>
      </c>
      <c r="H167" s="25">
        <f t="shared" si="48"/>
        <v>6.8720379146919433E-2</v>
      </c>
    </row>
    <row r="168" spans="1:8" s="40" customFormat="1" ht="15" x14ac:dyDescent="0.2">
      <c r="A168" s="64"/>
      <c r="B168" s="66" t="s">
        <v>52</v>
      </c>
      <c r="C168" s="37">
        <v>37</v>
      </c>
      <c r="D168" s="37">
        <v>30</v>
      </c>
      <c r="E168" s="38">
        <f t="shared" si="45"/>
        <v>9.7419694576092678E-3</v>
      </c>
      <c r="F168" s="38">
        <f t="shared" si="46"/>
        <v>5.9148264984227126E-3</v>
      </c>
      <c r="G168" s="39">
        <f t="shared" si="47"/>
        <v>-0.1891891891891892</v>
      </c>
      <c r="H168" s="25">
        <f t="shared" si="48"/>
        <v>-1.8430753027909427E-3</v>
      </c>
    </row>
    <row r="169" spans="1:8" s="40" customFormat="1" ht="15" x14ac:dyDescent="0.2">
      <c r="A169" s="64"/>
      <c r="B169" s="66" t="s">
        <v>229</v>
      </c>
      <c r="C169" s="37">
        <v>95</v>
      </c>
      <c r="D169" s="37">
        <v>133</v>
      </c>
      <c r="E169" s="38">
        <f t="shared" si="45"/>
        <v>2.5013164823591363E-2</v>
      </c>
      <c r="F169" s="38">
        <f t="shared" si="46"/>
        <v>2.6222397476340694E-2</v>
      </c>
      <c r="G169" s="39">
        <f t="shared" si="47"/>
        <v>0.4</v>
      </c>
      <c r="H169" s="25">
        <f t="shared" si="48"/>
        <v>1.0005265929436546E-2</v>
      </c>
    </row>
    <row r="170" spans="1:8" s="40" customFormat="1" ht="15" x14ac:dyDescent="0.2">
      <c r="A170" s="64"/>
      <c r="B170" s="66" t="s">
        <v>50</v>
      </c>
      <c r="C170" s="37">
        <v>25</v>
      </c>
      <c r="D170" s="37">
        <v>16</v>
      </c>
      <c r="E170" s="38">
        <f t="shared" si="45"/>
        <v>6.5824117956819377E-3</v>
      </c>
      <c r="F170" s="38">
        <f t="shared" si="46"/>
        <v>3.1545741324921135E-3</v>
      </c>
      <c r="G170" s="39">
        <f t="shared" si="47"/>
        <v>-0.36</v>
      </c>
      <c r="H170" s="25">
        <f t="shared" si="48"/>
        <v>-2.3696682464454974E-3</v>
      </c>
    </row>
    <row r="171" spans="1:8" s="40" customFormat="1" ht="15" x14ac:dyDescent="0.2">
      <c r="A171" s="64"/>
      <c r="B171" s="66" t="s">
        <v>47</v>
      </c>
      <c r="C171" s="37">
        <v>1</v>
      </c>
      <c r="D171" s="37">
        <v>0</v>
      </c>
      <c r="E171" s="38">
        <f t="shared" si="45"/>
        <v>2.6329647182727749E-4</v>
      </c>
      <c r="F171" s="38" t="str">
        <f t="shared" si="46"/>
        <v/>
      </c>
      <c r="G171" s="39" t="str">
        <f t="shared" si="47"/>
        <v>0</v>
      </c>
      <c r="H171" s="25">
        <f t="shared" si="48"/>
        <v>0</v>
      </c>
    </row>
    <row r="172" spans="1:8" s="40" customFormat="1" ht="30" x14ac:dyDescent="0.2">
      <c r="A172" s="64"/>
      <c r="B172" s="66" t="s">
        <v>230</v>
      </c>
      <c r="C172" s="37">
        <v>1</v>
      </c>
      <c r="D172" s="37">
        <v>1</v>
      </c>
      <c r="E172" s="38">
        <f t="shared" si="45"/>
        <v>2.6329647182727749E-4</v>
      </c>
      <c r="F172" s="38">
        <f t="shared" si="46"/>
        <v>1.9716088328075709E-4</v>
      </c>
      <c r="G172" s="39">
        <f t="shared" si="47"/>
        <v>0</v>
      </c>
      <c r="H172" s="25">
        <f t="shared" si="48"/>
        <v>0</v>
      </c>
    </row>
    <row r="173" spans="1:8" s="40" customFormat="1" ht="15" x14ac:dyDescent="0.2">
      <c r="A173" s="64"/>
      <c r="B173" s="66" t="s">
        <v>54</v>
      </c>
      <c r="C173" s="37">
        <v>51</v>
      </c>
      <c r="D173" s="37">
        <v>30</v>
      </c>
      <c r="E173" s="38">
        <f t="shared" si="45"/>
        <v>1.3428120063191154E-2</v>
      </c>
      <c r="F173" s="38">
        <f t="shared" si="46"/>
        <v>5.9148264984227126E-3</v>
      </c>
      <c r="G173" s="39">
        <f t="shared" si="47"/>
        <v>-0.41176470588235292</v>
      </c>
      <c r="H173" s="25">
        <f t="shared" si="48"/>
        <v>-5.5292259083728279E-3</v>
      </c>
    </row>
    <row r="174" spans="1:8" s="40" customFormat="1" ht="15" x14ac:dyDescent="0.2">
      <c r="A174" s="64"/>
      <c r="B174" s="66" t="s">
        <v>51</v>
      </c>
      <c r="C174" s="37">
        <v>22</v>
      </c>
      <c r="D174" s="37">
        <v>6</v>
      </c>
      <c r="E174" s="38">
        <f t="shared" si="45"/>
        <v>5.7925223802001054E-3</v>
      </c>
      <c r="F174" s="38">
        <f t="shared" si="46"/>
        <v>1.1829652996845426E-3</v>
      </c>
      <c r="G174" s="39">
        <f t="shared" si="47"/>
        <v>-0.72727272727272729</v>
      </c>
      <c r="H174" s="25">
        <f t="shared" si="48"/>
        <v>-4.2127435492364407E-3</v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12</v>
      </c>
      <c r="E175" s="38" t="str">
        <f t="shared" ref="E175" si="49">+IF(C175=0,"",C175/C$161)</f>
        <v/>
      </c>
      <c r="F175" s="38">
        <f t="shared" ref="F175" si="50">+IF(D175=0,"",D175/D$161)</f>
        <v>2.3659305993690852E-3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178</v>
      </c>
      <c r="D176" s="37">
        <v>160</v>
      </c>
      <c r="E176" s="38">
        <f t="shared" si="45"/>
        <v>4.68667719852554E-2</v>
      </c>
      <c r="F176" s="38">
        <f t="shared" si="46"/>
        <v>3.1545741324921134E-2</v>
      </c>
      <c r="G176" s="39">
        <f t="shared" si="47"/>
        <v>-0.10112359550561797</v>
      </c>
      <c r="H176" s="25">
        <f t="shared" si="48"/>
        <v>-4.7393364928909956E-3</v>
      </c>
    </row>
    <row r="177" spans="1:8" s="40" customFormat="1" ht="15" x14ac:dyDescent="0.2">
      <c r="A177" s="64"/>
      <c r="B177" s="66" t="s">
        <v>231</v>
      </c>
      <c r="C177" s="37">
        <v>41</v>
      </c>
      <c r="D177" s="37">
        <v>85</v>
      </c>
      <c r="E177" s="38">
        <f t="shared" si="45"/>
        <v>1.0795155344918378E-2</v>
      </c>
      <c r="F177" s="38">
        <f t="shared" si="46"/>
        <v>1.6758675078864353E-2</v>
      </c>
      <c r="G177" s="39">
        <f t="shared" si="47"/>
        <v>1.0731707317073171</v>
      </c>
      <c r="H177" s="25">
        <f t="shared" si="48"/>
        <v>1.1585044760400211E-2</v>
      </c>
    </row>
    <row r="178" spans="1:8" s="40" customFormat="1" ht="15" x14ac:dyDescent="0.2">
      <c r="A178" s="64"/>
      <c r="B178" s="66" t="s">
        <v>48</v>
      </c>
      <c r="C178" s="37">
        <v>8</v>
      </c>
      <c r="D178" s="37">
        <v>11</v>
      </c>
      <c r="E178" s="38">
        <f t="shared" si="45"/>
        <v>2.1063717746182199E-3</v>
      </c>
      <c r="F178" s="38">
        <f t="shared" si="46"/>
        <v>2.168769716088328E-3</v>
      </c>
      <c r="G178" s="39">
        <f t="shared" si="47"/>
        <v>0.375</v>
      </c>
      <c r="H178" s="25">
        <f t="shared" si="48"/>
        <v>7.8988941548183253E-4</v>
      </c>
    </row>
    <row r="179" spans="1:8" s="40" customFormat="1" ht="15" x14ac:dyDescent="0.2">
      <c r="A179" s="64"/>
      <c r="B179" s="66" t="s">
        <v>53</v>
      </c>
      <c r="C179" s="37">
        <v>2</v>
      </c>
      <c r="D179" s="37">
        <v>1</v>
      </c>
      <c r="E179" s="38">
        <f t="shared" si="45"/>
        <v>5.2659294365455498E-4</v>
      </c>
      <c r="F179" s="38">
        <f t="shared" si="46"/>
        <v>1.9716088328075709E-4</v>
      </c>
      <c r="G179" s="39">
        <f t="shared" si="47"/>
        <v>-0.5</v>
      </c>
      <c r="H179" s="25">
        <f t="shared" si="48"/>
        <v>-2.6329647182727749E-4</v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4</v>
      </c>
      <c r="E180" s="38" t="str">
        <f t="shared" ref="E180:E181" si="53">+IF(C180=0,"",C180/C$161)</f>
        <v/>
      </c>
      <c r="F180" s="38">
        <f t="shared" ref="F180:F181" si="54">+IF(D180=0,"",D180/D$161)</f>
        <v>7.8864353312302837E-4</v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135</v>
      </c>
      <c r="D182" s="37">
        <v>100</v>
      </c>
      <c r="E182" s="38">
        <f t="shared" si="45"/>
        <v>3.5545023696682464E-2</v>
      </c>
      <c r="F182" s="38">
        <f t="shared" si="46"/>
        <v>1.9716088328075709E-2</v>
      </c>
      <c r="G182" s="39">
        <f t="shared" si="47"/>
        <v>-0.25925925925925924</v>
      </c>
      <c r="H182" s="25">
        <f t="shared" si="48"/>
        <v>-9.2153765139547129E-3</v>
      </c>
    </row>
    <row r="183" spans="1:8" s="40" customFormat="1" ht="15" x14ac:dyDescent="0.2">
      <c r="A183" s="64"/>
      <c r="B183" s="66" t="s">
        <v>233</v>
      </c>
      <c r="C183" s="37">
        <v>0</v>
      </c>
      <c r="D183" s="37">
        <v>23</v>
      </c>
      <c r="E183" s="38" t="str">
        <f t="shared" si="45"/>
        <v/>
      </c>
      <c r="F183" s="38">
        <f t="shared" si="46"/>
        <v>4.5347003154574137E-3</v>
      </c>
      <c r="G183" s="39" t="str">
        <f t="shared" si="47"/>
        <v>0</v>
      </c>
      <c r="H183" s="25" t="str">
        <f t="shared" si="48"/>
        <v/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7</v>
      </c>
      <c r="D185" s="37">
        <v>3</v>
      </c>
      <c r="E185" s="38">
        <f t="shared" si="45"/>
        <v>1.8430753027909425E-3</v>
      </c>
      <c r="F185" s="38">
        <f t="shared" si="46"/>
        <v>5.914826498422713E-4</v>
      </c>
      <c r="G185" s="39">
        <f t="shared" si="47"/>
        <v>-0.5714285714285714</v>
      </c>
      <c r="H185" s="25">
        <f t="shared" si="48"/>
        <v>-1.05318588730911E-3</v>
      </c>
    </row>
    <row r="186" spans="1:8" s="40" customFormat="1" ht="15" x14ac:dyDescent="0.2">
      <c r="A186" s="64"/>
      <c r="B186" s="66" t="s">
        <v>480</v>
      </c>
      <c r="C186" s="37">
        <v>48</v>
      </c>
      <c r="D186" s="37">
        <v>31</v>
      </c>
      <c r="E186" s="38">
        <f t="shared" si="45"/>
        <v>1.2638230647709321E-2</v>
      </c>
      <c r="F186" s="38">
        <f t="shared" si="46"/>
        <v>6.1119873817034702E-3</v>
      </c>
      <c r="G186" s="39">
        <f t="shared" si="47"/>
        <v>-0.35416666666666669</v>
      </c>
      <c r="H186" s="25">
        <f t="shared" si="48"/>
        <v>-4.4760400210637182E-3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16</v>
      </c>
      <c r="E187" s="38" t="str">
        <f t="shared" ref="E187" si="57">+IF(C187=0,"",C187/C$161)</f>
        <v/>
      </c>
      <c r="F187" s="38">
        <f t="shared" ref="F187" si="58">+IF(D187=0,"",D187/D$161)</f>
        <v>3.1545741324921135E-3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118</v>
      </c>
      <c r="D188" s="37">
        <v>45</v>
      </c>
      <c r="E188" s="38">
        <f t="shared" si="45"/>
        <v>3.1068983675618746E-2</v>
      </c>
      <c r="F188" s="38">
        <f t="shared" si="46"/>
        <v>8.8722397476340698E-3</v>
      </c>
      <c r="G188" s="39">
        <f t="shared" si="47"/>
        <v>-0.61864406779661019</v>
      </c>
      <c r="H188" s="25">
        <f t="shared" si="48"/>
        <v>-1.9220642443391257E-2</v>
      </c>
    </row>
    <row r="189" spans="1:8" s="40" customFormat="1" ht="15" x14ac:dyDescent="0.2">
      <c r="A189" s="64"/>
      <c r="B189" s="66" t="s">
        <v>237</v>
      </c>
      <c r="C189" s="37">
        <v>35</v>
      </c>
      <c r="D189" s="37">
        <v>89</v>
      </c>
      <c r="E189" s="38">
        <f t="shared" si="45"/>
        <v>9.2153765139547129E-3</v>
      </c>
      <c r="F189" s="38">
        <f t="shared" si="46"/>
        <v>1.754731861198738E-2</v>
      </c>
      <c r="G189" s="39">
        <f t="shared" si="47"/>
        <v>1.5428571428571429</v>
      </c>
      <c r="H189" s="25">
        <f t="shared" si="48"/>
        <v>1.4218009478672987E-2</v>
      </c>
    </row>
    <row r="190" spans="1:8" s="40" customFormat="1" ht="15" x14ac:dyDescent="0.2">
      <c r="A190" s="64"/>
      <c r="B190" s="66" t="s">
        <v>238</v>
      </c>
      <c r="C190" s="37">
        <v>176</v>
      </c>
      <c r="D190" s="37">
        <v>312</v>
      </c>
      <c r="E190" s="38">
        <f t="shared" si="45"/>
        <v>4.6340179041600843E-2</v>
      </c>
      <c r="F190" s="38">
        <f t="shared" si="46"/>
        <v>6.1514195583596214E-2</v>
      </c>
      <c r="G190" s="39">
        <f t="shared" si="47"/>
        <v>0.77272727272727271</v>
      </c>
      <c r="H190" s="25">
        <f t="shared" si="48"/>
        <v>3.5808320168509739E-2</v>
      </c>
    </row>
    <row r="191" spans="1:8" s="40" customFormat="1" ht="15" x14ac:dyDescent="0.2">
      <c r="A191" s="64"/>
      <c r="B191" s="66" t="s">
        <v>239</v>
      </c>
      <c r="C191" s="37">
        <v>140</v>
      </c>
      <c r="D191" s="37">
        <v>203</v>
      </c>
      <c r="E191" s="38">
        <f t="shared" si="45"/>
        <v>3.6861506055818852E-2</v>
      </c>
      <c r="F191" s="38">
        <f t="shared" si="46"/>
        <v>4.0023659305993692E-2</v>
      </c>
      <c r="G191" s="39">
        <f t="shared" si="47"/>
        <v>0.45</v>
      </c>
      <c r="H191" s="25">
        <f t="shared" si="48"/>
        <v>1.6587677725118485E-2</v>
      </c>
    </row>
    <row r="192" spans="1:8" s="40" customFormat="1" ht="15" x14ac:dyDescent="0.2">
      <c r="A192" s="64"/>
      <c r="B192" s="66" t="s">
        <v>481</v>
      </c>
      <c r="C192" s="37">
        <v>182</v>
      </c>
      <c r="D192" s="37">
        <v>43</v>
      </c>
      <c r="E192" s="38">
        <f t="shared" si="45"/>
        <v>4.7919957872564506E-2</v>
      </c>
      <c r="F192" s="38">
        <f t="shared" si="46"/>
        <v>8.4779179810725545E-3</v>
      </c>
      <c r="G192" s="39">
        <f t="shared" si="47"/>
        <v>-0.76373626373626369</v>
      </c>
      <c r="H192" s="25">
        <f t="shared" si="48"/>
        <v>-3.659820958399157E-2</v>
      </c>
    </row>
    <row r="193" spans="1:8" s="40" customFormat="1" ht="15" x14ac:dyDescent="0.2">
      <c r="A193" s="64"/>
      <c r="B193" s="66" t="s">
        <v>482</v>
      </c>
      <c r="C193" s="37">
        <v>17</v>
      </c>
      <c r="D193" s="37">
        <v>13</v>
      </c>
      <c r="E193" s="38">
        <f t="shared" si="45"/>
        <v>4.4760400210637173E-3</v>
      </c>
      <c r="F193" s="38">
        <f t="shared" si="46"/>
        <v>2.5630914826498424E-3</v>
      </c>
      <c r="G193" s="39">
        <f t="shared" si="47"/>
        <v>-0.23529411764705882</v>
      </c>
      <c r="H193" s="25">
        <f t="shared" si="48"/>
        <v>-1.05318588730911E-3</v>
      </c>
    </row>
    <row r="194" spans="1:8" s="40" customFormat="1" ht="15" x14ac:dyDescent="0.2">
      <c r="A194" s="64"/>
      <c r="B194" s="66" t="s">
        <v>240</v>
      </c>
      <c r="C194" s="37">
        <v>1</v>
      </c>
      <c r="D194" s="37">
        <v>0</v>
      </c>
      <c r="E194" s="38">
        <f t="shared" si="45"/>
        <v>2.6329647182727749E-4</v>
      </c>
      <c r="F194" s="38" t="str">
        <f t="shared" si="46"/>
        <v/>
      </c>
      <c r="G194" s="39" t="str">
        <f t="shared" si="47"/>
        <v>0</v>
      </c>
      <c r="H194" s="25">
        <f t="shared" si="48"/>
        <v>0</v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52</v>
      </c>
      <c r="E195" s="38" t="str">
        <f t="shared" ref="E195" si="61">+IF(C195=0,"",C195/C$161)</f>
        <v/>
      </c>
      <c r="F195" s="38">
        <f t="shared" ref="F195" si="62">+IF(D195=0,"",D195/D$161)</f>
        <v>1.025236593059937E-2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4</v>
      </c>
      <c r="D196" s="37"/>
      <c r="E196" s="38">
        <f t="shared" si="45"/>
        <v>1.05318588730911E-3</v>
      </c>
      <c r="F196" s="38" t="str">
        <f t="shared" si="46"/>
        <v/>
      </c>
      <c r="G196" s="39" t="str">
        <f t="shared" si="47"/>
        <v>0</v>
      </c>
      <c r="H196" s="25">
        <f t="shared" si="48"/>
        <v>0</v>
      </c>
    </row>
    <row r="197" spans="1:8" s="40" customFormat="1" ht="15" x14ac:dyDescent="0.2">
      <c r="A197" s="64"/>
      <c r="B197" s="66" t="s">
        <v>241</v>
      </c>
      <c r="C197" s="37">
        <v>21</v>
      </c>
      <c r="D197" s="37">
        <v>19</v>
      </c>
      <c r="E197" s="38">
        <f t="shared" si="45"/>
        <v>5.5292259083728279E-3</v>
      </c>
      <c r="F197" s="38">
        <f t="shared" si="46"/>
        <v>3.746056782334385E-3</v>
      </c>
      <c r="G197" s="39">
        <f t="shared" si="47"/>
        <v>-9.5238095238095233E-2</v>
      </c>
      <c r="H197" s="25">
        <f t="shared" si="48"/>
        <v>-5.2659294365455498E-4</v>
      </c>
    </row>
    <row r="198" spans="1:8" s="40" customFormat="1" ht="15" x14ac:dyDescent="0.2">
      <c r="A198" s="64"/>
      <c r="B198" s="66" t="s">
        <v>242</v>
      </c>
      <c r="C198" s="37">
        <v>33</v>
      </c>
      <c r="D198" s="37">
        <v>26</v>
      </c>
      <c r="E198" s="38">
        <f t="shared" si="45"/>
        <v>8.6887835703001581E-3</v>
      </c>
      <c r="F198" s="38">
        <f t="shared" si="46"/>
        <v>5.1261829652996848E-3</v>
      </c>
      <c r="G198" s="39">
        <f t="shared" si="47"/>
        <v>-0.21212121212121213</v>
      </c>
      <c r="H198" s="25">
        <f t="shared" si="48"/>
        <v>-1.8430753027909427E-3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1</v>
      </c>
      <c r="D200" s="37">
        <v>1</v>
      </c>
      <c r="E200" s="38">
        <f t="shared" si="45"/>
        <v>2.6329647182727749E-4</v>
      </c>
      <c r="F200" s="38">
        <f t="shared" si="46"/>
        <v>1.9716088328075709E-4</v>
      </c>
      <c r="G200" s="39">
        <f t="shared" si="47"/>
        <v>0</v>
      </c>
      <c r="H200" s="25">
        <f t="shared" si="48"/>
        <v>0</v>
      </c>
    </row>
    <row r="201" spans="1:8" s="40" customFormat="1" ht="15" x14ac:dyDescent="0.2">
      <c r="A201" s="64"/>
      <c r="B201" s="66" t="s">
        <v>56</v>
      </c>
      <c r="C201" s="37">
        <v>265</v>
      </c>
      <c r="D201" s="37">
        <v>944</v>
      </c>
      <c r="E201" s="38">
        <f t="shared" si="45"/>
        <v>6.9773565034228546E-2</v>
      </c>
      <c r="F201" s="38">
        <f t="shared" si="46"/>
        <v>0.18611987381703471</v>
      </c>
      <c r="G201" s="39">
        <f t="shared" si="47"/>
        <v>2.5622641509433963</v>
      </c>
      <c r="H201" s="25">
        <f t="shared" si="48"/>
        <v>0.17877830437072145</v>
      </c>
    </row>
    <row r="202" spans="1:8" s="40" customFormat="1" ht="15" x14ac:dyDescent="0.2">
      <c r="A202" s="64"/>
      <c r="B202" s="66" t="s">
        <v>244</v>
      </c>
      <c r="C202" s="37">
        <v>19</v>
      </c>
      <c r="D202" s="37">
        <v>34</v>
      </c>
      <c r="E202" s="38">
        <f t="shared" si="45"/>
        <v>5.0026329647182731E-3</v>
      </c>
      <c r="F202" s="38">
        <f t="shared" si="46"/>
        <v>6.7034700315457413E-3</v>
      </c>
      <c r="G202" s="39">
        <f t="shared" si="47"/>
        <v>0.78947368421052633</v>
      </c>
      <c r="H202" s="25">
        <f t="shared" si="48"/>
        <v>3.9494470774091633E-3</v>
      </c>
    </row>
    <row r="203" spans="1:8" s="40" customFormat="1" ht="30" x14ac:dyDescent="0.2">
      <c r="A203" s="64"/>
      <c r="B203" s="66" t="s">
        <v>245</v>
      </c>
      <c r="C203" s="37">
        <v>2</v>
      </c>
      <c r="D203" s="37">
        <v>34</v>
      </c>
      <c r="E203" s="38">
        <f t="shared" si="45"/>
        <v>5.2659294365455498E-4</v>
      </c>
      <c r="F203" s="38">
        <f t="shared" si="46"/>
        <v>6.7034700315457413E-3</v>
      </c>
      <c r="G203" s="39">
        <f t="shared" si="47"/>
        <v>16</v>
      </c>
      <c r="H203" s="25">
        <f t="shared" si="48"/>
        <v>8.4254870984728798E-3</v>
      </c>
    </row>
    <row r="204" spans="1:8" s="40" customFormat="1" ht="15" x14ac:dyDescent="0.2">
      <c r="A204" s="64"/>
      <c r="B204" s="66" t="s">
        <v>483</v>
      </c>
      <c r="C204" s="37">
        <v>3</v>
      </c>
      <c r="D204" s="37">
        <v>6</v>
      </c>
      <c r="E204" s="38">
        <f t="shared" si="45"/>
        <v>7.8988941548183253E-4</v>
      </c>
      <c r="F204" s="38">
        <f t="shared" si="46"/>
        <v>1.1829652996845426E-3</v>
      </c>
      <c r="G204" s="39">
        <f t="shared" si="47"/>
        <v>1</v>
      </c>
      <c r="H204" s="25">
        <f t="shared" si="48"/>
        <v>7.8988941548183253E-4</v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1</v>
      </c>
      <c r="E205" s="38" t="str">
        <f t="shared" ref="E205" si="65">+IF(C205=0,"",C205/C$161)</f>
        <v/>
      </c>
      <c r="F205" s="38">
        <f t="shared" ref="F205" si="66">+IF(D205=0,"",D205/D$161)</f>
        <v>1.9716088328075709E-4</v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1</v>
      </c>
      <c r="D207" s="37">
        <v>0</v>
      </c>
      <c r="E207" s="38">
        <f t="shared" si="45"/>
        <v>2.6329647182727749E-4</v>
      </c>
      <c r="F207" s="38" t="str">
        <f t="shared" si="46"/>
        <v/>
      </c>
      <c r="G207" s="39" t="str">
        <f t="shared" si="47"/>
        <v>0</v>
      </c>
      <c r="H207" s="25">
        <f t="shared" si="48"/>
        <v>0</v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1</v>
      </c>
      <c r="E208" s="38" t="str">
        <f t="shared" si="45"/>
        <v/>
      </c>
      <c r="F208" s="38">
        <f t="shared" si="46"/>
        <v>1.9716088328075709E-4</v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2</v>
      </c>
      <c r="E209" s="38" t="str">
        <f t="shared" si="45"/>
        <v/>
      </c>
      <c r="F209" s="38">
        <f t="shared" si="46"/>
        <v>3.9432176656151418E-4</v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14</v>
      </c>
      <c r="D211" s="37">
        <v>17</v>
      </c>
      <c r="E211" s="38">
        <f t="shared" si="45"/>
        <v>3.686150605581885E-3</v>
      </c>
      <c r="F211" s="38">
        <f t="shared" si="46"/>
        <v>3.3517350157728706E-3</v>
      </c>
      <c r="G211" s="39">
        <f t="shared" si="47"/>
        <v>0.21428571428571427</v>
      </c>
      <c r="H211" s="25">
        <f t="shared" si="48"/>
        <v>7.8988941548183242E-4</v>
      </c>
    </row>
    <row r="212" spans="1:8" s="40" customFormat="1" ht="15" x14ac:dyDescent="0.2">
      <c r="A212" s="64"/>
      <c r="B212" s="66" t="s">
        <v>249</v>
      </c>
      <c r="C212" s="37">
        <v>231</v>
      </c>
      <c r="D212" s="37">
        <v>259</v>
      </c>
      <c r="E212" s="38">
        <f t="shared" si="45"/>
        <v>6.0821484992101105E-2</v>
      </c>
      <c r="F212" s="38">
        <f t="shared" si="46"/>
        <v>5.106466876971609E-2</v>
      </c>
      <c r="G212" s="39">
        <f t="shared" si="47"/>
        <v>0.12121212121212122</v>
      </c>
      <c r="H212" s="25">
        <f t="shared" si="48"/>
        <v>7.3723012111637709E-3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0</v>
      </c>
      <c r="E213" s="38" t="str">
        <f t="shared" si="45"/>
        <v/>
      </c>
      <c r="F213" s="38" t="str">
        <f t="shared" si="46"/>
        <v/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2</v>
      </c>
      <c r="D214" s="37">
        <v>4</v>
      </c>
      <c r="E214" s="38">
        <f t="shared" si="45"/>
        <v>5.2659294365455498E-4</v>
      </c>
      <c r="F214" s="38">
        <f t="shared" si="46"/>
        <v>7.8864353312302837E-4</v>
      </c>
      <c r="G214" s="39">
        <f t="shared" si="47"/>
        <v>1</v>
      </c>
      <c r="H214" s="25">
        <f t="shared" si="48"/>
        <v>5.2659294365455498E-4</v>
      </c>
    </row>
    <row r="215" spans="1:8" s="40" customFormat="1" ht="15" x14ac:dyDescent="0.2">
      <c r="A215" s="64"/>
      <c r="B215" s="66" t="s">
        <v>252</v>
      </c>
      <c r="C215" s="37">
        <v>1</v>
      </c>
      <c r="D215" s="37">
        <v>1</v>
      </c>
      <c r="E215" s="38">
        <f t="shared" si="45"/>
        <v>2.6329647182727749E-4</v>
      </c>
      <c r="F215" s="38">
        <f t="shared" si="46"/>
        <v>1.9716088328075709E-4</v>
      </c>
      <c r="G215" s="39">
        <f t="shared" si="47"/>
        <v>0</v>
      </c>
      <c r="H215" s="25">
        <f t="shared" si="48"/>
        <v>0</v>
      </c>
    </row>
    <row r="216" spans="1:8" s="40" customFormat="1" ht="15" x14ac:dyDescent="0.2">
      <c r="A216" s="64"/>
      <c r="B216" s="66" t="s">
        <v>253</v>
      </c>
      <c r="C216" s="37">
        <v>2</v>
      </c>
      <c r="D216" s="37">
        <v>5</v>
      </c>
      <c r="E216" s="38">
        <f t="shared" si="45"/>
        <v>5.2659294365455498E-4</v>
      </c>
      <c r="F216" s="38">
        <f t="shared" si="46"/>
        <v>9.8580441640378543E-4</v>
      </c>
      <c r="G216" s="39">
        <f t="shared" si="47"/>
        <v>1.5</v>
      </c>
      <c r="H216" s="25">
        <f t="shared" si="48"/>
        <v>7.8988941548183253E-4</v>
      </c>
    </row>
    <row r="217" spans="1:8" s="40" customFormat="1" ht="15" x14ac:dyDescent="0.2">
      <c r="A217" s="64"/>
      <c r="B217" s="66" t="s">
        <v>485</v>
      </c>
      <c r="C217" s="37">
        <v>0</v>
      </c>
      <c r="D217" s="37">
        <v>4</v>
      </c>
      <c r="E217" s="38" t="str">
        <f t="shared" si="45"/>
        <v/>
      </c>
      <c r="F217" s="38">
        <f t="shared" si="46"/>
        <v>7.8864353312302837E-4</v>
      </c>
      <c r="G217" s="39" t="str">
        <f t="shared" si="47"/>
        <v>0</v>
      </c>
      <c r="H217" s="25" t="str">
        <f t="shared" si="48"/>
        <v/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3</v>
      </c>
      <c r="D219" s="37">
        <v>4</v>
      </c>
      <c r="E219" s="38">
        <f t="shared" si="45"/>
        <v>7.8988941548183253E-4</v>
      </c>
      <c r="F219" s="38">
        <f t="shared" si="46"/>
        <v>7.8864353312302837E-4</v>
      </c>
      <c r="G219" s="39">
        <f t="shared" si="47"/>
        <v>0.33333333333333331</v>
      </c>
      <c r="H219" s="25">
        <f t="shared" si="48"/>
        <v>2.6329647182727749E-4</v>
      </c>
    </row>
    <row r="220" spans="1:8" s="40" customFormat="1" ht="15" x14ac:dyDescent="0.2">
      <c r="A220" s="64"/>
      <c r="B220" s="66" t="s">
        <v>255</v>
      </c>
      <c r="C220" s="37">
        <v>3</v>
      </c>
      <c r="D220" s="37">
        <v>0</v>
      </c>
      <c r="E220" s="38">
        <f t="shared" si="45"/>
        <v>7.8988941548183253E-4</v>
      </c>
      <c r="F220" s="38" t="str">
        <f t="shared" si="46"/>
        <v/>
      </c>
      <c r="G220" s="39" t="str">
        <f t="shared" si="47"/>
        <v>0</v>
      </c>
      <c r="H220" s="25">
        <f t="shared" si="48"/>
        <v>0</v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18</v>
      </c>
      <c r="D222" s="37">
        <v>10</v>
      </c>
      <c r="E222" s="38">
        <f t="shared" si="45"/>
        <v>4.7393364928909956E-3</v>
      </c>
      <c r="F222" s="38">
        <f t="shared" si="46"/>
        <v>1.9716088328075709E-3</v>
      </c>
      <c r="G222" s="39">
        <f t="shared" si="47"/>
        <v>-0.44444444444444442</v>
      </c>
      <c r="H222" s="25">
        <f t="shared" si="48"/>
        <v>-2.1063717746182204E-3</v>
      </c>
    </row>
    <row r="223" spans="1:8" s="40" customFormat="1" ht="15" x14ac:dyDescent="0.2">
      <c r="A223" s="64"/>
      <c r="B223" s="66" t="s">
        <v>486</v>
      </c>
      <c r="C223" s="37">
        <v>1</v>
      </c>
      <c r="D223" s="37">
        <v>0</v>
      </c>
      <c r="E223" s="38">
        <f t="shared" si="45"/>
        <v>2.6329647182727749E-4</v>
      </c>
      <c r="F223" s="38" t="str">
        <f t="shared" si="46"/>
        <v/>
      </c>
      <c r="G223" s="39" t="str">
        <f t="shared" si="47"/>
        <v>0</v>
      </c>
      <c r="H223" s="25">
        <f t="shared" si="48"/>
        <v>0</v>
      </c>
    </row>
    <row r="224" spans="1:8" s="40" customFormat="1" ht="15" x14ac:dyDescent="0.2">
      <c r="A224" s="64"/>
      <c r="B224" s="66" t="s">
        <v>65</v>
      </c>
      <c r="C224" s="37">
        <v>51</v>
      </c>
      <c r="D224" s="37">
        <v>23</v>
      </c>
      <c r="E224" s="38">
        <f t="shared" si="45"/>
        <v>1.3428120063191154E-2</v>
      </c>
      <c r="F224" s="38">
        <f t="shared" si="46"/>
        <v>4.5347003154574137E-3</v>
      </c>
      <c r="G224" s="39">
        <f t="shared" si="47"/>
        <v>-0.5490196078431373</v>
      </c>
      <c r="H224" s="25">
        <f t="shared" si="48"/>
        <v>-7.3723012111637709E-3</v>
      </c>
    </row>
    <row r="225" spans="1:8" s="40" customFormat="1" ht="15" x14ac:dyDescent="0.2">
      <c r="A225" s="64"/>
      <c r="B225" s="66" t="s">
        <v>64</v>
      </c>
      <c r="C225" s="37">
        <v>7</v>
      </c>
      <c r="D225" s="37">
        <v>5</v>
      </c>
      <c r="E225" s="38">
        <f t="shared" si="45"/>
        <v>1.8430753027909425E-3</v>
      </c>
      <c r="F225" s="38">
        <f t="shared" si="46"/>
        <v>9.8580441640378543E-4</v>
      </c>
      <c r="G225" s="39">
        <f t="shared" si="47"/>
        <v>-0.2857142857142857</v>
      </c>
      <c r="H225" s="25">
        <f t="shared" si="48"/>
        <v>-5.2659294365455498E-4</v>
      </c>
    </row>
    <row r="226" spans="1:8" s="40" customFormat="1" ht="30" x14ac:dyDescent="0.2">
      <c r="A226" s="64"/>
      <c r="B226" s="66" t="s">
        <v>487</v>
      </c>
      <c r="C226" s="37">
        <v>1</v>
      </c>
      <c r="D226" s="37">
        <v>3</v>
      </c>
      <c r="E226" s="38">
        <f t="shared" si="45"/>
        <v>2.6329647182727749E-4</v>
      </c>
      <c r="F226" s="38">
        <f t="shared" si="46"/>
        <v>5.914826498422713E-4</v>
      </c>
      <c r="G226" s="39">
        <f t="shared" si="47"/>
        <v>2</v>
      </c>
      <c r="H226" s="25">
        <f t="shared" si="48"/>
        <v>5.2659294365455498E-4</v>
      </c>
    </row>
    <row r="227" spans="1:8" s="40" customFormat="1" ht="15" x14ac:dyDescent="0.2">
      <c r="A227" s="64"/>
      <c r="B227" s="66" t="s">
        <v>62</v>
      </c>
      <c r="C227" s="37">
        <v>2</v>
      </c>
      <c r="D227" s="37">
        <v>4</v>
      </c>
      <c r="E227" s="38">
        <f t="shared" si="45"/>
        <v>5.2659294365455498E-4</v>
      </c>
      <c r="F227" s="38">
        <f t="shared" si="46"/>
        <v>7.8864353312302837E-4</v>
      </c>
      <c r="G227" s="39">
        <f t="shared" si="47"/>
        <v>1</v>
      </c>
      <c r="H227" s="25">
        <f t="shared" si="48"/>
        <v>5.2659294365455498E-4</v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8</v>
      </c>
      <c r="D229" s="37">
        <v>2</v>
      </c>
      <c r="E229" s="38">
        <f t="shared" si="45"/>
        <v>2.1063717746182199E-3</v>
      </c>
      <c r="F229" s="38">
        <f t="shared" si="46"/>
        <v>3.9432176656151418E-4</v>
      </c>
      <c r="G229" s="39">
        <f t="shared" si="47"/>
        <v>-0.75</v>
      </c>
      <c r="H229" s="25">
        <f t="shared" si="48"/>
        <v>-1.5797788309636651E-3</v>
      </c>
    </row>
    <row r="230" spans="1:8" s="40" customFormat="1" ht="15" x14ac:dyDescent="0.2">
      <c r="A230" s="64"/>
      <c r="B230" s="66" t="s">
        <v>63</v>
      </c>
      <c r="C230" s="37">
        <v>8</v>
      </c>
      <c r="D230" s="37">
        <v>4</v>
      </c>
      <c r="E230" s="38">
        <f t="shared" si="45"/>
        <v>2.1063717746182199E-3</v>
      </c>
      <c r="F230" s="38">
        <f t="shared" si="46"/>
        <v>7.8864353312302837E-4</v>
      </c>
      <c r="G230" s="39">
        <f t="shared" si="47"/>
        <v>-0.5</v>
      </c>
      <c r="H230" s="25">
        <f t="shared" si="48"/>
        <v>-1.05318588730911E-3</v>
      </c>
    </row>
    <row r="231" spans="1:8" s="40" customFormat="1" ht="15" x14ac:dyDescent="0.2">
      <c r="A231" s="64"/>
      <c r="B231" s="66" t="s">
        <v>258</v>
      </c>
      <c r="C231" s="37">
        <v>3</v>
      </c>
      <c r="D231" s="37">
        <v>0</v>
      </c>
      <c r="E231" s="38">
        <f t="shared" si="45"/>
        <v>7.8988941548183253E-4</v>
      </c>
      <c r="F231" s="38" t="str">
        <f t="shared" si="46"/>
        <v/>
      </c>
      <c r="G231" s="39" t="str">
        <f t="shared" si="47"/>
        <v>0</v>
      </c>
      <c r="H231" s="25">
        <f t="shared" si="48"/>
        <v>0</v>
      </c>
    </row>
    <row r="232" spans="1:8" s="40" customFormat="1" ht="15" x14ac:dyDescent="0.2">
      <c r="A232" s="64"/>
      <c r="B232" s="66" t="s">
        <v>488</v>
      </c>
      <c r="C232" s="37">
        <v>11</v>
      </c>
      <c r="D232" s="37">
        <v>5</v>
      </c>
      <c r="E232" s="38">
        <f t="shared" si="45"/>
        <v>2.8962611901000527E-3</v>
      </c>
      <c r="F232" s="38">
        <f t="shared" si="46"/>
        <v>9.8580441640378543E-4</v>
      </c>
      <c r="G232" s="39">
        <f t="shared" si="47"/>
        <v>-0.54545454545454541</v>
      </c>
      <c r="H232" s="25">
        <f t="shared" si="48"/>
        <v>-1.5797788309636651E-3</v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3</v>
      </c>
      <c r="E233" s="38" t="str">
        <f t="shared" ref="E233:E312" si="69">+IF(C233=0,"",C233/C$161)</f>
        <v/>
      </c>
      <c r="F233" s="38">
        <f t="shared" ref="F233:F312" si="70">+IF(D233=0,"",D233/D$161)</f>
        <v>5.914826498422713E-4</v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1</v>
      </c>
      <c r="D234" s="37">
        <v>0</v>
      </c>
      <c r="E234" s="38">
        <f t="shared" si="69"/>
        <v>2.6329647182727749E-4</v>
      </c>
      <c r="F234" s="38" t="str">
        <f t="shared" si="70"/>
        <v/>
      </c>
      <c r="G234" s="39" t="str">
        <f t="shared" si="71"/>
        <v>0</v>
      </c>
      <c r="H234" s="25">
        <f t="shared" si="72"/>
        <v>0</v>
      </c>
    </row>
    <row r="235" spans="1:8" s="40" customFormat="1" ht="15" x14ac:dyDescent="0.2">
      <c r="A235" s="64"/>
      <c r="B235" s="66" t="s">
        <v>260</v>
      </c>
      <c r="C235" s="37">
        <v>3</v>
      </c>
      <c r="D235" s="37">
        <v>5</v>
      </c>
      <c r="E235" s="38">
        <f t="shared" si="69"/>
        <v>7.8988941548183253E-4</v>
      </c>
      <c r="F235" s="38">
        <f t="shared" si="70"/>
        <v>9.8580441640378543E-4</v>
      </c>
      <c r="G235" s="39">
        <f t="shared" si="71"/>
        <v>0.66666666666666663</v>
      </c>
      <c r="H235" s="25">
        <f t="shared" si="72"/>
        <v>5.2659294365455498E-4</v>
      </c>
    </row>
    <row r="236" spans="1:8" s="40" customFormat="1" ht="15" x14ac:dyDescent="0.2">
      <c r="A236" s="64"/>
      <c r="B236" s="66" t="s">
        <v>489</v>
      </c>
      <c r="C236" s="37">
        <v>1</v>
      </c>
      <c r="D236" s="37">
        <v>0</v>
      </c>
      <c r="E236" s="38">
        <f t="shared" si="69"/>
        <v>2.6329647182727749E-4</v>
      </c>
      <c r="F236" s="38" t="str">
        <f t="shared" si="70"/>
        <v/>
      </c>
      <c r="G236" s="39" t="str">
        <f t="shared" si="71"/>
        <v>0</v>
      </c>
      <c r="H236" s="25">
        <f t="shared" si="72"/>
        <v>0</v>
      </c>
    </row>
    <row r="237" spans="1:8" s="40" customFormat="1" ht="15" x14ac:dyDescent="0.2">
      <c r="A237" s="64"/>
      <c r="B237" s="66" t="s">
        <v>261</v>
      </c>
      <c r="C237" s="37">
        <v>1</v>
      </c>
      <c r="D237" s="37">
        <v>1</v>
      </c>
      <c r="E237" s="38">
        <f t="shared" si="69"/>
        <v>2.6329647182727749E-4</v>
      </c>
      <c r="F237" s="38">
        <f t="shared" si="70"/>
        <v>1.9716088328075709E-4</v>
      </c>
      <c r="G237" s="39">
        <f t="shared" si="71"/>
        <v>0</v>
      </c>
      <c r="H237" s="25">
        <f t="shared" si="72"/>
        <v>0</v>
      </c>
    </row>
    <row r="238" spans="1:8" s="40" customFormat="1" ht="15" x14ac:dyDescent="0.2">
      <c r="A238" s="64"/>
      <c r="B238" s="66" t="s">
        <v>490</v>
      </c>
      <c r="C238" s="37">
        <v>13</v>
      </c>
      <c r="D238" s="37">
        <v>3</v>
      </c>
      <c r="E238" s="38">
        <f t="shared" si="69"/>
        <v>3.4228541337546076E-3</v>
      </c>
      <c r="F238" s="38">
        <f t="shared" si="70"/>
        <v>5.914826498422713E-4</v>
      </c>
      <c r="G238" s="39">
        <f t="shared" si="71"/>
        <v>-0.76923076923076927</v>
      </c>
      <c r="H238" s="25">
        <f t="shared" si="72"/>
        <v>-2.6329647182727752E-3</v>
      </c>
    </row>
    <row r="239" spans="1:8" s="40" customFormat="1" ht="30" x14ac:dyDescent="0.2">
      <c r="A239" s="64"/>
      <c r="B239" s="66" t="s">
        <v>491</v>
      </c>
      <c r="C239" s="37">
        <v>1</v>
      </c>
      <c r="D239" s="37">
        <v>0</v>
      </c>
      <c r="E239" s="38">
        <f t="shared" si="69"/>
        <v>2.6329647182727749E-4</v>
      </c>
      <c r="F239" s="38" t="str">
        <f t="shared" si="70"/>
        <v/>
      </c>
      <c r="G239" s="39" t="str">
        <f t="shared" si="71"/>
        <v>0</v>
      </c>
      <c r="H239" s="25">
        <f t="shared" si="72"/>
        <v>0</v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2</v>
      </c>
      <c r="D242" s="37">
        <v>0</v>
      </c>
      <c r="E242" s="38">
        <f t="shared" si="69"/>
        <v>5.2659294365455498E-4</v>
      </c>
      <c r="F242" s="38" t="str">
        <f t="shared" si="70"/>
        <v/>
      </c>
      <c r="G242" s="39" t="str">
        <f t="shared" si="71"/>
        <v>0</v>
      </c>
      <c r="H242" s="25">
        <f t="shared" si="72"/>
        <v>0</v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51</v>
      </c>
      <c r="D245" s="37"/>
      <c r="E245" s="38">
        <f t="shared" si="69"/>
        <v>1.3428120063191154E-2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1</v>
      </c>
      <c r="D246" s="37">
        <v>0</v>
      </c>
      <c r="E246" s="38">
        <f t="shared" si="69"/>
        <v>2.6329647182727749E-4</v>
      </c>
      <c r="F246" s="38" t="str">
        <f t="shared" si="70"/>
        <v/>
      </c>
      <c r="G246" s="39" t="str">
        <f t="shared" si="71"/>
        <v>0</v>
      </c>
      <c r="H246" s="25">
        <f t="shared" si="72"/>
        <v>0</v>
      </c>
    </row>
    <row r="247" spans="1:8" s="40" customFormat="1" ht="30" x14ac:dyDescent="0.2">
      <c r="A247" s="64"/>
      <c r="B247" s="66" t="s">
        <v>497</v>
      </c>
      <c r="C247" s="37">
        <v>4</v>
      </c>
      <c r="D247" s="37">
        <v>6</v>
      </c>
      <c r="E247" s="38">
        <f t="shared" si="69"/>
        <v>1.05318588730911E-3</v>
      </c>
      <c r="F247" s="38">
        <f t="shared" si="70"/>
        <v>1.1829652996845426E-3</v>
      </c>
      <c r="G247" s="39">
        <f t="shared" si="71"/>
        <v>0.5</v>
      </c>
      <c r="H247" s="25">
        <f t="shared" si="72"/>
        <v>5.2659294365455498E-4</v>
      </c>
    </row>
    <row r="248" spans="1:8" s="40" customFormat="1" ht="15" x14ac:dyDescent="0.2">
      <c r="A248" s="64"/>
      <c r="B248" s="66" t="s">
        <v>67</v>
      </c>
      <c r="C248" s="37">
        <v>21</v>
      </c>
      <c r="D248" s="37"/>
      <c r="E248" s="38">
        <f t="shared" si="69"/>
        <v>5.5292259083728279E-3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2</v>
      </c>
      <c r="D249" s="37">
        <v>5</v>
      </c>
      <c r="E249" s="38">
        <f t="shared" si="69"/>
        <v>5.2659294365455498E-4</v>
      </c>
      <c r="F249" s="38">
        <f t="shared" si="70"/>
        <v>9.8580441640378543E-4</v>
      </c>
      <c r="G249" s="39">
        <f t="shared" si="71"/>
        <v>1.5</v>
      </c>
      <c r="H249" s="25">
        <f t="shared" si="72"/>
        <v>7.8988941548183253E-4</v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12</v>
      </c>
      <c r="E251" s="38" t="str">
        <f t="shared" si="73"/>
        <v/>
      </c>
      <c r="F251" s="38">
        <f t="shared" si="74"/>
        <v>2.3659305993690852E-3</v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3</v>
      </c>
      <c r="D252" s="37">
        <v>0</v>
      </c>
      <c r="E252" s="38">
        <f t="shared" si="69"/>
        <v>7.8988941548183253E-4</v>
      </c>
      <c r="F252" s="38" t="str">
        <f t="shared" si="70"/>
        <v/>
      </c>
      <c r="G252" s="39" t="str">
        <f t="shared" si="71"/>
        <v>0</v>
      </c>
      <c r="H252" s="25">
        <f t="shared" si="72"/>
        <v>0</v>
      </c>
    </row>
    <row r="253" spans="1:8" s="40" customFormat="1" ht="15" x14ac:dyDescent="0.2">
      <c r="A253" s="64"/>
      <c r="B253" s="66" t="s">
        <v>264</v>
      </c>
      <c r="C253" s="37">
        <v>119</v>
      </c>
      <c r="D253" s="37">
        <v>115</v>
      </c>
      <c r="E253" s="38">
        <f t="shared" si="69"/>
        <v>3.1332280147446025E-2</v>
      </c>
      <c r="F253" s="38">
        <f t="shared" si="70"/>
        <v>2.2673501577287068E-2</v>
      </c>
      <c r="G253" s="39">
        <f t="shared" si="71"/>
        <v>-3.3613445378151259E-2</v>
      </c>
      <c r="H253" s="25">
        <f t="shared" si="72"/>
        <v>-1.05318588730911E-3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30</v>
      </c>
      <c r="E254" s="38" t="str">
        <f t="shared" si="69"/>
        <v/>
      </c>
      <c r="F254" s="38">
        <f t="shared" si="70"/>
        <v>5.9148264984227126E-3</v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0</v>
      </c>
      <c r="E255" s="38" t="str">
        <f t="shared" ref="E255:E260" si="77">+IF(C255=0,"",C255/C$161)</f>
        <v/>
      </c>
      <c r="F255" s="38" t="str">
        <f t="shared" ref="F255:F260" si="78">+IF(D255=0,"",D255/D$161)</f>
        <v/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1</v>
      </c>
      <c r="E257" s="38" t="str">
        <f t="shared" si="77"/>
        <v/>
      </c>
      <c r="F257" s="38">
        <f t="shared" si="78"/>
        <v>1.9716088328075709E-4</v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37</v>
      </c>
      <c r="E260" s="38" t="str">
        <f t="shared" si="77"/>
        <v/>
      </c>
      <c r="F260" s="38">
        <f t="shared" si="78"/>
        <v>7.2949526813880124E-3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35</v>
      </c>
      <c r="D261" s="37">
        <v>23</v>
      </c>
      <c r="E261" s="38">
        <f t="shared" si="69"/>
        <v>9.2153765139547129E-3</v>
      </c>
      <c r="F261" s="38">
        <f t="shared" si="70"/>
        <v>4.5347003154574137E-3</v>
      </c>
      <c r="G261" s="39">
        <f t="shared" si="71"/>
        <v>-0.34285714285714286</v>
      </c>
      <c r="H261" s="25">
        <f t="shared" si="72"/>
        <v>-3.1595576619273301E-3</v>
      </c>
    </row>
    <row r="262" spans="1:8" s="40" customFormat="1" ht="15" x14ac:dyDescent="0.2">
      <c r="A262" s="64"/>
      <c r="B262" s="66" t="s">
        <v>75</v>
      </c>
      <c r="C262" s="37">
        <v>92</v>
      </c>
      <c r="D262" s="37">
        <v>118</v>
      </c>
      <c r="E262" s="38">
        <f t="shared" si="69"/>
        <v>2.4223275408109531E-2</v>
      </c>
      <c r="F262" s="38">
        <f t="shared" si="70"/>
        <v>2.3264984227129339E-2</v>
      </c>
      <c r="G262" s="39">
        <f t="shared" si="71"/>
        <v>0.28260869565217389</v>
      </c>
      <c r="H262" s="25">
        <f t="shared" si="72"/>
        <v>6.8457082675092151E-3</v>
      </c>
    </row>
    <row r="263" spans="1:8" s="40" customFormat="1" ht="15" x14ac:dyDescent="0.2">
      <c r="A263" s="64"/>
      <c r="B263" s="66" t="s">
        <v>71</v>
      </c>
      <c r="C263" s="37">
        <v>22</v>
      </c>
      <c r="D263" s="37">
        <v>20</v>
      </c>
      <c r="E263" s="38">
        <f t="shared" si="69"/>
        <v>5.7925223802001054E-3</v>
      </c>
      <c r="F263" s="38">
        <f t="shared" si="70"/>
        <v>3.9432176656151417E-3</v>
      </c>
      <c r="G263" s="39">
        <f t="shared" si="71"/>
        <v>-9.0909090909090912E-2</v>
      </c>
      <c r="H263" s="25">
        <f t="shared" si="72"/>
        <v>-5.2659294365455509E-4</v>
      </c>
    </row>
    <row r="264" spans="1:8" s="40" customFormat="1" ht="15" x14ac:dyDescent="0.2">
      <c r="A264" s="64"/>
      <c r="B264" s="66" t="s">
        <v>266</v>
      </c>
      <c r="C264" s="37">
        <v>8</v>
      </c>
      <c r="D264" s="37">
        <v>7</v>
      </c>
      <c r="E264" s="38">
        <f t="shared" si="69"/>
        <v>2.1063717746182199E-3</v>
      </c>
      <c r="F264" s="38">
        <f t="shared" si="70"/>
        <v>1.3801261829652998E-3</v>
      </c>
      <c r="G264" s="39">
        <f t="shared" si="71"/>
        <v>-0.125</v>
      </c>
      <c r="H264" s="25">
        <f t="shared" si="72"/>
        <v>-2.6329647182727749E-4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3</v>
      </c>
      <c r="E266" s="38" t="str">
        <f t="shared" ref="E266" si="81">+IF(C266=0,"",C266/C$161)</f>
        <v/>
      </c>
      <c r="F266" s="38">
        <f t="shared" ref="F266" si="82">+IF(D266=0,"",D266/D$161)</f>
        <v>5.914826498422713E-4</v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7</v>
      </c>
      <c r="D267" s="37">
        <v>2</v>
      </c>
      <c r="E267" s="38">
        <f t="shared" si="69"/>
        <v>1.8430753027909425E-3</v>
      </c>
      <c r="F267" s="38">
        <f t="shared" si="70"/>
        <v>3.9432176656151418E-4</v>
      </c>
      <c r="G267" s="39">
        <f t="shared" si="71"/>
        <v>-0.7142857142857143</v>
      </c>
      <c r="H267" s="25">
        <f t="shared" si="72"/>
        <v>-1.3164823591363876E-3</v>
      </c>
    </row>
    <row r="268" spans="1:8" s="40" customFormat="1" ht="15" x14ac:dyDescent="0.2">
      <c r="A268" s="64"/>
      <c r="B268" s="66" t="s">
        <v>499</v>
      </c>
      <c r="C268" s="37">
        <v>5</v>
      </c>
      <c r="D268" s="37">
        <v>10</v>
      </c>
      <c r="E268" s="38">
        <f t="shared" si="69"/>
        <v>1.3164823591363876E-3</v>
      </c>
      <c r="F268" s="38">
        <f t="shared" si="70"/>
        <v>1.9716088328075709E-3</v>
      </c>
      <c r="G268" s="39">
        <f t="shared" si="71"/>
        <v>1</v>
      </c>
      <c r="H268" s="25">
        <f t="shared" si="72"/>
        <v>1.3164823591363876E-3</v>
      </c>
    </row>
    <row r="269" spans="1:8" s="40" customFormat="1" ht="15" x14ac:dyDescent="0.2">
      <c r="A269" s="64"/>
      <c r="B269" s="66" t="s">
        <v>69</v>
      </c>
      <c r="C269" s="37">
        <v>24</v>
      </c>
      <c r="D269" s="37">
        <v>13</v>
      </c>
      <c r="E269" s="38">
        <f t="shared" si="69"/>
        <v>6.3191153238546603E-3</v>
      </c>
      <c r="F269" s="38">
        <f t="shared" si="70"/>
        <v>2.5630914826498424E-3</v>
      </c>
      <c r="G269" s="39">
        <f t="shared" si="71"/>
        <v>-0.45833333333333331</v>
      </c>
      <c r="H269" s="25">
        <f t="shared" si="72"/>
        <v>-2.8962611901000527E-3</v>
      </c>
    </row>
    <row r="270" spans="1:8" s="40" customFormat="1" ht="15" x14ac:dyDescent="0.2">
      <c r="A270" s="64"/>
      <c r="B270" s="66" t="s">
        <v>74</v>
      </c>
      <c r="C270" s="37">
        <v>10</v>
      </c>
      <c r="D270" s="37">
        <v>2</v>
      </c>
      <c r="E270" s="38">
        <f t="shared" si="69"/>
        <v>2.6329647182727752E-3</v>
      </c>
      <c r="F270" s="38">
        <f t="shared" si="70"/>
        <v>3.9432176656151418E-4</v>
      </c>
      <c r="G270" s="39">
        <f t="shared" si="71"/>
        <v>-0.8</v>
      </c>
      <c r="H270" s="25">
        <f t="shared" si="72"/>
        <v>-2.1063717746182204E-3</v>
      </c>
    </row>
    <row r="271" spans="1:8" s="40" customFormat="1" ht="15" x14ac:dyDescent="0.2">
      <c r="A271" s="64"/>
      <c r="B271" s="66" t="s">
        <v>267</v>
      </c>
      <c r="C271" s="37">
        <v>8</v>
      </c>
      <c r="D271" s="37">
        <v>16</v>
      </c>
      <c r="E271" s="38">
        <f t="shared" si="69"/>
        <v>2.1063717746182199E-3</v>
      </c>
      <c r="F271" s="38">
        <f t="shared" si="70"/>
        <v>3.1545741324921135E-3</v>
      </c>
      <c r="G271" s="39">
        <f t="shared" si="71"/>
        <v>1</v>
      </c>
      <c r="H271" s="25">
        <f t="shared" si="72"/>
        <v>2.1063717746182199E-3</v>
      </c>
    </row>
    <row r="272" spans="1:8" s="40" customFormat="1" ht="15" x14ac:dyDescent="0.2">
      <c r="A272" s="64"/>
      <c r="B272" s="66" t="s">
        <v>500</v>
      </c>
      <c r="C272" s="37">
        <v>72</v>
      </c>
      <c r="D272" s="37">
        <v>154</v>
      </c>
      <c r="E272" s="38">
        <f t="shared" si="69"/>
        <v>1.8957345971563982E-2</v>
      </c>
      <c r="F272" s="38">
        <f t="shared" si="70"/>
        <v>3.0362776025236592E-2</v>
      </c>
      <c r="G272" s="39">
        <f t="shared" si="71"/>
        <v>1.1388888888888888</v>
      </c>
      <c r="H272" s="25">
        <f t="shared" si="72"/>
        <v>2.1590310689836759E-2</v>
      </c>
    </row>
    <row r="273" spans="1:8" s="40" customFormat="1" ht="15" x14ac:dyDescent="0.2">
      <c r="A273" s="64"/>
      <c r="B273" s="66" t="s">
        <v>76</v>
      </c>
      <c r="C273" s="37">
        <v>17</v>
      </c>
      <c r="D273" s="37">
        <v>56</v>
      </c>
      <c r="E273" s="38">
        <f t="shared" si="69"/>
        <v>4.4760400210637173E-3</v>
      </c>
      <c r="F273" s="38">
        <f t="shared" si="70"/>
        <v>1.1041009463722398E-2</v>
      </c>
      <c r="G273" s="39">
        <f t="shared" si="71"/>
        <v>2.2941176470588234</v>
      </c>
      <c r="H273" s="25">
        <f t="shared" si="72"/>
        <v>1.0268562401263821E-2</v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8</v>
      </c>
      <c r="E274" s="38" t="str">
        <f t="shared" ref="E274:E275" si="85">+IF(C274=0,"",C274/C$161)</f>
        <v/>
      </c>
      <c r="F274" s="38">
        <f t="shared" ref="F274:F275" si="86">+IF(D274=0,"",D274/D$161)</f>
        <v>1.5772870662460567E-3</v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1</v>
      </c>
      <c r="E275" s="38" t="str">
        <f t="shared" si="85"/>
        <v/>
      </c>
      <c r="F275" s="38">
        <f t="shared" si="86"/>
        <v>1.9716088328075709E-4</v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87</v>
      </c>
      <c r="D276" s="37">
        <v>54</v>
      </c>
      <c r="E276" s="38">
        <f t="shared" si="69"/>
        <v>2.2906793048973143E-2</v>
      </c>
      <c r="F276" s="38">
        <f t="shared" si="70"/>
        <v>1.0646687697160883E-2</v>
      </c>
      <c r="G276" s="39">
        <f t="shared" si="71"/>
        <v>-0.37931034482758619</v>
      </c>
      <c r="H276" s="25">
        <f t="shared" si="72"/>
        <v>-8.6887835703001581E-3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2</v>
      </c>
      <c r="E280" s="38" t="str">
        <f t="shared" si="89"/>
        <v/>
      </c>
      <c r="F280" s="38">
        <f t="shared" si="90"/>
        <v>3.9432176656151418E-4</v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3</v>
      </c>
      <c r="E281" s="38" t="str">
        <f t="shared" si="69"/>
        <v/>
      </c>
      <c r="F281" s="38">
        <f t="shared" si="70"/>
        <v>5.914826498422713E-4</v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44</v>
      </c>
      <c r="D282" s="37">
        <v>28</v>
      </c>
      <c r="E282" s="38">
        <f t="shared" si="69"/>
        <v>1.1585044760400211E-2</v>
      </c>
      <c r="F282" s="38">
        <f t="shared" si="70"/>
        <v>5.5205047318611991E-3</v>
      </c>
      <c r="G282" s="39">
        <f t="shared" si="71"/>
        <v>-0.36363636363636365</v>
      </c>
      <c r="H282" s="25">
        <f t="shared" si="72"/>
        <v>-4.2127435492364407E-3</v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4</v>
      </c>
      <c r="E283" s="38" t="str">
        <f t="shared" ref="E283" si="93">+IF(C283=0,"",C283/C$161)</f>
        <v/>
      </c>
      <c r="F283" s="38">
        <f t="shared" ref="F283" si="94">+IF(D283=0,"",D283/D$161)</f>
        <v>7.8864353312302837E-4</v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80</v>
      </c>
      <c r="D284" s="37">
        <v>41</v>
      </c>
      <c r="E284" s="38">
        <f t="shared" si="69"/>
        <v>2.1063717746182202E-2</v>
      </c>
      <c r="F284" s="38">
        <f t="shared" si="70"/>
        <v>8.0835962145110411E-3</v>
      </c>
      <c r="G284" s="39">
        <f t="shared" si="71"/>
        <v>-0.48749999999999999</v>
      </c>
      <c r="H284" s="25">
        <f t="shared" si="72"/>
        <v>-1.0268562401263823E-2</v>
      </c>
    </row>
    <row r="285" spans="1:8" s="40" customFormat="1" ht="15" x14ac:dyDescent="0.2">
      <c r="A285" s="64"/>
      <c r="B285" s="66" t="s">
        <v>504</v>
      </c>
      <c r="C285" s="37">
        <v>7</v>
      </c>
      <c r="D285" s="37">
        <v>6</v>
      </c>
      <c r="E285" s="38">
        <f t="shared" si="69"/>
        <v>1.8430753027909425E-3</v>
      </c>
      <c r="F285" s="38">
        <f t="shared" si="70"/>
        <v>1.1829652996845426E-3</v>
      </c>
      <c r="G285" s="39">
        <f t="shared" si="71"/>
        <v>-0.14285714285714285</v>
      </c>
      <c r="H285" s="25">
        <f t="shared" si="72"/>
        <v>-2.6329647182727749E-4</v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50</v>
      </c>
      <c r="D287" s="37">
        <v>27</v>
      </c>
      <c r="E287" s="38">
        <f t="shared" si="69"/>
        <v>1.3164823591363875E-2</v>
      </c>
      <c r="F287" s="38">
        <f t="shared" si="70"/>
        <v>5.3233438485804415E-3</v>
      </c>
      <c r="G287" s="39">
        <f t="shared" si="71"/>
        <v>-0.46</v>
      </c>
      <c r="H287" s="25">
        <f t="shared" si="72"/>
        <v>-6.0558188520273828E-3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0</v>
      </c>
      <c r="E288" s="38" t="str">
        <f t="shared" si="69"/>
        <v/>
      </c>
      <c r="F288" s="38" t="str">
        <f t="shared" si="70"/>
        <v/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115</v>
      </c>
      <c r="D289" s="37">
        <v>99</v>
      </c>
      <c r="E289" s="38">
        <f t="shared" si="69"/>
        <v>3.0279094260136915E-2</v>
      </c>
      <c r="F289" s="38">
        <f t="shared" si="70"/>
        <v>1.9518927444794953E-2</v>
      </c>
      <c r="G289" s="39">
        <f t="shared" si="71"/>
        <v>-0.1391304347826087</v>
      </c>
      <c r="H289" s="25">
        <f t="shared" si="72"/>
        <v>-4.2127435492364407E-3</v>
      </c>
    </row>
    <row r="290" spans="1:8" s="40" customFormat="1" ht="15" x14ac:dyDescent="0.2">
      <c r="A290" s="64"/>
      <c r="B290" s="66" t="s">
        <v>270</v>
      </c>
      <c r="C290" s="37">
        <v>2</v>
      </c>
      <c r="D290" s="37"/>
      <c r="E290" s="38">
        <f t="shared" si="69"/>
        <v>5.2659294365455498E-4</v>
      </c>
      <c r="F290" s="38" t="str">
        <f t="shared" si="70"/>
        <v/>
      </c>
      <c r="G290" s="39" t="str">
        <f t="shared" si="71"/>
        <v>0</v>
      </c>
      <c r="H290" s="25">
        <f t="shared" si="72"/>
        <v>0</v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14</v>
      </c>
      <c r="D292" s="37">
        <v>1</v>
      </c>
      <c r="E292" s="38">
        <f t="shared" si="69"/>
        <v>3.686150605581885E-3</v>
      </c>
      <c r="F292" s="38">
        <f t="shared" si="70"/>
        <v>1.9716088328075709E-4</v>
      </c>
      <c r="G292" s="39">
        <f t="shared" si="71"/>
        <v>-0.9285714285714286</v>
      </c>
      <c r="H292" s="25">
        <f t="shared" si="72"/>
        <v>-3.4228541337546076E-3</v>
      </c>
    </row>
    <row r="293" spans="1:8" s="40" customFormat="1" ht="30" x14ac:dyDescent="0.2">
      <c r="A293" s="64"/>
      <c r="B293" s="66" t="s">
        <v>507</v>
      </c>
      <c r="C293" s="37">
        <v>6</v>
      </c>
      <c r="D293" s="37">
        <v>25</v>
      </c>
      <c r="E293" s="38">
        <f t="shared" si="69"/>
        <v>1.5797788309636651E-3</v>
      </c>
      <c r="F293" s="38">
        <f t="shared" si="70"/>
        <v>4.9290220820189272E-3</v>
      </c>
      <c r="G293" s="39">
        <f t="shared" si="71"/>
        <v>3.1666666666666665</v>
      </c>
      <c r="H293" s="25">
        <f t="shared" si="72"/>
        <v>5.0026329647182722E-3</v>
      </c>
    </row>
    <row r="294" spans="1:8" s="40" customFormat="1" ht="15" x14ac:dyDescent="0.2">
      <c r="A294" s="64"/>
      <c r="B294" s="66" t="s">
        <v>508</v>
      </c>
      <c r="C294" s="37">
        <v>10</v>
      </c>
      <c r="D294" s="37">
        <v>2</v>
      </c>
      <c r="E294" s="38">
        <f t="shared" si="69"/>
        <v>2.6329647182727752E-3</v>
      </c>
      <c r="F294" s="38">
        <f t="shared" si="70"/>
        <v>3.9432176656151418E-4</v>
      </c>
      <c r="G294" s="39">
        <f t="shared" si="71"/>
        <v>-0.8</v>
      </c>
      <c r="H294" s="25">
        <f t="shared" si="72"/>
        <v>-2.1063717746182204E-3</v>
      </c>
    </row>
    <row r="295" spans="1:8" s="40" customFormat="1" ht="30" x14ac:dyDescent="0.2">
      <c r="A295" s="64"/>
      <c r="B295" s="66" t="s">
        <v>509</v>
      </c>
      <c r="C295" s="37">
        <v>1</v>
      </c>
      <c r="D295" s="37">
        <v>5</v>
      </c>
      <c r="E295" s="38">
        <f t="shared" si="69"/>
        <v>2.6329647182727749E-4</v>
      </c>
      <c r="F295" s="38">
        <f t="shared" si="70"/>
        <v>9.8580441640378543E-4</v>
      </c>
      <c r="G295" s="39">
        <f t="shared" si="71"/>
        <v>4</v>
      </c>
      <c r="H295" s="25">
        <f t="shared" si="72"/>
        <v>1.05318588730911E-3</v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17</v>
      </c>
      <c r="D297" s="37">
        <v>13</v>
      </c>
      <c r="E297" s="38">
        <f t="shared" si="69"/>
        <v>4.4760400210637173E-3</v>
      </c>
      <c r="F297" s="38">
        <f t="shared" si="70"/>
        <v>2.5630914826498424E-3</v>
      </c>
      <c r="G297" s="39">
        <f t="shared" si="71"/>
        <v>-0.23529411764705882</v>
      </c>
      <c r="H297" s="25">
        <f t="shared" si="72"/>
        <v>-1.05318588730911E-3</v>
      </c>
    </row>
    <row r="298" spans="1:8" s="40" customFormat="1" ht="15" x14ac:dyDescent="0.2">
      <c r="A298" s="64"/>
      <c r="B298" s="66" t="s">
        <v>512</v>
      </c>
      <c r="C298" s="37">
        <v>1</v>
      </c>
      <c r="D298" s="37">
        <v>0</v>
      </c>
      <c r="E298" s="38">
        <f t="shared" si="69"/>
        <v>2.6329647182727749E-4</v>
      </c>
      <c r="F298" s="38" t="str">
        <f t="shared" si="70"/>
        <v/>
      </c>
      <c r="G298" s="39" t="str">
        <f t="shared" si="71"/>
        <v>0</v>
      </c>
      <c r="H298" s="25">
        <f t="shared" si="72"/>
        <v>0</v>
      </c>
    </row>
    <row r="299" spans="1:8" s="40" customFormat="1" ht="30" x14ac:dyDescent="0.2">
      <c r="A299" s="64"/>
      <c r="B299" s="66" t="s">
        <v>513</v>
      </c>
      <c r="C299" s="37">
        <v>70</v>
      </c>
      <c r="D299" s="37">
        <v>28</v>
      </c>
      <c r="E299" s="38">
        <f t="shared" si="69"/>
        <v>1.8430753027909426E-2</v>
      </c>
      <c r="F299" s="38">
        <f t="shared" si="70"/>
        <v>5.5205047318611991E-3</v>
      </c>
      <c r="G299" s="39">
        <f t="shared" si="71"/>
        <v>-0.6</v>
      </c>
      <c r="H299" s="25">
        <f t="shared" si="72"/>
        <v>-1.1058451816745656E-2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4</v>
      </c>
      <c r="E300" s="38" t="str">
        <f t="shared" si="69"/>
        <v/>
      </c>
      <c r="F300" s="38">
        <f t="shared" si="70"/>
        <v>7.8864353312302837E-4</v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7</v>
      </c>
      <c r="D301" s="37">
        <v>11</v>
      </c>
      <c r="E301" s="38">
        <f t="shared" si="69"/>
        <v>1.8430753027909425E-3</v>
      </c>
      <c r="F301" s="38">
        <f t="shared" si="70"/>
        <v>2.168769716088328E-3</v>
      </c>
      <c r="G301" s="39">
        <f t="shared" si="71"/>
        <v>0.5714285714285714</v>
      </c>
      <c r="H301" s="25">
        <f t="shared" si="72"/>
        <v>1.05318588730911E-3</v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2</v>
      </c>
      <c r="E302" s="38" t="str">
        <f t="shared" si="69"/>
        <v/>
      </c>
      <c r="F302" s="38">
        <f t="shared" si="70"/>
        <v>3.9432176656151418E-4</v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4</v>
      </c>
      <c r="D303" s="37">
        <v>2</v>
      </c>
      <c r="E303" s="38">
        <f t="shared" si="69"/>
        <v>1.05318588730911E-3</v>
      </c>
      <c r="F303" s="38">
        <f t="shared" si="70"/>
        <v>3.9432176656151418E-4</v>
      </c>
      <c r="G303" s="39">
        <f t="shared" si="71"/>
        <v>-0.5</v>
      </c>
      <c r="H303" s="25">
        <f t="shared" si="72"/>
        <v>-5.2659294365455498E-4</v>
      </c>
    </row>
    <row r="304" spans="1:8" s="40" customFormat="1" ht="15" x14ac:dyDescent="0.2">
      <c r="A304" s="64"/>
      <c r="B304" s="66" t="s">
        <v>516</v>
      </c>
      <c r="C304" s="37">
        <v>25</v>
      </c>
      <c r="D304" s="37">
        <v>9</v>
      </c>
      <c r="E304" s="38">
        <f t="shared" si="69"/>
        <v>6.5824117956819377E-3</v>
      </c>
      <c r="F304" s="38">
        <f t="shared" si="70"/>
        <v>1.7744479495268139E-3</v>
      </c>
      <c r="G304" s="39">
        <f t="shared" si="71"/>
        <v>-0.64</v>
      </c>
      <c r="H304" s="25">
        <f t="shared" si="72"/>
        <v>-4.2127435492364399E-3</v>
      </c>
    </row>
    <row r="305" spans="1:8" s="40" customFormat="1" ht="15" x14ac:dyDescent="0.2">
      <c r="A305" s="64"/>
      <c r="B305" s="66" t="s">
        <v>517</v>
      </c>
      <c r="C305" s="37">
        <v>8</v>
      </c>
      <c r="D305" s="37">
        <v>0</v>
      </c>
      <c r="E305" s="38">
        <f t="shared" si="69"/>
        <v>2.1063717746182199E-3</v>
      </c>
      <c r="F305" s="38" t="str">
        <f t="shared" si="70"/>
        <v/>
      </c>
      <c r="G305" s="39" t="str">
        <f t="shared" si="71"/>
        <v>0</v>
      </c>
      <c r="H305" s="25">
        <f t="shared" si="72"/>
        <v>0</v>
      </c>
    </row>
    <row r="306" spans="1:8" s="40" customFormat="1" ht="30" x14ac:dyDescent="0.2">
      <c r="A306" s="64"/>
      <c r="B306" s="66" t="s">
        <v>518</v>
      </c>
      <c r="C306" s="37">
        <v>4</v>
      </c>
      <c r="D306" s="37">
        <v>0</v>
      </c>
      <c r="E306" s="38">
        <f t="shared" si="69"/>
        <v>1.05318588730911E-3</v>
      </c>
      <c r="F306" s="38" t="str">
        <f t="shared" si="70"/>
        <v/>
      </c>
      <c r="G306" s="39" t="str">
        <f t="shared" si="71"/>
        <v>0</v>
      </c>
      <c r="H306" s="25">
        <f t="shared" si="72"/>
        <v>0</v>
      </c>
    </row>
    <row r="307" spans="1:8" s="40" customFormat="1" ht="15" x14ac:dyDescent="0.2">
      <c r="A307" s="64"/>
      <c r="B307" s="66" t="s">
        <v>519</v>
      </c>
      <c r="C307" s="37">
        <v>1</v>
      </c>
      <c r="D307" s="37">
        <v>2</v>
      </c>
      <c r="E307" s="38">
        <f t="shared" si="69"/>
        <v>2.6329647182727749E-4</v>
      </c>
      <c r="F307" s="38">
        <f t="shared" si="70"/>
        <v>3.9432176656151418E-4</v>
      </c>
      <c r="G307" s="39">
        <f t="shared" si="71"/>
        <v>1</v>
      </c>
      <c r="H307" s="25">
        <f t="shared" si="72"/>
        <v>2.6329647182727749E-4</v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213</v>
      </c>
      <c r="E308" s="38" t="str">
        <f t="shared" ref="E308" si="97">+IF(C308=0,"",C308/C$161)</f>
        <v/>
      </c>
      <c r="F308" s="38">
        <f t="shared" ref="F308" si="98">+IF(D308=0,"",D308/D$161)</f>
        <v>4.1995268138801264E-2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3</v>
      </c>
      <c r="E309" s="38" t="str">
        <f t="shared" si="69"/>
        <v/>
      </c>
      <c r="F309" s="38">
        <f t="shared" si="70"/>
        <v>5.914826498422713E-4</v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2</v>
      </c>
      <c r="D310" s="37">
        <v>0</v>
      </c>
      <c r="E310" s="38">
        <f t="shared" si="69"/>
        <v>5.2659294365455498E-4</v>
      </c>
      <c r="F310" s="38" t="str">
        <f t="shared" si="70"/>
        <v/>
      </c>
      <c r="G310" s="39" t="str">
        <f t="shared" si="71"/>
        <v>0</v>
      </c>
      <c r="H310" s="25">
        <f t="shared" si="72"/>
        <v>0</v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1</v>
      </c>
      <c r="E312" s="38" t="str">
        <f t="shared" si="69"/>
        <v/>
      </c>
      <c r="F312" s="38">
        <f t="shared" si="70"/>
        <v>1.9716088328075709E-4</v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3</v>
      </c>
      <c r="D313" s="37">
        <v>1</v>
      </c>
      <c r="E313" s="38">
        <f t="shared" ref="E313:E320" si="101">+IF(C313=0,"",C313/C$161)</f>
        <v>7.8988941548183253E-4</v>
      </c>
      <c r="F313" s="38">
        <f t="shared" ref="F313:F320" si="102">+IF(D313=0,"",D313/D$161)</f>
        <v>1.9716088328075709E-4</v>
      </c>
      <c r="G313" s="39">
        <f t="shared" ref="G313:G320" si="103">+IF(OR(AND(D313=0),(C313=0)),"0",((D313-C313)/C313))</f>
        <v>-0.66666666666666663</v>
      </c>
      <c r="H313" s="25">
        <f t="shared" ref="H313:H320" si="104">+IF(OR(AND(E313=""),(G313="")),"",E313*G313)</f>
        <v>-5.2659294365455498E-4</v>
      </c>
    </row>
    <row r="314" spans="1:8" s="40" customFormat="1" ht="15" x14ac:dyDescent="0.2">
      <c r="A314" s="64"/>
      <c r="B314" s="66" t="s">
        <v>525</v>
      </c>
      <c r="C314" s="37">
        <v>3</v>
      </c>
      <c r="D314" s="37">
        <v>1</v>
      </c>
      <c r="E314" s="38">
        <f t="shared" si="101"/>
        <v>7.8988941548183253E-4</v>
      </c>
      <c r="F314" s="38">
        <f t="shared" si="102"/>
        <v>1.9716088328075709E-4</v>
      </c>
      <c r="G314" s="39">
        <f t="shared" si="103"/>
        <v>-0.66666666666666663</v>
      </c>
      <c r="H314" s="25">
        <f t="shared" si="104"/>
        <v>-5.2659294365455498E-4</v>
      </c>
    </row>
    <row r="315" spans="1:8" s="40" customFormat="1" ht="30" x14ac:dyDescent="0.2">
      <c r="A315" s="64"/>
      <c r="B315" s="66" t="s">
        <v>526</v>
      </c>
      <c r="C315" s="37">
        <v>14</v>
      </c>
      <c r="D315" s="37">
        <v>1</v>
      </c>
      <c r="E315" s="38">
        <f t="shared" si="101"/>
        <v>3.686150605581885E-3</v>
      </c>
      <c r="F315" s="38">
        <f t="shared" si="102"/>
        <v>1.9716088328075709E-4</v>
      </c>
      <c r="G315" s="39">
        <f t="shared" si="103"/>
        <v>-0.9285714285714286</v>
      </c>
      <c r="H315" s="25">
        <f t="shared" si="104"/>
        <v>-3.4228541337546076E-3</v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1</v>
      </c>
      <c r="E317" s="38" t="str">
        <f t="shared" si="101"/>
        <v/>
      </c>
      <c r="F317" s="38">
        <f t="shared" si="102"/>
        <v>1.9716088328075709E-4</v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23</v>
      </c>
      <c r="D318" s="37">
        <v>3</v>
      </c>
      <c r="E318" s="38">
        <f t="shared" si="101"/>
        <v>6.0558188520273828E-3</v>
      </c>
      <c r="F318" s="38">
        <f t="shared" si="102"/>
        <v>5.914826498422713E-4</v>
      </c>
      <c r="G318" s="39">
        <f t="shared" si="103"/>
        <v>-0.86956521739130432</v>
      </c>
      <c r="H318" s="25">
        <f t="shared" si="104"/>
        <v>-5.2659294365455505E-3</v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7</v>
      </c>
      <c r="E321" s="38" t="str">
        <f t="shared" ref="E321:E323" si="105">+IF(C321=0,"",C321/C$161)</f>
        <v/>
      </c>
      <c r="F321" s="38">
        <f t="shared" ref="F321:F323" si="106">+IF(D321=0,"",D321/D$161)</f>
        <v>1.3801261829652998E-3</v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3</v>
      </c>
      <c r="E323" s="38" t="str">
        <f t="shared" si="105"/>
        <v/>
      </c>
      <c r="F323" s="38">
        <f t="shared" si="106"/>
        <v>5.914826498422713E-4</v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16414</v>
      </c>
      <c r="D329" s="31">
        <f>SUM(D330:D546)</f>
        <v>13480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-0.1787498476909955</v>
      </c>
      <c r="H329" s="33">
        <f>+IF(OR(AND(E329=""),(G329="")),"",E329*G329)</f>
        <v>-0.1787498476909955</v>
      </c>
    </row>
    <row r="330" spans="1:8" s="40" customFormat="1" ht="15" x14ac:dyDescent="0.2">
      <c r="A330" s="64"/>
      <c r="B330" s="36" t="s">
        <v>86</v>
      </c>
      <c r="C330" s="37">
        <v>200</v>
      </c>
      <c r="D330" s="37">
        <v>157</v>
      </c>
      <c r="E330" s="38">
        <f>+IF(C330=0,"",C330/C$329)</f>
        <v>1.2184720360667723E-2</v>
      </c>
      <c r="F330" s="38">
        <f>+IF(D330=0,"",D330/D$329)</f>
        <v>1.1646884272997033E-2</v>
      </c>
      <c r="G330" s="39">
        <f>+IF(OR(AND(D330=0),(C330=0)),"0",((D330-C330)/C330))</f>
        <v>-0.215</v>
      </c>
      <c r="H330" s="25">
        <f>+IF(OR(AND(E330=""),(G330="")),"",E330*G330)</f>
        <v>-2.6197148775435604E-3</v>
      </c>
    </row>
    <row r="331" spans="1:8" s="40" customFormat="1" ht="15" x14ac:dyDescent="0.2">
      <c r="A331" s="64"/>
      <c r="B331" s="36" t="s">
        <v>98</v>
      </c>
      <c r="C331" s="37">
        <v>31</v>
      </c>
      <c r="D331" s="37">
        <v>370</v>
      </c>
      <c r="E331" s="38">
        <f t="shared" ref="E331:E395" si="109">+IF(C331=0,"",C331/C$329)</f>
        <v>1.8886316559034971E-3</v>
      </c>
      <c r="F331" s="38">
        <f t="shared" ref="F331:F395" si="110">+IF(D331=0,"",D331/D$329)</f>
        <v>2.7448071216617211E-2</v>
      </c>
      <c r="G331" s="39">
        <f t="shared" ref="G331:G395" si="111">+IF(OR(AND(D331=0),(C331=0)),"0",((D331-C331)/C331))</f>
        <v>10.935483870967742</v>
      </c>
      <c r="H331" s="25">
        <f t="shared" ref="H331:H395" si="112">+IF(OR(AND(E331=""),(G331="")),"",E331*G331)</f>
        <v>2.065310101133179E-2</v>
      </c>
    </row>
    <row r="332" spans="1:8" s="40" customFormat="1" ht="15" x14ac:dyDescent="0.2">
      <c r="A332" s="64"/>
      <c r="B332" s="36" t="s">
        <v>90</v>
      </c>
      <c r="C332" s="37">
        <v>61</v>
      </c>
      <c r="D332" s="37">
        <v>54</v>
      </c>
      <c r="E332" s="38">
        <f t="shared" si="109"/>
        <v>3.7163397100036556E-3</v>
      </c>
      <c r="F332" s="38">
        <f t="shared" si="110"/>
        <v>4.0059347181008904E-3</v>
      </c>
      <c r="G332" s="39">
        <f t="shared" si="111"/>
        <v>-0.11475409836065574</v>
      </c>
      <c r="H332" s="25">
        <f t="shared" si="112"/>
        <v>-4.264652126233703E-4</v>
      </c>
    </row>
    <row r="333" spans="1:8" s="40" customFormat="1" ht="15" x14ac:dyDescent="0.2">
      <c r="A333" s="64"/>
      <c r="B333" s="36" t="s">
        <v>81</v>
      </c>
      <c r="C333" s="37">
        <v>85</v>
      </c>
      <c r="D333" s="37">
        <v>52</v>
      </c>
      <c r="E333" s="38">
        <f t="shared" si="109"/>
        <v>5.1785061532837818E-3</v>
      </c>
      <c r="F333" s="38">
        <f t="shared" si="110"/>
        <v>3.857566765578635E-3</v>
      </c>
      <c r="G333" s="39">
        <f t="shared" si="111"/>
        <v>-0.38823529411764707</v>
      </c>
      <c r="H333" s="25">
        <f t="shared" si="112"/>
        <v>-2.010478859510174E-3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2</v>
      </c>
      <c r="E334" s="38" t="str">
        <f t="shared" si="109"/>
        <v/>
      </c>
      <c r="F334" s="38">
        <f t="shared" si="110"/>
        <v>1.4836795252225519E-4</v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4</v>
      </c>
      <c r="D335" s="37">
        <v>0</v>
      </c>
      <c r="E335" s="38">
        <f t="shared" si="109"/>
        <v>2.4369440721335446E-4</v>
      </c>
      <c r="F335" s="38" t="str">
        <f t="shared" si="110"/>
        <v/>
      </c>
      <c r="G335" s="39" t="str">
        <f t="shared" si="111"/>
        <v>0</v>
      </c>
      <c r="H335" s="25">
        <f t="shared" si="112"/>
        <v>0</v>
      </c>
    </row>
    <row r="336" spans="1:8" s="40" customFormat="1" ht="15" x14ac:dyDescent="0.2">
      <c r="A336" s="64"/>
      <c r="B336" s="36" t="s">
        <v>528</v>
      </c>
      <c r="C336" s="37">
        <v>598</v>
      </c>
      <c r="D336" s="37">
        <v>543</v>
      </c>
      <c r="E336" s="38">
        <f t="shared" si="109"/>
        <v>3.6432313878396488E-2</v>
      </c>
      <c r="F336" s="38">
        <f t="shared" si="110"/>
        <v>4.0281899109792282E-2</v>
      </c>
      <c r="G336" s="39">
        <f t="shared" si="111"/>
        <v>-9.1973244147157185E-2</v>
      </c>
      <c r="H336" s="25">
        <f t="shared" si="112"/>
        <v>-3.3507980991836234E-3</v>
      </c>
    </row>
    <row r="337" spans="1:8" s="40" customFormat="1" ht="15" x14ac:dyDescent="0.2">
      <c r="A337" s="64"/>
      <c r="B337" s="36" t="s">
        <v>94</v>
      </c>
      <c r="C337" s="37">
        <v>42</v>
      </c>
      <c r="D337" s="37">
        <v>38</v>
      </c>
      <c r="E337" s="38">
        <f t="shared" si="109"/>
        <v>2.5587912757402218E-3</v>
      </c>
      <c r="F337" s="38">
        <f t="shared" si="110"/>
        <v>2.8189910979228485E-3</v>
      </c>
      <c r="G337" s="39">
        <f t="shared" si="111"/>
        <v>-9.5238095238095233E-2</v>
      </c>
      <c r="H337" s="25">
        <f t="shared" si="112"/>
        <v>-2.4369440721335446E-4</v>
      </c>
    </row>
    <row r="338" spans="1:8" s="40" customFormat="1" ht="15" x14ac:dyDescent="0.2">
      <c r="A338" s="64"/>
      <c r="B338" s="36" t="s">
        <v>93</v>
      </c>
      <c r="C338" s="37">
        <v>9</v>
      </c>
      <c r="D338" s="37">
        <v>12</v>
      </c>
      <c r="E338" s="38">
        <f t="shared" si="109"/>
        <v>5.4831241623004752E-4</v>
      </c>
      <c r="F338" s="38">
        <f t="shared" si="110"/>
        <v>8.9020771513353112E-4</v>
      </c>
      <c r="G338" s="39">
        <f t="shared" si="111"/>
        <v>0.33333333333333331</v>
      </c>
      <c r="H338" s="25">
        <f t="shared" si="112"/>
        <v>1.8277080541001582E-4</v>
      </c>
    </row>
    <row r="339" spans="1:8" s="40" customFormat="1" ht="15" x14ac:dyDescent="0.2">
      <c r="A339" s="64"/>
      <c r="B339" s="36" t="s">
        <v>92</v>
      </c>
      <c r="C339" s="37">
        <v>67</v>
      </c>
      <c r="D339" s="37">
        <v>51</v>
      </c>
      <c r="E339" s="38">
        <f t="shared" si="109"/>
        <v>4.0818813208236869E-3</v>
      </c>
      <c r="F339" s="38">
        <f t="shared" si="110"/>
        <v>3.7833827893175073E-3</v>
      </c>
      <c r="G339" s="39">
        <f t="shared" si="111"/>
        <v>-0.23880597014925373</v>
      </c>
      <c r="H339" s="25">
        <f t="shared" si="112"/>
        <v>-9.7477762885341771E-4</v>
      </c>
    </row>
    <row r="340" spans="1:8" s="40" customFormat="1" ht="15" x14ac:dyDescent="0.2">
      <c r="A340" s="64"/>
      <c r="B340" s="36" t="s">
        <v>276</v>
      </c>
      <c r="C340" s="37">
        <v>51</v>
      </c>
      <c r="D340" s="37">
        <v>42</v>
      </c>
      <c r="E340" s="38">
        <f t="shared" si="109"/>
        <v>3.1071036919702692E-3</v>
      </c>
      <c r="F340" s="38">
        <f t="shared" si="110"/>
        <v>3.115727002967359E-3</v>
      </c>
      <c r="G340" s="39">
        <f t="shared" si="111"/>
        <v>-0.17647058823529413</v>
      </c>
      <c r="H340" s="25">
        <f t="shared" si="112"/>
        <v>-5.4831241623004752E-4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1</v>
      </c>
      <c r="E341" s="38" t="str">
        <f t="shared" si="109"/>
        <v/>
      </c>
      <c r="F341" s="38">
        <f t="shared" si="110"/>
        <v>7.4183976261127594E-5</v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525</v>
      </c>
      <c r="D342" s="37">
        <v>822</v>
      </c>
      <c r="E342" s="38">
        <f t="shared" si="109"/>
        <v>3.1984890946752775E-2</v>
      </c>
      <c r="F342" s="38">
        <f t="shared" si="110"/>
        <v>6.0979228486646886E-2</v>
      </c>
      <c r="G342" s="39">
        <f t="shared" si="111"/>
        <v>0.56571428571428573</v>
      </c>
      <c r="H342" s="25">
        <f t="shared" si="112"/>
        <v>1.809430973559157E-2</v>
      </c>
    </row>
    <row r="343" spans="1:8" s="40" customFormat="1" ht="15" x14ac:dyDescent="0.2">
      <c r="A343" s="64"/>
      <c r="B343" s="36" t="s">
        <v>85</v>
      </c>
      <c r="C343" s="37">
        <v>166</v>
      </c>
      <c r="D343" s="37">
        <v>193</v>
      </c>
      <c r="E343" s="38">
        <f t="shared" si="109"/>
        <v>1.0113317899354209E-2</v>
      </c>
      <c r="F343" s="38">
        <f t="shared" si="110"/>
        <v>1.4317507418397626E-2</v>
      </c>
      <c r="G343" s="39">
        <f t="shared" si="111"/>
        <v>0.16265060240963855</v>
      </c>
      <c r="H343" s="25">
        <f t="shared" si="112"/>
        <v>1.6449372486901424E-3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146</v>
      </c>
      <c r="D345" s="37">
        <v>126</v>
      </c>
      <c r="E345" s="38">
        <f t="shared" si="109"/>
        <v>8.8948458632874382E-3</v>
      </c>
      <c r="F345" s="38">
        <f t="shared" si="110"/>
        <v>9.3471810089020765E-3</v>
      </c>
      <c r="G345" s="39">
        <f t="shared" si="111"/>
        <v>-0.13698630136986301</v>
      </c>
      <c r="H345" s="25">
        <f t="shared" si="112"/>
        <v>-1.2184720360667724E-3</v>
      </c>
    </row>
    <row r="346" spans="1:8" s="40" customFormat="1" ht="15" x14ac:dyDescent="0.2">
      <c r="A346" s="64"/>
      <c r="B346" s="36" t="s">
        <v>88</v>
      </c>
      <c r="C346" s="37">
        <v>52</v>
      </c>
      <c r="D346" s="37">
        <v>112</v>
      </c>
      <c r="E346" s="38">
        <f t="shared" si="109"/>
        <v>3.1680272937736078E-3</v>
      </c>
      <c r="F346" s="38">
        <f t="shared" si="110"/>
        <v>8.3086053412462901E-3</v>
      </c>
      <c r="G346" s="39">
        <f t="shared" si="111"/>
        <v>1.1538461538461537</v>
      </c>
      <c r="H346" s="25">
        <f t="shared" si="112"/>
        <v>3.6554161082003162E-3</v>
      </c>
    </row>
    <row r="347" spans="1:8" s="40" customFormat="1" ht="15" x14ac:dyDescent="0.2">
      <c r="A347" s="64"/>
      <c r="B347" s="36" t="s">
        <v>83</v>
      </c>
      <c r="C347" s="37">
        <v>9</v>
      </c>
      <c r="D347" s="37">
        <v>2</v>
      </c>
      <c r="E347" s="38">
        <f t="shared" si="109"/>
        <v>5.4831241623004752E-4</v>
      </c>
      <c r="F347" s="38">
        <f t="shared" si="110"/>
        <v>1.4836795252225519E-4</v>
      </c>
      <c r="G347" s="39">
        <f t="shared" si="111"/>
        <v>-0.77777777777777779</v>
      </c>
      <c r="H347" s="25">
        <f t="shared" si="112"/>
        <v>-4.264652126233703E-4</v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1086</v>
      </c>
      <c r="D349" s="37">
        <v>877</v>
      </c>
      <c r="E349" s="38">
        <f t="shared" si="109"/>
        <v>6.6163031558425733E-2</v>
      </c>
      <c r="F349" s="38">
        <f t="shared" si="110"/>
        <v>6.5059347181008906E-2</v>
      </c>
      <c r="G349" s="39">
        <f t="shared" si="111"/>
        <v>-0.19244935543278086</v>
      </c>
      <c r="H349" s="25">
        <f t="shared" si="112"/>
        <v>-1.273303277689777E-2</v>
      </c>
    </row>
    <row r="350" spans="1:8" s="40" customFormat="1" ht="15" x14ac:dyDescent="0.2">
      <c r="A350" s="64"/>
      <c r="B350" s="36" t="s">
        <v>279</v>
      </c>
      <c r="C350" s="37">
        <v>99</v>
      </c>
      <c r="D350" s="37">
        <v>6</v>
      </c>
      <c r="E350" s="38">
        <f t="shared" si="109"/>
        <v>6.0314365785305224E-3</v>
      </c>
      <c r="F350" s="38">
        <f t="shared" si="110"/>
        <v>4.4510385756676556E-4</v>
      </c>
      <c r="G350" s="39">
        <f t="shared" si="111"/>
        <v>-0.93939393939393945</v>
      </c>
      <c r="H350" s="25">
        <f t="shared" si="112"/>
        <v>-5.665894967710491E-3</v>
      </c>
    </row>
    <row r="351" spans="1:8" s="40" customFormat="1" ht="15" x14ac:dyDescent="0.2">
      <c r="A351" s="64"/>
      <c r="B351" s="36" t="s">
        <v>87</v>
      </c>
      <c r="C351" s="37">
        <v>1</v>
      </c>
      <c r="D351" s="37">
        <v>0</v>
      </c>
      <c r="E351" s="38">
        <f t="shared" si="109"/>
        <v>6.0923601803338614E-5</v>
      </c>
      <c r="F351" s="38" t="str">
        <f t="shared" si="110"/>
        <v/>
      </c>
      <c r="G351" s="39" t="str">
        <f t="shared" si="111"/>
        <v>0</v>
      </c>
      <c r="H351" s="25">
        <f t="shared" si="112"/>
        <v>0</v>
      </c>
    </row>
    <row r="352" spans="1:8" s="40" customFormat="1" ht="15" x14ac:dyDescent="0.2">
      <c r="A352" s="64"/>
      <c r="B352" s="36" t="s">
        <v>89</v>
      </c>
      <c r="C352" s="37">
        <v>102</v>
      </c>
      <c r="D352" s="37">
        <v>74</v>
      </c>
      <c r="E352" s="38">
        <f t="shared" si="109"/>
        <v>6.2142073839405385E-3</v>
      </c>
      <c r="F352" s="38">
        <f t="shared" si="110"/>
        <v>5.4896142433234424E-3</v>
      </c>
      <c r="G352" s="39">
        <f t="shared" si="111"/>
        <v>-0.27450980392156865</v>
      </c>
      <c r="H352" s="25">
        <f t="shared" si="112"/>
        <v>-1.7058608504934812E-3</v>
      </c>
    </row>
    <row r="353" spans="1:8" s="40" customFormat="1" ht="15" x14ac:dyDescent="0.2">
      <c r="A353" s="64"/>
      <c r="B353" s="36" t="s">
        <v>280</v>
      </c>
      <c r="C353" s="37">
        <v>1043</v>
      </c>
      <c r="D353" s="37">
        <v>734</v>
      </c>
      <c r="E353" s="38">
        <f t="shared" si="109"/>
        <v>6.3543316680882173E-2</v>
      </c>
      <c r="F353" s="38">
        <f t="shared" si="110"/>
        <v>5.4451038575667653E-2</v>
      </c>
      <c r="G353" s="39">
        <f t="shared" si="111"/>
        <v>-0.29626078619367208</v>
      </c>
      <c r="H353" s="25">
        <f t="shared" si="112"/>
        <v>-1.8825392957231631E-2</v>
      </c>
    </row>
    <row r="354" spans="1:8" s="40" customFormat="1" ht="15" x14ac:dyDescent="0.2">
      <c r="A354" s="64"/>
      <c r="B354" s="36" t="s">
        <v>100</v>
      </c>
      <c r="C354" s="37">
        <v>54</v>
      </c>
      <c r="D354" s="37">
        <v>50</v>
      </c>
      <c r="E354" s="38">
        <f t="shared" si="109"/>
        <v>3.2898744973802853E-3</v>
      </c>
      <c r="F354" s="38">
        <f t="shared" si="110"/>
        <v>3.70919881305638E-3</v>
      </c>
      <c r="G354" s="39">
        <f t="shared" si="111"/>
        <v>-7.407407407407407E-2</v>
      </c>
      <c r="H354" s="25">
        <f t="shared" si="112"/>
        <v>-2.4369440721335446E-4</v>
      </c>
    </row>
    <row r="355" spans="1:8" s="40" customFormat="1" ht="15" x14ac:dyDescent="0.2">
      <c r="A355" s="64"/>
      <c r="B355" s="36" t="s">
        <v>99</v>
      </c>
      <c r="C355" s="37">
        <v>4</v>
      </c>
      <c r="D355" s="37">
        <v>3</v>
      </c>
      <c r="E355" s="38">
        <f t="shared" si="109"/>
        <v>2.4369440721335446E-4</v>
      </c>
      <c r="F355" s="38">
        <f t="shared" si="110"/>
        <v>2.2255192878338278E-4</v>
      </c>
      <c r="G355" s="39">
        <f t="shared" si="111"/>
        <v>-0.25</v>
      </c>
      <c r="H355" s="25">
        <f t="shared" si="112"/>
        <v>-6.0923601803338614E-5</v>
      </c>
    </row>
    <row r="356" spans="1:8" s="40" customFormat="1" ht="15" x14ac:dyDescent="0.2">
      <c r="A356" s="64"/>
      <c r="B356" s="36" t="s">
        <v>84</v>
      </c>
      <c r="C356" s="37">
        <v>3</v>
      </c>
      <c r="D356" s="37">
        <v>56</v>
      </c>
      <c r="E356" s="38">
        <f t="shared" si="109"/>
        <v>1.8277080541001585E-4</v>
      </c>
      <c r="F356" s="38">
        <f t="shared" si="110"/>
        <v>4.154302670623145E-3</v>
      </c>
      <c r="G356" s="39">
        <f t="shared" si="111"/>
        <v>17.666666666666668</v>
      </c>
      <c r="H356" s="25">
        <f t="shared" si="112"/>
        <v>3.2289508955769468E-3</v>
      </c>
    </row>
    <row r="357" spans="1:8" s="40" customFormat="1" ht="15" x14ac:dyDescent="0.2">
      <c r="A357" s="64"/>
      <c r="B357" s="36" t="s">
        <v>281</v>
      </c>
      <c r="C357" s="37">
        <v>4</v>
      </c>
      <c r="D357" s="37">
        <v>1</v>
      </c>
      <c r="E357" s="38">
        <f t="shared" si="109"/>
        <v>2.4369440721335446E-4</v>
      </c>
      <c r="F357" s="38">
        <f t="shared" si="110"/>
        <v>7.4183976261127594E-5</v>
      </c>
      <c r="G357" s="39">
        <f t="shared" si="111"/>
        <v>-0.75</v>
      </c>
      <c r="H357" s="25">
        <f t="shared" si="112"/>
        <v>-1.8277080541001585E-4</v>
      </c>
    </row>
    <row r="358" spans="1:8" s="40" customFormat="1" ht="15" x14ac:dyDescent="0.2">
      <c r="A358" s="64"/>
      <c r="B358" s="36" t="s">
        <v>371</v>
      </c>
      <c r="C358" s="37">
        <v>52</v>
      </c>
      <c r="D358" s="37">
        <v>5</v>
      </c>
      <c r="E358" s="38">
        <f t="shared" si="109"/>
        <v>3.1680272937736078E-3</v>
      </c>
      <c r="F358" s="38">
        <f t="shared" si="110"/>
        <v>3.70919881305638E-4</v>
      </c>
      <c r="G358" s="39">
        <f t="shared" si="111"/>
        <v>-0.90384615384615385</v>
      </c>
      <c r="H358" s="25">
        <f t="shared" si="112"/>
        <v>-2.8634092847569146E-3</v>
      </c>
    </row>
    <row r="359" spans="1:8" s="40" customFormat="1" ht="15" x14ac:dyDescent="0.2">
      <c r="A359" s="64"/>
      <c r="B359" s="36" t="s">
        <v>372</v>
      </c>
      <c r="C359" s="37">
        <v>12</v>
      </c>
      <c r="D359" s="37">
        <v>20</v>
      </c>
      <c r="E359" s="38">
        <f t="shared" si="109"/>
        <v>7.3108322164006339E-4</v>
      </c>
      <c r="F359" s="38">
        <f t="shared" si="110"/>
        <v>1.483679525222552E-3</v>
      </c>
      <c r="G359" s="39">
        <f t="shared" si="111"/>
        <v>0.66666666666666663</v>
      </c>
      <c r="H359" s="25">
        <f t="shared" si="112"/>
        <v>4.8738881442670891E-4</v>
      </c>
    </row>
    <row r="360" spans="1:8" s="40" customFormat="1" ht="15" x14ac:dyDescent="0.2">
      <c r="A360" s="64"/>
      <c r="B360" s="36" t="s">
        <v>530</v>
      </c>
      <c r="C360" s="37">
        <v>8</v>
      </c>
      <c r="D360" s="37">
        <v>3</v>
      </c>
      <c r="E360" s="38">
        <f t="shared" si="109"/>
        <v>4.8738881442670891E-4</v>
      </c>
      <c r="F360" s="38">
        <f t="shared" si="110"/>
        <v>2.2255192878338278E-4</v>
      </c>
      <c r="G360" s="39">
        <f t="shared" si="111"/>
        <v>-0.625</v>
      </c>
      <c r="H360" s="25">
        <f t="shared" si="112"/>
        <v>-3.0461800901669309E-4</v>
      </c>
    </row>
    <row r="361" spans="1:8" s="40" customFormat="1" ht="15" x14ac:dyDescent="0.2">
      <c r="A361" s="64"/>
      <c r="B361" s="36" t="s">
        <v>531</v>
      </c>
      <c r="C361" s="37">
        <v>336</v>
      </c>
      <c r="D361" s="37">
        <v>281</v>
      </c>
      <c r="E361" s="38">
        <f t="shared" si="109"/>
        <v>2.0470330205921775E-2</v>
      </c>
      <c r="F361" s="38">
        <f t="shared" si="110"/>
        <v>2.0845697329376855E-2</v>
      </c>
      <c r="G361" s="39">
        <f t="shared" si="111"/>
        <v>-0.16369047619047619</v>
      </c>
      <c r="H361" s="25">
        <f t="shared" si="112"/>
        <v>-3.3507980991836239E-3</v>
      </c>
    </row>
    <row r="362" spans="1:8" s="40" customFormat="1" ht="15" x14ac:dyDescent="0.2">
      <c r="A362" s="64"/>
      <c r="B362" s="36" t="s">
        <v>532</v>
      </c>
      <c r="C362" s="37">
        <v>8</v>
      </c>
      <c r="D362" s="37">
        <v>9</v>
      </c>
      <c r="E362" s="38">
        <f t="shared" si="109"/>
        <v>4.8738881442670891E-4</v>
      </c>
      <c r="F362" s="38">
        <f t="shared" si="110"/>
        <v>6.6765578635014837E-4</v>
      </c>
      <c r="G362" s="39">
        <f t="shared" si="111"/>
        <v>0.125</v>
      </c>
      <c r="H362" s="25">
        <f t="shared" si="112"/>
        <v>6.0923601803338614E-5</v>
      </c>
    </row>
    <row r="363" spans="1:8" s="40" customFormat="1" ht="15" x14ac:dyDescent="0.2">
      <c r="A363" s="64"/>
      <c r="B363" s="36" t="s">
        <v>533</v>
      </c>
      <c r="C363" s="37">
        <v>7</v>
      </c>
      <c r="D363" s="37">
        <v>2</v>
      </c>
      <c r="E363" s="38">
        <f t="shared" si="109"/>
        <v>4.264652126233703E-4</v>
      </c>
      <c r="F363" s="38">
        <f t="shared" si="110"/>
        <v>1.4836795252225519E-4</v>
      </c>
      <c r="G363" s="39">
        <f t="shared" si="111"/>
        <v>-0.7142857142857143</v>
      </c>
      <c r="H363" s="25">
        <f t="shared" si="112"/>
        <v>-3.0461800901669309E-4</v>
      </c>
    </row>
    <row r="364" spans="1:8" s="40" customFormat="1" ht="15" x14ac:dyDescent="0.2">
      <c r="A364" s="64"/>
      <c r="B364" s="36" t="s">
        <v>282</v>
      </c>
      <c r="C364" s="37">
        <v>2</v>
      </c>
      <c r="D364" s="37">
        <v>4</v>
      </c>
      <c r="E364" s="38">
        <f t="shared" si="109"/>
        <v>1.2184720360667723E-4</v>
      </c>
      <c r="F364" s="38">
        <f t="shared" si="110"/>
        <v>2.9673590504451037E-4</v>
      </c>
      <c r="G364" s="39">
        <f t="shared" si="111"/>
        <v>1</v>
      </c>
      <c r="H364" s="25">
        <f t="shared" si="112"/>
        <v>1.2184720360667723E-4</v>
      </c>
    </row>
    <row r="365" spans="1:8" s="40" customFormat="1" ht="15" x14ac:dyDescent="0.2">
      <c r="A365" s="64"/>
      <c r="B365" s="36" t="s">
        <v>283</v>
      </c>
      <c r="C365" s="37">
        <v>71</v>
      </c>
      <c r="D365" s="37">
        <v>43</v>
      </c>
      <c r="E365" s="38">
        <f t="shared" si="109"/>
        <v>4.3255757280370411E-3</v>
      </c>
      <c r="F365" s="38">
        <f t="shared" si="110"/>
        <v>3.1899109792284867E-3</v>
      </c>
      <c r="G365" s="39">
        <f t="shared" si="111"/>
        <v>-0.39436619718309857</v>
      </c>
      <c r="H365" s="25">
        <f t="shared" si="112"/>
        <v>-1.705860850493481E-3</v>
      </c>
    </row>
    <row r="366" spans="1:8" s="40" customFormat="1" ht="15" x14ac:dyDescent="0.2">
      <c r="A366" s="64"/>
      <c r="B366" s="36" t="s">
        <v>534</v>
      </c>
      <c r="C366" s="37">
        <v>0</v>
      </c>
      <c r="D366" s="37">
        <v>0</v>
      </c>
      <c r="E366" s="38" t="str">
        <f t="shared" si="109"/>
        <v/>
      </c>
      <c r="F366" s="38" t="str">
        <f t="shared" si="110"/>
        <v/>
      </c>
      <c r="G366" s="39" t="str">
        <f t="shared" si="111"/>
        <v>0</v>
      </c>
      <c r="H366" s="25" t="str">
        <f t="shared" si="112"/>
        <v/>
      </c>
    </row>
    <row r="367" spans="1:8" s="40" customFormat="1" ht="15" x14ac:dyDescent="0.2">
      <c r="A367" s="64"/>
      <c r="B367" s="36" t="s">
        <v>535</v>
      </c>
      <c r="C367" s="37">
        <v>2334</v>
      </c>
      <c r="D367" s="37">
        <v>1608</v>
      </c>
      <c r="E367" s="38">
        <f t="shared" si="109"/>
        <v>0.14219568660899232</v>
      </c>
      <c r="F367" s="38">
        <f t="shared" si="110"/>
        <v>0.11928783382789318</v>
      </c>
      <c r="G367" s="39">
        <f t="shared" si="111"/>
        <v>-0.3110539845758355</v>
      </c>
      <c r="H367" s="25">
        <f t="shared" si="112"/>
        <v>-4.4230534909223837E-2</v>
      </c>
    </row>
    <row r="368" spans="1:8" s="40" customFormat="1" ht="15" x14ac:dyDescent="0.2">
      <c r="A368" s="64"/>
      <c r="B368" s="36" t="s">
        <v>109</v>
      </c>
      <c r="C368" s="37">
        <v>209</v>
      </c>
      <c r="D368" s="37">
        <v>377</v>
      </c>
      <c r="E368" s="38">
        <f t="shared" si="109"/>
        <v>1.273303277689777E-2</v>
      </c>
      <c r="F368" s="38">
        <f t="shared" si="110"/>
        <v>2.7967359050445104E-2</v>
      </c>
      <c r="G368" s="39">
        <f t="shared" si="111"/>
        <v>0.80382775119617222</v>
      </c>
      <c r="H368" s="25">
        <f t="shared" si="112"/>
        <v>1.0235165102960887E-2</v>
      </c>
    </row>
    <row r="369" spans="1:8" s="40" customFormat="1" ht="15" x14ac:dyDescent="0.2">
      <c r="A369" s="64"/>
      <c r="B369" s="36" t="s">
        <v>102</v>
      </c>
      <c r="C369" s="37">
        <v>1023</v>
      </c>
      <c r="D369" s="37">
        <v>350</v>
      </c>
      <c r="E369" s="38">
        <f t="shared" si="109"/>
        <v>6.23248446448154E-2</v>
      </c>
      <c r="F369" s="38">
        <f t="shared" si="110"/>
        <v>2.596439169139466E-2</v>
      </c>
      <c r="G369" s="39">
        <f t="shared" si="111"/>
        <v>-0.65786901270772236</v>
      </c>
      <c r="H369" s="25">
        <f t="shared" si="112"/>
        <v>-4.1001584013646883E-2</v>
      </c>
    </row>
    <row r="370" spans="1:8" s="40" customFormat="1" ht="15" x14ac:dyDescent="0.2">
      <c r="A370" s="64"/>
      <c r="B370" s="36" t="s">
        <v>108</v>
      </c>
      <c r="C370" s="37">
        <v>235</v>
      </c>
      <c r="D370" s="37">
        <v>145</v>
      </c>
      <c r="E370" s="38">
        <f t="shared" si="109"/>
        <v>1.4317046423784573E-2</v>
      </c>
      <c r="F370" s="38">
        <f t="shared" si="110"/>
        <v>1.0756676557863502E-2</v>
      </c>
      <c r="G370" s="39">
        <f t="shared" si="111"/>
        <v>-0.38297872340425532</v>
      </c>
      <c r="H370" s="25">
        <f t="shared" si="112"/>
        <v>-5.483124162300475E-3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2</v>
      </c>
      <c r="E371" s="38" t="str">
        <f t="shared" si="109"/>
        <v/>
      </c>
      <c r="F371" s="38">
        <f t="shared" si="110"/>
        <v>1.4836795252225519E-4</v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5</v>
      </c>
      <c r="D372" s="37">
        <v>3</v>
      </c>
      <c r="E372" s="38">
        <f t="shared" si="109"/>
        <v>3.0461800901669309E-4</v>
      </c>
      <c r="F372" s="38">
        <f t="shared" si="110"/>
        <v>2.2255192878338278E-4</v>
      </c>
      <c r="G372" s="39">
        <f t="shared" si="111"/>
        <v>-0.4</v>
      </c>
      <c r="H372" s="25">
        <f t="shared" si="112"/>
        <v>-1.2184720360667724E-4</v>
      </c>
    </row>
    <row r="373" spans="1:8" s="40" customFormat="1" ht="30" x14ac:dyDescent="0.2">
      <c r="A373" s="64"/>
      <c r="B373" s="36" t="s">
        <v>284</v>
      </c>
      <c r="C373" s="37">
        <v>0</v>
      </c>
      <c r="D373" s="37">
        <v>28</v>
      </c>
      <c r="E373" s="38" t="str">
        <f t="shared" si="109"/>
        <v/>
      </c>
      <c r="F373" s="38">
        <f t="shared" si="110"/>
        <v>2.0771513353115725E-3</v>
      </c>
      <c r="G373" s="39" t="str">
        <f t="shared" si="111"/>
        <v>0</v>
      </c>
      <c r="H373" s="25" t="str">
        <f t="shared" si="112"/>
        <v/>
      </c>
    </row>
    <row r="374" spans="1:8" s="40" customFormat="1" ht="15" x14ac:dyDescent="0.2">
      <c r="A374" s="64"/>
      <c r="B374" s="36" t="s">
        <v>285</v>
      </c>
      <c r="C374" s="37">
        <v>9</v>
      </c>
      <c r="D374" s="37">
        <v>8</v>
      </c>
      <c r="E374" s="38">
        <f t="shared" si="109"/>
        <v>5.4831241623004752E-4</v>
      </c>
      <c r="F374" s="38">
        <f t="shared" si="110"/>
        <v>5.9347181008902075E-4</v>
      </c>
      <c r="G374" s="39">
        <f t="shared" si="111"/>
        <v>-0.1111111111111111</v>
      </c>
      <c r="H374" s="25">
        <f t="shared" si="112"/>
        <v>-6.0923601803338607E-5</v>
      </c>
    </row>
    <row r="375" spans="1:8" s="40" customFormat="1" ht="15" x14ac:dyDescent="0.2">
      <c r="A375" s="64"/>
      <c r="B375" s="36" t="s">
        <v>286</v>
      </c>
      <c r="C375" s="37">
        <v>7</v>
      </c>
      <c r="D375" s="37">
        <v>7</v>
      </c>
      <c r="E375" s="38">
        <f t="shared" si="109"/>
        <v>4.264652126233703E-4</v>
      </c>
      <c r="F375" s="38">
        <f t="shared" si="110"/>
        <v>5.1928783382789313E-4</v>
      </c>
      <c r="G375" s="39">
        <f t="shared" si="111"/>
        <v>0</v>
      </c>
      <c r="H375" s="25">
        <f t="shared" si="112"/>
        <v>0</v>
      </c>
    </row>
    <row r="376" spans="1:8" s="40" customFormat="1" ht="15" x14ac:dyDescent="0.2">
      <c r="A376" s="64"/>
      <c r="B376" s="36" t="s">
        <v>101</v>
      </c>
      <c r="C376" s="37">
        <v>13</v>
      </c>
      <c r="D376" s="37">
        <v>46</v>
      </c>
      <c r="E376" s="38">
        <f t="shared" si="109"/>
        <v>7.9200682344340194E-4</v>
      </c>
      <c r="F376" s="38">
        <f t="shared" si="110"/>
        <v>3.4124629080118695E-3</v>
      </c>
      <c r="G376" s="39">
        <f t="shared" si="111"/>
        <v>2.5384615384615383</v>
      </c>
      <c r="H376" s="25">
        <f t="shared" si="112"/>
        <v>2.010478859510174E-3</v>
      </c>
    </row>
    <row r="377" spans="1:8" s="40" customFormat="1" ht="15" x14ac:dyDescent="0.2">
      <c r="A377" s="64"/>
      <c r="B377" s="36" t="s">
        <v>287</v>
      </c>
      <c r="C377" s="37">
        <v>4</v>
      </c>
      <c r="D377" s="37">
        <v>0</v>
      </c>
      <c r="E377" s="38">
        <f t="shared" si="109"/>
        <v>2.4369440721335446E-4</v>
      </c>
      <c r="F377" s="38" t="str">
        <f t="shared" si="110"/>
        <v/>
      </c>
      <c r="G377" s="39" t="str">
        <f t="shared" si="111"/>
        <v>0</v>
      </c>
      <c r="H377" s="25">
        <f t="shared" si="112"/>
        <v>0</v>
      </c>
    </row>
    <row r="378" spans="1:8" s="40" customFormat="1" ht="15" x14ac:dyDescent="0.2">
      <c r="A378" s="64"/>
      <c r="B378" s="36" t="s">
        <v>536</v>
      </c>
      <c r="C378" s="37">
        <v>33</v>
      </c>
      <c r="D378" s="37">
        <v>20</v>
      </c>
      <c r="E378" s="38">
        <f t="shared" si="109"/>
        <v>2.0104788595101744E-3</v>
      </c>
      <c r="F378" s="38">
        <f t="shared" si="110"/>
        <v>1.483679525222552E-3</v>
      </c>
      <c r="G378" s="39">
        <f t="shared" si="111"/>
        <v>-0.39393939393939392</v>
      </c>
      <c r="H378" s="25">
        <f t="shared" si="112"/>
        <v>-7.9200682344340205E-4</v>
      </c>
    </row>
    <row r="379" spans="1:8" s="40" customFormat="1" ht="15" x14ac:dyDescent="0.2">
      <c r="A379" s="64"/>
      <c r="B379" s="36" t="s">
        <v>110</v>
      </c>
      <c r="C379" s="37">
        <v>67</v>
      </c>
      <c r="D379" s="37">
        <v>44</v>
      </c>
      <c r="E379" s="38">
        <f t="shared" si="109"/>
        <v>4.0818813208236869E-3</v>
      </c>
      <c r="F379" s="38">
        <f t="shared" si="110"/>
        <v>3.2640949554896144E-3</v>
      </c>
      <c r="G379" s="39">
        <f t="shared" si="111"/>
        <v>-0.34328358208955223</v>
      </c>
      <c r="H379" s="25">
        <f t="shared" si="112"/>
        <v>-1.401242841476788E-3</v>
      </c>
    </row>
    <row r="380" spans="1:8" s="40" customFormat="1" ht="15" x14ac:dyDescent="0.2">
      <c r="A380" s="64"/>
      <c r="B380" s="36" t="s">
        <v>288</v>
      </c>
      <c r="C380" s="37">
        <v>246</v>
      </c>
      <c r="D380" s="37">
        <v>141</v>
      </c>
      <c r="E380" s="38">
        <f t="shared" si="109"/>
        <v>1.4987206043621299E-2</v>
      </c>
      <c r="F380" s="38">
        <f t="shared" si="110"/>
        <v>1.0459940652818991E-2</v>
      </c>
      <c r="G380" s="39">
        <f t="shared" si="111"/>
        <v>-0.42682926829268292</v>
      </c>
      <c r="H380" s="25">
        <f t="shared" si="112"/>
        <v>-6.3969781893505545E-3</v>
      </c>
    </row>
    <row r="381" spans="1:8" s="40" customFormat="1" ht="15" x14ac:dyDescent="0.2">
      <c r="A381" s="64"/>
      <c r="B381" s="36" t="s">
        <v>537</v>
      </c>
      <c r="C381" s="37">
        <v>26</v>
      </c>
      <c r="D381" s="37">
        <v>12</v>
      </c>
      <c r="E381" s="38">
        <f t="shared" si="109"/>
        <v>1.5840136468868039E-3</v>
      </c>
      <c r="F381" s="38">
        <f t="shared" si="110"/>
        <v>8.9020771513353112E-4</v>
      </c>
      <c r="G381" s="39">
        <f t="shared" si="111"/>
        <v>-0.53846153846153844</v>
      </c>
      <c r="H381" s="25">
        <f t="shared" si="112"/>
        <v>-8.529304252467405E-4</v>
      </c>
    </row>
    <row r="382" spans="1:8" s="40" customFormat="1" ht="15" x14ac:dyDescent="0.2">
      <c r="A382" s="64"/>
      <c r="B382" s="36" t="s">
        <v>104</v>
      </c>
      <c r="C382" s="37">
        <v>113</v>
      </c>
      <c r="D382" s="37">
        <v>99</v>
      </c>
      <c r="E382" s="38">
        <f t="shared" si="109"/>
        <v>6.884367003777263E-3</v>
      </c>
      <c r="F382" s="38">
        <f t="shared" si="110"/>
        <v>7.3442136498516322E-3</v>
      </c>
      <c r="G382" s="39">
        <f t="shared" si="111"/>
        <v>-0.12389380530973451</v>
      </c>
      <c r="H382" s="25">
        <f t="shared" si="112"/>
        <v>-8.529304252467405E-4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2</v>
      </c>
      <c r="E383" s="38" t="str">
        <f t="shared" ref="E383" si="113">+IF(C383=0,"",C383/C$329)</f>
        <v/>
      </c>
      <c r="F383" s="38">
        <f t="shared" ref="F383" si="114">+IF(D383=0,"",D383/D$329)</f>
        <v>1.4836795252225519E-4</v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1</v>
      </c>
      <c r="D384" s="37">
        <v>1</v>
      </c>
      <c r="E384" s="38">
        <f t="shared" si="109"/>
        <v>6.0923601803338614E-5</v>
      </c>
      <c r="F384" s="38">
        <f t="shared" si="110"/>
        <v>7.4183976261127594E-5</v>
      </c>
      <c r="G384" s="39">
        <f t="shared" si="111"/>
        <v>0</v>
      </c>
      <c r="H384" s="25">
        <f t="shared" si="112"/>
        <v>0</v>
      </c>
    </row>
    <row r="385" spans="1:8" s="40" customFormat="1" ht="15" x14ac:dyDescent="0.2">
      <c r="A385" s="64"/>
      <c r="B385" s="36" t="s">
        <v>290</v>
      </c>
      <c r="C385" s="37">
        <v>1</v>
      </c>
      <c r="D385" s="37">
        <v>0</v>
      </c>
      <c r="E385" s="38">
        <f t="shared" si="109"/>
        <v>6.0923601803338614E-5</v>
      </c>
      <c r="F385" s="38" t="str">
        <f t="shared" si="110"/>
        <v/>
      </c>
      <c r="G385" s="39" t="str">
        <f t="shared" si="111"/>
        <v>0</v>
      </c>
      <c r="H385" s="25">
        <f t="shared" si="112"/>
        <v>0</v>
      </c>
    </row>
    <row r="386" spans="1:8" s="40" customFormat="1" ht="15" x14ac:dyDescent="0.2">
      <c r="A386" s="64"/>
      <c r="B386" s="36" t="s">
        <v>538</v>
      </c>
      <c r="C386" s="37">
        <v>1</v>
      </c>
      <c r="D386" s="37">
        <v>0</v>
      </c>
      <c r="E386" s="38">
        <f t="shared" si="109"/>
        <v>6.0923601803338614E-5</v>
      </c>
      <c r="F386" s="38" t="str">
        <f t="shared" si="110"/>
        <v/>
      </c>
      <c r="G386" s="39" t="str">
        <f t="shared" si="111"/>
        <v>0</v>
      </c>
      <c r="H386" s="25">
        <f t="shared" si="112"/>
        <v>0</v>
      </c>
    </row>
    <row r="387" spans="1:8" s="40" customFormat="1" ht="15" x14ac:dyDescent="0.2">
      <c r="A387" s="64"/>
      <c r="B387" s="36" t="s">
        <v>103</v>
      </c>
      <c r="C387" s="37">
        <v>1</v>
      </c>
      <c r="D387" s="37">
        <v>1</v>
      </c>
      <c r="E387" s="38">
        <f t="shared" si="109"/>
        <v>6.0923601803338614E-5</v>
      </c>
      <c r="F387" s="38">
        <f t="shared" si="110"/>
        <v>7.4183976261127594E-5</v>
      </c>
      <c r="G387" s="39">
        <f t="shared" si="111"/>
        <v>0</v>
      </c>
      <c r="H387" s="25">
        <f t="shared" si="112"/>
        <v>0</v>
      </c>
    </row>
    <row r="388" spans="1:8" s="40" customFormat="1" ht="15" x14ac:dyDescent="0.2">
      <c r="A388" s="64"/>
      <c r="B388" s="36" t="s">
        <v>291</v>
      </c>
      <c r="C388" s="37">
        <v>1</v>
      </c>
      <c r="D388" s="37">
        <v>2</v>
      </c>
      <c r="E388" s="38">
        <f t="shared" si="109"/>
        <v>6.0923601803338614E-5</v>
      </c>
      <c r="F388" s="38">
        <f t="shared" si="110"/>
        <v>1.4836795252225519E-4</v>
      </c>
      <c r="G388" s="39">
        <f t="shared" si="111"/>
        <v>1</v>
      </c>
      <c r="H388" s="25">
        <f t="shared" si="112"/>
        <v>6.0923601803338614E-5</v>
      </c>
    </row>
    <row r="389" spans="1:8" s="40" customFormat="1" ht="15" x14ac:dyDescent="0.2">
      <c r="A389" s="64"/>
      <c r="B389" s="36" t="s">
        <v>107</v>
      </c>
      <c r="C389" s="37">
        <v>3</v>
      </c>
      <c r="D389" s="37">
        <v>3</v>
      </c>
      <c r="E389" s="38">
        <f t="shared" si="109"/>
        <v>1.8277080541001585E-4</v>
      </c>
      <c r="F389" s="38">
        <f t="shared" si="110"/>
        <v>2.2255192878338278E-4</v>
      </c>
      <c r="G389" s="39">
        <f t="shared" si="111"/>
        <v>0</v>
      </c>
      <c r="H389" s="25">
        <f t="shared" si="112"/>
        <v>0</v>
      </c>
    </row>
    <row r="390" spans="1:8" s="40" customFormat="1" ht="15" x14ac:dyDescent="0.2">
      <c r="A390" s="64"/>
      <c r="B390" s="36" t="s">
        <v>106</v>
      </c>
      <c r="C390" s="37">
        <v>241</v>
      </c>
      <c r="D390" s="37">
        <v>130</v>
      </c>
      <c r="E390" s="38">
        <f t="shared" si="109"/>
        <v>1.4682588034604606E-2</v>
      </c>
      <c r="F390" s="38">
        <f t="shared" si="110"/>
        <v>9.6439169139465875E-3</v>
      </c>
      <c r="G390" s="39">
        <f t="shared" si="111"/>
        <v>-0.46058091286307051</v>
      </c>
      <c r="H390" s="25">
        <f t="shared" si="112"/>
        <v>-6.7625198001705859E-3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2</v>
      </c>
      <c r="E391" s="38" t="str">
        <f t="shared" si="109"/>
        <v/>
      </c>
      <c r="F391" s="38">
        <f t="shared" si="110"/>
        <v>1.4836795252225519E-4</v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1</v>
      </c>
      <c r="D392" s="37">
        <v>2</v>
      </c>
      <c r="E392" s="38">
        <f t="shared" si="109"/>
        <v>6.0923601803338614E-5</v>
      </c>
      <c r="F392" s="38">
        <f t="shared" si="110"/>
        <v>1.4836795252225519E-4</v>
      </c>
      <c r="G392" s="39">
        <f t="shared" si="111"/>
        <v>1</v>
      </c>
      <c r="H392" s="25">
        <f t="shared" si="112"/>
        <v>6.0923601803338614E-5</v>
      </c>
    </row>
    <row r="393" spans="1:8" s="40" customFormat="1" ht="15" x14ac:dyDescent="0.2">
      <c r="A393" s="64"/>
      <c r="B393" s="36" t="s">
        <v>293</v>
      </c>
      <c r="C393" s="37">
        <v>77</v>
      </c>
      <c r="D393" s="37">
        <v>78</v>
      </c>
      <c r="E393" s="38">
        <f t="shared" si="109"/>
        <v>4.6911173388570733E-3</v>
      </c>
      <c r="F393" s="38">
        <f t="shared" si="110"/>
        <v>5.7863501483679525E-3</v>
      </c>
      <c r="G393" s="39">
        <f t="shared" si="111"/>
        <v>1.2987012987012988E-2</v>
      </c>
      <c r="H393" s="25">
        <f t="shared" si="112"/>
        <v>6.0923601803338621E-5</v>
      </c>
    </row>
    <row r="394" spans="1:8" s="40" customFormat="1" ht="15" x14ac:dyDescent="0.2">
      <c r="A394" s="64"/>
      <c r="B394" s="36" t="s">
        <v>540</v>
      </c>
      <c r="C394" s="37">
        <v>105</v>
      </c>
      <c r="D394" s="37">
        <v>54</v>
      </c>
      <c r="E394" s="38">
        <f t="shared" si="109"/>
        <v>6.3969781893505545E-3</v>
      </c>
      <c r="F394" s="38">
        <f t="shared" si="110"/>
        <v>4.0059347181008904E-3</v>
      </c>
      <c r="G394" s="39">
        <f t="shared" si="111"/>
        <v>-0.48571428571428571</v>
      </c>
      <c r="H394" s="25">
        <f t="shared" si="112"/>
        <v>-3.1071036919702692E-3</v>
      </c>
    </row>
    <row r="395" spans="1:8" s="40" customFormat="1" ht="15" x14ac:dyDescent="0.2">
      <c r="A395" s="64"/>
      <c r="B395" s="36" t="s">
        <v>105</v>
      </c>
      <c r="C395" s="37">
        <v>6</v>
      </c>
      <c r="D395" s="37">
        <v>9</v>
      </c>
      <c r="E395" s="38">
        <f t="shared" si="109"/>
        <v>3.655416108200317E-4</v>
      </c>
      <c r="F395" s="38">
        <f t="shared" si="110"/>
        <v>6.6765578635014837E-4</v>
      </c>
      <c r="G395" s="39">
        <f t="shared" si="111"/>
        <v>0.5</v>
      </c>
      <c r="H395" s="25">
        <f t="shared" si="112"/>
        <v>1.8277080541001585E-4</v>
      </c>
    </row>
    <row r="396" spans="1:8" s="40" customFormat="1" ht="15" x14ac:dyDescent="0.2">
      <c r="A396" s="64"/>
      <c r="B396" s="36" t="s">
        <v>541</v>
      </c>
      <c r="C396" s="37">
        <v>4</v>
      </c>
      <c r="D396" s="37">
        <v>0</v>
      </c>
      <c r="E396" s="38">
        <f t="shared" ref="E396:E468" si="117">+IF(C396=0,"",C396/C$329)</f>
        <v>2.4369440721335446E-4</v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>
        <f t="shared" ref="H396:H468" si="120">+IF(OR(AND(E396=""),(G396="")),"",E396*G396)</f>
        <v>0</v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20</v>
      </c>
      <c r="E398" s="38" t="str">
        <f t="shared" ref="E398:E400" si="121">+IF(C398=0,"",C398/C$329)</f>
        <v/>
      </c>
      <c r="F398" s="38">
        <f t="shared" ref="F398:F400" si="122">+IF(D398=0,"",D398/D$329)</f>
        <v>1.483679525222552E-3</v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9</v>
      </c>
      <c r="E399" s="38" t="str">
        <f t="shared" si="121"/>
        <v/>
      </c>
      <c r="F399" s="38">
        <f t="shared" si="122"/>
        <v>6.6765578635014837E-4</v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1</v>
      </c>
      <c r="D401" s="37">
        <v>17</v>
      </c>
      <c r="E401" s="38">
        <f t="shared" si="117"/>
        <v>6.0923601803338614E-5</v>
      </c>
      <c r="F401" s="38">
        <f t="shared" si="118"/>
        <v>1.2611275964391692E-3</v>
      </c>
      <c r="G401" s="39">
        <f t="shared" si="119"/>
        <v>16</v>
      </c>
      <c r="H401" s="25">
        <f t="shared" si="120"/>
        <v>9.7477762885341782E-4</v>
      </c>
    </row>
    <row r="402" spans="1:8" s="40" customFormat="1" ht="15" x14ac:dyDescent="0.2">
      <c r="A402" s="64"/>
      <c r="B402" s="36" t="s">
        <v>296</v>
      </c>
      <c r="C402" s="37">
        <v>28</v>
      </c>
      <c r="D402" s="37">
        <v>28</v>
      </c>
      <c r="E402" s="38">
        <f t="shared" si="117"/>
        <v>1.7058608504934812E-3</v>
      </c>
      <c r="F402" s="38">
        <f t="shared" si="118"/>
        <v>2.0771513353115725E-3</v>
      </c>
      <c r="G402" s="39">
        <f t="shared" si="119"/>
        <v>0</v>
      </c>
      <c r="H402" s="25">
        <f t="shared" si="120"/>
        <v>0</v>
      </c>
    </row>
    <row r="403" spans="1:8" s="40" customFormat="1" ht="15" x14ac:dyDescent="0.2">
      <c r="A403" s="64"/>
      <c r="B403" s="36" t="s">
        <v>542</v>
      </c>
      <c r="C403" s="37">
        <v>23</v>
      </c>
      <c r="D403" s="37">
        <v>1</v>
      </c>
      <c r="E403" s="38">
        <f t="shared" si="117"/>
        <v>1.401242841476788E-3</v>
      </c>
      <c r="F403" s="38">
        <f t="shared" si="118"/>
        <v>7.4183976261127594E-5</v>
      </c>
      <c r="G403" s="39">
        <f t="shared" si="119"/>
        <v>-0.95652173913043481</v>
      </c>
      <c r="H403" s="25">
        <f t="shared" si="120"/>
        <v>-1.3403192396734495E-3</v>
      </c>
    </row>
    <row r="404" spans="1:8" s="40" customFormat="1" ht="30" x14ac:dyDescent="0.2">
      <c r="A404" s="64"/>
      <c r="B404" s="36" t="s">
        <v>297</v>
      </c>
      <c r="C404" s="37">
        <v>0</v>
      </c>
      <c r="D404" s="37">
        <v>10</v>
      </c>
      <c r="E404" s="38" t="str">
        <f t="shared" si="117"/>
        <v/>
      </c>
      <c r="F404" s="38">
        <f t="shared" si="118"/>
        <v>7.4183976261127599E-4</v>
      </c>
      <c r="G404" s="39" t="str">
        <f t="shared" si="119"/>
        <v>0</v>
      </c>
      <c r="H404" s="25" t="str">
        <f t="shared" si="120"/>
        <v/>
      </c>
    </row>
    <row r="405" spans="1:8" s="40" customFormat="1" ht="15" x14ac:dyDescent="0.2">
      <c r="A405" s="64"/>
      <c r="B405" s="36" t="s">
        <v>543</v>
      </c>
      <c r="C405" s="37">
        <v>1</v>
      </c>
      <c r="D405" s="37">
        <v>20</v>
      </c>
      <c r="E405" s="38">
        <f t="shared" si="117"/>
        <v>6.0923601803338614E-5</v>
      </c>
      <c r="F405" s="38">
        <f t="shared" si="118"/>
        <v>1.483679525222552E-3</v>
      </c>
      <c r="G405" s="39">
        <f t="shared" si="119"/>
        <v>19</v>
      </c>
      <c r="H405" s="25">
        <f t="shared" si="120"/>
        <v>1.1575484342634336E-3</v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1</v>
      </c>
      <c r="E406" s="38" t="str">
        <f t="shared" ref="E406" si="125">+IF(C406=0,"",C406/C$329)</f>
        <v/>
      </c>
      <c r="F406" s="38">
        <f t="shared" ref="F406" si="126">+IF(D406=0,"",D406/D$329)</f>
        <v>7.4183976261127594E-5</v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1</v>
      </c>
      <c r="D407" s="37">
        <v>6</v>
      </c>
      <c r="E407" s="38">
        <f t="shared" si="117"/>
        <v>6.0923601803338614E-5</v>
      </c>
      <c r="F407" s="38">
        <f t="shared" si="118"/>
        <v>4.4510385756676556E-4</v>
      </c>
      <c r="G407" s="39">
        <f t="shared" si="119"/>
        <v>5</v>
      </c>
      <c r="H407" s="25">
        <f t="shared" si="120"/>
        <v>3.0461800901669309E-4</v>
      </c>
    </row>
    <row r="408" spans="1:8" s="40" customFormat="1" ht="15" x14ac:dyDescent="0.2">
      <c r="A408" s="64"/>
      <c r="B408" s="36" t="s">
        <v>299</v>
      </c>
      <c r="C408" s="37">
        <v>17</v>
      </c>
      <c r="D408" s="37">
        <v>20</v>
      </c>
      <c r="E408" s="38">
        <f t="shared" si="117"/>
        <v>1.0357012306567565E-3</v>
      </c>
      <c r="F408" s="38">
        <f t="shared" si="118"/>
        <v>1.483679525222552E-3</v>
      </c>
      <c r="G408" s="39">
        <f t="shared" si="119"/>
        <v>0.17647058823529413</v>
      </c>
      <c r="H408" s="25">
        <f t="shared" si="120"/>
        <v>1.8277080541001585E-4</v>
      </c>
    </row>
    <row r="409" spans="1:8" s="40" customFormat="1" ht="15" x14ac:dyDescent="0.2">
      <c r="A409" s="64"/>
      <c r="B409" s="36" t="s">
        <v>300</v>
      </c>
      <c r="C409" s="37">
        <v>1912</v>
      </c>
      <c r="D409" s="37">
        <v>629</v>
      </c>
      <c r="E409" s="38">
        <f t="shared" si="117"/>
        <v>0.11648592664798343</v>
      </c>
      <c r="F409" s="38">
        <f t="shared" si="118"/>
        <v>4.6661721068249257E-2</v>
      </c>
      <c r="G409" s="39">
        <f t="shared" si="119"/>
        <v>-0.67102510460251041</v>
      </c>
      <c r="H409" s="25">
        <f t="shared" si="120"/>
        <v>-7.8164981113683446E-2</v>
      </c>
    </row>
    <row r="410" spans="1:8" s="40" customFormat="1" ht="15" x14ac:dyDescent="0.2">
      <c r="A410" s="64"/>
      <c r="B410" s="36" t="s">
        <v>114</v>
      </c>
      <c r="C410" s="37">
        <v>34</v>
      </c>
      <c r="D410" s="37">
        <v>264</v>
      </c>
      <c r="E410" s="38">
        <f t="shared" si="117"/>
        <v>2.071402461313513E-3</v>
      </c>
      <c r="F410" s="38">
        <f t="shared" si="118"/>
        <v>1.9584569732937686E-2</v>
      </c>
      <c r="G410" s="39">
        <f t="shared" si="119"/>
        <v>6.7647058823529411</v>
      </c>
      <c r="H410" s="25">
        <f t="shared" si="120"/>
        <v>1.4012428414767882E-2</v>
      </c>
    </row>
    <row r="411" spans="1:8" s="40" customFormat="1" ht="15" x14ac:dyDescent="0.2">
      <c r="A411" s="64"/>
      <c r="B411" s="36" t="s">
        <v>115</v>
      </c>
      <c r="C411" s="37">
        <v>130</v>
      </c>
      <c r="D411" s="37">
        <v>16</v>
      </c>
      <c r="E411" s="38">
        <f t="shared" si="117"/>
        <v>7.9200682344340197E-3</v>
      </c>
      <c r="F411" s="38">
        <f t="shared" si="118"/>
        <v>1.1869436201780415E-3</v>
      </c>
      <c r="G411" s="39">
        <f t="shared" si="119"/>
        <v>-0.87692307692307692</v>
      </c>
      <c r="H411" s="25">
        <f t="shared" si="120"/>
        <v>-6.945290605580602E-3</v>
      </c>
    </row>
    <row r="412" spans="1:8" s="40" customFormat="1" ht="15" x14ac:dyDescent="0.2">
      <c r="A412" s="64"/>
      <c r="B412" s="36" t="s">
        <v>116</v>
      </c>
      <c r="C412" s="37">
        <v>91</v>
      </c>
      <c r="D412" s="37">
        <v>24</v>
      </c>
      <c r="E412" s="38">
        <f t="shared" si="117"/>
        <v>5.5440477641038139E-3</v>
      </c>
      <c r="F412" s="38">
        <f t="shared" si="118"/>
        <v>1.7804154302670622E-3</v>
      </c>
      <c r="G412" s="39">
        <f t="shared" si="119"/>
        <v>-0.73626373626373631</v>
      </c>
      <c r="H412" s="25">
        <f t="shared" si="120"/>
        <v>-4.0818813208236878E-3</v>
      </c>
    </row>
    <row r="413" spans="1:8" s="40" customFormat="1" ht="15" x14ac:dyDescent="0.2">
      <c r="A413" s="64"/>
      <c r="B413" s="36" t="s">
        <v>301</v>
      </c>
      <c r="C413" s="37">
        <v>1</v>
      </c>
      <c r="D413" s="37">
        <v>0</v>
      </c>
      <c r="E413" s="38">
        <f t="shared" si="117"/>
        <v>6.0923601803338614E-5</v>
      </c>
      <c r="F413" s="38" t="str">
        <f t="shared" si="118"/>
        <v/>
      </c>
      <c r="G413" s="39" t="str">
        <f t="shared" si="119"/>
        <v>0</v>
      </c>
      <c r="H413" s="25">
        <f t="shared" si="120"/>
        <v>0</v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2</v>
      </c>
      <c r="E417" s="38" t="str">
        <f t="shared" ref="E417:E419" si="133">+IF(C417=0,"",C417/C$329)</f>
        <v/>
      </c>
      <c r="F417" s="38">
        <f t="shared" ref="F417:F419" si="134">+IF(D417=0,"",D417/D$329)</f>
        <v>1.4836795252225519E-4</v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23</v>
      </c>
      <c r="D420" s="37">
        <v>17</v>
      </c>
      <c r="E420" s="38">
        <f t="shared" si="117"/>
        <v>1.401242841476788E-3</v>
      </c>
      <c r="F420" s="38">
        <f t="shared" si="118"/>
        <v>1.2611275964391692E-3</v>
      </c>
      <c r="G420" s="39">
        <f t="shared" si="119"/>
        <v>-0.2608695652173913</v>
      </c>
      <c r="H420" s="25">
        <f t="shared" si="120"/>
        <v>-3.6554161082003164E-4</v>
      </c>
    </row>
    <row r="421" spans="1:8" s="40" customFormat="1" ht="15" x14ac:dyDescent="0.2">
      <c r="A421" s="64"/>
      <c r="B421" s="36" t="s">
        <v>120</v>
      </c>
      <c r="C421" s="37">
        <v>1</v>
      </c>
      <c r="D421" s="37">
        <v>8</v>
      </c>
      <c r="E421" s="38">
        <f t="shared" si="117"/>
        <v>6.0923601803338614E-5</v>
      </c>
      <c r="F421" s="38">
        <f t="shared" si="118"/>
        <v>5.9347181008902075E-4</v>
      </c>
      <c r="G421" s="39">
        <f t="shared" si="119"/>
        <v>7</v>
      </c>
      <c r="H421" s="25">
        <f t="shared" si="120"/>
        <v>4.264652126233703E-4</v>
      </c>
    </row>
    <row r="422" spans="1:8" s="40" customFormat="1" ht="15" x14ac:dyDescent="0.2">
      <c r="A422" s="64"/>
      <c r="B422" s="36" t="s">
        <v>129</v>
      </c>
      <c r="C422" s="37">
        <v>54</v>
      </c>
      <c r="D422" s="37">
        <v>36</v>
      </c>
      <c r="E422" s="38">
        <f t="shared" si="117"/>
        <v>3.2898744973802853E-3</v>
      </c>
      <c r="F422" s="38">
        <f t="shared" si="118"/>
        <v>2.6706231454005935E-3</v>
      </c>
      <c r="G422" s="39">
        <f t="shared" si="119"/>
        <v>-0.33333333333333331</v>
      </c>
      <c r="H422" s="25">
        <f t="shared" si="120"/>
        <v>-1.096624832460095E-3</v>
      </c>
    </row>
    <row r="423" spans="1:8" s="40" customFormat="1" ht="15" x14ac:dyDescent="0.2">
      <c r="A423" s="64"/>
      <c r="B423" s="36" t="s">
        <v>128</v>
      </c>
      <c r="C423" s="37">
        <v>175</v>
      </c>
      <c r="D423" s="37">
        <v>138</v>
      </c>
      <c r="E423" s="38">
        <f t="shared" si="117"/>
        <v>1.0661630315584257E-2</v>
      </c>
      <c r="F423" s="38">
        <f t="shared" si="118"/>
        <v>1.0237388724035608E-2</v>
      </c>
      <c r="G423" s="39">
        <f t="shared" si="119"/>
        <v>-0.21142857142857144</v>
      </c>
      <c r="H423" s="25">
        <f t="shared" si="120"/>
        <v>-2.2541732667235286E-3</v>
      </c>
    </row>
    <row r="424" spans="1:8" s="40" customFormat="1" ht="15" x14ac:dyDescent="0.2">
      <c r="A424" s="64"/>
      <c r="B424" s="36" t="s">
        <v>302</v>
      </c>
      <c r="C424" s="37">
        <v>34</v>
      </c>
      <c r="D424" s="37">
        <v>47</v>
      </c>
      <c r="E424" s="38">
        <f t="shared" si="117"/>
        <v>2.071402461313513E-3</v>
      </c>
      <c r="F424" s="38">
        <f t="shared" si="118"/>
        <v>3.4866468842729972E-3</v>
      </c>
      <c r="G424" s="39">
        <f t="shared" si="119"/>
        <v>0.38235294117647056</v>
      </c>
      <c r="H424" s="25">
        <f t="shared" si="120"/>
        <v>7.9200682344340194E-4</v>
      </c>
    </row>
    <row r="425" spans="1:8" s="40" customFormat="1" ht="15" x14ac:dyDescent="0.2">
      <c r="A425" s="64"/>
      <c r="B425" s="36" t="s">
        <v>545</v>
      </c>
      <c r="C425" s="37">
        <v>3</v>
      </c>
      <c r="D425" s="37">
        <v>14</v>
      </c>
      <c r="E425" s="38">
        <f t="shared" si="117"/>
        <v>1.8277080541001585E-4</v>
      </c>
      <c r="F425" s="38">
        <f t="shared" si="118"/>
        <v>1.0385756676557863E-3</v>
      </c>
      <c r="G425" s="39">
        <f t="shared" si="119"/>
        <v>3.6666666666666665</v>
      </c>
      <c r="H425" s="25">
        <f t="shared" si="120"/>
        <v>6.7015961983672473E-4</v>
      </c>
    </row>
    <row r="426" spans="1:8" s="40" customFormat="1" ht="30" x14ac:dyDescent="0.2">
      <c r="A426" s="64"/>
      <c r="B426" s="36" t="s">
        <v>546</v>
      </c>
      <c r="C426" s="37">
        <v>0</v>
      </c>
      <c r="D426" s="37">
        <v>0</v>
      </c>
      <c r="E426" s="38" t="str">
        <f t="shared" si="117"/>
        <v/>
      </c>
      <c r="F426" s="38" t="str">
        <f t="shared" si="118"/>
        <v/>
      </c>
      <c r="G426" s="39" t="str">
        <f t="shared" si="119"/>
        <v>0</v>
      </c>
      <c r="H426" s="25" t="str">
        <f t="shared" si="120"/>
        <v/>
      </c>
    </row>
    <row r="427" spans="1:8" s="40" customFormat="1" ht="15" x14ac:dyDescent="0.2">
      <c r="A427" s="64"/>
      <c r="B427" s="36" t="s">
        <v>547</v>
      </c>
      <c r="C427" s="37">
        <v>1</v>
      </c>
      <c r="D427" s="37">
        <v>3</v>
      </c>
      <c r="E427" s="38">
        <f t="shared" si="117"/>
        <v>6.0923601803338614E-5</v>
      </c>
      <c r="F427" s="38">
        <f t="shared" si="118"/>
        <v>2.2255192878338278E-4</v>
      </c>
      <c r="G427" s="39">
        <f t="shared" si="119"/>
        <v>2</v>
      </c>
      <c r="H427" s="25">
        <f t="shared" si="120"/>
        <v>1.2184720360667723E-4</v>
      </c>
    </row>
    <row r="428" spans="1:8" s="40" customFormat="1" ht="15" x14ac:dyDescent="0.2">
      <c r="A428" s="64"/>
      <c r="B428" s="36" t="s">
        <v>124</v>
      </c>
      <c r="C428" s="37">
        <v>30</v>
      </c>
      <c r="D428" s="37">
        <v>8</v>
      </c>
      <c r="E428" s="38">
        <f t="shared" si="117"/>
        <v>1.8277080541001583E-3</v>
      </c>
      <c r="F428" s="38">
        <f t="shared" si="118"/>
        <v>5.9347181008902075E-4</v>
      </c>
      <c r="G428" s="39">
        <f t="shared" si="119"/>
        <v>-0.73333333333333328</v>
      </c>
      <c r="H428" s="25">
        <f t="shared" si="120"/>
        <v>-1.3403192396734492E-3</v>
      </c>
    </row>
    <row r="429" spans="1:8" s="40" customFormat="1" ht="15" x14ac:dyDescent="0.2">
      <c r="A429" s="64"/>
      <c r="B429" s="36" t="s">
        <v>303</v>
      </c>
      <c r="C429" s="37">
        <v>1</v>
      </c>
      <c r="D429" s="37">
        <v>0</v>
      </c>
      <c r="E429" s="38">
        <f t="shared" si="117"/>
        <v>6.0923601803338614E-5</v>
      </c>
      <c r="F429" s="38" t="str">
        <f t="shared" si="118"/>
        <v/>
      </c>
      <c r="G429" s="39" t="str">
        <f t="shared" si="119"/>
        <v>0</v>
      </c>
      <c r="H429" s="25">
        <f t="shared" si="120"/>
        <v>0</v>
      </c>
    </row>
    <row r="430" spans="1:8" s="40" customFormat="1" ht="15" x14ac:dyDescent="0.2">
      <c r="A430" s="64"/>
      <c r="B430" s="36" t="s">
        <v>125</v>
      </c>
      <c r="C430" s="37">
        <v>117</v>
      </c>
      <c r="D430" s="37">
        <v>258</v>
      </c>
      <c r="E430" s="38">
        <f t="shared" si="117"/>
        <v>7.128061410990618E-3</v>
      </c>
      <c r="F430" s="38">
        <f t="shared" si="118"/>
        <v>1.9139465875370919E-2</v>
      </c>
      <c r="G430" s="39">
        <f t="shared" si="119"/>
        <v>1.2051282051282051</v>
      </c>
      <c r="H430" s="25">
        <f t="shared" si="120"/>
        <v>8.590227854270745E-3</v>
      </c>
    </row>
    <row r="431" spans="1:8" s="40" customFormat="1" ht="15" x14ac:dyDescent="0.2">
      <c r="A431" s="64"/>
      <c r="B431" s="36" t="s">
        <v>457</v>
      </c>
      <c r="C431" s="37">
        <v>0</v>
      </c>
      <c r="D431" s="37">
        <v>1</v>
      </c>
      <c r="E431" s="38" t="str">
        <f t="shared" si="117"/>
        <v/>
      </c>
      <c r="F431" s="38">
        <f t="shared" si="118"/>
        <v>7.4183976261127594E-5</v>
      </c>
      <c r="G431" s="39" t="str">
        <f t="shared" si="119"/>
        <v>0</v>
      </c>
      <c r="H431" s="25" t="str">
        <f t="shared" si="120"/>
        <v/>
      </c>
    </row>
    <row r="432" spans="1:8" s="40" customFormat="1" ht="15" x14ac:dyDescent="0.2">
      <c r="A432" s="64"/>
      <c r="B432" s="36" t="s">
        <v>123</v>
      </c>
      <c r="C432" s="37">
        <v>218</v>
      </c>
      <c r="D432" s="37">
        <v>163</v>
      </c>
      <c r="E432" s="38">
        <f t="shared" si="117"/>
        <v>1.3281345193127818E-2</v>
      </c>
      <c r="F432" s="38">
        <f t="shared" si="118"/>
        <v>1.2091988130563799E-2</v>
      </c>
      <c r="G432" s="39">
        <f t="shared" si="119"/>
        <v>-0.25229357798165136</v>
      </c>
      <c r="H432" s="25">
        <f t="shared" si="120"/>
        <v>-3.3507980991836234E-3</v>
      </c>
    </row>
    <row r="433" spans="1:8" s="40" customFormat="1" ht="15" x14ac:dyDescent="0.2">
      <c r="A433" s="64"/>
      <c r="B433" s="36" t="s">
        <v>304</v>
      </c>
      <c r="C433" s="37">
        <v>26</v>
      </c>
      <c r="D433" s="37">
        <v>24</v>
      </c>
      <c r="E433" s="38">
        <f t="shared" si="117"/>
        <v>1.5840136468868039E-3</v>
      </c>
      <c r="F433" s="38">
        <f t="shared" si="118"/>
        <v>1.7804154302670622E-3</v>
      </c>
      <c r="G433" s="39">
        <f t="shared" si="119"/>
        <v>-7.6923076923076927E-2</v>
      </c>
      <c r="H433" s="25">
        <f t="shared" si="120"/>
        <v>-1.2184720360667723E-4</v>
      </c>
    </row>
    <row r="434" spans="1:8" s="40" customFormat="1" ht="15" x14ac:dyDescent="0.2">
      <c r="A434" s="64"/>
      <c r="B434" s="36" t="s">
        <v>122</v>
      </c>
      <c r="C434" s="37">
        <v>8</v>
      </c>
      <c r="D434" s="37">
        <v>6</v>
      </c>
      <c r="E434" s="38">
        <f t="shared" si="117"/>
        <v>4.8738881442670891E-4</v>
      </c>
      <c r="F434" s="38">
        <f t="shared" si="118"/>
        <v>4.4510385756676556E-4</v>
      </c>
      <c r="G434" s="39">
        <f t="shared" si="119"/>
        <v>-0.25</v>
      </c>
      <c r="H434" s="25">
        <f t="shared" si="120"/>
        <v>-1.2184720360667723E-4</v>
      </c>
    </row>
    <row r="435" spans="1:8" s="40" customFormat="1" ht="15" x14ac:dyDescent="0.2">
      <c r="A435" s="64"/>
      <c r="B435" s="36" t="s">
        <v>373</v>
      </c>
      <c r="C435" s="37">
        <v>4</v>
      </c>
      <c r="D435" s="37">
        <v>10</v>
      </c>
      <c r="E435" s="38">
        <f t="shared" si="117"/>
        <v>2.4369440721335446E-4</v>
      </c>
      <c r="F435" s="38">
        <f t="shared" si="118"/>
        <v>7.4183976261127599E-4</v>
      </c>
      <c r="G435" s="39">
        <f t="shared" si="119"/>
        <v>1.5</v>
      </c>
      <c r="H435" s="25">
        <f t="shared" si="120"/>
        <v>3.655416108200317E-4</v>
      </c>
    </row>
    <row r="436" spans="1:8" s="40" customFormat="1" ht="15" x14ac:dyDescent="0.2">
      <c r="A436" s="64"/>
      <c r="B436" s="36" t="s">
        <v>132</v>
      </c>
      <c r="C436" s="37">
        <v>22</v>
      </c>
      <c r="D436" s="37">
        <v>29</v>
      </c>
      <c r="E436" s="38">
        <f t="shared" si="117"/>
        <v>1.3403192396734495E-3</v>
      </c>
      <c r="F436" s="38">
        <f t="shared" si="118"/>
        <v>2.1513353115727002E-3</v>
      </c>
      <c r="G436" s="39">
        <f t="shared" si="119"/>
        <v>0.31818181818181818</v>
      </c>
      <c r="H436" s="25">
        <f t="shared" si="120"/>
        <v>4.264652126233703E-4</v>
      </c>
    </row>
    <row r="437" spans="1:8" s="40" customFormat="1" ht="15" x14ac:dyDescent="0.2">
      <c r="A437" s="64"/>
      <c r="B437" s="36" t="s">
        <v>119</v>
      </c>
      <c r="C437" s="37">
        <v>11</v>
      </c>
      <c r="D437" s="37">
        <v>1</v>
      </c>
      <c r="E437" s="38">
        <f t="shared" si="117"/>
        <v>6.7015961983672473E-4</v>
      </c>
      <c r="F437" s="38">
        <f t="shared" si="118"/>
        <v>7.4183976261127594E-5</v>
      </c>
      <c r="G437" s="39">
        <f t="shared" si="119"/>
        <v>-0.90909090909090906</v>
      </c>
      <c r="H437" s="25">
        <f t="shared" si="120"/>
        <v>-6.0923601803338607E-4</v>
      </c>
    </row>
    <row r="438" spans="1:8" s="40" customFormat="1" ht="15" x14ac:dyDescent="0.2">
      <c r="A438" s="64"/>
      <c r="B438" s="36" t="s">
        <v>305</v>
      </c>
      <c r="C438" s="37">
        <v>275</v>
      </c>
      <c r="D438" s="37">
        <v>337</v>
      </c>
      <c r="E438" s="38">
        <f t="shared" si="117"/>
        <v>1.6753990495918119E-2</v>
      </c>
      <c r="F438" s="38">
        <f t="shared" si="118"/>
        <v>2.5000000000000001E-2</v>
      </c>
      <c r="G438" s="39">
        <f t="shared" si="119"/>
        <v>0.22545454545454546</v>
      </c>
      <c r="H438" s="25">
        <f t="shared" si="120"/>
        <v>3.7772633118069942E-3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0</v>
      </c>
      <c r="E439" s="38" t="str">
        <f t="shared" si="117"/>
        <v/>
      </c>
      <c r="F439" s="38" t="str">
        <f t="shared" si="118"/>
        <v/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64</v>
      </c>
      <c r="D440" s="37">
        <v>1</v>
      </c>
      <c r="E440" s="38">
        <f t="shared" si="117"/>
        <v>3.8991105154136713E-3</v>
      </c>
      <c r="F440" s="38">
        <f t="shared" si="118"/>
        <v>7.4183976261127594E-5</v>
      </c>
      <c r="G440" s="39">
        <f t="shared" si="119"/>
        <v>-0.984375</v>
      </c>
      <c r="H440" s="25">
        <f t="shared" si="120"/>
        <v>-3.8381869136103327E-3</v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0</v>
      </c>
      <c r="E441" s="38" t="str">
        <f t="shared" si="117"/>
        <v/>
      </c>
      <c r="F441" s="38" t="str">
        <f t="shared" si="118"/>
        <v/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11</v>
      </c>
      <c r="D442" s="37">
        <v>1</v>
      </c>
      <c r="E442" s="38">
        <f t="shared" si="117"/>
        <v>6.7015961983672473E-4</v>
      </c>
      <c r="F442" s="38">
        <f t="shared" si="118"/>
        <v>7.4183976261127594E-5</v>
      </c>
      <c r="G442" s="39">
        <f t="shared" si="119"/>
        <v>-0.90909090909090906</v>
      </c>
      <c r="H442" s="25">
        <f t="shared" si="120"/>
        <v>-6.0923601803338607E-4</v>
      </c>
    </row>
    <row r="443" spans="1:8" s="40" customFormat="1" ht="15" x14ac:dyDescent="0.2">
      <c r="A443" s="64"/>
      <c r="B443" s="36" t="s">
        <v>121</v>
      </c>
      <c r="C443" s="37">
        <v>10</v>
      </c>
      <c r="D443" s="37">
        <v>5</v>
      </c>
      <c r="E443" s="38">
        <f t="shared" si="117"/>
        <v>6.0923601803338618E-4</v>
      </c>
      <c r="F443" s="38">
        <f t="shared" si="118"/>
        <v>3.70919881305638E-4</v>
      </c>
      <c r="G443" s="39">
        <f t="shared" si="119"/>
        <v>-0.5</v>
      </c>
      <c r="H443" s="25">
        <f t="shared" si="120"/>
        <v>-3.0461800901669309E-4</v>
      </c>
    </row>
    <row r="444" spans="1:8" s="40" customFormat="1" ht="15" x14ac:dyDescent="0.2">
      <c r="A444" s="64"/>
      <c r="B444" s="36" t="s">
        <v>127</v>
      </c>
      <c r="C444" s="37">
        <v>1</v>
      </c>
      <c r="D444" s="37">
        <v>0</v>
      </c>
      <c r="E444" s="38">
        <f t="shared" si="117"/>
        <v>6.0923601803338614E-5</v>
      </c>
      <c r="F444" s="38" t="str">
        <f t="shared" si="118"/>
        <v/>
      </c>
      <c r="G444" s="39" t="str">
        <f t="shared" si="119"/>
        <v>0</v>
      </c>
      <c r="H444" s="25">
        <f t="shared" si="120"/>
        <v>0</v>
      </c>
    </row>
    <row r="445" spans="1:8" s="40" customFormat="1" ht="15" x14ac:dyDescent="0.2">
      <c r="A445" s="64"/>
      <c r="B445" s="36" t="s">
        <v>131</v>
      </c>
      <c r="C445" s="37">
        <v>1</v>
      </c>
      <c r="D445" s="37">
        <v>0</v>
      </c>
      <c r="E445" s="38">
        <f t="shared" si="117"/>
        <v>6.0923601803338614E-5</v>
      </c>
      <c r="F445" s="38" t="str">
        <f t="shared" si="118"/>
        <v/>
      </c>
      <c r="G445" s="39" t="str">
        <f t="shared" si="119"/>
        <v>0</v>
      </c>
      <c r="H445" s="25">
        <f t="shared" si="120"/>
        <v>0</v>
      </c>
    </row>
    <row r="446" spans="1:8" s="40" customFormat="1" ht="15" x14ac:dyDescent="0.2">
      <c r="A446" s="64"/>
      <c r="B446" s="36" t="s">
        <v>306</v>
      </c>
      <c r="C446" s="37">
        <v>194</v>
      </c>
      <c r="D446" s="37">
        <v>158</v>
      </c>
      <c r="E446" s="38">
        <f t="shared" si="117"/>
        <v>1.1819178749847691E-2</v>
      </c>
      <c r="F446" s="38">
        <f t="shared" si="118"/>
        <v>1.172106824925816E-2</v>
      </c>
      <c r="G446" s="39">
        <f t="shared" si="119"/>
        <v>-0.18556701030927836</v>
      </c>
      <c r="H446" s="25">
        <f t="shared" si="120"/>
        <v>-2.1932496649201901E-3</v>
      </c>
    </row>
    <row r="447" spans="1:8" s="40" customFormat="1" ht="30" x14ac:dyDescent="0.2">
      <c r="A447" s="64"/>
      <c r="B447" s="36" t="s">
        <v>549</v>
      </c>
      <c r="C447" s="37">
        <v>2</v>
      </c>
      <c r="D447" s="37">
        <v>1</v>
      </c>
      <c r="E447" s="38">
        <f t="shared" si="117"/>
        <v>1.2184720360667723E-4</v>
      </c>
      <c r="F447" s="38">
        <f t="shared" si="118"/>
        <v>7.4183976261127594E-5</v>
      </c>
      <c r="G447" s="39">
        <f t="shared" si="119"/>
        <v>-0.5</v>
      </c>
      <c r="H447" s="25">
        <f t="shared" si="120"/>
        <v>-6.0923601803338614E-5</v>
      </c>
    </row>
    <row r="448" spans="1:8" s="40" customFormat="1" ht="15" x14ac:dyDescent="0.2">
      <c r="A448" s="64"/>
      <c r="B448" s="36" t="s">
        <v>307</v>
      </c>
      <c r="C448" s="37">
        <v>35</v>
      </c>
      <c r="D448" s="37">
        <v>12</v>
      </c>
      <c r="E448" s="38">
        <f t="shared" si="117"/>
        <v>2.1323260631168515E-3</v>
      </c>
      <c r="F448" s="38">
        <f t="shared" si="118"/>
        <v>8.9020771513353112E-4</v>
      </c>
      <c r="G448" s="39">
        <f t="shared" si="119"/>
        <v>-0.65714285714285714</v>
      </c>
      <c r="H448" s="25">
        <f t="shared" si="120"/>
        <v>-1.4012428414767882E-3</v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11</v>
      </c>
      <c r="D450" s="37">
        <v>7</v>
      </c>
      <c r="E450" s="38">
        <f t="shared" si="117"/>
        <v>6.7015961983672473E-4</v>
      </c>
      <c r="F450" s="38">
        <f t="shared" si="118"/>
        <v>5.1928783382789313E-4</v>
      </c>
      <c r="G450" s="39">
        <f t="shared" si="119"/>
        <v>-0.36363636363636365</v>
      </c>
      <c r="H450" s="25">
        <f t="shared" si="120"/>
        <v>-2.4369440721335446E-4</v>
      </c>
    </row>
    <row r="451" spans="1:8" s="40" customFormat="1" ht="15" x14ac:dyDescent="0.2">
      <c r="A451" s="64"/>
      <c r="B451" s="36" t="s">
        <v>309</v>
      </c>
      <c r="C451" s="37">
        <v>96</v>
      </c>
      <c r="D451" s="37">
        <v>227</v>
      </c>
      <c r="E451" s="38">
        <f t="shared" si="117"/>
        <v>5.8486657731205071E-3</v>
      </c>
      <c r="F451" s="38">
        <f t="shared" si="118"/>
        <v>1.6839762611275965E-2</v>
      </c>
      <c r="G451" s="39">
        <f t="shared" si="119"/>
        <v>1.3645833333333333</v>
      </c>
      <c r="H451" s="25">
        <f t="shared" si="120"/>
        <v>7.9809918362373587E-3</v>
      </c>
    </row>
    <row r="452" spans="1:8" s="40" customFormat="1" ht="15" x14ac:dyDescent="0.2">
      <c r="A452" s="64"/>
      <c r="B452" s="36" t="s">
        <v>310</v>
      </c>
      <c r="C452" s="37">
        <v>9</v>
      </c>
      <c r="D452" s="37">
        <v>13</v>
      </c>
      <c r="E452" s="38">
        <f t="shared" si="117"/>
        <v>5.4831241623004752E-4</v>
      </c>
      <c r="F452" s="38">
        <f t="shared" si="118"/>
        <v>9.6439169139465875E-4</v>
      </c>
      <c r="G452" s="39">
        <f t="shared" si="119"/>
        <v>0.44444444444444442</v>
      </c>
      <c r="H452" s="25">
        <f t="shared" si="120"/>
        <v>2.4369440721335443E-4</v>
      </c>
    </row>
    <row r="453" spans="1:8" s="40" customFormat="1" ht="15" x14ac:dyDescent="0.2">
      <c r="A453" s="64"/>
      <c r="B453" s="36" t="s">
        <v>311</v>
      </c>
      <c r="C453" s="37">
        <v>6</v>
      </c>
      <c r="D453" s="37">
        <v>13</v>
      </c>
      <c r="E453" s="38">
        <f t="shared" si="117"/>
        <v>3.655416108200317E-4</v>
      </c>
      <c r="F453" s="38">
        <f t="shared" si="118"/>
        <v>9.6439169139465875E-4</v>
      </c>
      <c r="G453" s="39">
        <f t="shared" si="119"/>
        <v>1.1666666666666667</v>
      </c>
      <c r="H453" s="25">
        <f t="shared" si="120"/>
        <v>4.2646521262337036E-4</v>
      </c>
    </row>
    <row r="454" spans="1:8" s="40" customFormat="1" ht="15" x14ac:dyDescent="0.2">
      <c r="A454" s="64"/>
      <c r="B454" s="36" t="s">
        <v>118</v>
      </c>
      <c r="C454" s="37">
        <v>36</v>
      </c>
      <c r="D454" s="37">
        <v>8</v>
      </c>
      <c r="E454" s="38">
        <f t="shared" si="117"/>
        <v>2.1932496649201901E-3</v>
      </c>
      <c r="F454" s="38">
        <f t="shared" si="118"/>
        <v>5.9347181008902075E-4</v>
      </c>
      <c r="G454" s="39">
        <f t="shared" si="119"/>
        <v>-0.77777777777777779</v>
      </c>
      <c r="H454" s="25">
        <f t="shared" si="120"/>
        <v>-1.7058608504934812E-3</v>
      </c>
    </row>
    <row r="455" spans="1:8" s="40" customFormat="1" ht="15" x14ac:dyDescent="0.2">
      <c r="A455" s="64"/>
      <c r="B455" s="36" t="s">
        <v>312</v>
      </c>
      <c r="C455" s="37">
        <v>4</v>
      </c>
      <c r="D455" s="37">
        <v>1</v>
      </c>
      <c r="E455" s="38">
        <f t="shared" si="117"/>
        <v>2.4369440721335446E-4</v>
      </c>
      <c r="F455" s="38">
        <f t="shared" si="118"/>
        <v>7.4183976261127594E-5</v>
      </c>
      <c r="G455" s="39">
        <f t="shared" si="119"/>
        <v>-0.75</v>
      </c>
      <c r="H455" s="25">
        <f t="shared" si="120"/>
        <v>-1.8277080541001585E-4</v>
      </c>
    </row>
    <row r="456" spans="1:8" s="40" customFormat="1" ht="15" x14ac:dyDescent="0.2">
      <c r="A456" s="64"/>
      <c r="B456" s="36" t="s">
        <v>313</v>
      </c>
      <c r="C456" s="37">
        <v>95</v>
      </c>
      <c r="D456" s="37">
        <v>156</v>
      </c>
      <c r="E456" s="38">
        <f t="shared" si="117"/>
        <v>5.7877421713171682E-3</v>
      </c>
      <c r="F456" s="38">
        <f t="shared" si="118"/>
        <v>1.1572700296735905E-2</v>
      </c>
      <c r="G456" s="39">
        <f t="shared" si="119"/>
        <v>0.64210526315789473</v>
      </c>
      <c r="H456" s="25">
        <f t="shared" si="120"/>
        <v>3.7163397100036552E-3</v>
      </c>
    </row>
    <row r="457" spans="1:8" s="40" customFormat="1" ht="15" x14ac:dyDescent="0.2">
      <c r="A457" s="64"/>
      <c r="B457" s="36" t="s">
        <v>551</v>
      </c>
      <c r="C457" s="37">
        <v>36</v>
      </c>
      <c r="D457" s="37">
        <v>33</v>
      </c>
      <c r="E457" s="38">
        <f t="shared" si="117"/>
        <v>2.1932496649201901E-3</v>
      </c>
      <c r="F457" s="38">
        <f t="shared" si="118"/>
        <v>2.4480712166172107E-3</v>
      </c>
      <c r="G457" s="39">
        <f t="shared" si="119"/>
        <v>-8.3333333333333329E-2</v>
      </c>
      <c r="H457" s="25">
        <f t="shared" si="120"/>
        <v>-1.8277080541001582E-4</v>
      </c>
    </row>
    <row r="458" spans="1:8" s="40" customFormat="1" ht="15" x14ac:dyDescent="0.2">
      <c r="A458" s="64"/>
      <c r="B458" s="36" t="s">
        <v>314</v>
      </c>
      <c r="C458" s="37">
        <v>0</v>
      </c>
      <c r="D458" s="37">
        <v>0</v>
      </c>
      <c r="E458" s="38" t="str">
        <f t="shared" si="117"/>
        <v/>
      </c>
      <c r="F458" s="38" t="str">
        <f t="shared" si="118"/>
        <v/>
      </c>
      <c r="G458" s="39" t="str">
        <f t="shared" si="119"/>
        <v>0</v>
      </c>
      <c r="H458" s="25" t="str">
        <f t="shared" si="120"/>
        <v/>
      </c>
    </row>
    <row r="459" spans="1:8" s="40" customFormat="1" ht="15" x14ac:dyDescent="0.2">
      <c r="A459" s="64"/>
      <c r="B459" s="36" t="s">
        <v>315</v>
      </c>
      <c r="C459" s="37">
        <v>2</v>
      </c>
      <c r="D459" s="37">
        <v>0</v>
      </c>
      <c r="E459" s="38">
        <f t="shared" si="117"/>
        <v>1.2184720360667723E-4</v>
      </c>
      <c r="F459" s="38" t="str">
        <f t="shared" si="118"/>
        <v/>
      </c>
      <c r="G459" s="39" t="str">
        <f t="shared" si="119"/>
        <v>0</v>
      </c>
      <c r="H459" s="25">
        <f t="shared" si="120"/>
        <v>0</v>
      </c>
    </row>
    <row r="460" spans="1:8" s="40" customFormat="1" ht="15" x14ac:dyDescent="0.2">
      <c r="A460" s="64"/>
      <c r="B460" s="36" t="s">
        <v>316</v>
      </c>
      <c r="C460" s="37">
        <v>1</v>
      </c>
      <c r="D460" s="37">
        <v>0</v>
      </c>
      <c r="E460" s="38">
        <f t="shared" si="117"/>
        <v>6.0923601803338614E-5</v>
      </c>
      <c r="F460" s="38" t="str">
        <f t="shared" si="118"/>
        <v/>
      </c>
      <c r="G460" s="39" t="str">
        <f t="shared" si="119"/>
        <v>0</v>
      </c>
      <c r="H460" s="25">
        <f t="shared" si="120"/>
        <v>0</v>
      </c>
    </row>
    <row r="461" spans="1:8" s="40" customFormat="1" ht="15" x14ac:dyDescent="0.2">
      <c r="A461" s="64"/>
      <c r="B461" s="36" t="s">
        <v>317</v>
      </c>
      <c r="C461" s="37">
        <v>3</v>
      </c>
      <c r="D461" s="37">
        <v>9</v>
      </c>
      <c r="E461" s="38">
        <f t="shared" si="117"/>
        <v>1.8277080541001585E-4</v>
      </c>
      <c r="F461" s="38">
        <f t="shared" si="118"/>
        <v>6.6765578635014837E-4</v>
      </c>
      <c r="G461" s="39">
        <f t="shared" si="119"/>
        <v>2</v>
      </c>
      <c r="H461" s="25">
        <f t="shared" si="120"/>
        <v>3.655416108200317E-4</v>
      </c>
    </row>
    <row r="462" spans="1:8" s="40" customFormat="1" ht="15" x14ac:dyDescent="0.2">
      <c r="A462" s="64"/>
      <c r="B462" s="36" t="s">
        <v>141</v>
      </c>
      <c r="C462" s="37">
        <v>69</v>
      </c>
      <c r="D462" s="37">
        <v>6</v>
      </c>
      <c r="E462" s="38">
        <f t="shared" si="117"/>
        <v>4.203728524430364E-3</v>
      </c>
      <c r="F462" s="38">
        <f t="shared" si="118"/>
        <v>4.4510385756676556E-4</v>
      </c>
      <c r="G462" s="39">
        <f t="shared" si="119"/>
        <v>-0.91304347826086951</v>
      </c>
      <c r="H462" s="25">
        <f t="shared" si="120"/>
        <v>-3.8381869136103323E-3</v>
      </c>
    </row>
    <row r="463" spans="1:8" s="40" customFormat="1" ht="30" x14ac:dyDescent="0.2">
      <c r="A463" s="64"/>
      <c r="B463" s="36" t="s">
        <v>142</v>
      </c>
      <c r="C463" s="37">
        <v>0</v>
      </c>
      <c r="D463" s="37">
        <v>0</v>
      </c>
      <c r="E463" s="38" t="str">
        <f t="shared" si="117"/>
        <v/>
      </c>
      <c r="F463" s="38" t="str">
        <f t="shared" si="118"/>
        <v/>
      </c>
      <c r="G463" s="39" t="str">
        <f t="shared" si="119"/>
        <v>0</v>
      </c>
      <c r="H463" s="25" t="str">
        <f t="shared" si="120"/>
        <v/>
      </c>
    </row>
    <row r="464" spans="1:8" s="40" customFormat="1" ht="15" x14ac:dyDescent="0.2">
      <c r="A464" s="64"/>
      <c r="B464" s="36" t="s">
        <v>318</v>
      </c>
      <c r="C464" s="37">
        <v>16</v>
      </c>
      <c r="D464" s="37">
        <v>38</v>
      </c>
      <c r="E464" s="38">
        <f t="shared" si="117"/>
        <v>9.7477762885341782E-4</v>
      </c>
      <c r="F464" s="38">
        <f t="shared" si="118"/>
        <v>2.8189910979228485E-3</v>
      </c>
      <c r="G464" s="39">
        <f t="shared" si="119"/>
        <v>1.375</v>
      </c>
      <c r="H464" s="25">
        <f t="shared" si="120"/>
        <v>1.3403192396734495E-3</v>
      </c>
    </row>
    <row r="465" spans="1:8" s="40" customFormat="1" ht="15" x14ac:dyDescent="0.2">
      <c r="A465" s="64"/>
      <c r="B465" s="36" t="s">
        <v>319</v>
      </c>
      <c r="C465" s="37">
        <v>43</v>
      </c>
      <c r="D465" s="37">
        <v>33</v>
      </c>
      <c r="E465" s="38">
        <f t="shared" si="117"/>
        <v>2.6197148775435604E-3</v>
      </c>
      <c r="F465" s="38">
        <f t="shared" si="118"/>
        <v>2.4480712166172107E-3</v>
      </c>
      <c r="G465" s="39">
        <f t="shared" si="119"/>
        <v>-0.23255813953488372</v>
      </c>
      <c r="H465" s="25">
        <f t="shared" si="120"/>
        <v>-6.0923601803338618E-4</v>
      </c>
    </row>
    <row r="466" spans="1:8" s="40" customFormat="1" ht="30" x14ac:dyDescent="0.2">
      <c r="A466" s="64"/>
      <c r="B466" s="36" t="s">
        <v>320</v>
      </c>
      <c r="C466" s="37">
        <v>39</v>
      </c>
      <c r="D466" s="37">
        <v>4</v>
      </c>
      <c r="E466" s="38">
        <f t="shared" si="117"/>
        <v>2.3760204703302057E-3</v>
      </c>
      <c r="F466" s="38">
        <f t="shared" si="118"/>
        <v>2.9673590504451037E-4</v>
      </c>
      <c r="G466" s="39">
        <f t="shared" si="119"/>
        <v>-0.89743589743589747</v>
      </c>
      <c r="H466" s="25">
        <f t="shared" si="120"/>
        <v>-2.1323260631168515E-3</v>
      </c>
    </row>
    <row r="467" spans="1:8" s="40" customFormat="1" ht="15" x14ac:dyDescent="0.2">
      <c r="A467" s="64"/>
      <c r="B467" s="36" t="s">
        <v>139</v>
      </c>
      <c r="C467" s="37">
        <v>36</v>
      </c>
      <c r="D467" s="37">
        <v>50</v>
      </c>
      <c r="E467" s="38">
        <f t="shared" si="117"/>
        <v>2.1932496649201901E-3</v>
      </c>
      <c r="F467" s="38">
        <f t="shared" si="118"/>
        <v>3.70919881305638E-3</v>
      </c>
      <c r="G467" s="39">
        <f t="shared" si="119"/>
        <v>0.3888888888888889</v>
      </c>
      <c r="H467" s="25">
        <f t="shared" si="120"/>
        <v>8.5293042524674061E-4</v>
      </c>
    </row>
    <row r="468" spans="1:8" s="40" customFormat="1" ht="15" x14ac:dyDescent="0.2">
      <c r="A468" s="64"/>
      <c r="B468" s="36" t="s">
        <v>321</v>
      </c>
      <c r="C468" s="37">
        <v>17</v>
      </c>
      <c r="D468" s="37">
        <v>1</v>
      </c>
      <c r="E468" s="38">
        <f t="shared" si="117"/>
        <v>1.0357012306567565E-3</v>
      </c>
      <c r="F468" s="38">
        <f t="shared" si="118"/>
        <v>7.4183976261127594E-5</v>
      </c>
      <c r="G468" s="39">
        <f t="shared" si="119"/>
        <v>-0.94117647058823528</v>
      </c>
      <c r="H468" s="25">
        <f t="shared" si="120"/>
        <v>-9.7477762885341782E-4</v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4</v>
      </c>
      <c r="E470" s="38" t="str">
        <f t="shared" si="137"/>
        <v/>
      </c>
      <c r="F470" s="38">
        <f t="shared" si="138"/>
        <v>2.9673590504451037E-4</v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9</v>
      </c>
      <c r="D471" s="37">
        <v>2</v>
      </c>
      <c r="E471" s="38">
        <f t="shared" si="137"/>
        <v>5.4831241623004752E-4</v>
      </c>
      <c r="F471" s="38">
        <f t="shared" si="138"/>
        <v>1.4836795252225519E-4</v>
      </c>
      <c r="G471" s="39">
        <f t="shared" si="139"/>
        <v>-0.77777777777777779</v>
      </c>
      <c r="H471" s="25">
        <f t="shared" si="140"/>
        <v>-4.264652126233703E-4</v>
      </c>
    </row>
    <row r="472" spans="1:8" s="40" customFormat="1" ht="15" x14ac:dyDescent="0.2">
      <c r="A472" s="64"/>
      <c r="B472" s="36" t="s">
        <v>137</v>
      </c>
      <c r="C472" s="37">
        <v>1</v>
      </c>
      <c r="D472" s="37">
        <v>0</v>
      </c>
      <c r="E472" s="38">
        <f t="shared" si="137"/>
        <v>6.0923601803338614E-5</v>
      </c>
      <c r="F472" s="38" t="str">
        <f t="shared" si="138"/>
        <v/>
      </c>
      <c r="G472" s="39" t="str">
        <f t="shared" si="139"/>
        <v>0</v>
      </c>
      <c r="H472" s="25">
        <f t="shared" si="140"/>
        <v>0</v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8</v>
      </c>
      <c r="E473" s="38" t="str">
        <f t="shared" si="137"/>
        <v/>
      </c>
      <c r="F473" s="38">
        <f t="shared" si="138"/>
        <v>5.9347181008902075E-4</v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11</v>
      </c>
      <c r="D474" s="37">
        <v>21</v>
      </c>
      <c r="E474" s="38">
        <f t="shared" si="137"/>
        <v>6.7015961983672473E-4</v>
      </c>
      <c r="F474" s="38">
        <f t="shared" si="138"/>
        <v>1.5578635014836795E-3</v>
      </c>
      <c r="G474" s="39">
        <f t="shared" si="139"/>
        <v>0.90909090909090906</v>
      </c>
      <c r="H474" s="25">
        <f t="shared" si="140"/>
        <v>6.0923601803338607E-4</v>
      </c>
    </row>
    <row r="475" spans="1:8" s="40" customFormat="1" ht="15" x14ac:dyDescent="0.2">
      <c r="A475" s="64"/>
      <c r="B475" s="36" t="s">
        <v>552</v>
      </c>
      <c r="C475" s="37">
        <v>28</v>
      </c>
      <c r="D475" s="37">
        <v>24</v>
      </c>
      <c r="E475" s="38">
        <f t="shared" si="137"/>
        <v>1.7058608504934812E-3</v>
      </c>
      <c r="F475" s="38">
        <f t="shared" si="138"/>
        <v>1.7804154302670622E-3</v>
      </c>
      <c r="G475" s="39">
        <f t="shared" si="139"/>
        <v>-0.14285714285714285</v>
      </c>
      <c r="H475" s="25">
        <f t="shared" si="140"/>
        <v>-2.4369440721335446E-4</v>
      </c>
    </row>
    <row r="476" spans="1:8" s="40" customFormat="1" ht="15" x14ac:dyDescent="0.2">
      <c r="A476" s="64"/>
      <c r="B476" s="36" t="s">
        <v>145</v>
      </c>
      <c r="C476" s="37">
        <v>4</v>
      </c>
      <c r="D476" s="37">
        <v>22</v>
      </c>
      <c r="E476" s="38">
        <f t="shared" si="137"/>
        <v>2.4369440721335446E-4</v>
      </c>
      <c r="F476" s="38">
        <f t="shared" si="138"/>
        <v>1.6320474777448072E-3</v>
      </c>
      <c r="G476" s="39">
        <f t="shared" si="139"/>
        <v>4.5</v>
      </c>
      <c r="H476" s="25">
        <f t="shared" si="140"/>
        <v>1.096624832460095E-3</v>
      </c>
    </row>
    <row r="477" spans="1:8" s="40" customFormat="1" ht="15" x14ac:dyDescent="0.2">
      <c r="A477" s="64"/>
      <c r="B477" s="36" t="s">
        <v>553</v>
      </c>
      <c r="C477" s="37">
        <v>354</v>
      </c>
      <c r="D477" s="37">
        <v>167</v>
      </c>
      <c r="E477" s="38">
        <f t="shared" si="137"/>
        <v>2.1566955038381869E-2</v>
      </c>
      <c r="F477" s="38">
        <f t="shared" si="138"/>
        <v>1.2388724035608308E-2</v>
      </c>
      <c r="G477" s="39">
        <f t="shared" si="139"/>
        <v>-0.52824858757062143</v>
      </c>
      <c r="H477" s="25">
        <f t="shared" si="140"/>
        <v>-1.1392713537224319E-2</v>
      </c>
    </row>
    <row r="478" spans="1:8" s="40" customFormat="1" ht="15" x14ac:dyDescent="0.2">
      <c r="A478" s="64"/>
      <c r="B478" s="36" t="s">
        <v>138</v>
      </c>
      <c r="C478" s="37">
        <v>21</v>
      </c>
      <c r="D478" s="37">
        <v>9</v>
      </c>
      <c r="E478" s="38">
        <f t="shared" si="137"/>
        <v>1.2793956378701109E-3</v>
      </c>
      <c r="F478" s="38">
        <f t="shared" si="138"/>
        <v>6.6765578635014837E-4</v>
      </c>
      <c r="G478" s="39">
        <f t="shared" si="139"/>
        <v>-0.5714285714285714</v>
      </c>
      <c r="H478" s="25">
        <f t="shared" si="140"/>
        <v>-7.3108322164006328E-4</v>
      </c>
    </row>
    <row r="479" spans="1:8" s="40" customFormat="1" ht="30" x14ac:dyDescent="0.2">
      <c r="A479" s="64"/>
      <c r="B479" s="36" t="s">
        <v>327</v>
      </c>
      <c r="C479" s="37">
        <v>12</v>
      </c>
      <c r="D479" s="37">
        <v>7</v>
      </c>
      <c r="E479" s="38">
        <f t="shared" si="137"/>
        <v>7.3108322164006339E-4</v>
      </c>
      <c r="F479" s="38">
        <f t="shared" si="138"/>
        <v>5.1928783382789313E-4</v>
      </c>
      <c r="G479" s="39">
        <f t="shared" si="139"/>
        <v>-0.41666666666666669</v>
      </c>
      <c r="H479" s="25">
        <f t="shared" si="140"/>
        <v>-3.0461800901669309E-4</v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0</v>
      </c>
      <c r="E481" s="38" t="str">
        <f t="shared" si="137"/>
        <v/>
      </c>
      <c r="F481" s="38" t="str">
        <f t="shared" si="138"/>
        <v/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64</v>
      </c>
      <c r="D482" s="37">
        <v>69</v>
      </c>
      <c r="E482" s="38">
        <f t="shared" si="137"/>
        <v>3.8991105154136713E-3</v>
      </c>
      <c r="F482" s="38">
        <f t="shared" si="138"/>
        <v>5.1186943620178038E-3</v>
      </c>
      <c r="G482" s="39">
        <f t="shared" si="139"/>
        <v>7.8125E-2</v>
      </c>
      <c r="H482" s="25">
        <f t="shared" si="140"/>
        <v>3.0461800901669309E-4</v>
      </c>
    </row>
    <row r="483" spans="1:8" s="40" customFormat="1" ht="15" x14ac:dyDescent="0.2">
      <c r="A483" s="64"/>
      <c r="B483" s="36" t="s">
        <v>133</v>
      </c>
      <c r="C483" s="37">
        <v>11</v>
      </c>
      <c r="D483" s="37">
        <v>65</v>
      </c>
      <c r="E483" s="38">
        <f t="shared" si="137"/>
        <v>6.7015961983672473E-4</v>
      </c>
      <c r="F483" s="38">
        <f t="shared" si="138"/>
        <v>4.8219584569732937E-3</v>
      </c>
      <c r="G483" s="39">
        <f t="shared" si="139"/>
        <v>4.9090909090909092</v>
      </c>
      <c r="H483" s="25">
        <f t="shared" si="140"/>
        <v>3.2898744973802849E-3</v>
      </c>
    </row>
    <row r="484" spans="1:8" s="40" customFormat="1" ht="30" x14ac:dyDescent="0.2">
      <c r="A484" s="64"/>
      <c r="B484" s="36" t="s">
        <v>554</v>
      </c>
      <c r="C484" s="37">
        <v>2</v>
      </c>
      <c r="D484" s="37">
        <v>22</v>
      </c>
      <c r="E484" s="38">
        <f t="shared" si="137"/>
        <v>1.2184720360667723E-4</v>
      </c>
      <c r="F484" s="38">
        <f t="shared" si="138"/>
        <v>1.6320474777448072E-3</v>
      </c>
      <c r="G484" s="39">
        <f t="shared" si="139"/>
        <v>10</v>
      </c>
      <c r="H484" s="25">
        <f t="shared" si="140"/>
        <v>1.2184720360667724E-3</v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20</v>
      </c>
      <c r="D486" s="37"/>
      <c r="E486" s="38">
        <f t="shared" si="137"/>
        <v>1.2184720360667724E-3</v>
      </c>
      <c r="F486" s="38" t="str">
        <f t="shared" si="138"/>
        <v/>
      </c>
      <c r="G486" s="39" t="str">
        <f t="shared" si="139"/>
        <v>0</v>
      </c>
      <c r="H486" s="25">
        <f t="shared" si="140"/>
        <v>0</v>
      </c>
    </row>
    <row r="487" spans="1:8" s="40" customFormat="1" ht="15" x14ac:dyDescent="0.2">
      <c r="A487" s="64"/>
      <c r="B487" s="36" t="s">
        <v>331</v>
      </c>
      <c r="C487" s="37">
        <v>12</v>
      </c>
      <c r="D487" s="37"/>
      <c r="E487" s="38">
        <f t="shared" si="137"/>
        <v>7.3108322164006339E-4</v>
      </c>
      <c r="F487" s="38" t="str">
        <f t="shared" si="138"/>
        <v/>
      </c>
      <c r="G487" s="39" t="str">
        <f t="shared" si="139"/>
        <v>0</v>
      </c>
      <c r="H487" s="25">
        <f t="shared" si="140"/>
        <v>0</v>
      </c>
    </row>
    <row r="488" spans="1:8" s="40" customFormat="1" ht="15" x14ac:dyDescent="0.2">
      <c r="A488" s="64"/>
      <c r="B488" s="36" t="s">
        <v>332</v>
      </c>
      <c r="C488" s="37">
        <v>4</v>
      </c>
      <c r="D488" s="37"/>
      <c r="E488" s="38">
        <f t="shared" si="137"/>
        <v>2.4369440721335446E-4</v>
      </c>
      <c r="F488" s="38" t="str">
        <f t="shared" si="138"/>
        <v/>
      </c>
      <c r="G488" s="39" t="str">
        <f t="shared" si="139"/>
        <v>0</v>
      </c>
      <c r="H488" s="25">
        <f t="shared" si="140"/>
        <v>0</v>
      </c>
    </row>
    <row r="489" spans="1:8" s="40" customFormat="1" ht="15" x14ac:dyDescent="0.2">
      <c r="A489" s="64"/>
      <c r="B489" s="36" t="s">
        <v>333</v>
      </c>
      <c r="C489" s="37">
        <v>7</v>
      </c>
      <c r="D489" s="37"/>
      <c r="E489" s="38">
        <f t="shared" si="137"/>
        <v>4.264652126233703E-4</v>
      </c>
      <c r="F489" s="38" t="str">
        <f t="shared" si="138"/>
        <v/>
      </c>
      <c r="G489" s="39" t="str">
        <f t="shared" si="139"/>
        <v>0</v>
      </c>
      <c r="H489" s="25">
        <f t="shared" si="140"/>
        <v>0</v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40</v>
      </c>
      <c r="D491" s="37">
        <v>4</v>
      </c>
      <c r="E491" s="38">
        <f t="shared" si="137"/>
        <v>2.4369440721335447E-3</v>
      </c>
      <c r="F491" s="38">
        <f t="shared" si="138"/>
        <v>2.9673590504451037E-4</v>
      </c>
      <c r="G491" s="39">
        <f t="shared" si="139"/>
        <v>-0.9</v>
      </c>
      <c r="H491" s="25">
        <f t="shared" si="140"/>
        <v>-2.1932496649201905E-3</v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1</v>
      </c>
      <c r="E492" s="38" t="str">
        <f t="shared" si="137"/>
        <v/>
      </c>
      <c r="F492" s="38">
        <f t="shared" si="138"/>
        <v>7.4183976261127594E-5</v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7</v>
      </c>
      <c r="D493" s="37">
        <v>1</v>
      </c>
      <c r="E493" s="38">
        <f t="shared" si="137"/>
        <v>4.264652126233703E-4</v>
      </c>
      <c r="F493" s="38">
        <f t="shared" si="138"/>
        <v>7.4183976261127594E-5</v>
      </c>
      <c r="G493" s="39">
        <f t="shared" si="139"/>
        <v>-0.8571428571428571</v>
      </c>
      <c r="H493" s="25">
        <f t="shared" si="140"/>
        <v>-3.6554161082003164E-4</v>
      </c>
    </row>
    <row r="494" spans="1:8" s="40" customFormat="1" ht="30" x14ac:dyDescent="0.2">
      <c r="A494" s="64"/>
      <c r="B494" s="36" t="s">
        <v>336</v>
      </c>
      <c r="C494" s="37">
        <v>3</v>
      </c>
      <c r="D494" s="37">
        <v>5</v>
      </c>
      <c r="E494" s="38">
        <f t="shared" si="137"/>
        <v>1.8277080541001585E-4</v>
      </c>
      <c r="F494" s="38">
        <f t="shared" si="138"/>
        <v>3.70919881305638E-4</v>
      </c>
      <c r="G494" s="39">
        <f t="shared" si="139"/>
        <v>0.66666666666666663</v>
      </c>
      <c r="H494" s="25">
        <f t="shared" si="140"/>
        <v>1.2184720360667723E-4</v>
      </c>
    </row>
    <row r="495" spans="1:8" s="40" customFormat="1" ht="15" x14ac:dyDescent="0.2">
      <c r="A495" s="64"/>
      <c r="B495" s="36" t="s">
        <v>337</v>
      </c>
      <c r="C495" s="37">
        <v>3</v>
      </c>
      <c r="D495" s="37">
        <v>9</v>
      </c>
      <c r="E495" s="38">
        <f t="shared" si="137"/>
        <v>1.8277080541001585E-4</v>
      </c>
      <c r="F495" s="38">
        <f t="shared" si="138"/>
        <v>6.6765578635014837E-4</v>
      </c>
      <c r="G495" s="39">
        <f t="shared" si="139"/>
        <v>2</v>
      </c>
      <c r="H495" s="25">
        <f t="shared" si="140"/>
        <v>3.655416108200317E-4</v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1</v>
      </c>
      <c r="D497" s="37">
        <v>2</v>
      </c>
      <c r="E497" s="38">
        <f t="shared" si="137"/>
        <v>6.0923601803338614E-5</v>
      </c>
      <c r="F497" s="38">
        <f t="shared" si="138"/>
        <v>1.4836795252225519E-4</v>
      </c>
      <c r="G497" s="39">
        <f t="shared" si="139"/>
        <v>1</v>
      </c>
      <c r="H497" s="25">
        <f t="shared" si="140"/>
        <v>6.0923601803338614E-5</v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33</v>
      </c>
      <c r="D499" s="37">
        <v>22</v>
      </c>
      <c r="E499" s="38">
        <f t="shared" si="137"/>
        <v>2.0104788595101744E-3</v>
      </c>
      <c r="F499" s="38">
        <f t="shared" si="138"/>
        <v>1.6320474777448072E-3</v>
      </c>
      <c r="G499" s="39">
        <f t="shared" si="139"/>
        <v>-0.33333333333333331</v>
      </c>
      <c r="H499" s="25">
        <f t="shared" si="140"/>
        <v>-6.7015961983672473E-4</v>
      </c>
    </row>
    <row r="500" spans="1:8" s="40" customFormat="1" ht="15" x14ac:dyDescent="0.2">
      <c r="A500" s="64"/>
      <c r="B500" s="36" t="s">
        <v>136</v>
      </c>
      <c r="C500" s="37">
        <v>3</v>
      </c>
      <c r="D500" s="37">
        <v>1</v>
      </c>
      <c r="E500" s="38">
        <f t="shared" si="137"/>
        <v>1.8277080541001585E-4</v>
      </c>
      <c r="F500" s="38">
        <f t="shared" si="138"/>
        <v>7.4183976261127594E-5</v>
      </c>
      <c r="G500" s="39">
        <f t="shared" si="139"/>
        <v>-0.66666666666666663</v>
      </c>
      <c r="H500" s="25">
        <f t="shared" si="140"/>
        <v>-1.2184720360667723E-4</v>
      </c>
    </row>
    <row r="501" spans="1:8" s="40" customFormat="1" ht="15" x14ac:dyDescent="0.2">
      <c r="A501" s="64"/>
      <c r="B501" s="36" t="s">
        <v>339</v>
      </c>
      <c r="C501" s="37">
        <v>11</v>
      </c>
      <c r="D501" s="37">
        <v>15</v>
      </c>
      <c r="E501" s="38">
        <f t="shared" si="137"/>
        <v>6.7015961983672473E-4</v>
      </c>
      <c r="F501" s="38">
        <f t="shared" si="138"/>
        <v>1.112759643916914E-3</v>
      </c>
      <c r="G501" s="39">
        <f t="shared" si="139"/>
        <v>0.36363636363636365</v>
      </c>
      <c r="H501" s="25">
        <f t="shared" si="140"/>
        <v>2.4369440721335446E-4</v>
      </c>
    </row>
    <row r="502" spans="1:8" s="40" customFormat="1" ht="15" x14ac:dyDescent="0.2">
      <c r="A502" s="64"/>
      <c r="B502" s="36" t="s">
        <v>340</v>
      </c>
      <c r="C502" s="37">
        <v>2</v>
      </c>
      <c r="D502" s="37">
        <v>0</v>
      </c>
      <c r="E502" s="38">
        <f t="shared" si="137"/>
        <v>1.2184720360667723E-4</v>
      </c>
      <c r="F502" s="38" t="str">
        <f t="shared" si="138"/>
        <v/>
      </c>
      <c r="G502" s="39" t="str">
        <f t="shared" si="139"/>
        <v>0</v>
      </c>
      <c r="H502" s="25">
        <f t="shared" si="140"/>
        <v>0</v>
      </c>
    </row>
    <row r="503" spans="1:8" s="40" customFormat="1" ht="15" x14ac:dyDescent="0.2">
      <c r="A503" s="64"/>
      <c r="B503" s="36" t="s">
        <v>144</v>
      </c>
      <c r="C503" s="37">
        <v>38</v>
      </c>
      <c r="D503" s="37">
        <v>18</v>
      </c>
      <c r="E503" s="38">
        <f t="shared" si="137"/>
        <v>2.3150968685268672E-3</v>
      </c>
      <c r="F503" s="38">
        <f t="shared" si="138"/>
        <v>1.3353115727002967E-3</v>
      </c>
      <c r="G503" s="39">
        <f t="shared" si="139"/>
        <v>-0.52631578947368418</v>
      </c>
      <c r="H503" s="25">
        <f t="shared" si="140"/>
        <v>-1.2184720360667721E-3</v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19</v>
      </c>
      <c r="E505" s="38" t="str">
        <f t="shared" ref="E505" si="141">+IF(C505=0,"",C505/C$329)</f>
        <v/>
      </c>
      <c r="F505" s="38">
        <f t="shared" ref="F505" si="142">+IF(D505=0,"",D505/D$329)</f>
        <v>1.4094955489614243E-3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147</v>
      </c>
      <c r="D506" s="37">
        <v>81</v>
      </c>
      <c r="E506" s="38">
        <f t="shared" si="137"/>
        <v>8.9557694650907755E-3</v>
      </c>
      <c r="F506" s="38">
        <f t="shared" si="138"/>
        <v>6.0089020771513357E-3</v>
      </c>
      <c r="G506" s="39">
        <f t="shared" si="139"/>
        <v>-0.44897959183673469</v>
      </c>
      <c r="H506" s="25">
        <f t="shared" si="140"/>
        <v>-4.020957719020348E-3</v>
      </c>
    </row>
    <row r="507" spans="1:8" s="40" customFormat="1" ht="30" x14ac:dyDescent="0.2">
      <c r="A507" s="64"/>
      <c r="B507" s="36" t="s">
        <v>558</v>
      </c>
      <c r="C507" s="37">
        <v>5</v>
      </c>
      <c r="D507" s="37">
        <v>45</v>
      </c>
      <c r="E507" s="38">
        <f t="shared" si="137"/>
        <v>3.0461800901669309E-4</v>
      </c>
      <c r="F507" s="38">
        <f t="shared" si="138"/>
        <v>3.3382789317507417E-3</v>
      </c>
      <c r="G507" s="39">
        <f t="shared" si="139"/>
        <v>8</v>
      </c>
      <c r="H507" s="25">
        <f t="shared" si="140"/>
        <v>2.4369440721335447E-3</v>
      </c>
    </row>
    <row r="508" spans="1:8" s="40" customFormat="1" ht="15" x14ac:dyDescent="0.2">
      <c r="A508" s="64"/>
      <c r="B508" s="36" t="s">
        <v>149</v>
      </c>
      <c r="C508" s="37">
        <v>1</v>
      </c>
      <c r="D508" s="37">
        <v>0</v>
      </c>
      <c r="E508" s="38">
        <f t="shared" si="137"/>
        <v>6.0923601803338614E-5</v>
      </c>
      <c r="F508" s="38" t="str">
        <f t="shared" si="138"/>
        <v/>
      </c>
      <c r="G508" s="39" t="str">
        <f t="shared" si="139"/>
        <v>0</v>
      </c>
      <c r="H508" s="25">
        <f t="shared" si="140"/>
        <v>0</v>
      </c>
    </row>
    <row r="509" spans="1:8" s="40" customFormat="1" ht="15" x14ac:dyDescent="0.2">
      <c r="A509" s="64"/>
      <c r="B509" s="36" t="s">
        <v>374</v>
      </c>
      <c r="C509" s="37">
        <v>145</v>
      </c>
      <c r="D509" s="37">
        <v>155</v>
      </c>
      <c r="E509" s="38">
        <f t="shared" si="137"/>
        <v>8.8339222614840993E-3</v>
      </c>
      <c r="F509" s="38">
        <f t="shared" si="138"/>
        <v>1.1498516320474777E-2</v>
      </c>
      <c r="G509" s="39">
        <f t="shared" si="139"/>
        <v>6.8965517241379309E-2</v>
      </c>
      <c r="H509" s="25">
        <f t="shared" si="140"/>
        <v>6.0923601803338618E-4</v>
      </c>
    </row>
    <row r="510" spans="1:8" s="40" customFormat="1" ht="15" x14ac:dyDescent="0.2">
      <c r="A510" s="64"/>
      <c r="B510" s="36" t="s">
        <v>375</v>
      </c>
      <c r="C510" s="37">
        <v>35</v>
      </c>
      <c r="D510" s="37">
        <v>64</v>
      </c>
      <c r="E510" s="38">
        <f t="shared" si="137"/>
        <v>2.1323260631168515E-3</v>
      </c>
      <c r="F510" s="38">
        <f t="shared" si="138"/>
        <v>4.747774480712166E-3</v>
      </c>
      <c r="G510" s="39">
        <f t="shared" si="139"/>
        <v>0.82857142857142863</v>
      </c>
      <c r="H510" s="25">
        <f t="shared" si="140"/>
        <v>1.76678445229682E-3</v>
      </c>
    </row>
    <row r="511" spans="1:8" s="40" customFormat="1" ht="15" x14ac:dyDescent="0.2">
      <c r="A511" s="64"/>
      <c r="B511" s="36" t="s">
        <v>559</v>
      </c>
      <c r="C511" s="37">
        <v>1</v>
      </c>
      <c r="D511" s="37">
        <v>6</v>
      </c>
      <c r="E511" s="38">
        <f t="shared" si="137"/>
        <v>6.0923601803338614E-5</v>
      </c>
      <c r="F511" s="38">
        <f t="shared" si="138"/>
        <v>4.4510385756676556E-4</v>
      </c>
      <c r="G511" s="39">
        <f t="shared" si="139"/>
        <v>5</v>
      </c>
      <c r="H511" s="25">
        <f t="shared" si="140"/>
        <v>3.0461800901669309E-4</v>
      </c>
    </row>
    <row r="512" spans="1:8" s="40" customFormat="1" ht="15" x14ac:dyDescent="0.2">
      <c r="A512" s="64"/>
      <c r="B512" s="36" t="s">
        <v>153</v>
      </c>
      <c r="C512" s="37">
        <v>10</v>
      </c>
      <c r="D512" s="37">
        <v>3</v>
      </c>
      <c r="E512" s="38">
        <f t="shared" si="137"/>
        <v>6.0923601803338618E-4</v>
      </c>
      <c r="F512" s="38">
        <f t="shared" si="138"/>
        <v>2.2255192878338278E-4</v>
      </c>
      <c r="G512" s="39">
        <f t="shared" si="139"/>
        <v>-0.7</v>
      </c>
      <c r="H512" s="25">
        <f t="shared" si="140"/>
        <v>-4.264652126233703E-4</v>
      </c>
    </row>
    <row r="513" spans="1:8" s="40" customFormat="1" ht="15" x14ac:dyDescent="0.2">
      <c r="A513" s="64"/>
      <c r="B513" s="36" t="s">
        <v>376</v>
      </c>
      <c r="C513" s="37">
        <v>46</v>
      </c>
      <c r="D513" s="37">
        <v>5</v>
      </c>
      <c r="E513" s="38">
        <f t="shared" si="137"/>
        <v>2.802485682953576E-3</v>
      </c>
      <c r="F513" s="38">
        <f t="shared" si="138"/>
        <v>3.70919881305638E-4</v>
      </c>
      <c r="G513" s="39">
        <f t="shared" si="139"/>
        <v>-0.89130434782608692</v>
      </c>
      <c r="H513" s="25">
        <f t="shared" si="140"/>
        <v>-2.4978676739368828E-3</v>
      </c>
    </row>
    <row r="514" spans="1:8" s="40" customFormat="1" ht="15" x14ac:dyDescent="0.2">
      <c r="A514" s="64"/>
      <c r="B514" s="36" t="s">
        <v>157</v>
      </c>
      <c r="C514" s="37">
        <v>1</v>
      </c>
      <c r="D514" s="37">
        <v>5</v>
      </c>
      <c r="E514" s="38">
        <f t="shared" si="137"/>
        <v>6.0923601803338614E-5</v>
      </c>
      <c r="F514" s="38">
        <f t="shared" si="138"/>
        <v>3.70919881305638E-4</v>
      </c>
      <c r="G514" s="39">
        <f t="shared" si="139"/>
        <v>4</v>
      </c>
      <c r="H514" s="25">
        <f t="shared" si="140"/>
        <v>2.4369440721335446E-4</v>
      </c>
    </row>
    <row r="515" spans="1:8" s="40" customFormat="1" ht="15" x14ac:dyDescent="0.2">
      <c r="A515" s="64"/>
      <c r="B515" s="36" t="s">
        <v>150</v>
      </c>
      <c r="C515" s="37">
        <v>2</v>
      </c>
      <c r="D515" s="37">
        <v>1</v>
      </c>
      <c r="E515" s="38">
        <f t="shared" si="137"/>
        <v>1.2184720360667723E-4</v>
      </c>
      <c r="F515" s="38">
        <f t="shared" si="138"/>
        <v>7.4183976261127594E-5</v>
      </c>
      <c r="G515" s="39">
        <f t="shared" si="139"/>
        <v>-0.5</v>
      </c>
      <c r="H515" s="25">
        <f t="shared" si="140"/>
        <v>-6.0923601803338614E-5</v>
      </c>
    </row>
    <row r="516" spans="1:8" s="40" customFormat="1" ht="15" x14ac:dyDescent="0.2">
      <c r="A516" s="64"/>
      <c r="B516" s="36" t="s">
        <v>341</v>
      </c>
      <c r="C516" s="37">
        <v>1</v>
      </c>
      <c r="D516" s="37">
        <v>3</v>
      </c>
      <c r="E516" s="38">
        <f t="shared" si="137"/>
        <v>6.0923601803338614E-5</v>
      </c>
      <c r="F516" s="38">
        <f t="shared" si="138"/>
        <v>2.2255192878338278E-4</v>
      </c>
      <c r="G516" s="39">
        <f t="shared" si="139"/>
        <v>2</v>
      </c>
      <c r="H516" s="25">
        <f t="shared" si="140"/>
        <v>1.2184720360667723E-4</v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69</v>
      </c>
      <c r="D519" s="37">
        <v>26</v>
      </c>
      <c r="E519" s="38">
        <f t="shared" si="137"/>
        <v>4.203728524430364E-3</v>
      </c>
      <c r="F519" s="38">
        <f t="shared" si="138"/>
        <v>1.9287833827893175E-3</v>
      </c>
      <c r="G519" s="39">
        <f t="shared" si="139"/>
        <v>-0.62318840579710144</v>
      </c>
      <c r="H519" s="25">
        <f t="shared" si="140"/>
        <v>-2.6197148775435604E-3</v>
      </c>
    </row>
    <row r="520" spans="1:8" s="40" customFormat="1" ht="15" x14ac:dyDescent="0.2">
      <c r="A520" s="64"/>
      <c r="B520" s="36" t="s">
        <v>343</v>
      </c>
      <c r="C520" s="37">
        <v>0</v>
      </c>
      <c r="D520" s="37">
        <v>0</v>
      </c>
      <c r="E520" s="38" t="str">
        <f t="shared" si="137"/>
        <v/>
      </c>
      <c r="F520" s="38" t="str">
        <f t="shared" si="138"/>
        <v/>
      </c>
      <c r="G520" s="39" t="str">
        <f t="shared" si="139"/>
        <v>0</v>
      </c>
      <c r="H520" s="25" t="str">
        <f t="shared" si="140"/>
        <v/>
      </c>
    </row>
    <row r="521" spans="1:8" s="40" customFormat="1" ht="15" x14ac:dyDescent="0.2">
      <c r="A521" s="64"/>
      <c r="B521" s="36" t="s">
        <v>344</v>
      </c>
      <c r="C521" s="37">
        <v>96</v>
      </c>
      <c r="D521" s="37">
        <v>12</v>
      </c>
      <c r="E521" s="38">
        <f t="shared" si="137"/>
        <v>5.8486657731205071E-3</v>
      </c>
      <c r="F521" s="38">
        <f t="shared" si="138"/>
        <v>8.9020771513353112E-4</v>
      </c>
      <c r="G521" s="39">
        <f t="shared" si="139"/>
        <v>-0.875</v>
      </c>
      <c r="H521" s="25">
        <f t="shared" si="140"/>
        <v>-5.1175825514804436E-3</v>
      </c>
    </row>
    <row r="522" spans="1:8" s="40" customFormat="1" ht="30" x14ac:dyDescent="0.2">
      <c r="A522" s="64"/>
      <c r="B522" s="36" t="s">
        <v>560</v>
      </c>
      <c r="C522" s="37">
        <v>0</v>
      </c>
      <c r="D522" s="37">
        <v>1</v>
      </c>
      <c r="E522" s="38" t="str">
        <f t="shared" si="137"/>
        <v/>
      </c>
      <c r="F522" s="38">
        <f t="shared" si="138"/>
        <v>7.4183976261127594E-5</v>
      </c>
      <c r="G522" s="39" t="str">
        <f t="shared" si="139"/>
        <v>0</v>
      </c>
      <c r="H522" s="25" t="str">
        <f t="shared" si="140"/>
        <v/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149</v>
      </c>
      <c r="D524" s="37">
        <v>146</v>
      </c>
      <c r="E524" s="38">
        <f t="shared" si="137"/>
        <v>9.0776166686974535E-3</v>
      </c>
      <c r="F524" s="38">
        <f t="shared" si="138"/>
        <v>1.0830860534124629E-2</v>
      </c>
      <c r="G524" s="39">
        <f t="shared" si="139"/>
        <v>-2.0134228187919462E-2</v>
      </c>
      <c r="H524" s="25">
        <f t="shared" si="140"/>
        <v>-1.8277080541001582E-4</v>
      </c>
    </row>
    <row r="525" spans="1:8" s="40" customFormat="1" ht="15" x14ac:dyDescent="0.2">
      <c r="A525" s="64"/>
      <c r="B525" s="36" t="s">
        <v>346</v>
      </c>
      <c r="C525" s="37">
        <v>2</v>
      </c>
      <c r="D525" s="37">
        <v>2</v>
      </c>
      <c r="E525" s="38">
        <f t="shared" si="137"/>
        <v>1.2184720360667723E-4</v>
      </c>
      <c r="F525" s="38">
        <f t="shared" si="138"/>
        <v>1.4836795252225519E-4</v>
      </c>
      <c r="G525" s="39">
        <f t="shared" si="139"/>
        <v>0</v>
      </c>
      <c r="H525" s="25">
        <f t="shared" si="140"/>
        <v>0</v>
      </c>
    </row>
    <row r="526" spans="1:8" s="40" customFormat="1" ht="15" x14ac:dyDescent="0.2">
      <c r="A526" s="64"/>
      <c r="B526" s="36" t="s">
        <v>347</v>
      </c>
      <c r="C526" s="37">
        <v>20</v>
      </c>
      <c r="D526" s="37">
        <v>2</v>
      </c>
      <c r="E526" s="38">
        <f t="shared" si="137"/>
        <v>1.2184720360667724E-3</v>
      </c>
      <c r="F526" s="38">
        <f t="shared" si="138"/>
        <v>1.4836795252225519E-4</v>
      </c>
      <c r="G526" s="39">
        <f t="shared" si="139"/>
        <v>-0.9</v>
      </c>
      <c r="H526" s="25">
        <f t="shared" si="140"/>
        <v>-1.0966248324600953E-3</v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309</v>
      </c>
      <c r="D529" s="37">
        <v>191</v>
      </c>
      <c r="E529" s="38">
        <f t="shared" si="137"/>
        <v>1.8825392957231631E-2</v>
      </c>
      <c r="F529" s="38">
        <f t="shared" si="138"/>
        <v>1.416913946587537E-2</v>
      </c>
      <c r="G529" s="39">
        <f t="shared" si="139"/>
        <v>-0.3818770226537217</v>
      </c>
      <c r="H529" s="25">
        <f t="shared" si="140"/>
        <v>-7.1889850127939562E-3</v>
      </c>
    </row>
    <row r="530" spans="1:8" s="40" customFormat="1" ht="30" x14ac:dyDescent="0.2">
      <c r="A530" s="64"/>
      <c r="B530" s="36" t="s">
        <v>158</v>
      </c>
      <c r="C530" s="37">
        <v>194</v>
      </c>
      <c r="D530" s="37">
        <v>533</v>
      </c>
      <c r="E530" s="38">
        <f t="shared" si="137"/>
        <v>1.1819178749847691E-2</v>
      </c>
      <c r="F530" s="38">
        <f t="shared" si="138"/>
        <v>3.9540059347181009E-2</v>
      </c>
      <c r="G530" s="39">
        <f t="shared" si="139"/>
        <v>1.7474226804123711</v>
      </c>
      <c r="H530" s="25">
        <f t="shared" si="140"/>
        <v>2.065310101133179E-2</v>
      </c>
    </row>
    <row r="531" spans="1:8" s="40" customFormat="1" ht="15" x14ac:dyDescent="0.2">
      <c r="A531" s="64"/>
      <c r="B531" s="36" t="s">
        <v>349</v>
      </c>
      <c r="C531" s="37">
        <v>351</v>
      </c>
      <c r="D531" s="37">
        <v>290</v>
      </c>
      <c r="E531" s="38">
        <f t="shared" si="137"/>
        <v>2.1384184232971854E-2</v>
      </c>
      <c r="F531" s="38">
        <f t="shared" si="138"/>
        <v>2.1513353115727003E-2</v>
      </c>
      <c r="G531" s="39">
        <f t="shared" si="139"/>
        <v>-0.1737891737891738</v>
      </c>
      <c r="H531" s="25">
        <f t="shared" si="140"/>
        <v>-3.7163397100036556E-3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6</v>
      </c>
      <c r="E532" s="38" t="str">
        <f t="shared" ref="E532" si="145">+IF(C532=0,"",C532/C$329)</f>
        <v/>
      </c>
      <c r="F532" s="38">
        <f t="shared" ref="F532" si="146">+IF(D532=0,"",D532/D$329)</f>
        <v>4.4510385756676556E-4</v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0</v>
      </c>
      <c r="D533" s="37">
        <v>1</v>
      </c>
      <c r="E533" s="38" t="str">
        <f t="shared" si="137"/>
        <v/>
      </c>
      <c r="F533" s="38">
        <f t="shared" si="138"/>
        <v>7.4183976261127594E-5</v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1</v>
      </c>
      <c r="E534" s="38" t="str">
        <f t="shared" si="137"/>
        <v/>
      </c>
      <c r="F534" s="38">
        <f t="shared" si="138"/>
        <v>7.4183976261127594E-5</v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0</v>
      </c>
      <c r="E535" s="38" t="str">
        <f t="shared" ref="E535:E546" si="149">+IF(C535=0,"",C535/C$329)</f>
        <v/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1</v>
      </c>
      <c r="D536" s="37">
        <v>24</v>
      </c>
      <c r="E536" s="38">
        <f t="shared" si="149"/>
        <v>6.0923601803338614E-5</v>
      </c>
      <c r="F536" s="38">
        <f t="shared" si="150"/>
        <v>1.7804154302670622E-3</v>
      </c>
      <c r="G536" s="39">
        <f t="shared" si="151"/>
        <v>23</v>
      </c>
      <c r="H536" s="25">
        <f t="shared" si="152"/>
        <v>1.401242841476788E-3</v>
      </c>
    </row>
    <row r="537" spans="1:8" s="40" customFormat="1" ht="15" x14ac:dyDescent="0.2">
      <c r="A537" s="64"/>
      <c r="B537" s="36" t="s">
        <v>148</v>
      </c>
      <c r="C537" s="37">
        <v>1</v>
      </c>
      <c r="D537" s="37">
        <v>0</v>
      </c>
      <c r="E537" s="38">
        <f t="shared" si="149"/>
        <v>6.0923601803338614E-5</v>
      </c>
      <c r="F537" s="38" t="str">
        <f t="shared" si="150"/>
        <v/>
      </c>
      <c r="G537" s="39" t="str">
        <f t="shared" si="151"/>
        <v>0</v>
      </c>
      <c r="H537" s="25">
        <f t="shared" si="152"/>
        <v>0</v>
      </c>
    </row>
    <row r="538" spans="1:8" s="40" customFormat="1" ht="15" x14ac:dyDescent="0.2">
      <c r="A538" s="64"/>
      <c r="B538" s="36" t="s">
        <v>155</v>
      </c>
      <c r="C538" s="37">
        <v>198</v>
      </c>
      <c r="D538" s="37">
        <v>355</v>
      </c>
      <c r="E538" s="38">
        <f t="shared" si="149"/>
        <v>1.2062873157061045E-2</v>
      </c>
      <c r="F538" s="38">
        <f t="shared" si="150"/>
        <v>2.6335311572700297E-2</v>
      </c>
      <c r="G538" s="39">
        <f t="shared" si="151"/>
        <v>0.79292929292929293</v>
      </c>
      <c r="H538" s="25">
        <f t="shared" si="152"/>
        <v>9.5650054831241619E-3</v>
      </c>
    </row>
    <row r="539" spans="1:8" s="40" customFormat="1" ht="15" x14ac:dyDescent="0.2">
      <c r="A539" s="64"/>
      <c r="B539" s="36" t="s">
        <v>562</v>
      </c>
      <c r="C539" s="37">
        <v>3</v>
      </c>
      <c r="D539" s="37">
        <v>17</v>
      </c>
      <c r="E539" s="38">
        <f t="shared" si="149"/>
        <v>1.8277080541001585E-4</v>
      </c>
      <c r="F539" s="38">
        <f t="shared" si="150"/>
        <v>1.2611275964391692E-3</v>
      </c>
      <c r="G539" s="39">
        <f t="shared" si="151"/>
        <v>4.666666666666667</v>
      </c>
      <c r="H539" s="25">
        <f t="shared" si="152"/>
        <v>8.5293042524674071E-4</v>
      </c>
    </row>
    <row r="540" spans="1:8" s="40" customFormat="1" ht="15" x14ac:dyDescent="0.2">
      <c r="A540" s="64"/>
      <c r="B540" s="36" t="s">
        <v>352</v>
      </c>
      <c r="C540" s="37">
        <v>103</v>
      </c>
      <c r="D540" s="37">
        <v>62</v>
      </c>
      <c r="E540" s="38">
        <f t="shared" si="149"/>
        <v>6.2751309857438774E-3</v>
      </c>
      <c r="F540" s="38">
        <f t="shared" si="150"/>
        <v>4.5994065281899114E-3</v>
      </c>
      <c r="G540" s="39">
        <f t="shared" si="151"/>
        <v>-0.39805825242718446</v>
      </c>
      <c r="H540" s="25">
        <f t="shared" si="152"/>
        <v>-2.4978676739368833E-3</v>
      </c>
    </row>
    <row r="541" spans="1:8" s="40" customFormat="1" ht="15" x14ac:dyDescent="0.2">
      <c r="A541" s="64"/>
      <c r="B541" s="36" t="s">
        <v>353</v>
      </c>
      <c r="C541" s="37">
        <v>4</v>
      </c>
      <c r="D541" s="37">
        <v>2</v>
      </c>
      <c r="E541" s="38">
        <f t="shared" si="149"/>
        <v>2.4369440721335446E-4</v>
      </c>
      <c r="F541" s="38">
        <f t="shared" si="150"/>
        <v>1.4836795252225519E-4</v>
      </c>
      <c r="G541" s="39">
        <f t="shared" si="151"/>
        <v>-0.5</v>
      </c>
      <c r="H541" s="25">
        <f t="shared" si="152"/>
        <v>-1.2184720360667723E-4</v>
      </c>
    </row>
    <row r="542" spans="1:8" s="40" customFormat="1" ht="15" x14ac:dyDescent="0.2">
      <c r="A542" s="64"/>
      <c r="B542" s="36" t="s">
        <v>354</v>
      </c>
      <c r="C542" s="37">
        <v>16</v>
      </c>
      <c r="D542" s="37">
        <v>12</v>
      </c>
      <c r="E542" s="38">
        <f t="shared" si="149"/>
        <v>9.7477762885341782E-4</v>
      </c>
      <c r="F542" s="38">
        <f t="shared" si="150"/>
        <v>8.9020771513353112E-4</v>
      </c>
      <c r="G542" s="39">
        <f t="shared" si="151"/>
        <v>-0.25</v>
      </c>
      <c r="H542" s="25">
        <f t="shared" si="152"/>
        <v>-2.4369440721335446E-4</v>
      </c>
    </row>
    <row r="543" spans="1:8" s="73" customFormat="1" ht="15" x14ac:dyDescent="0.2">
      <c r="A543" s="64"/>
      <c r="B543" s="36" t="s">
        <v>355</v>
      </c>
      <c r="C543" s="37">
        <v>4</v>
      </c>
      <c r="D543" s="37">
        <v>37</v>
      </c>
      <c r="E543" s="38">
        <f t="shared" si="149"/>
        <v>2.4369440721335446E-4</v>
      </c>
      <c r="F543" s="38">
        <f t="shared" si="150"/>
        <v>2.7448071216617212E-3</v>
      </c>
      <c r="G543" s="39">
        <f t="shared" si="151"/>
        <v>8.25</v>
      </c>
      <c r="H543" s="25">
        <f t="shared" si="152"/>
        <v>2.0104788595101744E-3</v>
      </c>
    </row>
    <row r="544" spans="1:8" s="40" customFormat="1" ht="15" x14ac:dyDescent="0.2">
      <c r="A544" s="64"/>
      <c r="B544" s="36" t="s">
        <v>356</v>
      </c>
      <c r="C544" s="37">
        <v>15</v>
      </c>
      <c r="D544" s="37">
        <v>11</v>
      </c>
      <c r="E544" s="38">
        <f t="shared" si="149"/>
        <v>9.1385402705007916E-4</v>
      </c>
      <c r="F544" s="38">
        <f t="shared" si="150"/>
        <v>8.1602373887240361E-4</v>
      </c>
      <c r="G544" s="39">
        <f t="shared" si="151"/>
        <v>-0.26666666666666666</v>
      </c>
      <c r="H544" s="25">
        <f t="shared" si="152"/>
        <v>-2.4369440721335443E-4</v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1</v>
      </c>
      <c r="E545" s="38" t="str">
        <f t="shared" si="149"/>
        <v/>
      </c>
      <c r="F545" s="38">
        <f t="shared" si="150"/>
        <v>7.4183976261127594E-5</v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1</v>
      </c>
      <c r="D546" s="37">
        <v>0</v>
      </c>
      <c r="E546" s="38">
        <f t="shared" si="149"/>
        <v>6.0923601803338614E-5</v>
      </c>
      <c r="F546" s="38" t="str">
        <f t="shared" si="150"/>
        <v/>
      </c>
      <c r="G546" s="39" t="str">
        <f t="shared" si="151"/>
        <v>0</v>
      </c>
      <c r="H546" s="25">
        <f t="shared" si="152"/>
        <v>0</v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4560</v>
      </c>
      <c r="D552" s="31">
        <f>SUM(D553:D579)</f>
        <v>3642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-0.2013157894736842</v>
      </c>
      <c r="H552" s="33">
        <f>+IF(OR(AND(E552=""),(G552="")),"",E552*G552)</f>
        <v>-0.2013157894736842</v>
      </c>
    </row>
    <row r="553" spans="1:8" s="40" customFormat="1" ht="15" x14ac:dyDescent="0.2">
      <c r="A553" s="64"/>
      <c r="B553" s="36" t="s">
        <v>357</v>
      </c>
      <c r="C553" s="37">
        <v>29</v>
      </c>
      <c r="D553" s="37">
        <v>20</v>
      </c>
      <c r="E553" s="38">
        <f>+IF(C553=0,"",C553/C$552)</f>
        <v>6.3596491228070174E-3</v>
      </c>
      <c r="F553" s="38">
        <f>+IF(D553=0,"",D553/D$552)</f>
        <v>5.4914881933003845E-3</v>
      </c>
      <c r="G553" s="39">
        <f>+IF(OR(AND(D553=0),(C553=0)),"0",((D553-C553)/C553))</f>
        <v>-0.31034482758620691</v>
      </c>
      <c r="H553" s="25">
        <f>+IF(OR(AND(E553=""),(G553="")),"",E553*G553)</f>
        <v>-1.9736842105263159E-3</v>
      </c>
    </row>
    <row r="554" spans="1:8" s="40" customFormat="1" ht="15" x14ac:dyDescent="0.2">
      <c r="A554" s="64"/>
      <c r="B554" s="36" t="s">
        <v>161</v>
      </c>
      <c r="C554" s="37">
        <v>119</v>
      </c>
      <c r="D554" s="37">
        <v>48</v>
      </c>
      <c r="E554" s="38">
        <f t="shared" ref="E554:E579" si="153">+IF(C554=0,"",C554/C$552)</f>
        <v>2.6096491228070177E-2</v>
      </c>
      <c r="F554" s="38">
        <f t="shared" ref="F554:F579" si="154">+IF(D554=0,"",D554/D$552)</f>
        <v>1.3179571663920923E-2</v>
      </c>
      <c r="G554" s="39">
        <f t="shared" ref="G554:G579" si="155">+IF(OR(AND(D554=0),(C554=0)),"0",((D554-C554)/C554))</f>
        <v>-0.59663865546218486</v>
      </c>
      <c r="H554" s="25">
        <f t="shared" ref="H554:H579" si="156">+IF(OR(AND(E554=""),(G554="")),"",E554*G554)</f>
        <v>-1.5570175438596491E-2</v>
      </c>
    </row>
    <row r="555" spans="1:8" s="40" customFormat="1" ht="15" x14ac:dyDescent="0.2">
      <c r="A555" s="64"/>
      <c r="B555" s="36" t="s">
        <v>358</v>
      </c>
      <c r="C555" s="37">
        <v>457</v>
      </c>
      <c r="D555" s="37">
        <v>441</v>
      </c>
      <c r="E555" s="38">
        <f t="shared" si="153"/>
        <v>0.10021929824561404</v>
      </c>
      <c r="F555" s="38">
        <f t="shared" si="154"/>
        <v>0.12108731466227347</v>
      </c>
      <c r="G555" s="39">
        <f t="shared" si="155"/>
        <v>-3.5010940919037198E-2</v>
      </c>
      <c r="H555" s="25">
        <f t="shared" si="156"/>
        <v>-3.5087719298245615E-3</v>
      </c>
    </row>
    <row r="556" spans="1:8" s="40" customFormat="1" ht="15" x14ac:dyDescent="0.2">
      <c r="A556" s="64"/>
      <c r="B556" s="36" t="s">
        <v>359</v>
      </c>
      <c r="C556" s="37">
        <v>546</v>
      </c>
      <c r="D556" s="37">
        <v>327</v>
      </c>
      <c r="E556" s="38">
        <f t="shared" si="153"/>
        <v>0.11973684210526316</v>
      </c>
      <c r="F556" s="38">
        <f t="shared" si="154"/>
        <v>8.978583196046129E-2</v>
      </c>
      <c r="G556" s="39">
        <f t="shared" si="155"/>
        <v>-0.40109890109890112</v>
      </c>
      <c r="H556" s="25">
        <f t="shared" si="156"/>
        <v>-4.8026315789473688E-2</v>
      </c>
    </row>
    <row r="557" spans="1:8" s="40" customFormat="1" ht="15" x14ac:dyDescent="0.2">
      <c r="A557" s="64"/>
      <c r="B557" s="36" t="s">
        <v>162</v>
      </c>
      <c r="C557" s="37">
        <v>93</v>
      </c>
      <c r="D557" s="37">
        <v>52</v>
      </c>
      <c r="E557" s="38">
        <f t="shared" si="153"/>
        <v>2.0394736842105264E-2</v>
      </c>
      <c r="F557" s="38">
        <f t="shared" si="154"/>
        <v>1.4277869302580999E-2</v>
      </c>
      <c r="G557" s="39">
        <f t="shared" si="155"/>
        <v>-0.44086021505376344</v>
      </c>
      <c r="H557" s="25">
        <f t="shared" si="156"/>
        <v>-8.9912280701754388E-3</v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2</v>
      </c>
      <c r="D560" s="37">
        <v>4</v>
      </c>
      <c r="E560" s="38">
        <f t="shared" si="153"/>
        <v>4.3859649122807018E-4</v>
      </c>
      <c r="F560" s="38">
        <f t="shared" si="154"/>
        <v>1.0982976386600769E-3</v>
      </c>
      <c r="G560" s="39">
        <f t="shared" si="155"/>
        <v>1</v>
      </c>
      <c r="H560" s="25">
        <f t="shared" si="156"/>
        <v>4.3859649122807018E-4</v>
      </c>
    </row>
    <row r="561" spans="1:8" s="40" customFormat="1" ht="15" x14ac:dyDescent="0.2">
      <c r="A561" s="64"/>
      <c r="B561" s="36" t="s">
        <v>360</v>
      </c>
      <c r="C561" s="37">
        <v>9</v>
      </c>
      <c r="D561" s="37">
        <v>5</v>
      </c>
      <c r="E561" s="38">
        <f t="shared" si="153"/>
        <v>1.9736842105263159E-3</v>
      </c>
      <c r="F561" s="38">
        <f t="shared" si="154"/>
        <v>1.3728720483250961E-3</v>
      </c>
      <c r="G561" s="39">
        <f t="shared" si="155"/>
        <v>-0.44444444444444442</v>
      </c>
      <c r="H561" s="25">
        <f t="shared" si="156"/>
        <v>-8.7719298245614037E-4</v>
      </c>
    </row>
    <row r="562" spans="1:8" s="40" customFormat="1" ht="15" x14ac:dyDescent="0.2">
      <c r="A562" s="64"/>
      <c r="B562" s="36" t="s">
        <v>361</v>
      </c>
      <c r="C562" s="37">
        <v>11</v>
      </c>
      <c r="D562" s="37">
        <v>4</v>
      </c>
      <c r="E562" s="38">
        <f t="shared" si="153"/>
        <v>2.4122807017543861E-3</v>
      </c>
      <c r="F562" s="38">
        <f t="shared" si="154"/>
        <v>1.0982976386600769E-3</v>
      </c>
      <c r="G562" s="39">
        <f t="shared" si="155"/>
        <v>-0.63636363636363635</v>
      </c>
      <c r="H562" s="25">
        <f t="shared" si="156"/>
        <v>-1.5350877192982456E-3</v>
      </c>
    </row>
    <row r="563" spans="1:8" s="40" customFormat="1" ht="15" x14ac:dyDescent="0.2">
      <c r="A563" s="64"/>
      <c r="B563" s="36" t="s">
        <v>565</v>
      </c>
      <c r="C563" s="37">
        <v>16</v>
      </c>
      <c r="D563" s="37">
        <v>3</v>
      </c>
      <c r="E563" s="38">
        <f t="shared" si="153"/>
        <v>3.5087719298245615E-3</v>
      </c>
      <c r="F563" s="38">
        <f t="shared" si="154"/>
        <v>8.2372322899505767E-4</v>
      </c>
      <c r="G563" s="39">
        <f t="shared" si="155"/>
        <v>-0.8125</v>
      </c>
      <c r="H563" s="25">
        <f t="shared" si="156"/>
        <v>-2.8508771929824563E-3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29</v>
      </c>
      <c r="E564" s="38" t="str">
        <f t="shared" ref="E564" si="161">+IF(C564=0,"",C564/C$552)</f>
        <v/>
      </c>
      <c r="F564" s="38">
        <f t="shared" ref="F564" si="162">+IF(D564=0,"",D564/D$552)</f>
        <v>7.9626578802855577E-3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1</v>
      </c>
      <c r="D565" s="37">
        <v>5</v>
      </c>
      <c r="E565" s="38">
        <f t="shared" si="153"/>
        <v>2.1929824561403509E-4</v>
      </c>
      <c r="F565" s="38">
        <f t="shared" si="154"/>
        <v>1.3728720483250961E-3</v>
      </c>
      <c r="G565" s="39">
        <f t="shared" si="155"/>
        <v>4</v>
      </c>
      <c r="H565" s="25">
        <f t="shared" si="156"/>
        <v>8.7719298245614037E-4</v>
      </c>
    </row>
    <row r="566" spans="1:8" s="40" customFormat="1" ht="15" x14ac:dyDescent="0.2">
      <c r="A566" s="64"/>
      <c r="B566" s="36" t="s">
        <v>363</v>
      </c>
      <c r="C566" s="37">
        <v>679</v>
      </c>
      <c r="D566" s="37">
        <v>340</v>
      </c>
      <c r="E566" s="38">
        <f t="shared" si="153"/>
        <v>0.14890350877192982</v>
      </c>
      <c r="F566" s="38">
        <f t="shared" si="154"/>
        <v>9.335529928610653E-2</v>
      </c>
      <c r="G566" s="39">
        <f t="shared" si="155"/>
        <v>-0.49926362297496318</v>
      </c>
      <c r="H566" s="25">
        <f t="shared" si="156"/>
        <v>-7.434210526315789E-2</v>
      </c>
    </row>
    <row r="567" spans="1:8" s="40" customFormat="1" ht="15" x14ac:dyDescent="0.2">
      <c r="A567" s="64"/>
      <c r="B567" s="36" t="s">
        <v>164</v>
      </c>
      <c r="C567" s="37">
        <v>106</v>
      </c>
      <c r="D567" s="37">
        <v>11</v>
      </c>
      <c r="E567" s="38">
        <f t="shared" si="153"/>
        <v>2.3245614035087719E-2</v>
      </c>
      <c r="F567" s="38">
        <f t="shared" si="154"/>
        <v>3.0203185063152112E-3</v>
      </c>
      <c r="G567" s="39">
        <f t="shared" si="155"/>
        <v>-0.89622641509433965</v>
      </c>
      <c r="H567" s="25">
        <f t="shared" si="156"/>
        <v>-2.0833333333333332E-2</v>
      </c>
    </row>
    <row r="568" spans="1:8" s="40" customFormat="1" ht="15" x14ac:dyDescent="0.2">
      <c r="A568" s="64"/>
      <c r="B568" s="36" t="s">
        <v>166</v>
      </c>
      <c r="C568" s="37">
        <v>173</v>
      </c>
      <c r="D568" s="37">
        <v>143</v>
      </c>
      <c r="E568" s="38">
        <f t="shared" si="153"/>
        <v>3.793859649122807E-2</v>
      </c>
      <c r="F568" s="38">
        <f t="shared" si="154"/>
        <v>3.9264140582097748E-2</v>
      </c>
      <c r="G568" s="39">
        <f t="shared" si="155"/>
        <v>-0.17341040462427745</v>
      </c>
      <c r="H568" s="25">
        <f t="shared" si="156"/>
        <v>-6.5789473684210523E-3</v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863</v>
      </c>
      <c r="D570" s="37">
        <v>850</v>
      </c>
      <c r="E570" s="38">
        <f t="shared" si="153"/>
        <v>0.18925438596491229</v>
      </c>
      <c r="F570" s="38">
        <f t="shared" si="154"/>
        <v>0.23338824821526633</v>
      </c>
      <c r="G570" s="39">
        <f t="shared" si="155"/>
        <v>-1.5063731170336037E-2</v>
      </c>
      <c r="H570" s="25">
        <f t="shared" si="156"/>
        <v>-2.8508771929824563E-3</v>
      </c>
    </row>
    <row r="571" spans="1:8" s="40" customFormat="1" ht="15" x14ac:dyDescent="0.2">
      <c r="A571" s="64"/>
      <c r="B571" s="36" t="s">
        <v>167</v>
      </c>
      <c r="C571" s="37">
        <v>148</v>
      </c>
      <c r="D571" s="37">
        <v>352</v>
      </c>
      <c r="E571" s="38">
        <f t="shared" si="153"/>
        <v>3.245614035087719E-2</v>
      </c>
      <c r="F571" s="38">
        <f t="shared" si="154"/>
        <v>9.665019220208676E-2</v>
      </c>
      <c r="G571" s="39">
        <f t="shared" si="155"/>
        <v>1.3783783783783783</v>
      </c>
      <c r="H571" s="25">
        <f t="shared" si="156"/>
        <v>4.4736842105263151E-2</v>
      </c>
    </row>
    <row r="572" spans="1:8" s="40" customFormat="1" ht="15" x14ac:dyDescent="0.2">
      <c r="A572" s="64"/>
      <c r="B572" s="36" t="s">
        <v>365</v>
      </c>
      <c r="C572" s="37">
        <v>30</v>
      </c>
      <c r="D572" s="37">
        <v>115</v>
      </c>
      <c r="E572" s="38">
        <f t="shared" si="153"/>
        <v>6.5789473684210523E-3</v>
      </c>
      <c r="F572" s="38">
        <f t="shared" si="154"/>
        <v>3.1576057111477207E-2</v>
      </c>
      <c r="G572" s="39">
        <f t="shared" si="155"/>
        <v>2.8333333333333335</v>
      </c>
      <c r="H572" s="25">
        <f t="shared" si="156"/>
        <v>1.8640350877192981E-2</v>
      </c>
    </row>
    <row r="573" spans="1:8" s="40" customFormat="1" ht="15" x14ac:dyDescent="0.2">
      <c r="A573" s="64"/>
      <c r="B573" s="36" t="s">
        <v>168</v>
      </c>
      <c r="C573" s="37">
        <v>46</v>
      </c>
      <c r="D573" s="37">
        <v>83</v>
      </c>
      <c r="E573" s="38">
        <f t="shared" si="153"/>
        <v>1.0087719298245614E-2</v>
      </c>
      <c r="F573" s="38">
        <f t="shared" si="154"/>
        <v>2.2789676002196595E-2</v>
      </c>
      <c r="G573" s="39">
        <f t="shared" si="155"/>
        <v>0.80434782608695654</v>
      </c>
      <c r="H573" s="25">
        <f t="shared" si="156"/>
        <v>8.1140350877192992E-3</v>
      </c>
    </row>
    <row r="574" spans="1:8" s="40" customFormat="1" ht="15" x14ac:dyDescent="0.2">
      <c r="A574" s="64"/>
      <c r="B574" s="36" t="s">
        <v>169</v>
      </c>
      <c r="C574" s="37">
        <v>2</v>
      </c>
      <c r="D574" s="37">
        <v>1</v>
      </c>
      <c r="E574" s="38">
        <f t="shared" si="153"/>
        <v>4.3859649122807018E-4</v>
      </c>
      <c r="F574" s="38">
        <f t="shared" si="154"/>
        <v>2.7457440966501922E-4</v>
      </c>
      <c r="G574" s="39">
        <f t="shared" si="155"/>
        <v>-0.5</v>
      </c>
      <c r="H574" s="25">
        <f t="shared" si="156"/>
        <v>-2.1929824561403509E-4</v>
      </c>
    </row>
    <row r="575" spans="1:8" s="40" customFormat="1" ht="15" x14ac:dyDescent="0.2">
      <c r="A575" s="64"/>
      <c r="B575" s="36" t="s">
        <v>366</v>
      </c>
      <c r="C575" s="37">
        <v>127</v>
      </c>
      <c r="D575" s="37">
        <v>61</v>
      </c>
      <c r="E575" s="38">
        <f t="shared" si="153"/>
        <v>2.7850877192982456E-2</v>
      </c>
      <c r="F575" s="38">
        <f t="shared" si="154"/>
        <v>1.6749038989566173E-2</v>
      </c>
      <c r="G575" s="39">
        <f t="shared" si="155"/>
        <v>-0.51968503937007871</v>
      </c>
      <c r="H575" s="25">
        <f t="shared" si="156"/>
        <v>-1.4473684210526314E-2</v>
      </c>
    </row>
    <row r="576" spans="1:8" s="40" customFormat="1" ht="15" x14ac:dyDescent="0.2">
      <c r="A576" s="64"/>
      <c r="B576" s="36" t="s">
        <v>367</v>
      </c>
      <c r="C576" s="37">
        <v>6</v>
      </c>
      <c r="D576" s="37">
        <v>4</v>
      </c>
      <c r="E576" s="38">
        <f t="shared" si="153"/>
        <v>1.3157894736842105E-3</v>
      </c>
      <c r="F576" s="38">
        <f t="shared" si="154"/>
        <v>1.0982976386600769E-3</v>
      </c>
      <c r="G576" s="39">
        <f t="shared" si="155"/>
        <v>-0.33333333333333331</v>
      </c>
      <c r="H576" s="25">
        <f t="shared" si="156"/>
        <v>-4.3859649122807013E-4</v>
      </c>
    </row>
    <row r="577" spans="1:8" s="40" customFormat="1" ht="30" x14ac:dyDescent="0.2">
      <c r="A577" s="64"/>
      <c r="B577" s="36" t="s">
        <v>368</v>
      </c>
      <c r="C577" s="37">
        <v>15</v>
      </c>
      <c r="D577" s="37">
        <v>0</v>
      </c>
      <c r="E577" s="38">
        <f t="shared" si="153"/>
        <v>3.2894736842105261E-3</v>
      </c>
      <c r="F577" s="38" t="str">
        <f t="shared" si="154"/>
        <v/>
      </c>
      <c r="G577" s="39" t="str">
        <f t="shared" si="155"/>
        <v>0</v>
      </c>
      <c r="H577" s="25">
        <f t="shared" si="156"/>
        <v>0</v>
      </c>
    </row>
    <row r="578" spans="1:8" s="40" customFormat="1" ht="15" x14ac:dyDescent="0.2">
      <c r="A578" s="64"/>
      <c r="B578" s="36" t="s">
        <v>369</v>
      </c>
      <c r="C578" s="37">
        <v>116</v>
      </c>
      <c r="D578" s="37">
        <v>151</v>
      </c>
      <c r="E578" s="38">
        <f t="shared" si="153"/>
        <v>2.5438596491228069E-2</v>
      </c>
      <c r="F578" s="38">
        <f t="shared" si="154"/>
        <v>4.1460735859417903E-2</v>
      </c>
      <c r="G578" s="39">
        <f t="shared" si="155"/>
        <v>0.30172413793103448</v>
      </c>
      <c r="H578" s="25">
        <f t="shared" si="156"/>
        <v>7.6754385964912276E-3</v>
      </c>
    </row>
    <row r="579" spans="1:8" s="40" customFormat="1" ht="30" x14ac:dyDescent="0.2">
      <c r="A579" s="64"/>
      <c r="B579" s="36" t="s">
        <v>566</v>
      </c>
      <c r="C579" s="37">
        <v>966</v>
      </c>
      <c r="D579" s="37">
        <v>593</v>
      </c>
      <c r="E579" s="38">
        <f t="shared" si="153"/>
        <v>0.21184210526315789</v>
      </c>
      <c r="F579" s="38">
        <f t="shared" si="154"/>
        <v>0.16282262493135641</v>
      </c>
      <c r="G579" s="39">
        <f t="shared" si="155"/>
        <v>-0.38612836438923398</v>
      </c>
      <c r="H579" s="25">
        <f t="shared" si="156"/>
        <v>-8.1798245614035092E-2</v>
      </c>
    </row>
    <row r="580" spans="1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439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397</v>
      </c>
      <c r="C8" s="31">
        <f>+C18+C71+C161+C329+C552</f>
        <v>530</v>
      </c>
      <c r="D8" s="31">
        <f>+D18+D71+D161+D329+D552</f>
        <v>634</v>
      </c>
      <c r="E8" s="32">
        <f>+C8/C$8</f>
        <v>1</v>
      </c>
      <c r="F8" s="32">
        <f>+D8/D$8</f>
        <v>1</v>
      </c>
      <c r="G8" s="32">
        <f>+(D8-C8)/C8</f>
        <v>0.19622641509433963</v>
      </c>
      <c r="H8" s="33">
        <f>+E8*G8</f>
        <v>0.19622641509433963</v>
      </c>
    </row>
    <row r="9" spans="2:8" x14ac:dyDescent="0.2">
      <c r="B9" s="28" t="str">
        <f>+B18</f>
        <v>Total Vacantes en ocupaciones de nivel Directivo</v>
      </c>
      <c r="C9" s="24">
        <f>+C18</f>
        <v>24</v>
      </c>
      <c r="D9" s="24">
        <f>+D18</f>
        <v>8</v>
      </c>
      <c r="E9" s="25">
        <f t="shared" ref="E9:E13" si="0">C9/$C$8</f>
        <v>4.5283018867924525E-2</v>
      </c>
      <c r="F9" s="25">
        <f>D9/$D$8</f>
        <v>1.2618296529968454E-2</v>
      </c>
      <c r="G9" s="11">
        <f>+IF(OR(AND(D9=0),(C9=0)),"0",((D9-C9)/C9))</f>
        <v>-0.66666666666666663</v>
      </c>
      <c r="H9" s="13">
        <f>+IF(OR(AND(E9=""),(G9="")),"",E9*G9)</f>
        <v>-3.0188679245283016E-2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238</v>
      </c>
      <c r="D10" s="24">
        <f>+D71</f>
        <v>205</v>
      </c>
      <c r="E10" s="25">
        <f t="shared" si="0"/>
        <v>0.44905660377358492</v>
      </c>
      <c r="F10" s="25">
        <f>D10/$D$8</f>
        <v>0.32334384858044163</v>
      </c>
      <c r="G10" s="11">
        <f>+IF(OR(AND(D10=0),(C10=0)),"0",((D10-C10)/C10))</f>
        <v>-0.13865546218487396</v>
      </c>
      <c r="H10" s="13">
        <f>+IF(OR(AND(E10=""),(G10="")),"",E10*G10)</f>
        <v>-6.2264150943396233E-2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75</v>
      </c>
      <c r="D11" s="24">
        <f>+D161</f>
        <v>149</v>
      </c>
      <c r="E11" s="25">
        <f t="shared" si="0"/>
        <v>0.14150943396226415</v>
      </c>
      <c r="F11" s="25">
        <f>D11/$D$8</f>
        <v>0.23501577287066247</v>
      </c>
      <c r="G11" s="11">
        <f>+IF(OR(AND(D11=0),(C11=0)),"0",((D11-C11)/C11))</f>
        <v>0.98666666666666669</v>
      </c>
      <c r="H11" s="13">
        <f>+IF(OR(AND(E11=""),(G11="")),"",E11*G11)</f>
        <v>0.13962264150943396</v>
      </c>
    </row>
    <row r="12" spans="2:8" x14ac:dyDescent="0.2">
      <c r="B12" s="28" t="str">
        <f>+B329</f>
        <v>Total Vacantes  en ocupaciones de nivel Calificados</v>
      </c>
      <c r="C12" s="24">
        <f>+C329</f>
        <v>171</v>
      </c>
      <c r="D12" s="24">
        <f>+D329</f>
        <v>213</v>
      </c>
      <c r="E12" s="25">
        <f t="shared" si="0"/>
        <v>0.32264150943396225</v>
      </c>
      <c r="F12" s="25">
        <f>D12/$D$8</f>
        <v>0.33596214511041012</v>
      </c>
      <c r="G12" s="11">
        <f>+IF(OR(AND(D12=0),(C12=0)),"0",((D12-C12)/C12))</f>
        <v>0.24561403508771928</v>
      </c>
      <c r="H12" s="13">
        <f>+IF(OR(AND(E12=""),(G12="")),"",E12*G12)</f>
        <v>7.9245283018867921E-2</v>
      </c>
    </row>
    <row r="13" spans="2:8" x14ac:dyDescent="0.2">
      <c r="B13" s="28" t="str">
        <f>+B552</f>
        <v>Total Vacantes en ocupaciones de nivel Elemental</v>
      </c>
      <c r="C13" s="24">
        <f>+C552</f>
        <v>22</v>
      </c>
      <c r="D13" s="24">
        <f>+D552</f>
        <v>59</v>
      </c>
      <c r="E13" s="25">
        <f t="shared" si="0"/>
        <v>4.1509433962264149E-2</v>
      </c>
      <c r="F13" s="25">
        <f>D13/$D$8</f>
        <v>9.3059936908517354E-2</v>
      </c>
      <c r="G13" s="11">
        <f>+IF(OR(AND(D13=0),(C13=0)),"0",((D13-C13)/C13))</f>
        <v>1.6818181818181819</v>
      </c>
      <c r="H13" s="13">
        <f>+IF(OR(AND(E13=""),(G13="")),"",E13*G13)</f>
        <v>6.981132075471698E-2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24</v>
      </c>
      <c r="D18" s="31">
        <f>SUM(D19:D65)</f>
        <v>8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-0.66666666666666663</v>
      </c>
      <c r="H18" s="33">
        <f>+IF(OR(AND(E18=""),(G18="")),"",E18*G18)</f>
        <v>-0.66666666666666663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0" t="str">
        <f t="shared" ref="E20:E65" si="1">+IF(C20=0,"",C20/C$18)</f>
        <v/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 t="str">
        <f t="shared" ref="H20:H65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0</v>
      </c>
      <c r="E26" s="10" t="str">
        <f t="shared" si="1"/>
        <v/>
      </c>
      <c r="F26" s="10" t="str">
        <f t="shared" si="2"/>
        <v/>
      </c>
      <c r="G26" s="11" t="str">
        <f t="shared" si="3"/>
        <v>0</v>
      </c>
      <c r="H26" s="13" t="str">
        <f t="shared" si="4"/>
        <v/>
      </c>
    </row>
    <row r="27" spans="1:8" ht="15" x14ac:dyDescent="0.2">
      <c r="B27" s="5" t="s">
        <v>6</v>
      </c>
      <c r="C27" s="7">
        <v>1</v>
      </c>
      <c r="D27" s="7">
        <v>2</v>
      </c>
      <c r="E27" s="10">
        <f t="shared" si="1"/>
        <v>4.1666666666666664E-2</v>
      </c>
      <c r="F27" s="10">
        <f t="shared" si="2"/>
        <v>0.25</v>
      </c>
      <c r="G27" s="11">
        <f t="shared" si="3"/>
        <v>1</v>
      </c>
      <c r="H27" s="13">
        <f t="shared" si="4"/>
        <v>4.1666666666666664E-2</v>
      </c>
    </row>
    <row r="28" spans="1:8" ht="15" x14ac:dyDescent="0.2">
      <c r="B28" s="5" t="s">
        <v>3</v>
      </c>
      <c r="C28" s="7">
        <v>1</v>
      </c>
      <c r="D28" s="7">
        <v>1</v>
      </c>
      <c r="E28" s="10">
        <f t="shared" si="1"/>
        <v>4.1666666666666664E-2</v>
      </c>
      <c r="F28" s="10">
        <f t="shared" si="2"/>
        <v>0.125</v>
      </c>
      <c r="G28" s="11">
        <f t="shared" si="3"/>
        <v>0</v>
      </c>
      <c r="H28" s="13">
        <f t="shared" si="4"/>
        <v>0</v>
      </c>
    </row>
    <row r="29" spans="1:8" ht="15" x14ac:dyDescent="0.2">
      <c r="B29" s="5" t="s">
        <v>5</v>
      </c>
      <c r="C29" s="7">
        <v>3</v>
      </c>
      <c r="D29" s="7">
        <v>0</v>
      </c>
      <c r="E29" s="10">
        <f t="shared" si="1"/>
        <v>0.125</v>
      </c>
      <c r="F29" s="10" t="str">
        <f t="shared" si="2"/>
        <v/>
      </c>
      <c r="G29" s="11" t="str">
        <f t="shared" si="3"/>
        <v>0</v>
      </c>
      <c r="H29" s="13">
        <f t="shared" si="4"/>
        <v>0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0</v>
      </c>
      <c r="D31" s="7">
        <v>1</v>
      </c>
      <c r="E31" s="10" t="str">
        <f t="shared" si="1"/>
        <v/>
      </c>
      <c r="F31" s="10">
        <f t="shared" si="2"/>
        <v>0.125</v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0</v>
      </c>
      <c r="D35" s="7">
        <v>0</v>
      </c>
      <c r="E35" s="10" t="str">
        <f t="shared" si="1"/>
        <v/>
      </c>
      <c r="F35" s="10" t="str">
        <f t="shared" si="2"/>
        <v/>
      </c>
      <c r="G35" s="11" t="str">
        <f t="shared" si="3"/>
        <v>0</v>
      </c>
      <c r="H35" s="13" t="str">
        <f t="shared" si="4"/>
        <v/>
      </c>
    </row>
    <row r="36" spans="2:8" ht="30" x14ac:dyDescent="0.2">
      <c r="B36" s="5" t="s">
        <v>177</v>
      </c>
      <c r="C36" s="7">
        <v>0</v>
      </c>
      <c r="D36" s="7">
        <v>1</v>
      </c>
      <c r="E36" s="10" t="str">
        <f t="shared" si="1"/>
        <v/>
      </c>
      <c r="F36" s="10">
        <f t="shared" si="2"/>
        <v>0.125</v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8</v>
      </c>
      <c r="C38" s="7">
        <v>1</v>
      </c>
      <c r="D38" s="7">
        <v>0</v>
      </c>
      <c r="E38" s="10">
        <f t="shared" si="1"/>
        <v>4.1666666666666664E-2</v>
      </c>
      <c r="F38" s="10" t="str">
        <f t="shared" si="2"/>
        <v/>
      </c>
      <c r="G38" s="11" t="str">
        <f t="shared" si="3"/>
        <v>0</v>
      </c>
      <c r="H38" s="13">
        <f t="shared" si="4"/>
        <v>0</v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3</v>
      </c>
      <c r="D41" s="7">
        <v>1</v>
      </c>
      <c r="E41" s="10">
        <f t="shared" si="1"/>
        <v>0.125</v>
      </c>
      <c r="F41" s="10">
        <f t="shared" si="2"/>
        <v>0.125</v>
      </c>
      <c r="G41" s="11">
        <f t="shared" si="3"/>
        <v>-0.66666666666666663</v>
      </c>
      <c r="H41" s="13">
        <f t="shared" si="4"/>
        <v>-8.3333333333333329E-2</v>
      </c>
    </row>
    <row r="42" spans="2:8" ht="15" x14ac:dyDescent="0.2">
      <c r="B42" s="5" t="s">
        <v>182</v>
      </c>
      <c r="C42" s="7">
        <v>1</v>
      </c>
      <c r="D42" s="7">
        <v>0</v>
      </c>
      <c r="E42" s="10">
        <f t="shared" si="1"/>
        <v>4.1666666666666664E-2</v>
      </c>
      <c r="F42" s="10" t="str">
        <f t="shared" si="2"/>
        <v/>
      </c>
      <c r="G42" s="11" t="str">
        <f t="shared" si="3"/>
        <v>0</v>
      </c>
      <c r="H42" s="13">
        <f t="shared" si="4"/>
        <v>0</v>
      </c>
    </row>
    <row r="43" spans="2:8" ht="30" x14ac:dyDescent="0.2">
      <c r="B43" s="5" t="s">
        <v>183</v>
      </c>
      <c r="C43" s="7">
        <v>0</v>
      </c>
      <c r="D43" s="7">
        <v>1</v>
      </c>
      <c r="E43" s="10" t="str">
        <f t="shared" si="1"/>
        <v/>
      </c>
      <c r="F43" s="10">
        <f t="shared" si="2"/>
        <v>0.125</v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184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9</v>
      </c>
      <c r="D48" s="7">
        <v>1</v>
      </c>
      <c r="E48" s="10">
        <f t="shared" si="1"/>
        <v>0.375</v>
      </c>
      <c r="F48" s="10">
        <f t="shared" si="2"/>
        <v>0.125</v>
      </c>
      <c r="G48" s="11">
        <f t="shared" si="3"/>
        <v>-0.88888888888888884</v>
      </c>
      <c r="H48" s="13">
        <f t="shared" si="4"/>
        <v>-0.33333333333333331</v>
      </c>
    </row>
    <row r="49" spans="2:8" ht="15" x14ac:dyDescent="0.2">
      <c r="B49" s="5" t="s">
        <v>11</v>
      </c>
      <c r="C49" s="7">
        <v>2</v>
      </c>
      <c r="D49" s="7">
        <v>0</v>
      </c>
      <c r="E49" s="10">
        <f t="shared" si="1"/>
        <v>8.3333333333333329E-2</v>
      </c>
      <c r="F49" s="10" t="str">
        <f t="shared" si="2"/>
        <v/>
      </c>
      <c r="G49" s="11" t="str">
        <f t="shared" si="3"/>
        <v>0</v>
      </c>
      <c r="H49" s="13">
        <f t="shared" si="4"/>
        <v>0</v>
      </c>
    </row>
    <row r="50" spans="2:8" ht="15" x14ac:dyDescent="0.2">
      <c r="B50" s="5" t="s">
        <v>15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2:8" ht="15" x14ac:dyDescent="0.2">
      <c r="B53" s="5" t="s">
        <v>462</v>
      </c>
      <c r="C53" s="7">
        <v>0</v>
      </c>
      <c r="D53" s="7">
        <v>0</v>
      </c>
      <c r="E53" s="10" t="str">
        <f t="shared" si="1"/>
        <v/>
      </c>
      <c r="F53" s="10" t="str">
        <f t="shared" si="2"/>
        <v/>
      </c>
      <c r="G53" s="11" t="str">
        <f t="shared" si="3"/>
        <v>0</v>
      </c>
      <c r="H53" s="13" t="str">
        <f t="shared" si="4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2:8" ht="15" x14ac:dyDescent="0.2">
      <c r="B60" s="5" t="s">
        <v>188</v>
      </c>
      <c r="C60" s="7">
        <v>1</v>
      </c>
      <c r="D60" s="7">
        <v>0</v>
      </c>
      <c r="E60" s="10">
        <f t="shared" si="1"/>
        <v>4.1666666666666664E-2</v>
      </c>
      <c r="F60" s="10" t="str">
        <f t="shared" si="2"/>
        <v/>
      </c>
      <c r="G60" s="11" t="str">
        <f t="shared" si="3"/>
        <v>0</v>
      </c>
      <c r="H60" s="13">
        <f t="shared" si="4"/>
        <v>0</v>
      </c>
    </row>
    <row r="61" spans="2:8" ht="15" x14ac:dyDescent="0.2">
      <c r="B61" s="5" t="s">
        <v>189</v>
      </c>
      <c r="C61" s="7">
        <v>0</v>
      </c>
      <c r="D61" s="7">
        <v>0</v>
      </c>
      <c r="E61" s="10" t="str">
        <f t="shared" si="1"/>
        <v/>
      </c>
      <c r="F61" s="10" t="str">
        <f t="shared" si="2"/>
        <v/>
      </c>
      <c r="G61" s="11" t="str">
        <f t="shared" si="3"/>
        <v>0</v>
      </c>
      <c r="H61" s="13" t="str">
        <f t="shared" si="4"/>
        <v/>
      </c>
    </row>
    <row r="62" spans="2:8" ht="15" x14ac:dyDescent="0.2">
      <c r="B62" s="5" t="s">
        <v>190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2</v>
      </c>
      <c r="D63" s="7">
        <v>0</v>
      </c>
      <c r="E63" s="10">
        <f t="shared" si="1"/>
        <v>8.3333333333333329E-2</v>
      </c>
      <c r="F63" s="10" t="str">
        <f t="shared" si="2"/>
        <v/>
      </c>
      <c r="G63" s="11" t="str">
        <f t="shared" si="3"/>
        <v>0</v>
      </c>
      <c r="H63" s="13">
        <f t="shared" si="4"/>
        <v>0</v>
      </c>
    </row>
    <row r="64" spans="2:8" ht="15" x14ac:dyDescent="0.2">
      <c r="B64" s="5" t="s">
        <v>191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238</v>
      </c>
      <c r="D71" s="31">
        <f>SUM(D72:D155)</f>
        <v>205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-0.13865546218487396</v>
      </c>
      <c r="H71" s="33">
        <f>+IF(OR(AND(E71=""),(G71="")),"",E71*G71)</f>
        <v>-0.13865546218487396</v>
      </c>
    </row>
    <row r="72" spans="1:8" s="40" customFormat="1" ht="15" x14ac:dyDescent="0.2">
      <c r="A72" s="64"/>
      <c r="B72" s="36" t="s">
        <v>464</v>
      </c>
      <c r="C72" s="37">
        <v>4</v>
      </c>
      <c r="D72" s="37">
        <v>5</v>
      </c>
      <c r="E72" s="38">
        <f>+IF(C72=0,"",C72/C$71)</f>
        <v>1.680672268907563E-2</v>
      </c>
      <c r="F72" s="38">
        <f>+IF(D72=0,"",D72/D$71)</f>
        <v>2.4390243902439025E-2</v>
      </c>
      <c r="G72" s="39">
        <f>+IF(OR(AND(D72=0),(C72=0)),"0",((D72-C72)/C72))</f>
        <v>0.25</v>
      </c>
      <c r="H72" s="25">
        <f>+IF(OR(AND(E72=""),(G72="")),"",E72*G72)</f>
        <v>4.2016806722689074E-3</v>
      </c>
    </row>
    <row r="73" spans="1:8" s="40" customFormat="1" ht="15" x14ac:dyDescent="0.2">
      <c r="A73" s="64"/>
      <c r="B73" s="36" t="s">
        <v>19</v>
      </c>
      <c r="C73" s="37">
        <v>0</v>
      </c>
      <c r="D73" s="37">
        <v>1</v>
      </c>
      <c r="E73" s="38" t="str">
        <f t="shared" ref="E73:E142" si="9">+IF(C73=0,"",C73/C$71)</f>
        <v/>
      </c>
      <c r="F73" s="38">
        <f t="shared" ref="F73:F142" si="10">+IF(D73=0,"",D73/D$71)</f>
        <v>4.8780487804878049E-3</v>
      </c>
      <c r="G73" s="39" t="str">
        <f t="shared" ref="G73:G142" si="11">+IF(OR(AND(D73=0),(C73=0)),"0",((D73-C73)/C73))</f>
        <v>0</v>
      </c>
      <c r="H73" s="25" t="str">
        <f t="shared" ref="H73:H142" si="12">+IF(OR(AND(E73=""),(G73="")),"",E73*G73)</f>
        <v/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0</v>
      </c>
      <c r="E74" s="38" t="str">
        <f t="shared" ref="E74" si="13">+IF(C74=0,"",C74/C$71)</f>
        <v/>
      </c>
      <c r="F74" s="38" t="str">
        <f t="shared" ref="F74" si="14">+IF(D74=0,"",D74/D$71)</f>
        <v/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5</v>
      </c>
      <c r="D75" s="37">
        <v>5</v>
      </c>
      <c r="E75" s="38">
        <f t="shared" si="9"/>
        <v>2.100840336134454E-2</v>
      </c>
      <c r="F75" s="38">
        <f t="shared" si="10"/>
        <v>2.4390243902439025E-2</v>
      </c>
      <c r="G75" s="39">
        <f t="shared" si="11"/>
        <v>0</v>
      </c>
      <c r="H75" s="25">
        <f t="shared" si="12"/>
        <v>0</v>
      </c>
    </row>
    <row r="76" spans="1:8" s="40" customFormat="1" ht="15" x14ac:dyDescent="0.2">
      <c r="A76" s="64"/>
      <c r="B76" s="36" t="s">
        <v>193</v>
      </c>
      <c r="C76" s="37">
        <v>2</v>
      </c>
      <c r="D76" s="37">
        <v>8</v>
      </c>
      <c r="E76" s="38">
        <f t="shared" si="9"/>
        <v>8.4033613445378148E-3</v>
      </c>
      <c r="F76" s="38">
        <f t="shared" si="10"/>
        <v>3.9024390243902439E-2</v>
      </c>
      <c r="G76" s="39">
        <f t="shared" si="11"/>
        <v>3</v>
      </c>
      <c r="H76" s="25">
        <f t="shared" si="12"/>
        <v>2.5210084033613446E-2</v>
      </c>
    </row>
    <row r="77" spans="1:8" s="40" customFormat="1" ht="15" x14ac:dyDescent="0.2">
      <c r="A77" s="64"/>
      <c r="B77" s="36" t="s">
        <v>21</v>
      </c>
      <c r="C77" s="37">
        <v>3</v>
      </c>
      <c r="D77" s="37">
        <v>3</v>
      </c>
      <c r="E77" s="38">
        <f t="shared" si="9"/>
        <v>1.2605042016806723E-2</v>
      </c>
      <c r="F77" s="38">
        <f t="shared" si="10"/>
        <v>1.4634146341463415E-2</v>
      </c>
      <c r="G77" s="39">
        <f t="shared" si="11"/>
        <v>0</v>
      </c>
      <c r="H77" s="25">
        <f t="shared" si="12"/>
        <v>0</v>
      </c>
    </row>
    <row r="78" spans="1:8" s="40" customFormat="1" ht="15" x14ac:dyDescent="0.2">
      <c r="A78" s="64"/>
      <c r="B78" s="36" t="s">
        <v>40</v>
      </c>
      <c r="C78" s="37">
        <v>0</v>
      </c>
      <c r="D78" s="37">
        <v>9</v>
      </c>
      <c r="E78" s="38" t="str">
        <f t="shared" ref="E78" si="17">+IF(C78=0,"",C78/C$71)</f>
        <v/>
      </c>
      <c r="F78" s="38">
        <f t="shared" ref="F78" si="18">+IF(D78=0,"",D78/D$71)</f>
        <v>4.3902439024390241E-2</v>
      </c>
      <c r="G78" s="39" t="str">
        <f t="shared" ref="G78" si="19">+IF(OR(AND(D78=0),(C78=0)),"0",((D78-C78)/C78))</f>
        <v>0</v>
      </c>
      <c r="H78" s="25" t="str">
        <f t="shared" ref="H78" si="20">+IF(OR(AND(E78=""),(G78="")),"",E78*G78)</f>
        <v/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3</v>
      </c>
      <c r="D80" s="37">
        <v>3</v>
      </c>
      <c r="E80" s="38">
        <f t="shared" si="9"/>
        <v>1.2605042016806723E-2</v>
      </c>
      <c r="F80" s="38">
        <f t="shared" si="10"/>
        <v>1.4634146341463415E-2</v>
      </c>
      <c r="G80" s="39">
        <f t="shared" si="11"/>
        <v>0</v>
      </c>
      <c r="H80" s="25">
        <f t="shared" si="12"/>
        <v>0</v>
      </c>
    </row>
    <row r="81" spans="1:8" s="40" customFormat="1" ht="15" x14ac:dyDescent="0.2">
      <c r="A81" s="64"/>
      <c r="B81" s="36" t="s">
        <v>465</v>
      </c>
      <c r="C81" s="37">
        <v>0</v>
      </c>
      <c r="D81" s="37">
        <v>0</v>
      </c>
      <c r="E81" s="38" t="str">
        <f t="shared" si="9"/>
        <v/>
      </c>
      <c r="F81" s="38" t="str">
        <f t="shared" si="10"/>
        <v/>
      </c>
      <c r="G81" s="39" t="str">
        <f t="shared" si="11"/>
        <v>0</v>
      </c>
      <c r="H81" s="25" t="str">
        <f t="shared" si="12"/>
        <v/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2</v>
      </c>
      <c r="D83" s="37">
        <v>3</v>
      </c>
      <c r="E83" s="38">
        <f t="shared" si="9"/>
        <v>8.4033613445378148E-3</v>
      </c>
      <c r="F83" s="38">
        <f t="shared" si="10"/>
        <v>1.4634146341463415E-2</v>
      </c>
      <c r="G83" s="39">
        <f t="shared" si="11"/>
        <v>0.5</v>
      </c>
      <c r="H83" s="25">
        <f t="shared" si="12"/>
        <v>4.2016806722689074E-3</v>
      </c>
    </row>
    <row r="84" spans="1:8" s="40" customFormat="1" ht="15" x14ac:dyDescent="0.2">
      <c r="A84" s="64"/>
      <c r="B84" s="36" t="s">
        <v>22</v>
      </c>
      <c r="C84" s="37">
        <v>0</v>
      </c>
      <c r="D84" s="37">
        <v>0</v>
      </c>
      <c r="E84" s="38" t="str">
        <f t="shared" si="9"/>
        <v/>
      </c>
      <c r="F84" s="38" t="str">
        <f t="shared" si="10"/>
        <v/>
      </c>
      <c r="G84" s="39" t="str">
        <f t="shared" si="11"/>
        <v>0</v>
      </c>
      <c r="H84" s="25" t="str">
        <f t="shared" si="12"/>
        <v/>
      </c>
    </row>
    <row r="85" spans="1:8" s="40" customFormat="1" ht="15" x14ac:dyDescent="0.2">
      <c r="A85" s="64"/>
      <c r="B85" s="36" t="s">
        <v>198</v>
      </c>
      <c r="C85" s="37">
        <v>7</v>
      </c>
      <c r="D85" s="37">
        <v>3</v>
      </c>
      <c r="E85" s="38">
        <f t="shared" si="9"/>
        <v>2.9411764705882353E-2</v>
      </c>
      <c r="F85" s="38">
        <f t="shared" si="10"/>
        <v>1.4634146341463415E-2</v>
      </c>
      <c r="G85" s="39">
        <f t="shared" si="11"/>
        <v>-0.5714285714285714</v>
      </c>
      <c r="H85" s="25">
        <f t="shared" si="12"/>
        <v>-1.680672268907563E-2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0</v>
      </c>
      <c r="E86" s="38" t="str">
        <f t="shared" ref="E86" si="21">+IF(C86=0,"",C86/C$71)</f>
        <v/>
      </c>
      <c r="F86" s="38" t="str">
        <f t="shared" ref="F86" si="22">+IF(D86=0,"",D86/D$71)</f>
        <v/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2</v>
      </c>
      <c r="D87" s="37">
        <v>1</v>
      </c>
      <c r="E87" s="38">
        <f t="shared" si="9"/>
        <v>8.4033613445378148E-3</v>
      </c>
      <c r="F87" s="38">
        <f t="shared" si="10"/>
        <v>4.8780487804878049E-3</v>
      </c>
      <c r="G87" s="39">
        <f t="shared" si="11"/>
        <v>-0.5</v>
      </c>
      <c r="H87" s="25">
        <f t="shared" si="12"/>
        <v>-4.2016806722689074E-3</v>
      </c>
    </row>
    <row r="88" spans="1:8" s="40" customFormat="1" ht="15" x14ac:dyDescent="0.2">
      <c r="A88" s="64"/>
      <c r="B88" s="36" t="s">
        <v>200</v>
      </c>
      <c r="C88" s="37">
        <v>0</v>
      </c>
      <c r="D88" s="37">
        <v>0</v>
      </c>
      <c r="E88" s="38" t="str">
        <f t="shared" si="9"/>
        <v/>
      </c>
      <c r="F88" s="38" t="str">
        <f t="shared" si="10"/>
        <v/>
      </c>
      <c r="G88" s="39" t="str">
        <f t="shared" si="11"/>
        <v>0</v>
      </c>
      <c r="H88" s="25" t="str">
        <f t="shared" si="12"/>
        <v/>
      </c>
    </row>
    <row r="89" spans="1:8" s="40" customFormat="1" ht="15" x14ac:dyDescent="0.2">
      <c r="A89" s="64"/>
      <c r="B89" s="36" t="s">
        <v>26</v>
      </c>
      <c r="C89" s="37">
        <v>0</v>
      </c>
      <c r="D89" s="37">
        <v>0</v>
      </c>
      <c r="E89" s="38" t="str">
        <f t="shared" si="9"/>
        <v/>
      </c>
      <c r="F89" s="38" t="str">
        <f t="shared" si="10"/>
        <v/>
      </c>
      <c r="G89" s="39" t="str">
        <f t="shared" si="11"/>
        <v>0</v>
      </c>
      <c r="H89" s="25" t="str">
        <f t="shared" si="12"/>
        <v/>
      </c>
    </row>
    <row r="90" spans="1:8" s="40" customFormat="1" ht="15" x14ac:dyDescent="0.2">
      <c r="A90" s="64"/>
      <c r="B90" s="36" t="s">
        <v>466</v>
      </c>
      <c r="C90" s="37">
        <v>0</v>
      </c>
      <c r="D90" s="37">
        <v>0</v>
      </c>
      <c r="E90" s="38" t="str">
        <f t="shared" si="9"/>
        <v/>
      </c>
      <c r="F90" s="38" t="str">
        <f t="shared" si="10"/>
        <v/>
      </c>
      <c r="G90" s="39" t="str">
        <f t="shared" si="11"/>
        <v>0</v>
      </c>
      <c r="H90" s="25" t="str">
        <f t="shared" si="12"/>
        <v/>
      </c>
    </row>
    <row r="91" spans="1:8" s="40" customFormat="1" ht="15" x14ac:dyDescent="0.2">
      <c r="A91" s="64"/>
      <c r="B91" s="36" t="s">
        <v>201</v>
      </c>
      <c r="C91" s="37">
        <v>0</v>
      </c>
      <c r="D91" s="37">
        <v>0</v>
      </c>
      <c r="E91" s="38" t="str">
        <f t="shared" si="9"/>
        <v/>
      </c>
      <c r="F91" s="38" t="str">
        <f t="shared" si="10"/>
        <v/>
      </c>
      <c r="G91" s="39" t="str">
        <f t="shared" si="11"/>
        <v>0</v>
      </c>
      <c r="H91" s="25" t="str">
        <f t="shared" si="12"/>
        <v/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0</v>
      </c>
      <c r="E92" s="38" t="str">
        <f t="shared" ref="E92:E93" si="25">+IF(C92=0,"",C92/C$71)</f>
        <v/>
      </c>
      <c r="F92" s="38" t="str">
        <f t="shared" ref="F92:F93" si="26">+IF(D92=0,"",D92/D$71)</f>
        <v/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1</v>
      </c>
      <c r="E93" s="38" t="str">
        <f t="shared" si="25"/>
        <v/>
      </c>
      <c r="F93" s="38">
        <f t="shared" si="26"/>
        <v>4.8780487804878049E-3</v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0</v>
      </c>
      <c r="D94" s="37">
        <v>5</v>
      </c>
      <c r="E94" s="38" t="str">
        <f t="shared" si="9"/>
        <v/>
      </c>
      <c r="F94" s="38">
        <f t="shared" si="10"/>
        <v>2.4390243902439025E-2</v>
      </c>
      <c r="G94" s="39" t="str">
        <f t="shared" si="11"/>
        <v>0</v>
      </c>
      <c r="H94" s="25" t="str">
        <f t="shared" si="12"/>
        <v/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0</v>
      </c>
      <c r="E95" s="38" t="str">
        <f t="shared" si="9"/>
        <v/>
      </c>
      <c r="F95" s="38" t="str">
        <f t="shared" si="10"/>
        <v/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0</v>
      </c>
      <c r="E97" s="38" t="str">
        <f t="shared" si="9"/>
        <v/>
      </c>
      <c r="F97" s="38" t="str">
        <f t="shared" si="10"/>
        <v/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1</v>
      </c>
      <c r="D98" s="37">
        <v>0</v>
      </c>
      <c r="E98" s="38">
        <f t="shared" si="9"/>
        <v>4.2016806722689074E-3</v>
      </c>
      <c r="F98" s="38" t="str">
        <f t="shared" si="10"/>
        <v/>
      </c>
      <c r="G98" s="39" t="str">
        <f t="shared" si="11"/>
        <v>0</v>
      </c>
      <c r="H98" s="25">
        <f t="shared" si="12"/>
        <v>0</v>
      </c>
    </row>
    <row r="99" spans="1:8" s="40" customFormat="1" ht="15" x14ac:dyDescent="0.2">
      <c r="A99" s="64"/>
      <c r="B99" s="36" t="s">
        <v>467</v>
      </c>
      <c r="C99" s="37">
        <v>6</v>
      </c>
      <c r="D99" s="37">
        <v>3</v>
      </c>
      <c r="E99" s="38">
        <f t="shared" si="9"/>
        <v>2.5210084033613446E-2</v>
      </c>
      <c r="F99" s="38">
        <f t="shared" si="10"/>
        <v>1.4634146341463415E-2</v>
      </c>
      <c r="G99" s="39">
        <f t="shared" si="11"/>
        <v>-0.5</v>
      </c>
      <c r="H99" s="25">
        <f t="shared" si="12"/>
        <v>-1.2605042016806723E-2</v>
      </c>
    </row>
    <row r="100" spans="1:8" s="40" customFormat="1" ht="15" x14ac:dyDescent="0.2">
      <c r="A100" s="64"/>
      <c r="B100" s="36" t="s">
        <v>23</v>
      </c>
      <c r="C100" s="37">
        <v>1</v>
      </c>
      <c r="D100" s="37">
        <v>0</v>
      </c>
      <c r="E100" s="38">
        <f t="shared" si="9"/>
        <v>4.2016806722689074E-3</v>
      </c>
      <c r="F100" s="38" t="str">
        <f t="shared" si="10"/>
        <v/>
      </c>
      <c r="G100" s="39" t="str">
        <f t="shared" si="11"/>
        <v>0</v>
      </c>
      <c r="H100" s="25">
        <f t="shared" si="12"/>
        <v>0</v>
      </c>
    </row>
    <row r="101" spans="1:8" s="40" customFormat="1" ht="15" x14ac:dyDescent="0.2">
      <c r="A101" s="64"/>
      <c r="B101" s="36" t="s">
        <v>25</v>
      </c>
      <c r="C101" s="37">
        <v>1</v>
      </c>
      <c r="D101" s="37">
        <v>0</v>
      </c>
      <c r="E101" s="38">
        <f t="shared" si="9"/>
        <v>4.2016806722689074E-3</v>
      </c>
      <c r="F101" s="38" t="str">
        <f t="shared" si="10"/>
        <v/>
      </c>
      <c r="G101" s="39" t="str">
        <f t="shared" si="11"/>
        <v>0</v>
      </c>
      <c r="H101" s="25">
        <f t="shared" si="12"/>
        <v>0</v>
      </c>
    </row>
    <row r="102" spans="1:8" s="40" customFormat="1" ht="15" x14ac:dyDescent="0.2">
      <c r="A102" s="64"/>
      <c r="B102" s="36" t="s">
        <v>205</v>
      </c>
      <c r="C102" s="37">
        <v>0</v>
      </c>
      <c r="D102" s="37">
        <v>0</v>
      </c>
      <c r="E102" s="38" t="str">
        <f t="shared" si="9"/>
        <v/>
      </c>
      <c r="F102" s="38" t="str">
        <f t="shared" si="10"/>
        <v/>
      </c>
      <c r="G102" s="39" t="str">
        <f t="shared" si="11"/>
        <v>0</v>
      </c>
      <c r="H102" s="25" t="str">
        <f t="shared" si="12"/>
        <v/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0</v>
      </c>
      <c r="E103" s="38" t="str">
        <f t="shared" ref="E103" si="29">+IF(C103=0,"",C103/C$71)</f>
        <v/>
      </c>
      <c r="F103" s="38" t="str">
        <f t="shared" ref="F103" si="30">+IF(D103=0,"",D103/D$71)</f>
        <v/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0</v>
      </c>
      <c r="D104" s="37">
        <v>0</v>
      </c>
      <c r="E104" s="38" t="str">
        <f t="shared" si="9"/>
        <v/>
      </c>
      <c r="F104" s="38" t="str">
        <f t="shared" si="10"/>
        <v/>
      </c>
      <c r="G104" s="39" t="str">
        <f t="shared" si="11"/>
        <v>0</v>
      </c>
      <c r="H104" s="25" t="str">
        <f t="shared" si="12"/>
        <v/>
      </c>
    </row>
    <row r="105" spans="1:8" s="40" customFormat="1" ht="15" x14ac:dyDescent="0.2">
      <c r="A105" s="64"/>
      <c r="B105" s="36" t="s">
        <v>207</v>
      </c>
      <c r="C105" s="37">
        <v>2</v>
      </c>
      <c r="D105" s="37">
        <v>0</v>
      </c>
      <c r="E105" s="38">
        <f t="shared" si="9"/>
        <v>8.4033613445378148E-3</v>
      </c>
      <c r="F105" s="38" t="str">
        <f t="shared" si="10"/>
        <v/>
      </c>
      <c r="G105" s="39" t="str">
        <f t="shared" si="11"/>
        <v>0</v>
      </c>
      <c r="H105" s="25">
        <f t="shared" si="12"/>
        <v>0</v>
      </c>
    </row>
    <row r="106" spans="1:8" s="40" customFormat="1" ht="15" x14ac:dyDescent="0.2">
      <c r="A106" s="64"/>
      <c r="B106" s="36" t="s">
        <v>208</v>
      </c>
      <c r="C106" s="37">
        <v>0</v>
      </c>
      <c r="D106" s="37">
        <v>0</v>
      </c>
      <c r="E106" s="38" t="str">
        <f t="shared" si="9"/>
        <v/>
      </c>
      <c r="F106" s="38" t="str">
        <f t="shared" si="10"/>
        <v/>
      </c>
      <c r="G106" s="39" t="str">
        <f t="shared" si="11"/>
        <v>0</v>
      </c>
      <c r="H106" s="25" t="str">
        <f t="shared" si="12"/>
        <v/>
      </c>
    </row>
    <row r="107" spans="1:8" s="40" customFormat="1" ht="15" x14ac:dyDescent="0.2">
      <c r="A107" s="64"/>
      <c r="B107" s="36" t="s">
        <v>209</v>
      </c>
      <c r="C107" s="37">
        <v>0</v>
      </c>
      <c r="D107" s="37">
        <v>0</v>
      </c>
      <c r="E107" s="38" t="str">
        <f t="shared" si="9"/>
        <v/>
      </c>
      <c r="F107" s="38" t="str">
        <f t="shared" si="10"/>
        <v/>
      </c>
      <c r="G107" s="39" t="str">
        <f t="shared" si="11"/>
        <v>0</v>
      </c>
      <c r="H107" s="25" t="str">
        <f t="shared" si="12"/>
        <v/>
      </c>
    </row>
    <row r="108" spans="1:8" s="40" customFormat="1" ht="15" x14ac:dyDescent="0.2">
      <c r="A108" s="64"/>
      <c r="B108" s="36" t="s">
        <v>210</v>
      </c>
      <c r="C108" s="37">
        <v>2</v>
      </c>
      <c r="D108" s="37">
        <v>0</v>
      </c>
      <c r="E108" s="38">
        <f t="shared" si="9"/>
        <v>8.4033613445378148E-3</v>
      </c>
      <c r="F108" s="38" t="str">
        <f t="shared" si="10"/>
        <v/>
      </c>
      <c r="G108" s="39" t="str">
        <f t="shared" si="11"/>
        <v>0</v>
      </c>
      <c r="H108" s="25">
        <f t="shared" si="12"/>
        <v>0</v>
      </c>
    </row>
    <row r="109" spans="1:8" s="40" customFormat="1" ht="15" x14ac:dyDescent="0.2">
      <c r="A109" s="64"/>
      <c r="B109" s="36" t="s">
        <v>211</v>
      </c>
      <c r="C109" s="37">
        <v>5</v>
      </c>
      <c r="D109" s="37">
        <v>9</v>
      </c>
      <c r="E109" s="38">
        <f t="shared" si="9"/>
        <v>2.100840336134454E-2</v>
      </c>
      <c r="F109" s="38">
        <f t="shared" si="10"/>
        <v>4.3902439024390241E-2</v>
      </c>
      <c r="G109" s="39">
        <f t="shared" si="11"/>
        <v>0.8</v>
      </c>
      <c r="H109" s="25">
        <f t="shared" si="12"/>
        <v>1.6806722689075633E-2</v>
      </c>
    </row>
    <row r="110" spans="1:8" s="40" customFormat="1" ht="15" x14ac:dyDescent="0.2">
      <c r="A110" s="64"/>
      <c r="B110" s="36" t="s">
        <v>212</v>
      </c>
      <c r="C110" s="37">
        <v>1</v>
      </c>
      <c r="D110" s="37">
        <v>1</v>
      </c>
      <c r="E110" s="38">
        <f t="shared" si="9"/>
        <v>4.2016806722689074E-3</v>
      </c>
      <c r="F110" s="38">
        <f t="shared" si="10"/>
        <v>4.8780487804878049E-3</v>
      </c>
      <c r="G110" s="39">
        <f t="shared" si="11"/>
        <v>0</v>
      </c>
      <c r="H110" s="25">
        <f t="shared" si="12"/>
        <v>0</v>
      </c>
    </row>
    <row r="111" spans="1:8" s="40" customFormat="1" ht="15" x14ac:dyDescent="0.2">
      <c r="A111" s="64"/>
      <c r="B111" s="36" t="s">
        <v>32</v>
      </c>
      <c r="C111" s="37">
        <v>3</v>
      </c>
      <c r="D111" s="37">
        <v>0</v>
      </c>
      <c r="E111" s="38">
        <f t="shared" si="9"/>
        <v>1.2605042016806723E-2</v>
      </c>
      <c r="F111" s="38" t="str">
        <f t="shared" si="10"/>
        <v/>
      </c>
      <c r="G111" s="39" t="str">
        <f t="shared" si="11"/>
        <v>0</v>
      </c>
      <c r="H111" s="25">
        <f t="shared" si="12"/>
        <v>0</v>
      </c>
    </row>
    <row r="112" spans="1:8" s="40" customFormat="1" ht="15" x14ac:dyDescent="0.2">
      <c r="A112" s="64"/>
      <c r="B112" s="36" t="s">
        <v>213</v>
      </c>
      <c r="C112" s="37">
        <v>0</v>
      </c>
      <c r="D112" s="37">
        <v>1</v>
      </c>
      <c r="E112" s="38" t="str">
        <f t="shared" si="9"/>
        <v/>
      </c>
      <c r="F112" s="38">
        <f t="shared" si="10"/>
        <v>4.8780487804878049E-3</v>
      </c>
      <c r="G112" s="39" t="str">
        <f t="shared" si="11"/>
        <v>0</v>
      </c>
      <c r="H112" s="25" t="str">
        <f t="shared" si="12"/>
        <v/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2</v>
      </c>
      <c r="D114" s="37">
        <v>0</v>
      </c>
      <c r="E114" s="38">
        <f t="shared" si="9"/>
        <v>8.4033613445378148E-3</v>
      </c>
      <c r="F114" s="38" t="str">
        <f t="shared" si="10"/>
        <v/>
      </c>
      <c r="G114" s="39" t="str">
        <f t="shared" si="11"/>
        <v>0</v>
      </c>
      <c r="H114" s="25">
        <f t="shared" si="12"/>
        <v>0</v>
      </c>
    </row>
    <row r="115" spans="1:8" s="40" customFormat="1" ht="15" x14ac:dyDescent="0.2">
      <c r="A115" s="64"/>
      <c r="B115" s="36" t="s">
        <v>29</v>
      </c>
      <c r="C115" s="37">
        <v>4</v>
      </c>
      <c r="D115" s="37">
        <v>2</v>
      </c>
      <c r="E115" s="38">
        <f t="shared" si="9"/>
        <v>1.680672268907563E-2</v>
      </c>
      <c r="F115" s="38">
        <f t="shared" si="10"/>
        <v>9.7560975609756097E-3</v>
      </c>
      <c r="G115" s="39">
        <f t="shared" si="11"/>
        <v>-0.5</v>
      </c>
      <c r="H115" s="25">
        <f t="shared" si="12"/>
        <v>-8.4033613445378148E-3</v>
      </c>
    </row>
    <row r="116" spans="1:8" s="40" customFormat="1" ht="15" x14ac:dyDescent="0.2">
      <c r="A116" s="64"/>
      <c r="B116" s="36" t="s">
        <v>215</v>
      </c>
      <c r="C116" s="37">
        <v>0</v>
      </c>
      <c r="D116" s="37">
        <v>1</v>
      </c>
      <c r="E116" s="38" t="str">
        <f t="shared" si="9"/>
        <v/>
      </c>
      <c r="F116" s="38">
        <f t="shared" si="10"/>
        <v>4.8780487804878049E-3</v>
      </c>
      <c r="G116" s="39" t="str">
        <f t="shared" si="11"/>
        <v>0</v>
      </c>
      <c r="H116" s="25" t="str">
        <f t="shared" si="12"/>
        <v/>
      </c>
    </row>
    <row r="117" spans="1:8" s="40" customFormat="1" ht="15" x14ac:dyDescent="0.2">
      <c r="A117" s="64"/>
      <c r="B117" s="36" t="s">
        <v>30</v>
      </c>
      <c r="C117" s="37">
        <v>1</v>
      </c>
      <c r="D117" s="37">
        <v>0</v>
      </c>
      <c r="E117" s="38">
        <f t="shared" si="9"/>
        <v>4.2016806722689074E-3</v>
      </c>
      <c r="F117" s="38" t="str">
        <f t="shared" si="10"/>
        <v/>
      </c>
      <c r="G117" s="39" t="str">
        <f t="shared" si="11"/>
        <v>0</v>
      </c>
      <c r="H117" s="25">
        <f t="shared" si="12"/>
        <v>0</v>
      </c>
    </row>
    <row r="118" spans="1:8" s="40" customFormat="1" ht="15" x14ac:dyDescent="0.2">
      <c r="A118" s="64"/>
      <c r="B118" s="36" t="s">
        <v>28</v>
      </c>
      <c r="C118" s="37">
        <v>0</v>
      </c>
      <c r="D118" s="37">
        <v>0</v>
      </c>
      <c r="E118" s="38" t="str">
        <f t="shared" si="9"/>
        <v/>
      </c>
      <c r="F118" s="38" t="str">
        <f t="shared" si="10"/>
        <v/>
      </c>
      <c r="G118" s="39" t="str">
        <f t="shared" si="11"/>
        <v>0</v>
      </c>
      <c r="H118" s="25" t="str">
        <f t="shared" si="12"/>
        <v/>
      </c>
    </row>
    <row r="119" spans="1:8" s="40" customFormat="1" ht="15" x14ac:dyDescent="0.2">
      <c r="A119" s="64"/>
      <c r="B119" s="36" t="s">
        <v>31</v>
      </c>
      <c r="C119" s="37">
        <v>11</v>
      </c>
      <c r="D119" s="37">
        <v>4</v>
      </c>
      <c r="E119" s="38">
        <f t="shared" si="9"/>
        <v>4.6218487394957986E-2</v>
      </c>
      <c r="F119" s="38">
        <f t="shared" si="10"/>
        <v>1.9512195121951219E-2</v>
      </c>
      <c r="G119" s="39">
        <f t="shared" si="11"/>
        <v>-0.63636363636363635</v>
      </c>
      <c r="H119" s="25">
        <f t="shared" si="12"/>
        <v>-2.9411764705882353E-2</v>
      </c>
    </row>
    <row r="120" spans="1:8" s="40" customFormat="1" ht="15" x14ac:dyDescent="0.2">
      <c r="A120" s="64"/>
      <c r="B120" s="36" t="s">
        <v>216</v>
      </c>
      <c r="C120" s="37">
        <v>8</v>
      </c>
      <c r="D120" s="37">
        <v>13</v>
      </c>
      <c r="E120" s="38">
        <f t="shared" si="9"/>
        <v>3.3613445378151259E-2</v>
      </c>
      <c r="F120" s="38">
        <f t="shared" si="10"/>
        <v>6.3414634146341464E-2</v>
      </c>
      <c r="G120" s="39">
        <f t="shared" si="11"/>
        <v>0.625</v>
      </c>
      <c r="H120" s="25">
        <f t="shared" si="12"/>
        <v>2.1008403361344536E-2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1</v>
      </c>
      <c r="D122" s="37">
        <v>3</v>
      </c>
      <c r="E122" s="38">
        <f t="shared" si="9"/>
        <v>4.2016806722689074E-3</v>
      </c>
      <c r="F122" s="38">
        <f t="shared" si="10"/>
        <v>1.4634146341463415E-2</v>
      </c>
      <c r="G122" s="39">
        <f t="shared" si="11"/>
        <v>2</v>
      </c>
      <c r="H122" s="25">
        <f t="shared" si="12"/>
        <v>8.4033613445378148E-3</v>
      </c>
    </row>
    <row r="123" spans="1:8" s="40" customFormat="1" ht="15" x14ac:dyDescent="0.2">
      <c r="A123" s="64"/>
      <c r="B123" s="36" t="s">
        <v>217</v>
      </c>
      <c r="C123" s="37">
        <v>5</v>
      </c>
      <c r="D123" s="37">
        <v>0</v>
      </c>
      <c r="E123" s="38">
        <f t="shared" si="9"/>
        <v>2.100840336134454E-2</v>
      </c>
      <c r="F123" s="38" t="str">
        <f t="shared" si="10"/>
        <v/>
      </c>
      <c r="G123" s="39" t="str">
        <f t="shared" si="11"/>
        <v>0</v>
      </c>
      <c r="H123" s="25">
        <f t="shared" si="12"/>
        <v>0</v>
      </c>
    </row>
    <row r="124" spans="1:8" s="40" customFormat="1" ht="15" x14ac:dyDescent="0.2">
      <c r="A124" s="64"/>
      <c r="B124" s="36" t="s">
        <v>469</v>
      </c>
      <c r="C124" s="37">
        <v>1</v>
      </c>
      <c r="D124" s="37">
        <v>4</v>
      </c>
      <c r="E124" s="38">
        <f t="shared" si="9"/>
        <v>4.2016806722689074E-3</v>
      </c>
      <c r="F124" s="38">
        <f t="shared" si="10"/>
        <v>1.9512195121951219E-2</v>
      </c>
      <c r="G124" s="39">
        <f t="shared" si="11"/>
        <v>3</v>
      </c>
      <c r="H124" s="25">
        <f t="shared" si="12"/>
        <v>1.2605042016806723E-2</v>
      </c>
    </row>
    <row r="125" spans="1:8" s="40" customFormat="1" ht="15" x14ac:dyDescent="0.2">
      <c r="A125" s="64"/>
      <c r="B125" s="36" t="s">
        <v>470</v>
      </c>
      <c r="C125" s="37">
        <v>64</v>
      </c>
      <c r="D125" s="37">
        <v>82</v>
      </c>
      <c r="E125" s="38">
        <f t="shared" si="9"/>
        <v>0.26890756302521007</v>
      </c>
      <c r="F125" s="38">
        <f t="shared" si="10"/>
        <v>0.4</v>
      </c>
      <c r="G125" s="39">
        <f t="shared" si="11"/>
        <v>0.28125</v>
      </c>
      <c r="H125" s="25">
        <f t="shared" si="12"/>
        <v>7.5630252100840331E-2</v>
      </c>
    </row>
    <row r="126" spans="1:8" s="40" customFormat="1" ht="15" x14ac:dyDescent="0.2">
      <c r="A126" s="64"/>
      <c r="B126" s="36" t="s">
        <v>218</v>
      </c>
      <c r="C126" s="37">
        <v>0</v>
      </c>
      <c r="D126" s="37">
        <v>0</v>
      </c>
      <c r="E126" s="38" t="str">
        <f t="shared" si="9"/>
        <v/>
      </c>
      <c r="F126" s="38" t="str">
        <f t="shared" si="10"/>
        <v/>
      </c>
      <c r="G126" s="39" t="str">
        <f t="shared" si="11"/>
        <v>0</v>
      </c>
      <c r="H126" s="25" t="str">
        <f t="shared" si="12"/>
        <v/>
      </c>
    </row>
    <row r="127" spans="1:8" s="40" customFormat="1" ht="15" x14ac:dyDescent="0.2">
      <c r="A127" s="64"/>
      <c r="B127" s="36" t="s">
        <v>219</v>
      </c>
      <c r="C127" s="37">
        <v>3</v>
      </c>
      <c r="D127" s="37">
        <v>0</v>
      </c>
      <c r="E127" s="38">
        <f t="shared" si="9"/>
        <v>1.2605042016806723E-2</v>
      </c>
      <c r="F127" s="38" t="str">
        <f t="shared" si="10"/>
        <v/>
      </c>
      <c r="G127" s="39" t="str">
        <f t="shared" si="11"/>
        <v>0</v>
      </c>
      <c r="H127" s="25">
        <f t="shared" si="12"/>
        <v>0</v>
      </c>
    </row>
    <row r="128" spans="1:8" s="40" customFormat="1" ht="15" x14ac:dyDescent="0.2">
      <c r="A128" s="64"/>
      <c r="B128" s="36" t="s">
        <v>33</v>
      </c>
      <c r="C128" s="37">
        <v>2</v>
      </c>
      <c r="D128" s="37">
        <v>4</v>
      </c>
      <c r="E128" s="38">
        <f t="shared" si="9"/>
        <v>8.4033613445378148E-3</v>
      </c>
      <c r="F128" s="38">
        <f t="shared" si="10"/>
        <v>1.9512195121951219E-2</v>
      </c>
      <c r="G128" s="39">
        <f t="shared" si="11"/>
        <v>1</v>
      </c>
      <c r="H128" s="25">
        <f t="shared" si="12"/>
        <v>8.4033613445378148E-3</v>
      </c>
    </row>
    <row r="129" spans="1:8" s="40" customFormat="1" ht="15" x14ac:dyDescent="0.2">
      <c r="A129" s="64"/>
      <c r="B129" s="36" t="s">
        <v>37</v>
      </c>
      <c r="C129" s="37">
        <v>1</v>
      </c>
      <c r="D129" s="37">
        <v>1</v>
      </c>
      <c r="E129" s="38">
        <f t="shared" si="9"/>
        <v>4.2016806722689074E-3</v>
      </c>
      <c r="F129" s="38">
        <f t="shared" si="10"/>
        <v>4.8780487804878049E-3</v>
      </c>
      <c r="G129" s="39">
        <f t="shared" si="11"/>
        <v>0</v>
      </c>
      <c r="H129" s="25">
        <f t="shared" si="12"/>
        <v>0</v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0</v>
      </c>
      <c r="E130" s="38" t="str">
        <f t="shared" ref="E130" si="33">+IF(C130=0,"",C130/C$71)</f>
        <v/>
      </c>
      <c r="F130" s="38" t="str">
        <f t="shared" ref="F130" si="34">+IF(D130=0,"",D130/D$71)</f>
        <v/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12</v>
      </c>
      <c r="D131" s="37">
        <v>1</v>
      </c>
      <c r="E131" s="38">
        <f t="shared" si="9"/>
        <v>5.0420168067226892E-2</v>
      </c>
      <c r="F131" s="38">
        <f t="shared" si="10"/>
        <v>4.8780487804878049E-3</v>
      </c>
      <c r="G131" s="39">
        <f t="shared" si="11"/>
        <v>-0.91666666666666663</v>
      </c>
      <c r="H131" s="25">
        <f t="shared" si="12"/>
        <v>-4.6218487394957986E-2</v>
      </c>
    </row>
    <row r="132" spans="1:8" s="40" customFormat="1" ht="15" x14ac:dyDescent="0.2">
      <c r="A132" s="64"/>
      <c r="B132" s="36" t="s">
        <v>34</v>
      </c>
      <c r="C132" s="37">
        <v>1</v>
      </c>
      <c r="D132" s="37">
        <v>1</v>
      </c>
      <c r="E132" s="38">
        <f t="shared" si="9"/>
        <v>4.2016806722689074E-3</v>
      </c>
      <c r="F132" s="38">
        <f t="shared" si="10"/>
        <v>4.8780487804878049E-3</v>
      </c>
      <c r="G132" s="39">
        <f t="shared" si="11"/>
        <v>0</v>
      </c>
      <c r="H132" s="25">
        <f t="shared" si="12"/>
        <v>0</v>
      </c>
    </row>
    <row r="133" spans="1:8" s="40" customFormat="1" ht="15" x14ac:dyDescent="0.2">
      <c r="A133" s="64"/>
      <c r="B133" s="36" t="s">
        <v>220</v>
      </c>
      <c r="C133" s="37">
        <v>1</v>
      </c>
      <c r="D133" s="37">
        <v>1</v>
      </c>
      <c r="E133" s="38">
        <f t="shared" si="9"/>
        <v>4.2016806722689074E-3</v>
      </c>
      <c r="F133" s="38">
        <f t="shared" si="10"/>
        <v>4.8780487804878049E-3</v>
      </c>
      <c r="G133" s="39">
        <f t="shared" si="11"/>
        <v>0</v>
      </c>
      <c r="H133" s="25">
        <f t="shared" si="12"/>
        <v>0</v>
      </c>
    </row>
    <row r="134" spans="1:8" s="40" customFormat="1" ht="15" x14ac:dyDescent="0.2">
      <c r="A134" s="64"/>
      <c r="B134" s="36" t="s">
        <v>221</v>
      </c>
      <c r="C134" s="37">
        <v>1</v>
      </c>
      <c r="D134" s="37">
        <v>0</v>
      </c>
      <c r="E134" s="38">
        <f t="shared" si="9"/>
        <v>4.2016806722689074E-3</v>
      </c>
      <c r="F134" s="38" t="str">
        <f t="shared" si="10"/>
        <v/>
      </c>
      <c r="G134" s="39" t="str">
        <f t="shared" si="11"/>
        <v>0</v>
      </c>
      <c r="H134" s="25">
        <f t="shared" si="12"/>
        <v>0</v>
      </c>
    </row>
    <row r="135" spans="1:8" s="40" customFormat="1" ht="15" x14ac:dyDescent="0.2">
      <c r="A135" s="64"/>
      <c r="B135" s="36" t="s">
        <v>222</v>
      </c>
      <c r="C135" s="37">
        <v>1</v>
      </c>
      <c r="D135" s="37">
        <v>0</v>
      </c>
      <c r="E135" s="38">
        <f t="shared" si="9"/>
        <v>4.2016806722689074E-3</v>
      </c>
      <c r="F135" s="38" t="str">
        <f t="shared" si="10"/>
        <v/>
      </c>
      <c r="G135" s="39" t="str">
        <f t="shared" si="11"/>
        <v>0</v>
      </c>
      <c r="H135" s="25">
        <f t="shared" si="12"/>
        <v>0</v>
      </c>
    </row>
    <row r="136" spans="1:8" s="40" customFormat="1" ht="15" x14ac:dyDescent="0.2">
      <c r="A136" s="64"/>
      <c r="B136" s="36" t="s">
        <v>223</v>
      </c>
      <c r="C136" s="37">
        <v>7</v>
      </c>
      <c r="D136" s="37">
        <v>3</v>
      </c>
      <c r="E136" s="38">
        <f t="shared" si="9"/>
        <v>2.9411764705882353E-2</v>
      </c>
      <c r="F136" s="38">
        <f t="shared" si="10"/>
        <v>1.4634146341463415E-2</v>
      </c>
      <c r="G136" s="39">
        <f t="shared" si="11"/>
        <v>-0.5714285714285714</v>
      </c>
      <c r="H136" s="25">
        <f t="shared" si="12"/>
        <v>-1.680672268907563E-2</v>
      </c>
    </row>
    <row r="137" spans="1:8" s="40" customFormat="1" ht="30" x14ac:dyDescent="0.2">
      <c r="A137" s="64"/>
      <c r="B137" s="36" t="s">
        <v>471</v>
      </c>
      <c r="C137" s="37">
        <v>7</v>
      </c>
      <c r="D137" s="37">
        <v>8</v>
      </c>
      <c r="E137" s="38">
        <f t="shared" si="9"/>
        <v>2.9411764705882353E-2</v>
      </c>
      <c r="F137" s="38">
        <f t="shared" si="10"/>
        <v>3.9024390243902439E-2</v>
      </c>
      <c r="G137" s="39">
        <f t="shared" si="11"/>
        <v>0.14285714285714285</v>
      </c>
      <c r="H137" s="25">
        <f t="shared" si="12"/>
        <v>4.2016806722689074E-3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0</v>
      </c>
      <c r="D139" s="37">
        <v>7</v>
      </c>
      <c r="E139" s="38" t="str">
        <f t="shared" si="9"/>
        <v/>
      </c>
      <c r="F139" s="38">
        <f t="shared" si="10"/>
        <v>3.4146341463414637E-2</v>
      </c>
      <c r="G139" s="39" t="str">
        <f t="shared" si="11"/>
        <v>0</v>
      </c>
      <c r="H139" s="25" t="str">
        <f t="shared" si="12"/>
        <v/>
      </c>
    </row>
    <row r="140" spans="1:8" s="40" customFormat="1" ht="15" x14ac:dyDescent="0.2">
      <c r="A140" s="64"/>
      <c r="B140" s="36" t="s">
        <v>46</v>
      </c>
      <c r="C140" s="37">
        <v>1</v>
      </c>
      <c r="D140" s="37">
        <v>1</v>
      </c>
      <c r="E140" s="38">
        <f t="shared" si="9"/>
        <v>4.2016806722689074E-3</v>
      </c>
      <c r="F140" s="38">
        <f t="shared" si="10"/>
        <v>4.8780487804878049E-3</v>
      </c>
      <c r="G140" s="39">
        <f t="shared" si="11"/>
        <v>0</v>
      </c>
      <c r="H140" s="25">
        <f t="shared" si="12"/>
        <v>0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0</v>
      </c>
      <c r="E143" s="38" t="str">
        <f t="shared" ref="E143:E151" si="37">+IF(C143=0,"",C143/C$71)</f>
        <v/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0</v>
      </c>
      <c r="D144" s="37">
        <v>1</v>
      </c>
      <c r="E144" s="38" t="str">
        <f t="shared" si="37"/>
        <v/>
      </c>
      <c r="F144" s="38">
        <f t="shared" si="38"/>
        <v>4.8780487804878049E-3</v>
      </c>
      <c r="G144" s="39" t="str">
        <f t="shared" si="39"/>
        <v>0</v>
      </c>
      <c r="H144" s="25" t="str">
        <f t="shared" si="40"/>
        <v/>
      </c>
    </row>
    <row r="145" spans="1:8" s="40" customFormat="1" ht="15" x14ac:dyDescent="0.2">
      <c r="A145" s="64"/>
      <c r="B145" s="36" t="s">
        <v>226</v>
      </c>
      <c r="C145" s="37">
        <v>0</v>
      </c>
      <c r="D145" s="37">
        <v>0</v>
      </c>
      <c r="E145" s="38" t="str">
        <f t="shared" si="37"/>
        <v/>
      </c>
      <c r="F145" s="38" t="str">
        <f t="shared" si="38"/>
        <v/>
      </c>
      <c r="G145" s="39" t="str">
        <f t="shared" si="39"/>
        <v>0</v>
      </c>
      <c r="H145" s="25" t="str">
        <f t="shared" si="40"/>
        <v/>
      </c>
    </row>
    <row r="146" spans="1:8" s="40" customFormat="1" ht="30" x14ac:dyDescent="0.2">
      <c r="A146" s="64"/>
      <c r="B146" s="36" t="s">
        <v>227</v>
      </c>
      <c r="C146" s="37">
        <v>0</v>
      </c>
      <c r="D146" s="37">
        <v>1</v>
      </c>
      <c r="E146" s="38" t="str">
        <f t="shared" si="37"/>
        <v/>
      </c>
      <c r="F146" s="38">
        <f t="shared" si="38"/>
        <v>4.8780487804878049E-3</v>
      </c>
      <c r="G146" s="39" t="str">
        <f t="shared" si="39"/>
        <v>0</v>
      </c>
      <c r="H146" s="25" t="str">
        <f t="shared" si="40"/>
        <v/>
      </c>
    </row>
    <row r="147" spans="1:8" s="40" customFormat="1" ht="30" x14ac:dyDescent="0.2">
      <c r="A147" s="64"/>
      <c r="B147" s="36" t="s">
        <v>228</v>
      </c>
      <c r="C147" s="37">
        <v>0</v>
      </c>
      <c r="D147" s="37">
        <v>0</v>
      </c>
      <c r="E147" s="38" t="str">
        <f t="shared" si="37"/>
        <v/>
      </c>
      <c r="F147" s="38" t="str">
        <f t="shared" si="38"/>
        <v/>
      </c>
      <c r="G147" s="39" t="str">
        <f t="shared" si="39"/>
        <v>0</v>
      </c>
      <c r="H147" s="25" t="str">
        <f t="shared" si="40"/>
        <v/>
      </c>
    </row>
    <row r="148" spans="1:8" s="40" customFormat="1" ht="15" x14ac:dyDescent="0.2">
      <c r="A148" s="64"/>
      <c r="B148" s="36" t="s">
        <v>473</v>
      </c>
      <c r="C148" s="37">
        <v>51</v>
      </c>
      <c r="D148" s="37">
        <v>5</v>
      </c>
      <c r="E148" s="38">
        <f t="shared" si="37"/>
        <v>0.21428571428571427</v>
      </c>
      <c r="F148" s="38">
        <f t="shared" si="38"/>
        <v>2.4390243902439025E-2</v>
      </c>
      <c r="G148" s="39">
        <f t="shared" si="39"/>
        <v>-0.90196078431372551</v>
      </c>
      <c r="H148" s="25">
        <f t="shared" si="40"/>
        <v>-0.19327731092436973</v>
      </c>
    </row>
    <row r="149" spans="1:8" s="40" customFormat="1" ht="15" x14ac:dyDescent="0.2">
      <c r="A149" s="64"/>
      <c r="B149" s="36" t="s">
        <v>45</v>
      </c>
      <c r="C149" s="37">
        <v>0</v>
      </c>
      <c r="D149" s="37">
        <v>1</v>
      </c>
      <c r="E149" s="38" t="str">
        <f t="shared" si="37"/>
        <v/>
      </c>
      <c r="F149" s="38">
        <f t="shared" si="38"/>
        <v>4.8780487804878049E-3</v>
      </c>
      <c r="G149" s="39" t="str">
        <f t="shared" si="39"/>
        <v>0</v>
      </c>
      <c r="H149" s="25" t="str">
        <f t="shared" si="40"/>
        <v/>
      </c>
    </row>
    <row r="150" spans="1:8" s="40" customFormat="1" ht="15" x14ac:dyDescent="0.2">
      <c r="A150" s="64"/>
      <c r="B150" s="36" t="s">
        <v>43</v>
      </c>
      <c r="C150" s="37">
        <v>0</v>
      </c>
      <c r="D150" s="37">
        <v>0</v>
      </c>
      <c r="E150" s="38" t="str">
        <f t="shared" si="37"/>
        <v/>
      </c>
      <c r="F150" s="38" t="str">
        <f t="shared" si="38"/>
        <v/>
      </c>
      <c r="G150" s="39" t="str">
        <f t="shared" si="39"/>
        <v>0</v>
      </c>
      <c r="H150" s="25" t="str">
        <f t="shared" si="40"/>
        <v/>
      </c>
    </row>
    <row r="151" spans="1:8" s="40" customFormat="1" ht="15" x14ac:dyDescent="0.2">
      <c r="A151" s="64"/>
      <c r="B151" s="36" t="s">
        <v>44</v>
      </c>
      <c r="C151" s="37">
        <v>3</v>
      </c>
      <c r="D151" s="37">
        <v>0</v>
      </c>
      <c r="E151" s="38">
        <f t="shared" si="37"/>
        <v>1.2605042016806723E-2</v>
      </c>
      <c r="F151" s="38" t="str">
        <f t="shared" si="38"/>
        <v/>
      </c>
      <c r="G151" s="39" t="str">
        <f t="shared" si="39"/>
        <v>0</v>
      </c>
      <c r="H151" s="25">
        <f t="shared" si="40"/>
        <v>0</v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0</v>
      </c>
      <c r="E152" s="38" t="str">
        <f t="shared" ref="E152:E155" si="41">+IF(C152=0,"",C152/C$71)</f>
        <v/>
      </c>
      <c r="F152" s="38" t="str">
        <f t="shared" ref="F152:F155" si="42">+IF(D152=0,"",D152/D$71)</f>
        <v/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75</v>
      </c>
      <c r="D161" s="31">
        <f>SUM(D162:D323)</f>
        <v>149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0.98666666666666669</v>
      </c>
      <c r="H161" s="33">
        <f>+IF(OR(AND(E161=""),(G161="")),"",E161*G161)</f>
        <v>0.98666666666666669</v>
      </c>
    </row>
    <row r="162" spans="1:8" s="40" customFormat="1" ht="15" x14ac:dyDescent="0.2">
      <c r="A162" s="64"/>
      <c r="B162" s="66" t="s">
        <v>474</v>
      </c>
      <c r="C162" s="37">
        <v>3</v>
      </c>
      <c r="D162" s="37">
        <v>11</v>
      </c>
      <c r="E162" s="38">
        <f>+IF(C162=0,"",C162/C$161)</f>
        <v>0.04</v>
      </c>
      <c r="F162" s="38">
        <f>+IF(D162=0,"",D162/D$161)</f>
        <v>7.3825503355704702E-2</v>
      </c>
      <c r="G162" s="39">
        <f>+IF(OR(AND(D162=0),(C162=0)),"0",((D162-C162)/C162))</f>
        <v>2.6666666666666665</v>
      </c>
      <c r="H162" s="25">
        <f>+IF(OR(AND(E162=""),(G162="")),"",E162*G162)</f>
        <v>0.10666666666666666</v>
      </c>
    </row>
    <row r="163" spans="1:8" s="40" customFormat="1" ht="15" x14ac:dyDescent="0.2">
      <c r="A163" s="64"/>
      <c r="B163" s="66" t="s">
        <v>475</v>
      </c>
      <c r="C163" s="37">
        <v>0</v>
      </c>
      <c r="D163" s="37">
        <v>0</v>
      </c>
      <c r="E163" s="38" t="str">
        <f t="shared" ref="E163:E232" si="45">+IF(C163=0,"",C163/C$161)</f>
        <v/>
      </c>
      <c r="F163" s="38" t="str">
        <f t="shared" ref="F163:F232" si="46">+IF(D163=0,"",D163/D$161)</f>
        <v/>
      </c>
      <c r="G163" s="39" t="str">
        <f t="shared" ref="G163:G232" si="47">+IF(OR(AND(D163=0),(C163=0)),"0",((D163-C163)/C163))</f>
        <v>0</v>
      </c>
      <c r="H163" s="25" t="str">
        <f t="shared" ref="H163:H232" si="48">+IF(OR(AND(E163=""),(G163="")),"",E163*G163)</f>
        <v/>
      </c>
    </row>
    <row r="164" spans="1:8" s="40" customFormat="1" ht="30" x14ac:dyDescent="0.2">
      <c r="A164" s="64"/>
      <c r="B164" s="66" t="s">
        <v>476</v>
      </c>
      <c r="C164" s="37">
        <v>0</v>
      </c>
      <c r="D164" s="37">
        <v>4</v>
      </c>
      <c r="E164" s="38" t="str">
        <f t="shared" si="45"/>
        <v/>
      </c>
      <c r="F164" s="38">
        <f t="shared" si="46"/>
        <v>2.6845637583892617E-2</v>
      </c>
      <c r="G164" s="39" t="str">
        <f t="shared" si="47"/>
        <v>0</v>
      </c>
      <c r="H164" s="25" t="str">
        <f t="shared" si="48"/>
        <v/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0</v>
      </c>
      <c r="D166" s="37">
        <v>0</v>
      </c>
      <c r="E166" s="38" t="str">
        <f t="shared" si="45"/>
        <v/>
      </c>
      <c r="F166" s="38" t="str">
        <f t="shared" si="46"/>
        <v/>
      </c>
      <c r="G166" s="39" t="str">
        <f t="shared" si="47"/>
        <v>0</v>
      </c>
      <c r="H166" s="25" t="str">
        <f t="shared" si="48"/>
        <v/>
      </c>
    </row>
    <row r="167" spans="1:8" s="40" customFormat="1" ht="15" x14ac:dyDescent="0.2">
      <c r="A167" s="64"/>
      <c r="B167" s="66" t="s">
        <v>49</v>
      </c>
      <c r="C167" s="37">
        <v>3</v>
      </c>
      <c r="D167" s="37">
        <v>27</v>
      </c>
      <c r="E167" s="38">
        <f t="shared" si="45"/>
        <v>0.04</v>
      </c>
      <c r="F167" s="38">
        <f t="shared" si="46"/>
        <v>0.18120805369127516</v>
      </c>
      <c r="G167" s="39">
        <f t="shared" si="47"/>
        <v>8</v>
      </c>
      <c r="H167" s="25">
        <f t="shared" si="48"/>
        <v>0.32</v>
      </c>
    </row>
    <row r="168" spans="1:8" s="40" customFormat="1" ht="15" x14ac:dyDescent="0.2">
      <c r="A168" s="64"/>
      <c r="B168" s="66" t="s">
        <v>52</v>
      </c>
      <c r="C168" s="37">
        <v>0</v>
      </c>
      <c r="D168" s="37">
        <v>0</v>
      </c>
      <c r="E168" s="38" t="str">
        <f t="shared" si="45"/>
        <v/>
      </c>
      <c r="F168" s="38" t="str">
        <f t="shared" si="46"/>
        <v/>
      </c>
      <c r="G168" s="39" t="str">
        <f t="shared" si="47"/>
        <v>0</v>
      </c>
      <c r="H168" s="25" t="str">
        <f t="shared" si="48"/>
        <v/>
      </c>
    </row>
    <row r="169" spans="1:8" s="40" customFormat="1" ht="15" x14ac:dyDescent="0.2">
      <c r="A169" s="64"/>
      <c r="B169" s="66" t="s">
        <v>229</v>
      </c>
      <c r="C169" s="37">
        <v>1</v>
      </c>
      <c r="D169" s="37">
        <v>0</v>
      </c>
      <c r="E169" s="38">
        <f t="shared" si="45"/>
        <v>1.3333333333333334E-2</v>
      </c>
      <c r="F169" s="38" t="str">
        <f t="shared" si="46"/>
        <v/>
      </c>
      <c r="G169" s="39" t="str">
        <f t="shared" si="47"/>
        <v>0</v>
      </c>
      <c r="H169" s="25">
        <f t="shared" si="48"/>
        <v>0</v>
      </c>
    </row>
    <row r="170" spans="1:8" s="40" customFormat="1" ht="15" x14ac:dyDescent="0.2">
      <c r="A170" s="64"/>
      <c r="B170" s="66" t="s">
        <v>50</v>
      </c>
      <c r="C170" s="37">
        <v>0</v>
      </c>
      <c r="D170" s="37">
        <v>0</v>
      </c>
      <c r="E170" s="38" t="str">
        <f t="shared" si="45"/>
        <v/>
      </c>
      <c r="F170" s="38" t="str">
        <f t="shared" si="46"/>
        <v/>
      </c>
      <c r="G170" s="39" t="str">
        <f t="shared" si="47"/>
        <v>0</v>
      </c>
      <c r="H170" s="25" t="str">
        <f t="shared" si="48"/>
        <v/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0</v>
      </c>
      <c r="D173" s="37">
        <v>0</v>
      </c>
      <c r="E173" s="38" t="str">
        <f t="shared" si="45"/>
        <v/>
      </c>
      <c r="F173" s="38" t="str">
        <f t="shared" si="46"/>
        <v/>
      </c>
      <c r="G173" s="39" t="str">
        <f t="shared" si="47"/>
        <v>0</v>
      </c>
      <c r="H173" s="25" t="str">
        <f t="shared" si="48"/>
        <v/>
      </c>
    </row>
    <row r="174" spans="1:8" s="40" customFormat="1" ht="15" x14ac:dyDescent="0.2">
      <c r="A174" s="64"/>
      <c r="B174" s="66" t="s">
        <v>51</v>
      </c>
      <c r="C174" s="37">
        <v>1</v>
      </c>
      <c r="D174" s="37">
        <v>0</v>
      </c>
      <c r="E174" s="38">
        <f t="shared" si="45"/>
        <v>1.3333333333333334E-2</v>
      </c>
      <c r="F174" s="38" t="str">
        <f t="shared" si="46"/>
        <v/>
      </c>
      <c r="G174" s="39" t="str">
        <f t="shared" si="47"/>
        <v>0</v>
      </c>
      <c r="H174" s="25">
        <f t="shared" si="48"/>
        <v>0</v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0</v>
      </c>
      <c r="E175" s="38" t="str">
        <f t="shared" ref="E175" si="49">+IF(C175=0,"",C175/C$161)</f>
        <v/>
      </c>
      <c r="F175" s="38" t="str">
        <f t="shared" ref="F175" si="50">+IF(D175=0,"",D175/D$161)</f>
        <v/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4</v>
      </c>
      <c r="D176" s="37">
        <v>0</v>
      </c>
      <c r="E176" s="38">
        <f t="shared" si="45"/>
        <v>5.3333333333333337E-2</v>
      </c>
      <c r="F176" s="38" t="str">
        <f t="shared" si="46"/>
        <v/>
      </c>
      <c r="G176" s="39" t="str">
        <f t="shared" si="47"/>
        <v>0</v>
      </c>
      <c r="H176" s="25">
        <f t="shared" si="48"/>
        <v>0</v>
      </c>
    </row>
    <row r="177" spans="1:8" s="40" customFormat="1" ht="15" x14ac:dyDescent="0.2">
      <c r="A177" s="64"/>
      <c r="B177" s="66" t="s">
        <v>231</v>
      </c>
      <c r="C177" s="37">
        <v>0</v>
      </c>
      <c r="D177" s="37">
        <v>0</v>
      </c>
      <c r="E177" s="38" t="str">
        <f t="shared" si="45"/>
        <v/>
      </c>
      <c r="F177" s="38" t="str">
        <f t="shared" si="46"/>
        <v/>
      </c>
      <c r="G177" s="39" t="str">
        <f t="shared" si="47"/>
        <v>0</v>
      </c>
      <c r="H177" s="25" t="str">
        <f t="shared" si="48"/>
        <v/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0</v>
      </c>
      <c r="E178" s="38" t="str">
        <f t="shared" si="45"/>
        <v/>
      </c>
      <c r="F178" s="38" t="str">
        <f t="shared" si="46"/>
        <v/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0</v>
      </c>
      <c r="E180" s="38" t="str">
        <f t="shared" ref="E180:E181" si="53">+IF(C180=0,"",C180/C$161)</f>
        <v/>
      </c>
      <c r="F180" s="38" t="str">
        <f t="shared" ref="F180:F181" si="54">+IF(D180=0,"",D180/D$161)</f>
        <v/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0</v>
      </c>
      <c r="D182" s="37">
        <v>0</v>
      </c>
      <c r="E182" s="38" t="str">
        <f t="shared" si="45"/>
        <v/>
      </c>
      <c r="F182" s="38" t="str">
        <f t="shared" si="46"/>
        <v/>
      </c>
      <c r="G182" s="39" t="str">
        <f t="shared" si="47"/>
        <v>0</v>
      </c>
      <c r="H182" s="25" t="str">
        <f t="shared" si="48"/>
        <v/>
      </c>
    </row>
    <row r="183" spans="1:8" s="40" customFormat="1" ht="15" x14ac:dyDescent="0.2">
      <c r="A183" s="64"/>
      <c r="B183" s="66" t="s">
        <v>233</v>
      </c>
      <c r="C183" s="37">
        <v>0</v>
      </c>
      <c r="D183" s="37">
        <v>0</v>
      </c>
      <c r="E183" s="38" t="str">
        <f t="shared" si="45"/>
        <v/>
      </c>
      <c r="F183" s="38" t="str">
        <f t="shared" si="46"/>
        <v/>
      </c>
      <c r="G183" s="39" t="str">
        <f t="shared" si="47"/>
        <v>0</v>
      </c>
      <c r="H183" s="25" t="str">
        <f t="shared" si="48"/>
        <v/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0</v>
      </c>
      <c r="D185" s="37">
        <v>0</v>
      </c>
      <c r="E185" s="38" t="str">
        <f t="shared" si="45"/>
        <v/>
      </c>
      <c r="F185" s="38" t="str">
        <f t="shared" si="46"/>
        <v/>
      </c>
      <c r="G185" s="39" t="str">
        <f t="shared" si="47"/>
        <v>0</v>
      </c>
      <c r="H185" s="25" t="str">
        <f t="shared" si="48"/>
        <v/>
      </c>
    </row>
    <row r="186" spans="1:8" s="40" customFormat="1" ht="15" x14ac:dyDescent="0.2">
      <c r="A186" s="64"/>
      <c r="B186" s="66" t="s">
        <v>480</v>
      </c>
      <c r="C186" s="37">
        <v>2</v>
      </c>
      <c r="D186" s="37">
        <v>0</v>
      </c>
      <c r="E186" s="38">
        <f t="shared" si="45"/>
        <v>2.6666666666666668E-2</v>
      </c>
      <c r="F186" s="38" t="str">
        <f t="shared" si="46"/>
        <v/>
      </c>
      <c r="G186" s="39" t="str">
        <f t="shared" si="47"/>
        <v>0</v>
      </c>
      <c r="H186" s="25">
        <f t="shared" si="48"/>
        <v>0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0</v>
      </c>
      <c r="E187" s="38" t="str">
        <f t="shared" ref="E187" si="57">+IF(C187=0,"",C187/C$161)</f>
        <v/>
      </c>
      <c r="F187" s="38" t="str">
        <f t="shared" ref="F187" si="58">+IF(D187=0,"",D187/D$161)</f>
        <v/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1</v>
      </c>
      <c r="D188" s="37">
        <v>0</v>
      </c>
      <c r="E188" s="38">
        <f t="shared" si="45"/>
        <v>1.3333333333333334E-2</v>
      </c>
      <c r="F188" s="38" t="str">
        <f t="shared" si="46"/>
        <v/>
      </c>
      <c r="G188" s="39" t="str">
        <f t="shared" si="47"/>
        <v>0</v>
      </c>
      <c r="H188" s="25">
        <f t="shared" si="48"/>
        <v>0</v>
      </c>
    </row>
    <row r="189" spans="1:8" s="40" customFormat="1" ht="15" x14ac:dyDescent="0.2">
      <c r="A189" s="64"/>
      <c r="B189" s="66" t="s">
        <v>237</v>
      </c>
      <c r="C189" s="37">
        <v>0</v>
      </c>
      <c r="D189" s="37">
        <v>0</v>
      </c>
      <c r="E189" s="38" t="str">
        <f t="shared" si="45"/>
        <v/>
      </c>
      <c r="F189" s="38" t="str">
        <f t="shared" si="46"/>
        <v/>
      </c>
      <c r="G189" s="39" t="str">
        <f t="shared" si="47"/>
        <v>0</v>
      </c>
      <c r="H189" s="25" t="str">
        <f t="shared" si="48"/>
        <v/>
      </c>
    </row>
    <row r="190" spans="1:8" s="40" customFormat="1" ht="15" x14ac:dyDescent="0.2">
      <c r="A190" s="64"/>
      <c r="B190" s="66" t="s">
        <v>238</v>
      </c>
      <c r="C190" s="37">
        <v>0</v>
      </c>
      <c r="D190" s="37">
        <v>0</v>
      </c>
      <c r="E190" s="38" t="str">
        <f t="shared" si="45"/>
        <v/>
      </c>
      <c r="F190" s="38" t="str">
        <f t="shared" si="46"/>
        <v/>
      </c>
      <c r="G190" s="39" t="str">
        <f t="shared" si="47"/>
        <v>0</v>
      </c>
      <c r="H190" s="25" t="str">
        <f t="shared" si="48"/>
        <v/>
      </c>
    </row>
    <row r="191" spans="1:8" s="40" customFormat="1" ht="15" x14ac:dyDescent="0.2">
      <c r="A191" s="64"/>
      <c r="B191" s="66" t="s">
        <v>239</v>
      </c>
      <c r="C191" s="37">
        <v>0</v>
      </c>
      <c r="D191" s="37">
        <v>1</v>
      </c>
      <c r="E191" s="38" t="str">
        <f t="shared" si="45"/>
        <v/>
      </c>
      <c r="F191" s="38">
        <f t="shared" si="46"/>
        <v>6.7114093959731542E-3</v>
      </c>
      <c r="G191" s="39" t="str">
        <f t="shared" si="47"/>
        <v>0</v>
      </c>
      <c r="H191" s="25" t="str">
        <f t="shared" si="48"/>
        <v/>
      </c>
    </row>
    <row r="192" spans="1:8" s="40" customFormat="1" ht="15" x14ac:dyDescent="0.2">
      <c r="A192" s="64"/>
      <c r="B192" s="66" t="s">
        <v>481</v>
      </c>
      <c r="C192" s="37">
        <v>1</v>
      </c>
      <c r="D192" s="37">
        <v>1</v>
      </c>
      <c r="E192" s="38">
        <f t="shared" si="45"/>
        <v>1.3333333333333334E-2</v>
      </c>
      <c r="F192" s="38">
        <f t="shared" si="46"/>
        <v>6.7114093959731542E-3</v>
      </c>
      <c r="G192" s="39">
        <f t="shared" si="47"/>
        <v>0</v>
      </c>
      <c r="H192" s="25">
        <f t="shared" si="48"/>
        <v>0</v>
      </c>
    </row>
    <row r="193" spans="1:8" s="40" customFormat="1" ht="15" x14ac:dyDescent="0.2">
      <c r="A193" s="64"/>
      <c r="B193" s="66" t="s">
        <v>482</v>
      </c>
      <c r="C193" s="37">
        <v>0</v>
      </c>
      <c r="D193" s="37">
        <v>0</v>
      </c>
      <c r="E193" s="38" t="str">
        <f t="shared" si="45"/>
        <v/>
      </c>
      <c r="F193" s="38" t="str">
        <f t="shared" si="46"/>
        <v/>
      </c>
      <c r="G193" s="39" t="str">
        <f t="shared" si="47"/>
        <v>0</v>
      </c>
      <c r="H193" s="25" t="str">
        <f t="shared" si="48"/>
        <v/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0</v>
      </c>
      <c r="E195" s="38" t="str">
        <f t="shared" ref="E195" si="61">+IF(C195=0,"",C195/C$161)</f>
        <v/>
      </c>
      <c r="F195" s="38" t="str">
        <f t="shared" ref="F195" si="62">+IF(D195=0,"",D195/D$161)</f>
        <v/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0</v>
      </c>
      <c r="D196" s="37"/>
      <c r="E196" s="38" t="str">
        <f t="shared" si="45"/>
        <v/>
      </c>
      <c r="F196" s="38" t="str">
        <f t="shared" si="46"/>
        <v/>
      </c>
      <c r="G196" s="39" t="str">
        <f t="shared" si="47"/>
        <v>0</v>
      </c>
      <c r="H196" s="25" t="str">
        <f t="shared" si="48"/>
        <v/>
      </c>
    </row>
    <row r="197" spans="1:8" s="40" customFormat="1" ht="15" x14ac:dyDescent="0.2">
      <c r="A197" s="64"/>
      <c r="B197" s="66" t="s">
        <v>241</v>
      </c>
      <c r="C197" s="37">
        <v>0</v>
      </c>
      <c r="D197" s="37">
        <v>0</v>
      </c>
      <c r="E197" s="38" t="str">
        <f t="shared" si="45"/>
        <v/>
      </c>
      <c r="F197" s="38" t="str">
        <f t="shared" si="46"/>
        <v/>
      </c>
      <c r="G197" s="39" t="str">
        <f t="shared" si="47"/>
        <v>0</v>
      </c>
      <c r="H197" s="25" t="str">
        <f t="shared" si="48"/>
        <v/>
      </c>
    </row>
    <row r="198" spans="1:8" s="40" customFormat="1" ht="15" x14ac:dyDescent="0.2">
      <c r="A198" s="64"/>
      <c r="B198" s="66" t="s">
        <v>242</v>
      </c>
      <c r="C198" s="37">
        <v>0</v>
      </c>
      <c r="D198" s="37">
        <v>0</v>
      </c>
      <c r="E198" s="38" t="str">
        <f t="shared" si="45"/>
        <v/>
      </c>
      <c r="F198" s="38" t="str">
        <f t="shared" si="46"/>
        <v/>
      </c>
      <c r="G198" s="39" t="str">
        <f t="shared" si="47"/>
        <v>0</v>
      </c>
      <c r="H198" s="25" t="str">
        <f t="shared" si="48"/>
        <v/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0</v>
      </c>
      <c r="D200" s="37">
        <v>0</v>
      </c>
      <c r="E200" s="38" t="str">
        <f t="shared" si="45"/>
        <v/>
      </c>
      <c r="F200" s="38" t="str">
        <f t="shared" si="46"/>
        <v/>
      </c>
      <c r="G200" s="39" t="str">
        <f t="shared" si="47"/>
        <v>0</v>
      </c>
      <c r="H200" s="25" t="str">
        <f t="shared" si="48"/>
        <v/>
      </c>
    </row>
    <row r="201" spans="1:8" s="40" customFormat="1" ht="15" x14ac:dyDescent="0.2">
      <c r="A201" s="64"/>
      <c r="B201" s="66" t="s">
        <v>56</v>
      </c>
      <c r="C201" s="37">
        <v>4</v>
      </c>
      <c r="D201" s="37">
        <v>2</v>
      </c>
      <c r="E201" s="38">
        <f t="shared" si="45"/>
        <v>5.3333333333333337E-2</v>
      </c>
      <c r="F201" s="38">
        <f t="shared" si="46"/>
        <v>1.3422818791946308E-2</v>
      </c>
      <c r="G201" s="39">
        <f t="shared" si="47"/>
        <v>-0.5</v>
      </c>
      <c r="H201" s="25">
        <f t="shared" si="48"/>
        <v>-2.6666666666666668E-2</v>
      </c>
    </row>
    <row r="202" spans="1:8" s="40" customFormat="1" ht="15" x14ac:dyDescent="0.2">
      <c r="A202" s="64"/>
      <c r="B202" s="66" t="s">
        <v>244</v>
      </c>
      <c r="C202" s="37">
        <v>0</v>
      </c>
      <c r="D202" s="37">
        <v>0</v>
      </c>
      <c r="E202" s="38" t="str">
        <f t="shared" si="45"/>
        <v/>
      </c>
      <c r="F202" s="38" t="str">
        <f t="shared" si="46"/>
        <v/>
      </c>
      <c r="G202" s="39" t="str">
        <f t="shared" si="47"/>
        <v>0</v>
      </c>
      <c r="H202" s="25" t="str">
        <f t="shared" si="48"/>
        <v/>
      </c>
    </row>
    <row r="203" spans="1:8" s="40" customFormat="1" ht="30" x14ac:dyDescent="0.2">
      <c r="A203" s="64"/>
      <c r="B203" s="66" t="s">
        <v>245</v>
      </c>
      <c r="C203" s="37">
        <v>0</v>
      </c>
      <c r="D203" s="37">
        <v>0</v>
      </c>
      <c r="E203" s="38" t="str">
        <f t="shared" si="45"/>
        <v/>
      </c>
      <c r="F203" s="38" t="str">
        <f t="shared" si="46"/>
        <v/>
      </c>
      <c r="G203" s="39" t="str">
        <f t="shared" si="47"/>
        <v>0</v>
      </c>
      <c r="H203" s="25" t="str">
        <f t="shared" si="48"/>
        <v/>
      </c>
    </row>
    <row r="204" spans="1:8" s="40" customFormat="1" ht="15" x14ac:dyDescent="0.2">
      <c r="A204" s="64"/>
      <c r="B204" s="66" t="s">
        <v>483</v>
      </c>
      <c r="C204" s="37">
        <v>0</v>
      </c>
      <c r="D204" s="37">
        <v>0</v>
      </c>
      <c r="E204" s="38" t="str">
        <f t="shared" si="45"/>
        <v/>
      </c>
      <c r="F204" s="38" t="str">
        <f t="shared" si="46"/>
        <v/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1</v>
      </c>
      <c r="E208" s="38" t="str">
        <f t="shared" si="45"/>
        <v/>
      </c>
      <c r="F208" s="38">
        <f t="shared" si="46"/>
        <v>6.7114093959731542E-3</v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0</v>
      </c>
      <c r="E209" s="38" t="str">
        <f t="shared" si="45"/>
        <v/>
      </c>
      <c r="F209" s="38" t="str">
        <f t="shared" si="46"/>
        <v/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0</v>
      </c>
      <c r="D211" s="37">
        <v>0</v>
      </c>
      <c r="E211" s="38" t="str">
        <f t="shared" si="45"/>
        <v/>
      </c>
      <c r="F211" s="38" t="str">
        <f t="shared" si="46"/>
        <v/>
      </c>
      <c r="G211" s="39" t="str">
        <f t="shared" si="47"/>
        <v>0</v>
      </c>
      <c r="H211" s="25" t="str">
        <f t="shared" si="48"/>
        <v/>
      </c>
    </row>
    <row r="212" spans="1:8" s="40" customFormat="1" ht="15" x14ac:dyDescent="0.2">
      <c r="A212" s="64"/>
      <c r="B212" s="66" t="s">
        <v>249</v>
      </c>
      <c r="C212" s="37">
        <v>3</v>
      </c>
      <c r="D212" s="37">
        <v>8</v>
      </c>
      <c r="E212" s="38">
        <f t="shared" si="45"/>
        <v>0.04</v>
      </c>
      <c r="F212" s="38">
        <f t="shared" si="46"/>
        <v>5.3691275167785234E-2</v>
      </c>
      <c r="G212" s="39">
        <f t="shared" si="47"/>
        <v>1.6666666666666667</v>
      </c>
      <c r="H212" s="25">
        <f t="shared" si="48"/>
        <v>6.6666666666666666E-2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0</v>
      </c>
      <c r="E213" s="38" t="str">
        <f t="shared" si="45"/>
        <v/>
      </c>
      <c r="F213" s="38" t="str">
        <f t="shared" si="46"/>
        <v/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0</v>
      </c>
      <c r="D214" s="37">
        <v>0</v>
      </c>
      <c r="E214" s="38" t="str">
        <f t="shared" si="45"/>
        <v/>
      </c>
      <c r="F214" s="38" t="str">
        <f t="shared" si="46"/>
        <v/>
      </c>
      <c r="G214" s="39" t="str">
        <f t="shared" si="47"/>
        <v>0</v>
      </c>
      <c r="H214" s="25" t="str">
        <f t="shared" si="48"/>
        <v/>
      </c>
    </row>
    <row r="215" spans="1:8" s="40" customFormat="1" ht="15" x14ac:dyDescent="0.2">
      <c r="A215" s="64"/>
      <c r="B215" s="66" t="s">
        <v>252</v>
      </c>
      <c r="C215" s="37">
        <v>0</v>
      </c>
      <c r="D215" s="37">
        <v>0</v>
      </c>
      <c r="E215" s="38" t="str">
        <f t="shared" si="45"/>
        <v/>
      </c>
      <c r="F215" s="38" t="str">
        <f t="shared" si="46"/>
        <v/>
      </c>
      <c r="G215" s="39" t="str">
        <f t="shared" si="47"/>
        <v>0</v>
      </c>
      <c r="H215" s="25" t="str">
        <f t="shared" si="48"/>
        <v/>
      </c>
    </row>
    <row r="216" spans="1:8" s="40" customFormat="1" ht="15" x14ac:dyDescent="0.2">
      <c r="A216" s="64"/>
      <c r="B216" s="66" t="s">
        <v>253</v>
      </c>
      <c r="C216" s="37">
        <v>0</v>
      </c>
      <c r="D216" s="37">
        <v>0</v>
      </c>
      <c r="E216" s="38" t="str">
        <f t="shared" si="45"/>
        <v/>
      </c>
      <c r="F216" s="38" t="str">
        <f t="shared" si="46"/>
        <v/>
      </c>
      <c r="G216" s="39" t="str">
        <f t="shared" si="47"/>
        <v>0</v>
      </c>
      <c r="H216" s="25" t="str">
        <f t="shared" si="48"/>
        <v/>
      </c>
    </row>
    <row r="217" spans="1:8" s="40" customFormat="1" ht="15" x14ac:dyDescent="0.2">
      <c r="A217" s="64"/>
      <c r="B217" s="66" t="s">
        <v>485</v>
      </c>
      <c r="C217" s="37">
        <v>1</v>
      </c>
      <c r="D217" s="37">
        <v>0</v>
      </c>
      <c r="E217" s="38">
        <f t="shared" si="45"/>
        <v>1.3333333333333334E-2</v>
      </c>
      <c r="F217" s="38" t="str">
        <f t="shared" si="46"/>
        <v/>
      </c>
      <c r="G217" s="39" t="str">
        <f t="shared" si="47"/>
        <v>0</v>
      </c>
      <c r="H217" s="25">
        <f t="shared" si="48"/>
        <v>0</v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0</v>
      </c>
      <c r="D219" s="37">
        <v>0</v>
      </c>
      <c r="E219" s="38" t="str">
        <f t="shared" si="45"/>
        <v/>
      </c>
      <c r="F219" s="38" t="str">
        <f t="shared" si="46"/>
        <v/>
      </c>
      <c r="G219" s="39" t="str">
        <f t="shared" si="47"/>
        <v>0</v>
      </c>
      <c r="H219" s="25" t="str">
        <f t="shared" si="48"/>
        <v/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0</v>
      </c>
      <c r="D222" s="37">
        <v>0</v>
      </c>
      <c r="E222" s="38" t="str">
        <f t="shared" si="45"/>
        <v/>
      </c>
      <c r="F222" s="38" t="str">
        <f t="shared" si="46"/>
        <v/>
      </c>
      <c r="G222" s="39" t="str">
        <f t="shared" si="47"/>
        <v>0</v>
      </c>
      <c r="H222" s="25" t="str">
        <f t="shared" si="48"/>
        <v/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16</v>
      </c>
      <c r="D224" s="37">
        <v>36</v>
      </c>
      <c r="E224" s="38">
        <f t="shared" si="45"/>
        <v>0.21333333333333335</v>
      </c>
      <c r="F224" s="38">
        <f t="shared" si="46"/>
        <v>0.24161073825503357</v>
      </c>
      <c r="G224" s="39">
        <f t="shared" si="47"/>
        <v>1.25</v>
      </c>
      <c r="H224" s="25">
        <f t="shared" si="48"/>
        <v>0.26666666666666666</v>
      </c>
    </row>
    <row r="225" spans="1:8" s="40" customFormat="1" ht="15" x14ac:dyDescent="0.2">
      <c r="A225" s="64"/>
      <c r="B225" s="66" t="s">
        <v>64</v>
      </c>
      <c r="C225" s="37">
        <v>5</v>
      </c>
      <c r="D225" s="37">
        <v>3</v>
      </c>
      <c r="E225" s="38">
        <f t="shared" si="45"/>
        <v>6.6666666666666666E-2</v>
      </c>
      <c r="F225" s="38">
        <f t="shared" si="46"/>
        <v>2.0134228187919462E-2</v>
      </c>
      <c r="G225" s="39">
        <f t="shared" si="47"/>
        <v>-0.4</v>
      </c>
      <c r="H225" s="25">
        <f t="shared" si="48"/>
        <v>-2.6666666666666668E-2</v>
      </c>
    </row>
    <row r="226" spans="1:8" s="40" customFormat="1" ht="30" x14ac:dyDescent="0.2">
      <c r="A226" s="64"/>
      <c r="B226" s="66" t="s">
        <v>487</v>
      </c>
      <c r="C226" s="37">
        <v>0</v>
      </c>
      <c r="D226" s="37">
        <v>0</v>
      </c>
      <c r="E226" s="38" t="str">
        <f t="shared" si="45"/>
        <v/>
      </c>
      <c r="F226" s="38" t="str">
        <f t="shared" si="46"/>
        <v/>
      </c>
      <c r="G226" s="39" t="str">
        <f t="shared" si="47"/>
        <v>0</v>
      </c>
      <c r="H226" s="25" t="str">
        <f t="shared" si="48"/>
        <v/>
      </c>
    </row>
    <row r="227" spans="1:8" s="40" customFormat="1" ht="15" x14ac:dyDescent="0.2">
      <c r="A227" s="64"/>
      <c r="B227" s="66" t="s">
        <v>62</v>
      </c>
      <c r="C227" s="37">
        <v>0</v>
      </c>
      <c r="D227" s="37">
        <v>7</v>
      </c>
      <c r="E227" s="38" t="str">
        <f t="shared" si="45"/>
        <v/>
      </c>
      <c r="F227" s="38">
        <f t="shared" si="46"/>
        <v>4.6979865771812082E-2</v>
      </c>
      <c r="G227" s="39" t="str">
        <f t="shared" si="47"/>
        <v>0</v>
      </c>
      <c r="H227" s="25" t="str">
        <f t="shared" si="48"/>
        <v/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0</v>
      </c>
      <c r="D229" s="37">
        <v>0</v>
      </c>
      <c r="E229" s="38" t="str">
        <f t="shared" si="45"/>
        <v/>
      </c>
      <c r="F229" s="38" t="str">
        <f t="shared" si="46"/>
        <v/>
      </c>
      <c r="G229" s="39" t="str">
        <f t="shared" si="47"/>
        <v>0</v>
      </c>
      <c r="H229" s="25" t="str">
        <f t="shared" si="48"/>
        <v/>
      </c>
    </row>
    <row r="230" spans="1:8" s="40" customFormat="1" ht="15" x14ac:dyDescent="0.2">
      <c r="A230" s="64"/>
      <c r="B230" s="66" t="s">
        <v>63</v>
      </c>
      <c r="C230" s="37">
        <v>0</v>
      </c>
      <c r="D230" s="37">
        <v>0</v>
      </c>
      <c r="E230" s="38" t="str">
        <f t="shared" si="45"/>
        <v/>
      </c>
      <c r="F230" s="38" t="str">
        <f t="shared" si="46"/>
        <v/>
      </c>
      <c r="G230" s="39" t="str">
        <f t="shared" si="47"/>
        <v>0</v>
      </c>
      <c r="H230" s="25" t="str">
        <f t="shared" si="48"/>
        <v/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0</v>
      </c>
      <c r="D232" s="37">
        <v>0</v>
      </c>
      <c r="E232" s="38" t="str">
        <f t="shared" si="45"/>
        <v/>
      </c>
      <c r="F232" s="38" t="str">
        <f t="shared" si="46"/>
        <v/>
      </c>
      <c r="G232" s="39" t="str">
        <f t="shared" si="47"/>
        <v>0</v>
      </c>
      <c r="H232" s="25" t="str">
        <f t="shared" si="48"/>
        <v/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0</v>
      </c>
      <c r="E234" s="38" t="str">
        <f t="shared" si="69"/>
        <v/>
      </c>
      <c r="F234" s="38" t="str">
        <f t="shared" si="70"/>
        <v/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0</v>
      </c>
      <c r="D235" s="37">
        <v>0</v>
      </c>
      <c r="E235" s="38" t="str">
        <f t="shared" si="69"/>
        <v/>
      </c>
      <c r="F235" s="38" t="str">
        <f t="shared" si="70"/>
        <v/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4"/>
      <c r="B236" s="66" t="s">
        <v>489</v>
      </c>
      <c r="C236" s="37">
        <v>0</v>
      </c>
      <c r="D236" s="37">
        <v>0</v>
      </c>
      <c r="E236" s="38" t="str">
        <f t="shared" si="69"/>
        <v/>
      </c>
      <c r="F236" s="38" t="str">
        <f t="shared" si="70"/>
        <v/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0</v>
      </c>
      <c r="D238" s="37">
        <v>0</v>
      </c>
      <c r="E238" s="38" t="str">
        <f t="shared" si="69"/>
        <v/>
      </c>
      <c r="F238" s="38" t="str">
        <f t="shared" si="70"/>
        <v/>
      </c>
      <c r="G238" s="39" t="str">
        <f t="shared" si="71"/>
        <v>0</v>
      </c>
      <c r="H238" s="25" t="str">
        <f t="shared" si="72"/>
        <v/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0</v>
      </c>
      <c r="D242" s="37">
        <v>0</v>
      </c>
      <c r="E242" s="38" t="str">
        <f t="shared" si="69"/>
        <v/>
      </c>
      <c r="F242" s="38" t="str">
        <f t="shared" si="70"/>
        <v/>
      </c>
      <c r="G242" s="39" t="str">
        <f t="shared" si="71"/>
        <v>0</v>
      </c>
      <c r="H242" s="25" t="str">
        <f t="shared" si="72"/>
        <v/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1</v>
      </c>
      <c r="E243" s="38" t="str">
        <f t="shared" si="69"/>
        <v/>
      </c>
      <c r="F243" s="38">
        <f t="shared" si="70"/>
        <v>6.7114093959731542E-3</v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1</v>
      </c>
      <c r="D245" s="37"/>
      <c r="E245" s="38">
        <f t="shared" si="69"/>
        <v>1.3333333333333334E-2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0</v>
      </c>
      <c r="D246" s="37">
        <v>0</v>
      </c>
      <c r="E246" s="38" t="str">
        <f t="shared" si="69"/>
        <v/>
      </c>
      <c r="F246" s="38" t="str">
        <f t="shared" si="70"/>
        <v/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4"/>
      <c r="B247" s="66" t="s">
        <v>497</v>
      </c>
      <c r="C247" s="37">
        <v>0</v>
      </c>
      <c r="D247" s="37">
        <v>0</v>
      </c>
      <c r="E247" s="38" t="str">
        <f t="shared" si="69"/>
        <v/>
      </c>
      <c r="F247" s="38" t="str">
        <f t="shared" si="70"/>
        <v/>
      </c>
      <c r="G247" s="39" t="str">
        <f t="shared" si="71"/>
        <v>0</v>
      </c>
      <c r="H247" s="25" t="str">
        <f t="shared" si="72"/>
        <v/>
      </c>
    </row>
    <row r="248" spans="1:8" s="40" customFormat="1" ht="15" x14ac:dyDescent="0.2">
      <c r="A248" s="64"/>
      <c r="B248" s="66" t="s">
        <v>67</v>
      </c>
      <c r="C248" s="37">
        <v>1</v>
      </c>
      <c r="D248" s="37"/>
      <c r="E248" s="38">
        <f t="shared" si="69"/>
        <v>1.3333333333333334E-2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0</v>
      </c>
      <c r="D249" s="37">
        <v>0</v>
      </c>
      <c r="E249" s="38" t="str">
        <f t="shared" si="69"/>
        <v/>
      </c>
      <c r="F249" s="38" t="str">
        <f t="shared" si="70"/>
        <v/>
      </c>
      <c r="G249" s="39" t="str">
        <f t="shared" si="71"/>
        <v>0</v>
      </c>
      <c r="H249" s="25" t="str">
        <f t="shared" si="72"/>
        <v/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23</v>
      </c>
      <c r="D253" s="37">
        <v>40</v>
      </c>
      <c r="E253" s="38">
        <f t="shared" si="69"/>
        <v>0.30666666666666664</v>
      </c>
      <c r="F253" s="38">
        <f t="shared" si="70"/>
        <v>0.26845637583892618</v>
      </c>
      <c r="G253" s="39">
        <f t="shared" si="71"/>
        <v>0.73913043478260865</v>
      </c>
      <c r="H253" s="25">
        <f t="shared" si="72"/>
        <v>0.22666666666666663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0</v>
      </c>
      <c r="E255" s="38" t="str">
        <f t="shared" ref="E255:E260" si="77">+IF(C255=0,"",C255/C$161)</f>
        <v/>
      </c>
      <c r="F255" s="38" t="str">
        <f t="shared" ref="F255:F260" si="78">+IF(D255=0,"",D255/D$161)</f>
        <v/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4</v>
      </c>
      <c r="E260" s="38" t="str">
        <f t="shared" si="77"/>
        <v/>
      </c>
      <c r="F260" s="38">
        <f t="shared" si="78"/>
        <v>2.6845637583892617E-2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0</v>
      </c>
      <c r="D261" s="37">
        <v>0</v>
      </c>
      <c r="E261" s="38" t="str">
        <f t="shared" si="69"/>
        <v/>
      </c>
      <c r="F261" s="38" t="str">
        <f t="shared" si="70"/>
        <v/>
      </c>
      <c r="G261" s="39" t="str">
        <f t="shared" si="71"/>
        <v>0</v>
      </c>
      <c r="H261" s="25" t="str">
        <f t="shared" si="72"/>
        <v/>
      </c>
    </row>
    <row r="262" spans="1:8" s="40" customFormat="1" ht="15" x14ac:dyDescent="0.2">
      <c r="A262" s="64"/>
      <c r="B262" s="66" t="s">
        <v>75</v>
      </c>
      <c r="C262" s="37">
        <v>0</v>
      </c>
      <c r="D262" s="37">
        <v>0</v>
      </c>
      <c r="E262" s="38" t="str">
        <f t="shared" si="69"/>
        <v/>
      </c>
      <c r="F262" s="38" t="str">
        <f t="shared" si="70"/>
        <v/>
      </c>
      <c r="G262" s="39" t="str">
        <f t="shared" si="71"/>
        <v>0</v>
      </c>
      <c r="H262" s="25" t="str">
        <f t="shared" si="72"/>
        <v/>
      </c>
    </row>
    <row r="263" spans="1:8" s="40" customFormat="1" ht="15" x14ac:dyDescent="0.2">
      <c r="A263" s="64"/>
      <c r="B263" s="66" t="s">
        <v>71</v>
      </c>
      <c r="C263" s="37">
        <v>0</v>
      </c>
      <c r="D263" s="37">
        <v>0</v>
      </c>
      <c r="E263" s="38" t="str">
        <f t="shared" si="69"/>
        <v/>
      </c>
      <c r="F263" s="38" t="str">
        <f t="shared" si="70"/>
        <v/>
      </c>
      <c r="G263" s="39" t="str">
        <f t="shared" si="71"/>
        <v>0</v>
      </c>
      <c r="H263" s="25" t="str">
        <f t="shared" si="72"/>
        <v/>
      </c>
    </row>
    <row r="264" spans="1:8" s="40" customFormat="1" ht="15" x14ac:dyDescent="0.2">
      <c r="A264" s="64"/>
      <c r="B264" s="66" t="s">
        <v>266</v>
      </c>
      <c r="C264" s="37">
        <v>0</v>
      </c>
      <c r="D264" s="37">
        <v>0</v>
      </c>
      <c r="E264" s="38" t="str">
        <f t="shared" si="69"/>
        <v/>
      </c>
      <c r="F264" s="38" t="str">
        <f t="shared" si="70"/>
        <v/>
      </c>
      <c r="G264" s="39" t="str">
        <f t="shared" si="71"/>
        <v>0</v>
      </c>
      <c r="H264" s="25" t="str">
        <f t="shared" si="72"/>
        <v/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0</v>
      </c>
      <c r="E266" s="38" t="str">
        <f t="shared" ref="E266" si="81">+IF(C266=0,"",C266/C$161)</f>
        <v/>
      </c>
      <c r="F266" s="38" t="str">
        <f t="shared" ref="F266" si="82">+IF(D266=0,"",D266/D$161)</f>
        <v/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0</v>
      </c>
      <c r="E268" s="38" t="str">
        <f t="shared" si="69"/>
        <v/>
      </c>
      <c r="F268" s="38" t="str">
        <f t="shared" si="70"/>
        <v/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0</v>
      </c>
      <c r="D269" s="37">
        <v>0</v>
      </c>
      <c r="E269" s="38" t="str">
        <f t="shared" si="69"/>
        <v/>
      </c>
      <c r="F269" s="38" t="str">
        <f t="shared" si="70"/>
        <v/>
      </c>
      <c r="G269" s="39" t="str">
        <f t="shared" si="71"/>
        <v>0</v>
      </c>
      <c r="H269" s="25" t="str">
        <f t="shared" si="72"/>
        <v/>
      </c>
    </row>
    <row r="270" spans="1:8" s="40" customFormat="1" ht="15" x14ac:dyDescent="0.2">
      <c r="A270" s="64"/>
      <c r="B270" s="66" t="s">
        <v>74</v>
      </c>
      <c r="C270" s="37">
        <v>0</v>
      </c>
      <c r="D270" s="37">
        <v>0</v>
      </c>
      <c r="E270" s="38" t="str">
        <f t="shared" si="69"/>
        <v/>
      </c>
      <c r="F270" s="38" t="str">
        <f t="shared" si="70"/>
        <v/>
      </c>
      <c r="G270" s="39" t="str">
        <f t="shared" si="71"/>
        <v>0</v>
      </c>
      <c r="H270" s="25" t="str">
        <f t="shared" si="72"/>
        <v/>
      </c>
    </row>
    <row r="271" spans="1:8" s="40" customFormat="1" ht="15" x14ac:dyDescent="0.2">
      <c r="A271" s="64"/>
      <c r="B271" s="66" t="s">
        <v>267</v>
      </c>
      <c r="C271" s="37">
        <v>0</v>
      </c>
      <c r="D271" s="37">
        <v>0</v>
      </c>
      <c r="E271" s="38" t="str">
        <f t="shared" si="69"/>
        <v/>
      </c>
      <c r="F271" s="38" t="str">
        <f t="shared" si="70"/>
        <v/>
      </c>
      <c r="G271" s="39" t="str">
        <f t="shared" si="71"/>
        <v>0</v>
      </c>
      <c r="H271" s="25" t="str">
        <f t="shared" si="72"/>
        <v/>
      </c>
    </row>
    <row r="272" spans="1:8" s="40" customFormat="1" ht="15" x14ac:dyDescent="0.2">
      <c r="A272" s="64"/>
      <c r="B272" s="66" t="s">
        <v>500</v>
      </c>
      <c r="C272" s="37">
        <v>1</v>
      </c>
      <c r="D272" s="37">
        <v>0</v>
      </c>
      <c r="E272" s="38">
        <f t="shared" si="69"/>
        <v>1.3333333333333334E-2</v>
      </c>
      <c r="F272" s="38" t="str">
        <f t="shared" si="70"/>
        <v/>
      </c>
      <c r="G272" s="39" t="str">
        <f t="shared" si="71"/>
        <v>0</v>
      </c>
      <c r="H272" s="25">
        <f t="shared" si="72"/>
        <v>0</v>
      </c>
    </row>
    <row r="273" spans="1:8" s="40" customFormat="1" ht="15" x14ac:dyDescent="0.2">
      <c r="A273" s="64"/>
      <c r="B273" s="66" t="s">
        <v>76</v>
      </c>
      <c r="C273" s="37">
        <v>4</v>
      </c>
      <c r="D273" s="37">
        <v>1</v>
      </c>
      <c r="E273" s="38">
        <f t="shared" si="69"/>
        <v>5.3333333333333337E-2</v>
      </c>
      <c r="F273" s="38">
        <f t="shared" si="70"/>
        <v>6.7114093959731542E-3</v>
      </c>
      <c r="G273" s="39">
        <f t="shared" si="71"/>
        <v>-0.75</v>
      </c>
      <c r="H273" s="25">
        <f t="shared" si="72"/>
        <v>-0.04</v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0</v>
      </c>
      <c r="E274" s="38" t="str">
        <f t="shared" ref="E274:E275" si="85">+IF(C274=0,"",C274/C$161)</f>
        <v/>
      </c>
      <c r="F274" s="38" t="str">
        <f t="shared" ref="F274:F275" si="86">+IF(D274=0,"",D274/D$161)</f>
        <v/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0</v>
      </c>
      <c r="D276" s="37">
        <v>0</v>
      </c>
      <c r="E276" s="38" t="str">
        <f t="shared" si="69"/>
        <v/>
      </c>
      <c r="F276" s="38" t="str">
        <f t="shared" si="70"/>
        <v/>
      </c>
      <c r="G276" s="39" t="str">
        <f t="shared" si="71"/>
        <v>0</v>
      </c>
      <c r="H276" s="25" t="str">
        <f t="shared" si="72"/>
        <v/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0</v>
      </c>
      <c r="E281" s="38" t="str">
        <f t="shared" si="69"/>
        <v/>
      </c>
      <c r="F281" s="38" t="str">
        <f t="shared" si="70"/>
        <v/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0</v>
      </c>
      <c r="D282" s="37">
        <v>0</v>
      </c>
      <c r="E282" s="38" t="str">
        <f t="shared" si="69"/>
        <v/>
      </c>
      <c r="F282" s="38" t="str">
        <f t="shared" si="70"/>
        <v/>
      </c>
      <c r="G282" s="39" t="str">
        <f t="shared" si="71"/>
        <v>0</v>
      </c>
      <c r="H282" s="25" t="str">
        <f t="shared" si="72"/>
        <v/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0</v>
      </c>
      <c r="D284" s="37">
        <v>0</v>
      </c>
      <c r="E284" s="38" t="str">
        <f t="shared" si="69"/>
        <v/>
      </c>
      <c r="F284" s="38" t="str">
        <f t="shared" si="70"/>
        <v/>
      </c>
      <c r="G284" s="39" t="str">
        <f t="shared" si="71"/>
        <v>0</v>
      </c>
      <c r="H284" s="25" t="str">
        <f t="shared" si="72"/>
        <v/>
      </c>
    </row>
    <row r="285" spans="1:8" s="40" customFormat="1" ht="15" x14ac:dyDescent="0.2">
      <c r="A285" s="64"/>
      <c r="B285" s="66" t="s">
        <v>504</v>
      </c>
      <c r="C285" s="37">
        <v>0</v>
      </c>
      <c r="D285" s="37">
        <v>0</v>
      </c>
      <c r="E285" s="38" t="str">
        <f t="shared" si="69"/>
        <v/>
      </c>
      <c r="F285" s="38" t="str">
        <f t="shared" si="70"/>
        <v/>
      </c>
      <c r="G285" s="39" t="str">
        <f t="shared" si="71"/>
        <v>0</v>
      </c>
      <c r="H285" s="25" t="str">
        <f t="shared" si="72"/>
        <v/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0</v>
      </c>
      <c r="D287" s="37">
        <v>0</v>
      </c>
      <c r="E287" s="38" t="str">
        <f t="shared" si="69"/>
        <v/>
      </c>
      <c r="F287" s="38" t="str">
        <f t="shared" si="70"/>
        <v/>
      </c>
      <c r="G287" s="39" t="str">
        <f t="shared" si="71"/>
        <v>0</v>
      </c>
      <c r="H287" s="25" t="str">
        <f t="shared" si="72"/>
        <v/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0</v>
      </c>
      <c r="E288" s="38" t="str">
        <f t="shared" si="69"/>
        <v/>
      </c>
      <c r="F288" s="38" t="str">
        <f t="shared" si="70"/>
        <v/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0</v>
      </c>
      <c r="E289" s="38" t="str">
        <f t="shared" si="69"/>
        <v/>
      </c>
      <c r="F289" s="38" t="str">
        <f t="shared" si="70"/>
        <v/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0</v>
      </c>
      <c r="D290" s="37"/>
      <c r="E290" s="38" t="str">
        <f t="shared" si="69"/>
        <v/>
      </c>
      <c r="F290" s="38" t="str">
        <f t="shared" si="70"/>
        <v/>
      </c>
      <c r="G290" s="39" t="str">
        <f t="shared" si="71"/>
        <v>0</v>
      </c>
      <c r="H290" s="25" t="str">
        <f t="shared" si="72"/>
        <v/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0</v>
      </c>
      <c r="E292" s="38" t="str">
        <f t="shared" si="69"/>
        <v/>
      </c>
      <c r="F292" s="38" t="str">
        <f t="shared" si="70"/>
        <v/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0</v>
      </c>
      <c r="D293" s="37">
        <v>0</v>
      </c>
      <c r="E293" s="38" t="str">
        <f t="shared" si="69"/>
        <v/>
      </c>
      <c r="F293" s="38" t="str">
        <f t="shared" si="70"/>
        <v/>
      </c>
      <c r="G293" s="39" t="str">
        <f t="shared" si="71"/>
        <v>0</v>
      </c>
      <c r="H293" s="25" t="str">
        <f t="shared" si="72"/>
        <v/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0</v>
      </c>
      <c r="E294" s="38" t="str">
        <f t="shared" si="69"/>
        <v/>
      </c>
      <c r="F294" s="38" t="str">
        <f t="shared" si="70"/>
        <v/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0</v>
      </c>
      <c r="D295" s="37">
        <v>0</v>
      </c>
      <c r="E295" s="38" t="str">
        <f t="shared" si="69"/>
        <v/>
      </c>
      <c r="F295" s="38" t="str">
        <f t="shared" si="70"/>
        <v/>
      </c>
      <c r="G295" s="39" t="str">
        <f t="shared" si="71"/>
        <v>0</v>
      </c>
      <c r="H295" s="25" t="str">
        <f t="shared" si="72"/>
        <v/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0</v>
      </c>
      <c r="D297" s="37">
        <v>0</v>
      </c>
      <c r="E297" s="38" t="str">
        <f t="shared" si="69"/>
        <v/>
      </c>
      <c r="F297" s="38" t="str">
        <f t="shared" si="70"/>
        <v/>
      </c>
      <c r="G297" s="39" t="str">
        <f t="shared" si="71"/>
        <v>0</v>
      </c>
      <c r="H297" s="25" t="str">
        <f t="shared" si="72"/>
        <v/>
      </c>
    </row>
    <row r="298" spans="1:8" s="40" customFormat="1" ht="15" x14ac:dyDescent="0.2">
      <c r="A298" s="64"/>
      <c r="B298" s="66" t="s">
        <v>512</v>
      </c>
      <c r="C298" s="37">
        <v>0</v>
      </c>
      <c r="D298" s="37">
        <v>0</v>
      </c>
      <c r="E298" s="38" t="str">
        <f t="shared" si="69"/>
        <v/>
      </c>
      <c r="F298" s="38" t="str">
        <f t="shared" si="70"/>
        <v/>
      </c>
      <c r="G298" s="39" t="str">
        <f t="shared" si="71"/>
        <v>0</v>
      </c>
      <c r="H298" s="25" t="str">
        <f t="shared" si="72"/>
        <v/>
      </c>
    </row>
    <row r="299" spans="1:8" s="40" customFormat="1" ht="30" x14ac:dyDescent="0.2">
      <c r="A299" s="64"/>
      <c r="B299" s="66" t="s">
        <v>513</v>
      </c>
      <c r="C299" s="37">
        <v>0</v>
      </c>
      <c r="D299" s="37">
        <v>1</v>
      </c>
      <c r="E299" s="38" t="str">
        <f t="shared" si="69"/>
        <v/>
      </c>
      <c r="F299" s="38">
        <f t="shared" si="70"/>
        <v>6.7114093959731542E-3</v>
      </c>
      <c r="G299" s="39" t="str">
        <f t="shared" si="71"/>
        <v>0</v>
      </c>
      <c r="H299" s="25" t="str">
        <f t="shared" si="72"/>
        <v/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0</v>
      </c>
      <c r="D301" s="37">
        <v>0</v>
      </c>
      <c r="E301" s="38" t="str">
        <f t="shared" si="69"/>
        <v/>
      </c>
      <c r="F301" s="38" t="str">
        <f t="shared" si="70"/>
        <v/>
      </c>
      <c r="G301" s="39" t="str">
        <f t="shared" si="71"/>
        <v>0</v>
      </c>
      <c r="H301" s="25" t="str">
        <f t="shared" si="72"/>
        <v/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0</v>
      </c>
      <c r="E302" s="38" t="str">
        <f t="shared" si="69"/>
        <v/>
      </c>
      <c r="F302" s="38" t="str">
        <f t="shared" si="70"/>
        <v/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0</v>
      </c>
      <c r="D303" s="37">
        <v>0</v>
      </c>
      <c r="E303" s="38" t="str">
        <f t="shared" si="69"/>
        <v/>
      </c>
      <c r="F303" s="38" t="str">
        <f t="shared" si="70"/>
        <v/>
      </c>
      <c r="G303" s="39" t="str">
        <f t="shared" si="71"/>
        <v>0</v>
      </c>
      <c r="H303" s="25" t="str">
        <f t="shared" si="72"/>
        <v/>
      </c>
    </row>
    <row r="304" spans="1:8" s="40" customFormat="1" ht="15" x14ac:dyDescent="0.2">
      <c r="A304" s="64"/>
      <c r="B304" s="66" t="s">
        <v>516</v>
      </c>
      <c r="C304" s="37">
        <v>0</v>
      </c>
      <c r="D304" s="37">
        <v>1</v>
      </c>
      <c r="E304" s="38" t="str">
        <f t="shared" si="69"/>
        <v/>
      </c>
      <c r="F304" s="38">
        <f t="shared" si="70"/>
        <v>6.7114093959731542E-3</v>
      </c>
      <c r="G304" s="39" t="str">
        <f t="shared" si="71"/>
        <v>0</v>
      </c>
      <c r="H304" s="25" t="str">
        <f t="shared" si="72"/>
        <v/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0</v>
      </c>
      <c r="E308" s="38" t="str">
        <f t="shared" ref="E308" si="97">+IF(C308=0,"",C308/C$161)</f>
        <v/>
      </c>
      <c r="F308" s="38" t="str">
        <f t="shared" ref="F308" si="98">+IF(D308=0,"",D308/D$161)</f>
        <v/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0</v>
      </c>
      <c r="E309" s="38" t="str">
        <f t="shared" si="69"/>
        <v/>
      </c>
      <c r="F309" s="38" t="str">
        <f t="shared" si="70"/>
        <v/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0</v>
      </c>
      <c r="D313" s="37">
        <v>0</v>
      </c>
      <c r="E313" s="38" t="str">
        <f t="shared" ref="E313:E320" si="101">+IF(C313=0,"",C313/C$161)</f>
        <v/>
      </c>
      <c r="F313" s="38" t="str">
        <f t="shared" ref="F313:F320" si="102">+IF(D313=0,"",D313/D$161)</f>
        <v/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0</v>
      </c>
      <c r="D315" s="37">
        <v>0</v>
      </c>
      <c r="E315" s="38" t="str">
        <f t="shared" si="101"/>
        <v/>
      </c>
      <c r="F315" s="38" t="str">
        <f t="shared" si="102"/>
        <v/>
      </c>
      <c r="G315" s="39" t="str">
        <f t="shared" si="103"/>
        <v>0</v>
      </c>
      <c r="H315" s="25" t="str">
        <f t="shared" si="104"/>
        <v/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0</v>
      </c>
      <c r="D318" s="37">
        <v>0</v>
      </c>
      <c r="E318" s="38" t="str">
        <f t="shared" si="101"/>
        <v/>
      </c>
      <c r="F318" s="38" t="str">
        <f t="shared" si="102"/>
        <v/>
      </c>
      <c r="G318" s="39" t="str">
        <f t="shared" si="103"/>
        <v>0</v>
      </c>
      <c r="H318" s="25" t="str">
        <f t="shared" si="104"/>
        <v/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0</v>
      </c>
      <c r="E321" s="38" t="str">
        <f t="shared" ref="E321:E323" si="105">+IF(C321=0,"",C321/C$161)</f>
        <v/>
      </c>
      <c r="F321" s="38" t="str">
        <f t="shared" ref="F321:F323" si="106">+IF(D321=0,"",D321/D$161)</f>
        <v/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171</v>
      </c>
      <c r="D329" s="31">
        <f>SUM(D330:D546)</f>
        <v>213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0.24561403508771928</v>
      </c>
      <c r="H329" s="33">
        <f>+IF(OR(AND(E329=""),(G329="")),"",E329*G329)</f>
        <v>0.24561403508771928</v>
      </c>
    </row>
    <row r="330" spans="1:8" s="40" customFormat="1" ht="15" x14ac:dyDescent="0.2">
      <c r="A330" s="64"/>
      <c r="B330" s="36" t="s">
        <v>86</v>
      </c>
      <c r="C330" s="37">
        <v>1</v>
      </c>
      <c r="D330" s="37">
        <v>2</v>
      </c>
      <c r="E330" s="38">
        <f>+IF(C330=0,"",C330/C$329)</f>
        <v>5.8479532163742687E-3</v>
      </c>
      <c r="F330" s="38">
        <f>+IF(D330=0,"",D330/D$329)</f>
        <v>9.3896713615023476E-3</v>
      </c>
      <c r="G330" s="39">
        <f>+IF(OR(AND(D330=0),(C330=0)),"0",((D330-C330)/C330))</f>
        <v>1</v>
      </c>
      <c r="H330" s="25">
        <f>+IF(OR(AND(E330=""),(G330="")),"",E330*G330)</f>
        <v>5.8479532163742687E-3</v>
      </c>
    </row>
    <row r="331" spans="1:8" s="40" customFormat="1" ht="15" x14ac:dyDescent="0.2">
      <c r="A331" s="64"/>
      <c r="B331" s="36" t="s">
        <v>98</v>
      </c>
      <c r="C331" s="37">
        <v>0</v>
      </c>
      <c r="D331" s="37">
        <v>0</v>
      </c>
      <c r="E331" s="38" t="str">
        <f t="shared" ref="E331:E395" si="109">+IF(C331=0,"",C331/C$329)</f>
        <v/>
      </c>
      <c r="F331" s="38" t="str">
        <f t="shared" ref="F331:F395" si="110">+IF(D331=0,"",D331/D$329)</f>
        <v/>
      </c>
      <c r="G331" s="39" t="str">
        <f t="shared" ref="G331:G395" si="111">+IF(OR(AND(D331=0),(C331=0)),"0",((D331-C331)/C331))</f>
        <v>0</v>
      </c>
      <c r="H331" s="25" t="str">
        <f t="shared" ref="H331:H395" si="112">+IF(OR(AND(E331=""),(G331="")),"",E331*G331)</f>
        <v/>
      </c>
    </row>
    <row r="332" spans="1:8" s="40" customFormat="1" ht="15" x14ac:dyDescent="0.2">
      <c r="A332" s="64"/>
      <c r="B332" s="36" t="s">
        <v>90</v>
      </c>
      <c r="C332" s="37">
        <v>0</v>
      </c>
      <c r="D332" s="37">
        <v>0</v>
      </c>
      <c r="E332" s="38" t="str">
        <f t="shared" si="109"/>
        <v/>
      </c>
      <c r="F332" s="38" t="str">
        <f t="shared" si="110"/>
        <v/>
      </c>
      <c r="G332" s="39" t="str">
        <f t="shared" si="111"/>
        <v>0</v>
      </c>
      <c r="H332" s="25" t="str">
        <f t="shared" si="112"/>
        <v/>
      </c>
    </row>
    <row r="333" spans="1:8" s="40" customFormat="1" ht="15" x14ac:dyDescent="0.2">
      <c r="A333" s="64"/>
      <c r="B333" s="36" t="s">
        <v>81</v>
      </c>
      <c r="C333" s="37">
        <v>0</v>
      </c>
      <c r="D333" s="37">
        <v>0</v>
      </c>
      <c r="E333" s="38" t="str">
        <f t="shared" si="109"/>
        <v/>
      </c>
      <c r="F333" s="38" t="str">
        <f t="shared" si="110"/>
        <v/>
      </c>
      <c r="G333" s="39" t="str">
        <f t="shared" si="111"/>
        <v>0</v>
      </c>
      <c r="H333" s="25" t="str">
        <f t="shared" si="112"/>
        <v/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0</v>
      </c>
      <c r="E335" s="38" t="str">
        <f t="shared" si="109"/>
        <v/>
      </c>
      <c r="F335" s="38" t="str">
        <f t="shared" si="110"/>
        <v/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6</v>
      </c>
      <c r="D336" s="37">
        <v>4</v>
      </c>
      <c r="E336" s="38">
        <f t="shared" si="109"/>
        <v>3.5087719298245612E-2</v>
      </c>
      <c r="F336" s="38">
        <f t="shared" si="110"/>
        <v>1.8779342723004695E-2</v>
      </c>
      <c r="G336" s="39">
        <f t="shared" si="111"/>
        <v>-0.33333333333333331</v>
      </c>
      <c r="H336" s="25">
        <f t="shared" si="112"/>
        <v>-1.1695906432748537E-2</v>
      </c>
    </row>
    <row r="337" spans="1:8" s="40" customFormat="1" ht="15" x14ac:dyDescent="0.2">
      <c r="A337" s="64"/>
      <c r="B337" s="36" t="s">
        <v>94</v>
      </c>
      <c r="C337" s="37">
        <v>0</v>
      </c>
      <c r="D337" s="37">
        <v>2</v>
      </c>
      <c r="E337" s="38" t="str">
        <f t="shared" si="109"/>
        <v/>
      </c>
      <c r="F337" s="38">
        <f t="shared" si="110"/>
        <v>9.3896713615023476E-3</v>
      </c>
      <c r="G337" s="39" t="str">
        <f t="shared" si="111"/>
        <v>0</v>
      </c>
      <c r="H337" s="25" t="str">
        <f t="shared" si="112"/>
        <v/>
      </c>
    </row>
    <row r="338" spans="1:8" s="40" customFormat="1" ht="15" x14ac:dyDescent="0.2">
      <c r="A338" s="64"/>
      <c r="B338" s="36" t="s">
        <v>93</v>
      </c>
      <c r="C338" s="37">
        <v>0</v>
      </c>
      <c r="D338" s="37">
        <v>3</v>
      </c>
      <c r="E338" s="38" t="str">
        <f t="shared" si="109"/>
        <v/>
      </c>
      <c r="F338" s="38">
        <f t="shared" si="110"/>
        <v>1.4084507042253521E-2</v>
      </c>
      <c r="G338" s="39" t="str">
        <f t="shared" si="111"/>
        <v>0</v>
      </c>
      <c r="H338" s="25" t="str">
        <f t="shared" si="112"/>
        <v/>
      </c>
    </row>
    <row r="339" spans="1:8" s="40" customFormat="1" ht="15" x14ac:dyDescent="0.2">
      <c r="A339" s="64"/>
      <c r="B339" s="36" t="s">
        <v>92</v>
      </c>
      <c r="C339" s="37">
        <v>1</v>
      </c>
      <c r="D339" s="37">
        <v>1</v>
      </c>
      <c r="E339" s="38">
        <f t="shared" si="109"/>
        <v>5.8479532163742687E-3</v>
      </c>
      <c r="F339" s="38">
        <f t="shared" si="110"/>
        <v>4.6948356807511738E-3</v>
      </c>
      <c r="G339" s="39">
        <f t="shared" si="111"/>
        <v>0</v>
      </c>
      <c r="H339" s="25">
        <f t="shared" si="112"/>
        <v>0</v>
      </c>
    </row>
    <row r="340" spans="1:8" s="40" customFormat="1" ht="15" x14ac:dyDescent="0.2">
      <c r="A340" s="64"/>
      <c r="B340" s="36" t="s">
        <v>276</v>
      </c>
      <c r="C340" s="37">
        <v>0</v>
      </c>
      <c r="D340" s="37">
        <v>0</v>
      </c>
      <c r="E340" s="38" t="str">
        <f t="shared" si="109"/>
        <v/>
      </c>
      <c r="F340" s="38" t="str">
        <f t="shared" si="110"/>
        <v/>
      </c>
      <c r="G340" s="39" t="str">
        <f t="shared" si="111"/>
        <v>0</v>
      </c>
      <c r="H340" s="25" t="str">
        <f t="shared" si="112"/>
        <v/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34</v>
      </c>
      <c r="D342" s="37">
        <v>50</v>
      </c>
      <c r="E342" s="38">
        <f t="shared" si="109"/>
        <v>0.19883040935672514</v>
      </c>
      <c r="F342" s="38">
        <f t="shared" si="110"/>
        <v>0.23474178403755869</v>
      </c>
      <c r="G342" s="39">
        <f t="shared" si="111"/>
        <v>0.47058823529411764</v>
      </c>
      <c r="H342" s="25">
        <f t="shared" si="112"/>
        <v>9.3567251461988299E-2</v>
      </c>
    </row>
    <row r="343" spans="1:8" s="40" customFormat="1" ht="15" x14ac:dyDescent="0.2">
      <c r="A343" s="64"/>
      <c r="B343" s="36" t="s">
        <v>85</v>
      </c>
      <c r="C343" s="37">
        <v>0</v>
      </c>
      <c r="D343" s="37">
        <v>1</v>
      </c>
      <c r="E343" s="38" t="str">
        <f t="shared" si="109"/>
        <v/>
      </c>
      <c r="F343" s="38">
        <f t="shared" si="110"/>
        <v>4.6948356807511738E-3</v>
      </c>
      <c r="G343" s="39" t="str">
        <f t="shared" si="111"/>
        <v>0</v>
      </c>
      <c r="H343" s="25" t="str">
        <f t="shared" si="112"/>
        <v/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35</v>
      </c>
      <c r="D345" s="37">
        <v>6</v>
      </c>
      <c r="E345" s="38">
        <f t="shared" si="109"/>
        <v>0.2046783625730994</v>
      </c>
      <c r="F345" s="38">
        <f t="shared" si="110"/>
        <v>2.8169014084507043E-2</v>
      </c>
      <c r="G345" s="39">
        <f t="shared" si="111"/>
        <v>-0.82857142857142863</v>
      </c>
      <c r="H345" s="25">
        <f t="shared" si="112"/>
        <v>-0.16959064327485379</v>
      </c>
    </row>
    <row r="346" spans="1:8" s="40" customFormat="1" ht="15" x14ac:dyDescent="0.2">
      <c r="A346" s="64"/>
      <c r="B346" s="36" t="s">
        <v>88</v>
      </c>
      <c r="C346" s="37">
        <v>8</v>
      </c>
      <c r="D346" s="37">
        <v>6</v>
      </c>
      <c r="E346" s="38">
        <f t="shared" si="109"/>
        <v>4.6783625730994149E-2</v>
      </c>
      <c r="F346" s="38">
        <f t="shared" si="110"/>
        <v>2.8169014084507043E-2</v>
      </c>
      <c r="G346" s="39">
        <f t="shared" si="111"/>
        <v>-0.25</v>
      </c>
      <c r="H346" s="25">
        <f t="shared" si="112"/>
        <v>-1.1695906432748537E-2</v>
      </c>
    </row>
    <row r="347" spans="1:8" s="40" customFormat="1" ht="15" x14ac:dyDescent="0.2">
      <c r="A347" s="64"/>
      <c r="B347" s="36" t="s">
        <v>83</v>
      </c>
      <c r="C347" s="37">
        <v>0</v>
      </c>
      <c r="D347" s="37">
        <v>0</v>
      </c>
      <c r="E347" s="38" t="str">
        <f t="shared" si="109"/>
        <v/>
      </c>
      <c r="F347" s="38" t="str">
        <f t="shared" si="110"/>
        <v/>
      </c>
      <c r="G347" s="39" t="str">
        <f t="shared" si="111"/>
        <v>0</v>
      </c>
      <c r="H347" s="25" t="str">
        <f t="shared" si="112"/>
        <v/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3</v>
      </c>
      <c r="D349" s="37">
        <v>6</v>
      </c>
      <c r="E349" s="38">
        <f t="shared" si="109"/>
        <v>1.7543859649122806E-2</v>
      </c>
      <c r="F349" s="38">
        <f t="shared" si="110"/>
        <v>2.8169014084507043E-2</v>
      </c>
      <c r="G349" s="39">
        <f t="shared" si="111"/>
        <v>1</v>
      </c>
      <c r="H349" s="25">
        <f t="shared" si="112"/>
        <v>1.7543859649122806E-2</v>
      </c>
    </row>
    <row r="350" spans="1:8" s="40" customFormat="1" ht="15" x14ac:dyDescent="0.2">
      <c r="A350" s="64"/>
      <c r="B350" s="36" t="s">
        <v>279</v>
      </c>
      <c r="C350" s="37">
        <v>1</v>
      </c>
      <c r="D350" s="37">
        <v>15</v>
      </c>
      <c r="E350" s="38">
        <f t="shared" si="109"/>
        <v>5.8479532163742687E-3</v>
      </c>
      <c r="F350" s="38">
        <f t="shared" si="110"/>
        <v>7.0422535211267609E-2</v>
      </c>
      <c r="G350" s="39">
        <f t="shared" si="111"/>
        <v>14</v>
      </c>
      <c r="H350" s="25">
        <f t="shared" si="112"/>
        <v>8.1871345029239762E-2</v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3</v>
      </c>
      <c r="D352" s="37">
        <v>0</v>
      </c>
      <c r="E352" s="38">
        <f t="shared" si="109"/>
        <v>1.7543859649122806E-2</v>
      </c>
      <c r="F352" s="38" t="str">
        <f t="shared" si="110"/>
        <v/>
      </c>
      <c r="G352" s="39" t="str">
        <f t="shared" si="111"/>
        <v>0</v>
      </c>
      <c r="H352" s="25">
        <f t="shared" si="112"/>
        <v>0</v>
      </c>
    </row>
    <row r="353" spans="1:8" s="40" customFormat="1" ht="15" x14ac:dyDescent="0.2">
      <c r="A353" s="64"/>
      <c r="B353" s="36" t="s">
        <v>280</v>
      </c>
      <c r="C353" s="37">
        <v>5</v>
      </c>
      <c r="D353" s="37">
        <v>2</v>
      </c>
      <c r="E353" s="38">
        <f t="shared" si="109"/>
        <v>2.9239766081871343E-2</v>
      </c>
      <c r="F353" s="38">
        <f t="shared" si="110"/>
        <v>9.3896713615023476E-3</v>
      </c>
      <c r="G353" s="39">
        <f t="shared" si="111"/>
        <v>-0.6</v>
      </c>
      <c r="H353" s="25">
        <f t="shared" si="112"/>
        <v>-1.7543859649122806E-2</v>
      </c>
    </row>
    <row r="354" spans="1:8" s="40" customFormat="1" ht="15" x14ac:dyDescent="0.2">
      <c r="A354" s="64"/>
      <c r="B354" s="36" t="s">
        <v>100</v>
      </c>
      <c r="C354" s="37">
        <v>0</v>
      </c>
      <c r="D354" s="37">
        <v>0</v>
      </c>
      <c r="E354" s="38" t="str">
        <f t="shared" si="109"/>
        <v/>
      </c>
      <c r="F354" s="38" t="str">
        <f t="shared" si="110"/>
        <v/>
      </c>
      <c r="G354" s="39" t="str">
        <f t="shared" si="111"/>
        <v>0</v>
      </c>
      <c r="H354" s="25" t="str">
        <f t="shared" si="112"/>
        <v/>
      </c>
    </row>
    <row r="355" spans="1:8" s="40" customFormat="1" ht="15" x14ac:dyDescent="0.2">
      <c r="A355" s="64"/>
      <c r="B355" s="36" t="s">
        <v>99</v>
      </c>
      <c r="C355" s="37">
        <v>0</v>
      </c>
      <c r="D355" s="37">
        <v>0</v>
      </c>
      <c r="E355" s="38" t="str">
        <f t="shared" si="109"/>
        <v/>
      </c>
      <c r="F355" s="38" t="str">
        <f t="shared" si="110"/>
        <v/>
      </c>
      <c r="G355" s="39" t="str">
        <f t="shared" si="111"/>
        <v>0</v>
      </c>
      <c r="H355" s="25" t="str">
        <f t="shared" si="112"/>
        <v/>
      </c>
    </row>
    <row r="356" spans="1:8" s="40" customFormat="1" ht="15" x14ac:dyDescent="0.2">
      <c r="A356" s="64"/>
      <c r="B356" s="36" t="s">
        <v>84</v>
      </c>
      <c r="C356" s="37">
        <v>0</v>
      </c>
      <c r="D356" s="37">
        <v>0</v>
      </c>
      <c r="E356" s="38" t="str">
        <f t="shared" si="109"/>
        <v/>
      </c>
      <c r="F356" s="38" t="str">
        <f t="shared" si="110"/>
        <v/>
      </c>
      <c r="G356" s="39" t="str">
        <f t="shared" si="111"/>
        <v>0</v>
      </c>
      <c r="H356" s="25" t="str">
        <f t="shared" si="112"/>
        <v/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0</v>
      </c>
      <c r="E357" s="38" t="str">
        <f t="shared" si="109"/>
        <v/>
      </c>
      <c r="F357" s="38" t="str">
        <f t="shared" si="110"/>
        <v/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0</v>
      </c>
      <c r="D358" s="37">
        <v>0</v>
      </c>
      <c r="E358" s="38" t="str">
        <f t="shared" si="109"/>
        <v/>
      </c>
      <c r="F358" s="38" t="str">
        <f t="shared" si="110"/>
        <v/>
      </c>
      <c r="G358" s="39" t="str">
        <f t="shared" si="111"/>
        <v>0</v>
      </c>
      <c r="H358" s="25" t="str">
        <f t="shared" si="112"/>
        <v/>
      </c>
    </row>
    <row r="359" spans="1:8" s="40" customFormat="1" ht="15" x14ac:dyDescent="0.2">
      <c r="A359" s="64"/>
      <c r="B359" s="36" t="s">
        <v>372</v>
      </c>
      <c r="C359" s="37">
        <v>0</v>
      </c>
      <c r="D359" s="37">
        <v>0</v>
      </c>
      <c r="E359" s="38" t="str">
        <f t="shared" si="109"/>
        <v/>
      </c>
      <c r="F359" s="38" t="str">
        <f t="shared" si="110"/>
        <v/>
      </c>
      <c r="G359" s="39" t="str">
        <f t="shared" si="111"/>
        <v>0</v>
      </c>
      <c r="H359" s="25" t="str">
        <f t="shared" si="112"/>
        <v/>
      </c>
    </row>
    <row r="360" spans="1:8" s="40" customFormat="1" ht="15" x14ac:dyDescent="0.2">
      <c r="A360" s="64"/>
      <c r="B360" s="36" t="s">
        <v>530</v>
      </c>
      <c r="C360" s="37">
        <v>0</v>
      </c>
      <c r="D360" s="37">
        <v>0</v>
      </c>
      <c r="E360" s="38" t="str">
        <f t="shared" si="109"/>
        <v/>
      </c>
      <c r="F360" s="38" t="str">
        <f t="shared" si="110"/>
        <v/>
      </c>
      <c r="G360" s="39" t="str">
        <f t="shared" si="111"/>
        <v>0</v>
      </c>
      <c r="H360" s="25" t="str">
        <f t="shared" si="112"/>
        <v/>
      </c>
    </row>
    <row r="361" spans="1:8" s="40" customFormat="1" ht="15" x14ac:dyDescent="0.2">
      <c r="A361" s="64"/>
      <c r="B361" s="36" t="s">
        <v>531</v>
      </c>
      <c r="C361" s="37">
        <v>10</v>
      </c>
      <c r="D361" s="37">
        <v>20</v>
      </c>
      <c r="E361" s="38">
        <f t="shared" si="109"/>
        <v>5.8479532163742687E-2</v>
      </c>
      <c r="F361" s="38">
        <f t="shared" si="110"/>
        <v>9.3896713615023469E-2</v>
      </c>
      <c r="G361" s="39">
        <f t="shared" si="111"/>
        <v>1</v>
      </c>
      <c r="H361" s="25">
        <f t="shared" si="112"/>
        <v>5.8479532163742687E-2</v>
      </c>
    </row>
    <row r="362" spans="1:8" s="40" customFormat="1" ht="15" x14ac:dyDescent="0.2">
      <c r="A362" s="64"/>
      <c r="B362" s="36" t="s">
        <v>532</v>
      </c>
      <c r="C362" s="37">
        <v>2</v>
      </c>
      <c r="D362" s="37">
        <v>1</v>
      </c>
      <c r="E362" s="38">
        <f t="shared" si="109"/>
        <v>1.1695906432748537E-2</v>
      </c>
      <c r="F362" s="38">
        <f t="shared" si="110"/>
        <v>4.6948356807511738E-3</v>
      </c>
      <c r="G362" s="39">
        <f t="shared" si="111"/>
        <v>-0.5</v>
      </c>
      <c r="H362" s="25">
        <f t="shared" si="112"/>
        <v>-5.8479532163742687E-3</v>
      </c>
    </row>
    <row r="363" spans="1:8" s="40" customFormat="1" ht="15" x14ac:dyDescent="0.2">
      <c r="A363" s="64"/>
      <c r="B363" s="36" t="s">
        <v>533</v>
      </c>
      <c r="C363" s="37">
        <v>4</v>
      </c>
      <c r="D363" s="37">
        <v>10</v>
      </c>
      <c r="E363" s="38">
        <f t="shared" si="109"/>
        <v>2.3391812865497075E-2</v>
      </c>
      <c r="F363" s="38">
        <f t="shared" si="110"/>
        <v>4.6948356807511735E-2</v>
      </c>
      <c r="G363" s="39">
        <f t="shared" si="111"/>
        <v>1.5</v>
      </c>
      <c r="H363" s="25">
        <f t="shared" si="112"/>
        <v>3.5087719298245612E-2</v>
      </c>
    </row>
    <row r="364" spans="1:8" s="40" customFormat="1" ht="15" x14ac:dyDescent="0.2">
      <c r="A364" s="64"/>
      <c r="B364" s="36" t="s">
        <v>282</v>
      </c>
      <c r="C364" s="37">
        <v>0</v>
      </c>
      <c r="D364" s="37">
        <v>0</v>
      </c>
      <c r="E364" s="38" t="str">
        <f t="shared" si="109"/>
        <v/>
      </c>
      <c r="F364" s="38" t="str">
        <f t="shared" si="110"/>
        <v/>
      </c>
      <c r="G364" s="39" t="str">
        <f t="shared" si="111"/>
        <v>0</v>
      </c>
      <c r="H364" s="25" t="str">
        <f t="shared" si="112"/>
        <v/>
      </c>
    </row>
    <row r="365" spans="1:8" s="40" customFormat="1" ht="15" x14ac:dyDescent="0.2">
      <c r="A365" s="64"/>
      <c r="B365" s="36" t="s">
        <v>283</v>
      </c>
      <c r="C365" s="37">
        <v>4</v>
      </c>
      <c r="D365" s="37">
        <v>0</v>
      </c>
      <c r="E365" s="38">
        <f t="shared" si="109"/>
        <v>2.3391812865497075E-2</v>
      </c>
      <c r="F365" s="38" t="str">
        <f t="shared" si="110"/>
        <v/>
      </c>
      <c r="G365" s="39" t="str">
        <f t="shared" si="111"/>
        <v>0</v>
      </c>
      <c r="H365" s="25">
        <f t="shared" si="112"/>
        <v>0</v>
      </c>
    </row>
    <row r="366" spans="1:8" s="40" customFormat="1" ht="15" x14ac:dyDescent="0.2">
      <c r="A366" s="64"/>
      <c r="B366" s="36" t="s">
        <v>534</v>
      </c>
      <c r="C366" s="37">
        <v>0</v>
      </c>
      <c r="D366" s="37">
        <v>0</v>
      </c>
      <c r="E366" s="38" t="str">
        <f t="shared" si="109"/>
        <v/>
      </c>
      <c r="F366" s="38" t="str">
        <f t="shared" si="110"/>
        <v/>
      </c>
      <c r="G366" s="39" t="str">
        <f t="shared" si="111"/>
        <v>0</v>
      </c>
      <c r="H366" s="25" t="str">
        <f t="shared" si="112"/>
        <v/>
      </c>
    </row>
    <row r="367" spans="1:8" s="40" customFormat="1" ht="15" x14ac:dyDescent="0.2">
      <c r="A367" s="64"/>
      <c r="B367" s="36" t="s">
        <v>535</v>
      </c>
      <c r="C367" s="37">
        <v>3</v>
      </c>
      <c r="D367" s="37">
        <v>4</v>
      </c>
      <c r="E367" s="38">
        <f t="shared" si="109"/>
        <v>1.7543859649122806E-2</v>
      </c>
      <c r="F367" s="38">
        <f t="shared" si="110"/>
        <v>1.8779342723004695E-2</v>
      </c>
      <c r="G367" s="39">
        <f t="shared" si="111"/>
        <v>0.33333333333333331</v>
      </c>
      <c r="H367" s="25">
        <f t="shared" si="112"/>
        <v>5.8479532163742687E-3</v>
      </c>
    </row>
    <row r="368" spans="1:8" s="40" customFormat="1" ht="15" x14ac:dyDescent="0.2">
      <c r="A368" s="64"/>
      <c r="B368" s="36" t="s">
        <v>109</v>
      </c>
      <c r="C368" s="37">
        <v>2</v>
      </c>
      <c r="D368" s="37">
        <v>14</v>
      </c>
      <c r="E368" s="38">
        <f t="shared" si="109"/>
        <v>1.1695906432748537E-2</v>
      </c>
      <c r="F368" s="38">
        <f t="shared" si="110"/>
        <v>6.5727699530516437E-2</v>
      </c>
      <c r="G368" s="39">
        <f t="shared" si="111"/>
        <v>6</v>
      </c>
      <c r="H368" s="25">
        <f t="shared" si="112"/>
        <v>7.0175438596491224E-2</v>
      </c>
    </row>
    <row r="369" spans="1:8" s="40" customFormat="1" ht="15" x14ac:dyDescent="0.2">
      <c r="A369" s="64"/>
      <c r="B369" s="36" t="s">
        <v>102</v>
      </c>
      <c r="C369" s="37">
        <v>1</v>
      </c>
      <c r="D369" s="37">
        <v>4</v>
      </c>
      <c r="E369" s="38">
        <f t="shared" si="109"/>
        <v>5.8479532163742687E-3</v>
      </c>
      <c r="F369" s="38">
        <f t="shared" si="110"/>
        <v>1.8779342723004695E-2</v>
      </c>
      <c r="G369" s="39">
        <f t="shared" si="111"/>
        <v>3</v>
      </c>
      <c r="H369" s="25">
        <f t="shared" si="112"/>
        <v>1.7543859649122806E-2</v>
      </c>
    </row>
    <row r="370" spans="1:8" s="40" customFormat="1" ht="15" x14ac:dyDescent="0.2">
      <c r="A370" s="64"/>
      <c r="B370" s="36" t="s">
        <v>108</v>
      </c>
      <c r="C370" s="37">
        <v>4</v>
      </c>
      <c r="D370" s="37">
        <v>1</v>
      </c>
      <c r="E370" s="38">
        <f t="shared" si="109"/>
        <v>2.3391812865497075E-2</v>
      </c>
      <c r="F370" s="38">
        <f t="shared" si="110"/>
        <v>4.6948356807511738E-3</v>
      </c>
      <c r="G370" s="39">
        <f t="shared" si="111"/>
        <v>-0.75</v>
      </c>
      <c r="H370" s="25">
        <f t="shared" si="112"/>
        <v>-1.7543859649122806E-2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0</v>
      </c>
      <c r="D372" s="37">
        <v>0</v>
      </c>
      <c r="E372" s="38" t="str">
        <f t="shared" si="109"/>
        <v/>
      </c>
      <c r="F372" s="38" t="str">
        <f t="shared" si="110"/>
        <v/>
      </c>
      <c r="G372" s="39" t="str">
        <f t="shared" si="111"/>
        <v>0</v>
      </c>
      <c r="H372" s="25" t="str">
        <f t="shared" si="112"/>
        <v/>
      </c>
    </row>
    <row r="373" spans="1:8" s="40" customFormat="1" ht="30" x14ac:dyDescent="0.2">
      <c r="A373" s="64"/>
      <c r="B373" s="36" t="s">
        <v>284</v>
      </c>
      <c r="C373" s="37">
        <v>0</v>
      </c>
      <c r="D373" s="37">
        <v>0</v>
      </c>
      <c r="E373" s="38" t="str">
        <f t="shared" si="109"/>
        <v/>
      </c>
      <c r="F373" s="38" t="str">
        <f t="shared" si="110"/>
        <v/>
      </c>
      <c r="G373" s="39" t="str">
        <f t="shared" si="111"/>
        <v>0</v>
      </c>
      <c r="H373" s="25" t="str">
        <f t="shared" si="112"/>
        <v/>
      </c>
    </row>
    <row r="374" spans="1:8" s="40" customFormat="1" ht="15" x14ac:dyDescent="0.2">
      <c r="A374" s="64"/>
      <c r="B374" s="36" t="s">
        <v>285</v>
      </c>
      <c r="C374" s="37">
        <v>0</v>
      </c>
      <c r="D374" s="37">
        <v>0</v>
      </c>
      <c r="E374" s="38" t="str">
        <f t="shared" si="109"/>
        <v/>
      </c>
      <c r="F374" s="38" t="str">
        <f t="shared" si="110"/>
        <v/>
      </c>
      <c r="G374" s="39" t="str">
        <f t="shared" si="111"/>
        <v>0</v>
      </c>
      <c r="H374" s="25" t="str">
        <f t="shared" si="112"/>
        <v/>
      </c>
    </row>
    <row r="375" spans="1:8" s="40" customFormat="1" ht="15" x14ac:dyDescent="0.2">
      <c r="A375" s="64"/>
      <c r="B375" s="36" t="s">
        <v>286</v>
      </c>
      <c r="C375" s="37">
        <v>1</v>
      </c>
      <c r="D375" s="37">
        <v>0</v>
      </c>
      <c r="E375" s="38">
        <f t="shared" si="109"/>
        <v>5.8479532163742687E-3</v>
      </c>
      <c r="F375" s="38" t="str">
        <f t="shared" si="110"/>
        <v/>
      </c>
      <c r="G375" s="39" t="str">
        <f t="shared" si="111"/>
        <v>0</v>
      </c>
      <c r="H375" s="25">
        <f t="shared" si="112"/>
        <v>0</v>
      </c>
    </row>
    <row r="376" spans="1:8" s="40" customFormat="1" ht="15" x14ac:dyDescent="0.2">
      <c r="A376" s="64"/>
      <c r="B376" s="36" t="s">
        <v>101</v>
      </c>
      <c r="C376" s="37">
        <v>0</v>
      </c>
      <c r="D376" s="37">
        <v>0</v>
      </c>
      <c r="E376" s="38" t="str">
        <f t="shared" si="109"/>
        <v/>
      </c>
      <c r="F376" s="38" t="str">
        <f t="shared" si="110"/>
        <v/>
      </c>
      <c r="G376" s="39" t="str">
        <f t="shared" si="111"/>
        <v>0</v>
      </c>
      <c r="H376" s="25" t="str">
        <f t="shared" si="112"/>
        <v/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0</v>
      </c>
      <c r="D378" s="37">
        <v>0</v>
      </c>
      <c r="E378" s="38" t="str">
        <f t="shared" si="109"/>
        <v/>
      </c>
      <c r="F378" s="38" t="str">
        <f t="shared" si="110"/>
        <v/>
      </c>
      <c r="G378" s="39" t="str">
        <f t="shared" si="111"/>
        <v>0</v>
      </c>
      <c r="H378" s="25" t="str">
        <f t="shared" si="112"/>
        <v/>
      </c>
    </row>
    <row r="379" spans="1:8" s="40" customFormat="1" ht="15" x14ac:dyDescent="0.2">
      <c r="A379" s="64"/>
      <c r="B379" s="36" t="s">
        <v>110</v>
      </c>
      <c r="C379" s="37">
        <v>2</v>
      </c>
      <c r="D379" s="37">
        <v>1</v>
      </c>
      <c r="E379" s="38">
        <f t="shared" si="109"/>
        <v>1.1695906432748537E-2</v>
      </c>
      <c r="F379" s="38">
        <f t="shared" si="110"/>
        <v>4.6948356807511738E-3</v>
      </c>
      <c r="G379" s="39">
        <f t="shared" si="111"/>
        <v>-0.5</v>
      </c>
      <c r="H379" s="25">
        <f t="shared" si="112"/>
        <v>-5.8479532163742687E-3</v>
      </c>
    </row>
    <row r="380" spans="1:8" s="40" customFormat="1" ht="15" x14ac:dyDescent="0.2">
      <c r="A380" s="64"/>
      <c r="B380" s="36" t="s">
        <v>288</v>
      </c>
      <c r="C380" s="37">
        <v>1</v>
      </c>
      <c r="D380" s="37">
        <v>1</v>
      </c>
      <c r="E380" s="38">
        <f t="shared" si="109"/>
        <v>5.8479532163742687E-3</v>
      </c>
      <c r="F380" s="38">
        <f t="shared" si="110"/>
        <v>4.6948356807511738E-3</v>
      </c>
      <c r="G380" s="39">
        <f t="shared" si="111"/>
        <v>0</v>
      </c>
      <c r="H380" s="25">
        <f t="shared" si="112"/>
        <v>0</v>
      </c>
    </row>
    <row r="381" spans="1:8" s="40" customFormat="1" ht="15" x14ac:dyDescent="0.2">
      <c r="A381" s="64"/>
      <c r="B381" s="36" t="s">
        <v>537</v>
      </c>
      <c r="C381" s="37">
        <v>0</v>
      </c>
      <c r="D381" s="37">
        <v>0</v>
      </c>
      <c r="E381" s="38" t="str">
        <f t="shared" si="109"/>
        <v/>
      </c>
      <c r="F381" s="38" t="str">
        <f t="shared" si="110"/>
        <v/>
      </c>
      <c r="G381" s="39" t="str">
        <f t="shared" si="111"/>
        <v>0</v>
      </c>
      <c r="H381" s="25" t="str">
        <f t="shared" si="112"/>
        <v/>
      </c>
    </row>
    <row r="382" spans="1:8" s="40" customFormat="1" ht="15" x14ac:dyDescent="0.2">
      <c r="A382" s="64"/>
      <c r="B382" s="36" t="s">
        <v>104</v>
      </c>
      <c r="C382" s="37">
        <v>0</v>
      </c>
      <c r="D382" s="37">
        <v>0</v>
      </c>
      <c r="E382" s="38" t="str">
        <f t="shared" si="109"/>
        <v/>
      </c>
      <c r="F382" s="38" t="str">
        <f t="shared" si="110"/>
        <v/>
      </c>
      <c r="G382" s="39" t="str">
        <f t="shared" si="111"/>
        <v>0</v>
      </c>
      <c r="H382" s="25" t="str">
        <f t="shared" si="112"/>
        <v/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0</v>
      </c>
      <c r="E383" s="38" t="str">
        <f t="shared" ref="E383" si="113">+IF(C383=0,"",C383/C$329)</f>
        <v/>
      </c>
      <c r="F383" s="38" t="str">
        <f t="shared" ref="F383" si="114">+IF(D383=0,"",D383/D$329)</f>
        <v/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0</v>
      </c>
      <c r="E385" s="38" t="str">
        <f t="shared" si="109"/>
        <v/>
      </c>
      <c r="F385" s="38" t="str">
        <f t="shared" si="110"/>
        <v/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0</v>
      </c>
      <c r="E386" s="38" t="str">
        <f t="shared" si="109"/>
        <v/>
      </c>
      <c r="F386" s="38" t="str">
        <f t="shared" si="110"/>
        <v/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0</v>
      </c>
      <c r="D387" s="37">
        <v>0</v>
      </c>
      <c r="E387" s="38" t="str">
        <f t="shared" si="109"/>
        <v/>
      </c>
      <c r="F387" s="38" t="str">
        <f t="shared" si="110"/>
        <v/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0</v>
      </c>
      <c r="D390" s="37">
        <v>0</v>
      </c>
      <c r="E390" s="38" t="str">
        <f t="shared" si="109"/>
        <v/>
      </c>
      <c r="F390" s="38" t="str">
        <f t="shared" si="110"/>
        <v/>
      </c>
      <c r="G390" s="39" t="str">
        <f t="shared" si="111"/>
        <v>0</v>
      </c>
      <c r="H390" s="25" t="str">
        <f t="shared" si="112"/>
        <v/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0</v>
      </c>
      <c r="D392" s="37">
        <v>0</v>
      </c>
      <c r="E392" s="38" t="str">
        <f t="shared" si="109"/>
        <v/>
      </c>
      <c r="F392" s="38" t="str">
        <f t="shared" si="110"/>
        <v/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4"/>
      <c r="B393" s="36" t="s">
        <v>293</v>
      </c>
      <c r="C393" s="37">
        <v>17</v>
      </c>
      <c r="D393" s="37">
        <v>47</v>
      </c>
      <c r="E393" s="38">
        <f t="shared" si="109"/>
        <v>9.9415204678362568E-2</v>
      </c>
      <c r="F393" s="38">
        <f t="shared" si="110"/>
        <v>0.22065727699530516</v>
      </c>
      <c r="G393" s="39">
        <f t="shared" si="111"/>
        <v>1.7647058823529411</v>
      </c>
      <c r="H393" s="25">
        <f t="shared" si="112"/>
        <v>0.17543859649122806</v>
      </c>
    </row>
    <row r="394" spans="1:8" s="40" customFormat="1" ht="15" x14ac:dyDescent="0.2">
      <c r="A394" s="64"/>
      <c r="B394" s="36" t="s">
        <v>540</v>
      </c>
      <c r="C394" s="37">
        <v>3</v>
      </c>
      <c r="D394" s="37">
        <v>1</v>
      </c>
      <c r="E394" s="38">
        <f t="shared" si="109"/>
        <v>1.7543859649122806E-2</v>
      </c>
      <c r="F394" s="38">
        <f t="shared" si="110"/>
        <v>4.6948356807511738E-3</v>
      </c>
      <c r="G394" s="39">
        <f t="shared" si="111"/>
        <v>-0.66666666666666663</v>
      </c>
      <c r="H394" s="25">
        <f t="shared" si="112"/>
        <v>-1.1695906432748537E-2</v>
      </c>
    </row>
    <row r="395" spans="1:8" s="40" customFormat="1" ht="15" x14ac:dyDescent="0.2">
      <c r="A395" s="64"/>
      <c r="B395" s="36" t="s">
        <v>105</v>
      </c>
      <c r="C395" s="37">
        <v>0</v>
      </c>
      <c r="D395" s="37">
        <v>0</v>
      </c>
      <c r="E395" s="38" t="str">
        <f t="shared" si="109"/>
        <v/>
      </c>
      <c r="F395" s="38" t="str">
        <f t="shared" si="110"/>
        <v/>
      </c>
      <c r="G395" s="39" t="str">
        <f t="shared" si="111"/>
        <v>0</v>
      </c>
      <c r="H395" s="25" t="str">
        <f t="shared" si="112"/>
        <v/>
      </c>
    </row>
    <row r="396" spans="1:8" s="40" customFormat="1" ht="15" x14ac:dyDescent="0.2">
      <c r="A396" s="64"/>
      <c r="B396" s="36" t="s">
        <v>541</v>
      </c>
      <c r="C396" s="37">
        <v>0</v>
      </c>
      <c r="D396" s="37">
        <v>0</v>
      </c>
      <c r="E396" s="38" t="str">
        <f t="shared" ref="E396:E468" si="117">+IF(C396=0,"",C396/C$329)</f>
        <v/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0</v>
      </c>
      <c r="E398" s="38" t="str">
        <f t="shared" ref="E398:E400" si="121">+IF(C398=0,"",C398/C$329)</f>
        <v/>
      </c>
      <c r="F398" s="38" t="str">
        <f t="shared" ref="F398:F400" si="122">+IF(D398=0,"",D398/D$329)</f>
        <v/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0</v>
      </c>
      <c r="E399" s="38" t="str">
        <f t="shared" si="121"/>
        <v/>
      </c>
      <c r="F399" s="38" t="str">
        <f t="shared" si="122"/>
        <v/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0</v>
      </c>
      <c r="D401" s="37">
        <v>0</v>
      </c>
      <c r="E401" s="38" t="str">
        <f t="shared" si="117"/>
        <v/>
      </c>
      <c r="F401" s="38" t="str">
        <f t="shared" si="118"/>
        <v/>
      </c>
      <c r="G401" s="39" t="str">
        <f t="shared" si="119"/>
        <v>0</v>
      </c>
      <c r="H401" s="25" t="str">
        <f t="shared" si="120"/>
        <v/>
      </c>
    </row>
    <row r="402" spans="1:8" s="40" customFormat="1" ht="15" x14ac:dyDescent="0.2">
      <c r="A402" s="64"/>
      <c r="B402" s="36" t="s">
        <v>296</v>
      </c>
      <c r="C402" s="37">
        <v>0</v>
      </c>
      <c r="D402" s="37">
        <v>0</v>
      </c>
      <c r="E402" s="38" t="str">
        <f t="shared" si="117"/>
        <v/>
      </c>
      <c r="F402" s="38" t="str">
        <f t="shared" si="118"/>
        <v/>
      </c>
      <c r="G402" s="39" t="str">
        <f t="shared" si="119"/>
        <v>0</v>
      </c>
      <c r="H402" s="25" t="str">
        <f t="shared" si="120"/>
        <v/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0</v>
      </c>
      <c r="E403" s="38" t="str">
        <f t="shared" si="117"/>
        <v/>
      </c>
      <c r="F403" s="38" t="str">
        <f t="shared" si="118"/>
        <v/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0</v>
      </c>
      <c r="D404" s="37">
        <v>0</v>
      </c>
      <c r="E404" s="38" t="str">
        <f t="shared" si="117"/>
        <v/>
      </c>
      <c r="F404" s="38" t="str">
        <f t="shared" si="118"/>
        <v/>
      </c>
      <c r="G404" s="39" t="str">
        <f t="shared" si="119"/>
        <v>0</v>
      </c>
      <c r="H404" s="25" t="str">
        <f t="shared" si="120"/>
        <v/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0</v>
      </c>
      <c r="E405" s="38" t="str">
        <f t="shared" si="117"/>
        <v/>
      </c>
      <c r="F405" s="38" t="str">
        <f t="shared" si="118"/>
        <v/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0</v>
      </c>
      <c r="E407" s="38" t="str">
        <f t="shared" si="117"/>
        <v/>
      </c>
      <c r="F407" s="38" t="str">
        <f t="shared" si="118"/>
        <v/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0</v>
      </c>
      <c r="D408" s="37">
        <v>0</v>
      </c>
      <c r="E408" s="38" t="str">
        <f t="shared" si="117"/>
        <v/>
      </c>
      <c r="F408" s="38" t="str">
        <f t="shared" si="118"/>
        <v/>
      </c>
      <c r="G408" s="39" t="str">
        <f t="shared" si="119"/>
        <v>0</v>
      </c>
      <c r="H408" s="25" t="str">
        <f t="shared" si="120"/>
        <v/>
      </c>
    </row>
    <row r="409" spans="1:8" s="40" customFormat="1" ht="15" x14ac:dyDescent="0.2">
      <c r="A409" s="64"/>
      <c r="B409" s="36" t="s">
        <v>300</v>
      </c>
      <c r="C409" s="37">
        <v>0</v>
      </c>
      <c r="D409" s="37">
        <v>0</v>
      </c>
      <c r="E409" s="38" t="str">
        <f t="shared" si="117"/>
        <v/>
      </c>
      <c r="F409" s="38" t="str">
        <f t="shared" si="118"/>
        <v/>
      </c>
      <c r="G409" s="39" t="str">
        <f t="shared" si="119"/>
        <v>0</v>
      </c>
      <c r="H409" s="25" t="str">
        <f t="shared" si="120"/>
        <v/>
      </c>
    </row>
    <row r="410" spans="1:8" s="40" customFormat="1" ht="15" x14ac:dyDescent="0.2">
      <c r="A410" s="64"/>
      <c r="B410" s="36" t="s">
        <v>114</v>
      </c>
      <c r="C410" s="37">
        <v>0</v>
      </c>
      <c r="D410" s="37">
        <v>0</v>
      </c>
      <c r="E410" s="38" t="str">
        <f t="shared" si="117"/>
        <v/>
      </c>
      <c r="F410" s="38" t="str">
        <f t="shared" si="118"/>
        <v/>
      </c>
      <c r="G410" s="39" t="str">
        <f t="shared" si="119"/>
        <v>0</v>
      </c>
      <c r="H410" s="25" t="str">
        <f t="shared" si="120"/>
        <v/>
      </c>
    </row>
    <row r="411" spans="1:8" s="40" customFormat="1" ht="15" x14ac:dyDescent="0.2">
      <c r="A411" s="64"/>
      <c r="B411" s="36" t="s">
        <v>115</v>
      </c>
      <c r="C411" s="37">
        <v>0</v>
      </c>
      <c r="D411" s="37">
        <v>0</v>
      </c>
      <c r="E411" s="38" t="str">
        <f t="shared" si="117"/>
        <v/>
      </c>
      <c r="F411" s="38" t="str">
        <f t="shared" si="118"/>
        <v/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4"/>
      <c r="B412" s="36" t="s">
        <v>116</v>
      </c>
      <c r="C412" s="37">
        <v>0</v>
      </c>
      <c r="D412" s="37">
        <v>0</v>
      </c>
      <c r="E412" s="38" t="str">
        <f t="shared" si="117"/>
        <v/>
      </c>
      <c r="F412" s="38" t="str">
        <f t="shared" si="118"/>
        <v/>
      </c>
      <c r="G412" s="39" t="str">
        <f t="shared" si="119"/>
        <v>0</v>
      </c>
      <c r="H412" s="25" t="str">
        <f t="shared" si="120"/>
        <v/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0</v>
      </c>
      <c r="D420" s="37">
        <v>0</v>
      </c>
      <c r="E420" s="38" t="str">
        <f t="shared" si="117"/>
        <v/>
      </c>
      <c r="F420" s="38" t="str">
        <f t="shared" si="118"/>
        <v/>
      </c>
      <c r="G420" s="39" t="str">
        <f t="shared" si="119"/>
        <v>0</v>
      </c>
      <c r="H420" s="25" t="str">
        <f t="shared" si="120"/>
        <v/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0</v>
      </c>
      <c r="E421" s="38" t="str">
        <f t="shared" si="117"/>
        <v/>
      </c>
      <c r="F421" s="38" t="str">
        <f t="shared" si="118"/>
        <v/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4</v>
      </c>
      <c r="D422" s="37">
        <v>0</v>
      </c>
      <c r="E422" s="38">
        <f t="shared" si="117"/>
        <v>2.3391812865497075E-2</v>
      </c>
      <c r="F422" s="38" t="str">
        <f t="shared" si="118"/>
        <v/>
      </c>
      <c r="G422" s="39" t="str">
        <f t="shared" si="119"/>
        <v>0</v>
      </c>
      <c r="H422" s="25">
        <f t="shared" si="120"/>
        <v>0</v>
      </c>
    </row>
    <row r="423" spans="1:8" s="40" customFormat="1" ht="15" x14ac:dyDescent="0.2">
      <c r="A423" s="64"/>
      <c r="B423" s="36" t="s">
        <v>128</v>
      </c>
      <c r="C423" s="37">
        <v>0</v>
      </c>
      <c r="D423" s="37">
        <v>0</v>
      </c>
      <c r="E423" s="38" t="str">
        <f t="shared" si="117"/>
        <v/>
      </c>
      <c r="F423" s="38" t="str">
        <f t="shared" si="118"/>
        <v/>
      </c>
      <c r="G423" s="39" t="str">
        <f t="shared" si="119"/>
        <v>0</v>
      </c>
      <c r="H423" s="25" t="str">
        <f t="shared" si="120"/>
        <v/>
      </c>
    </row>
    <row r="424" spans="1:8" s="40" customFormat="1" ht="15" x14ac:dyDescent="0.2">
      <c r="A424" s="64"/>
      <c r="B424" s="36" t="s">
        <v>302</v>
      </c>
      <c r="C424" s="37">
        <v>0</v>
      </c>
      <c r="D424" s="37">
        <v>0</v>
      </c>
      <c r="E424" s="38" t="str">
        <f t="shared" si="117"/>
        <v/>
      </c>
      <c r="F424" s="38" t="str">
        <f t="shared" si="118"/>
        <v/>
      </c>
      <c r="G424" s="39" t="str">
        <f t="shared" si="119"/>
        <v>0</v>
      </c>
      <c r="H424" s="25" t="str">
        <f t="shared" si="120"/>
        <v/>
      </c>
    </row>
    <row r="425" spans="1:8" s="40" customFormat="1" ht="15" x14ac:dyDescent="0.2">
      <c r="A425" s="64"/>
      <c r="B425" s="36" t="s">
        <v>545</v>
      </c>
      <c r="C425" s="37">
        <v>0</v>
      </c>
      <c r="D425" s="37">
        <v>0</v>
      </c>
      <c r="E425" s="38" t="str">
        <f t="shared" si="117"/>
        <v/>
      </c>
      <c r="F425" s="38" t="str">
        <f t="shared" si="118"/>
        <v/>
      </c>
      <c r="G425" s="39" t="str">
        <f t="shared" si="119"/>
        <v>0</v>
      </c>
      <c r="H425" s="25" t="str">
        <f t="shared" si="120"/>
        <v/>
      </c>
    </row>
    <row r="426" spans="1:8" s="40" customFormat="1" ht="30" x14ac:dyDescent="0.2">
      <c r="A426" s="64"/>
      <c r="B426" s="36" t="s">
        <v>546</v>
      </c>
      <c r="C426" s="37">
        <v>0</v>
      </c>
      <c r="D426" s="37">
        <v>0</v>
      </c>
      <c r="E426" s="38" t="str">
        <f t="shared" si="117"/>
        <v/>
      </c>
      <c r="F426" s="38" t="str">
        <f t="shared" si="118"/>
        <v/>
      </c>
      <c r="G426" s="39" t="str">
        <f t="shared" si="119"/>
        <v>0</v>
      </c>
      <c r="H426" s="25" t="str">
        <f t="shared" si="120"/>
        <v/>
      </c>
    </row>
    <row r="427" spans="1:8" s="40" customFormat="1" ht="15" x14ac:dyDescent="0.2">
      <c r="A427" s="64"/>
      <c r="B427" s="36" t="s">
        <v>547</v>
      </c>
      <c r="C427" s="37">
        <v>0</v>
      </c>
      <c r="D427" s="37">
        <v>0</v>
      </c>
      <c r="E427" s="38" t="str">
        <f t="shared" si="117"/>
        <v/>
      </c>
      <c r="F427" s="38" t="str">
        <f t="shared" si="118"/>
        <v/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4"/>
      <c r="B428" s="36" t="s">
        <v>124</v>
      </c>
      <c r="C428" s="37">
        <v>0</v>
      </c>
      <c r="D428" s="37">
        <v>0</v>
      </c>
      <c r="E428" s="38" t="str">
        <f t="shared" si="117"/>
        <v/>
      </c>
      <c r="F428" s="38" t="str">
        <f t="shared" si="118"/>
        <v/>
      </c>
      <c r="G428" s="39" t="str">
        <f t="shared" si="119"/>
        <v>0</v>
      </c>
      <c r="H428" s="25" t="str">
        <f t="shared" si="120"/>
        <v/>
      </c>
    </row>
    <row r="429" spans="1:8" s="40" customFormat="1" ht="15" x14ac:dyDescent="0.2">
      <c r="A429" s="64"/>
      <c r="B429" s="36" t="s">
        <v>303</v>
      </c>
      <c r="C429" s="37">
        <v>0</v>
      </c>
      <c r="D429" s="37">
        <v>0</v>
      </c>
      <c r="E429" s="38" t="str">
        <f t="shared" si="117"/>
        <v/>
      </c>
      <c r="F429" s="38" t="str">
        <f t="shared" si="118"/>
        <v/>
      </c>
      <c r="G429" s="39" t="str">
        <f t="shared" si="119"/>
        <v>0</v>
      </c>
      <c r="H429" s="25" t="str">
        <f t="shared" si="120"/>
        <v/>
      </c>
    </row>
    <row r="430" spans="1:8" s="40" customFormat="1" ht="15" x14ac:dyDescent="0.2">
      <c r="A430" s="64"/>
      <c r="B430" s="36" t="s">
        <v>125</v>
      </c>
      <c r="C430" s="37">
        <v>0</v>
      </c>
      <c r="D430" s="37">
        <v>0</v>
      </c>
      <c r="E430" s="38" t="str">
        <f t="shared" si="117"/>
        <v/>
      </c>
      <c r="F430" s="38" t="str">
        <f t="shared" si="118"/>
        <v/>
      </c>
      <c r="G430" s="39" t="str">
        <f t="shared" si="119"/>
        <v>0</v>
      </c>
      <c r="H430" s="25" t="str">
        <f t="shared" si="120"/>
        <v/>
      </c>
    </row>
    <row r="431" spans="1:8" s="40" customFormat="1" ht="15" x14ac:dyDescent="0.2">
      <c r="A431" s="64"/>
      <c r="B431" s="36" t="s">
        <v>457</v>
      </c>
      <c r="C431" s="37">
        <v>0</v>
      </c>
      <c r="D431" s="37">
        <v>0</v>
      </c>
      <c r="E431" s="38" t="str">
        <f t="shared" si="117"/>
        <v/>
      </c>
      <c r="F431" s="38" t="str">
        <f t="shared" si="118"/>
        <v/>
      </c>
      <c r="G431" s="39" t="str">
        <f t="shared" si="119"/>
        <v>0</v>
      </c>
      <c r="H431" s="25" t="str">
        <f t="shared" si="120"/>
        <v/>
      </c>
    </row>
    <row r="432" spans="1:8" s="40" customFormat="1" ht="15" x14ac:dyDescent="0.2">
      <c r="A432" s="64"/>
      <c r="B432" s="36" t="s">
        <v>123</v>
      </c>
      <c r="C432" s="37">
        <v>0</v>
      </c>
      <c r="D432" s="37">
        <v>0</v>
      </c>
      <c r="E432" s="38" t="str">
        <f t="shared" si="117"/>
        <v/>
      </c>
      <c r="F432" s="38" t="str">
        <f t="shared" si="118"/>
        <v/>
      </c>
      <c r="G432" s="39" t="str">
        <f t="shared" si="119"/>
        <v>0</v>
      </c>
      <c r="H432" s="25" t="str">
        <f t="shared" si="120"/>
        <v/>
      </c>
    </row>
    <row r="433" spans="1:8" s="40" customFormat="1" ht="15" x14ac:dyDescent="0.2">
      <c r="A433" s="64"/>
      <c r="B433" s="36" t="s">
        <v>304</v>
      </c>
      <c r="C433" s="37">
        <v>0</v>
      </c>
      <c r="D433" s="37">
        <v>0</v>
      </c>
      <c r="E433" s="38" t="str">
        <f t="shared" si="117"/>
        <v/>
      </c>
      <c r="F433" s="38" t="str">
        <f t="shared" si="118"/>
        <v/>
      </c>
      <c r="G433" s="39" t="str">
        <f t="shared" si="119"/>
        <v>0</v>
      </c>
      <c r="H433" s="25" t="str">
        <f t="shared" si="120"/>
        <v/>
      </c>
    </row>
    <row r="434" spans="1:8" s="40" customFormat="1" ht="15" x14ac:dyDescent="0.2">
      <c r="A434" s="64"/>
      <c r="B434" s="36" t="s">
        <v>122</v>
      </c>
      <c r="C434" s="37">
        <v>0</v>
      </c>
      <c r="D434" s="37">
        <v>0</v>
      </c>
      <c r="E434" s="38" t="str">
        <f t="shared" si="117"/>
        <v/>
      </c>
      <c r="F434" s="38" t="str">
        <f t="shared" si="118"/>
        <v/>
      </c>
      <c r="G434" s="39" t="str">
        <f t="shared" si="119"/>
        <v>0</v>
      </c>
      <c r="H434" s="25" t="str">
        <f t="shared" si="120"/>
        <v/>
      </c>
    </row>
    <row r="435" spans="1:8" s="40" customFormat="1" ht="15" x14ac:dyDescent="0.2">
      <c r="A435" s="64"/>
      <c r="B435" s="36" t="s">
        <v>373</v>
      </c>
      <c r="C435" s="37">
        <v>0</v>
      </c>
      <c r="D435" s="37">
        <v>0</v>
      </c>
      <c r="E435" s="38" t="str">
        <f t="shared" si="117"/>
        <v/>
      </c>
      <c r="F435" s="38" t="str">
        <f t="shared" si="118"/>
        <v/>
      </c>
      <c r="G435" s="39" t="str">
        <f t="shared" si="119"/>
        <v>0</v>
      </c>
      <c r="H435" s="25" t="str">
        <f t="shared" si="120"/>
        <v/>
      </c>
    </row>
    <row r="436" spans="1:8" s="40" customFormat="1" ht="15" x14ac:dyDescent="0.2">
      <c r="A436" s="64"/>
      <c r="B436" s="36" t="s">
        <v>132</v>
      </c>
      <c r="C436" s="37">
        <v>0</v>
      </c>
      <c r="D436" s="37">
        <v>0</v>
      </c>
      <c r="E436" s="38" t="str">
        <f t="shared" si="117"/>
        <v/>
      </c>
      <c r="F436" s="38" t="str">
        <f t="shared" si="118"/>
        <v/>
      </c>
      <c r="G436" s="39" t="str">
        <f t="shared" si="119"/>
        <v>0</v>
      </c>
      <c r="H436" s="25" t="str">
        <f t="shared" si="120"/>
        <v/>
      </c>
    </row>
    <row r="437" spans="1:8" s="40" customFormat="1" ht="15" x14ac:dyDescent="0.2">
      <c r="A437" s="64"/>
      <c r="B437" s="36" t="s">
        <v>119</v>
      </c>
      <c r="C437" s="37">
        <v>0</v>
      </c>
      <c r="D437" s="37">
        <v>0</v>
      </c>
      <c r="E437" s="38" t="str">
        <f t="shared" si="117"/>
        <v/>
      </c>
      <c r="F437" s="38" t="str">
        <f t="shared" si="118"/>
        <v/>
      </c>
      <c r="G437" s="39" t="str">
        <f t="shared" si="119"/>
        <v>0</v>
      </c>
      <c r="H437" s="25" t="str">
        <f t="shared" si="120"/>
        <v/>
      </c>
    </row>
    <row r="438" spans="1:8" s="40" customFormat="1" ht="15" x14ac:dyDescent="0.2">
      <c r="A438" s="64"/>
      <c r="B438" s="36" t="s">
        <v>305</v>
      </c>
      <c r="C438" s="37">
        <v>1</v>
      </c>
      <c r="D438" s="37">
        <v>9</v>
      </c>
      <c r="E438" s="38">
        <f t="shared" si="117"/>
        <v>5.8479532163742687E-3</v>
      </c>
      <c r="F438" s="38">
        <f t="shared" si="118"/>
        <v>4.2253521126760563E-2</v>
      </c>
      <c r="G438" s="39">
        <f t="shared" si="119"/>
        <v>8</v>
      </c>
      <c r="H438" s="25">
        <f t="shared" si="120"/>
        <v>4.6783625730994149E-2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0</v>
      </c>
      <c r="E439" s="38" t="str">
        <f t="shared" si="117"/>
        <v/>
      </c>
      <c r="F439" s="38" t="str">
        <f t="shared" si="118"/>
        <v/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0</v>
      </c>
      <c r="D440" s="37">
        <v>0</v>
      </c>
      <c r="E440" s="38" t="str">
        <f t="shared" si="117"/>
        <v/>
      </c>
      <c r="F440" s="38" t="str">
        <f t="shared" si="118"/>
        <v/>
      </c>
      <c r="G440" s="39" t="str">
        <f t="shared" si="119"/>
        <v>0</v>
      </c>
      <c r="H440" s="25" t="str">
        <f t="shared" si="120"/>
        <v/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0</v>
      </c>
      <c r="E441" s="38" t="str">
        <f t="shared" si="117"/>
        <v/>
      </c>
      <c r="F441" s="38" t="str">
        <f t="shared" si="118"/>
        <v/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0</v>
      </c>
      <c r="D442" s="37">
        <v>0</v>
      </c>
      <c r="E442" s="38" t="str">
        <f t="shared" si="117"/>
        <v/>
      </c>
      <c r="F442" s="38" t="str">
        <f t="shared" si="118"/>
        <v/>
      </c>
      <c r="G442" s="39" t="str">
        <f t="shared" si="119"/>
        <v>0</v>
      </c>
      <c r="H442" s="25" t="str">
        <f t="shared" si="120"/>
        <v/>
      </c>
    </row>
    <row r="443" spans="1:8" s="40" customFormat="1" ht="15" x14ac:dyDescent="0.2">
      <c r="A443" s="64"/>
      <c r="B443" s="36" t="s">
        <v>121</v>
      </c>
      <c r="C443" s="37">
        <v>0</v>
      </c>
      <c r="D443" s="37">
        <v>0</v>
      </c>
      <c r="E443" s="38" t="str">
        <f t="shared" si="117"/>
        <v/>
      </c>
      <c r="F443" s="38" t="str">
        <f t="shared" si="118"/>
        <v/>
      </c>
      <c r="G443" s="39" t="str">
        <f t="shared" si="119"/>
        <v>0</v>
      </c>
      <c r="H443" s="25" t="str">
        <f t="shared" si="120"/>
        <v/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0</v>
      </c>
      <c r="D445" s="37">
        <v>0</v>
      </c>
      <c r="E445" s="38" t="str">
        <f t="shared" si="117"/>
        <v/>
      </c>
      <c r="F445" s="38" t="str">
        <f t="shared" si="118"/>
        <v/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4"/>
      <c r="B446" s="36" t="s">
        <v>306</v>
      </c>
      <c r="C446" s="37">
        <v>0</v>
      </c>
      <c r="D446" s="37">
        <v>0</v>
      </c>
      <c r="E446" s="38" t="str">
        <f t="shared" si="117"/>
        <v/>
      </c>
      <c r="F446" s="38" t="str">
        <f t="shared" si="118"/>
        <v/>
      </c>
      <c r="G446" s="39" t="str">
        <f t="shared" si="119"/>
        <v>0</v>
      </c>
      <c r="H446" s="25" t="str">
        <f t="shared" si="120"/>
        <v/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0</v>
      </c>
      <c r="D448" s="37">
        <v>0</v>
      </c>
      <c r="E448" s="38" t="str">
        <f t="shared" si="117"/>
        <v/>
      </c>
      <c r="F448" s="38" t="str">
        <f t="shared" si="118"/>
        <v/>
      </c>
      <c r="G448" s="39" t="str">
        <f t="shared" si="119"/>
        <v>0</v>
      </c>
      <c r="H448" s="25" t="str">
        <f t="shared" si="120"/>
        <v/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1</v>
      </c>
      <c r="D450" s="37">
        <v>0</v>
      </c>
      <c r="E450" s="38">
        <f t="shared" si="117"/>
        <v>5.8479532163742687E-3</v>
      </c>
      <c r="F450" s="38" t="str">
        <f t="shared" si="118"/>
        <v/>
      </c>
      <c r="G450" s="39" t="str">
        <f t="shared" si="119"/>
        <v>0</v>
      </c>
      <c r="H450" s="25">
        <f t="shared" si="120"/>
        <v>0</v>
      </c>
    </row>
    <row r="451" spans="1:8" s="40" customFormat="1" ht="15" x14ac:dyDescent="0.2">
      <c r="A451" s="64"/>
      <c r="B451" s="36" t="s">
        <v>309</v>
      </c>
      <c r="C451" s="37">
        <v>0</v>
      </c>
      <c r="D451" s="37">
        <v>0</v>
      </c>
      <c r="E451" s="38" t="str">
        <f t="shared" si="117"/>
        <v/>
      </c>
      <c r="F451" s="38" t="str">
        <f t="shared" si="118"/>
        <v/>
      </c>
      <c r="G451" s="39" t="str">
        <f t="shared" si="119"/>
        <v>0</v>
      </c>
      <c r="H451" s="25" t="str">
        <f t="shared" si="120"/>
        <v/>
      </c>
    </row>
    <row r="452" spans="1:8" s="40" customFormat="1" ht="15" x14ac:dyDescent="0.2">
      <c r="A452" s="64"/>
      <c r="B452" s="36" t="s">
        <v>310</v>
      </c>
      <c r="C452" s="37">
        <v>0</v>
      </c>
      <c r="D452" s="37">
        <v>0</v>
      </c>
      <c r="E452" s="38" t="str">
        <f t="shared" si="117"/>
        <v/>
      </c>
      <c r="F452" s="38" t="str">
        <f t="shared" si="118"/>
        <v/>
      </c>
      <c r="G452" s="39" t="str">
        <f t="shared" si="119"/>
        <v>0</v>
      </c>
      <c r="H452" s="25" t="str">
        <f t="shared" si="120"/>
        <v/>
      </c>
    </row>
    <row r="453" spans="1:8" s="40" customFormat="1" ht="15" x14ac:dyDescent="0.2">
      <c r="A453" s="64"/>
      <c r="B453" s="36" t="s">
        <v>311</v>
      </c>
      <c r="C453" s="37">
        <v>2</v>
      </c>
      <c r="D453" s="37">
        <v>0</v>
      </c>
      <c r="E453" s="38">
        <f t="shared" si="117"/>
        <v>1.1695906432748537E-2</v>
      </c>
      <c r="F453" s="38" t="str">
        <f t="shared" si="118"/>
        <v/>
      </c>
      <c r="G453" s="39" t="str">
        <f t="shared" si="119"/>
        <v>0</v>
      </c>
      <c r="H453" s="25">
        <f t="shared" si="120"/>
        <v>0</v>
      </c>
    </row>
    <row r="454" spans="1:8" s="40" customFormat="1" ht="15" x14ac:dyDescent="0.2">
      <c r="A454" s="64"/>
      <c r="B454" s="36" t="s">
        <v>118</v>
      </c>
      <c r="C454" s="37">
        <v>0</v>
      </c>
      <c r="D454" s="37">
        <v>0</v>
      </c>
      <c r="E454" s="38" t="str">
        <f t="shared" si="117"/>
        <v/>
      </c>
      <c r="F454" s="38" t="str">
        <f t="shared" si="118"/>
        <v/>
      </c>
      <c r="G454" s="39" t="str">
        <f t="shared" si="119"/>
        <v>0</v>
      </c>
      <c r="H454" s="25" t="str">
        <f t="shared" si="120"/>
        <v/>
      </c>
    </row>
    <row r="455" spans="1:8" s="40" customFormat="1" ht="15" x14ac:dyDescent="0.2">
      <c r="A455" s="64"/>
      <c r="B455" s="36" t="s">
        <v>312</v>
      </c>
      <c r="C455" s="37">
        <v>0</v>
      </c>
      <c r="D455" s="37">
        <v>0</v>
      </c>
      <c r="E455" s="38" t="str">
        <f t="shared" si="117"/>
        <v/>
      </c>
      <c r="F455" s="38" t="str">
        <f t="shared" si="118"/>
        <v/>
      </c>
      <c r="G455" s="39" t="str">
        <f t="shared" si="119"/>
        <v>0</v>
      </c>
      <c r="H455" s="25" t="str">
        <f t="shared" si="120"/>
        <v/>
      </c>
    </row>
    <row r="456" spans="1:8" s="40" customFormat="1" ht="15" x14ac:dyDescent="0.2">
      <c r="A456" s="64"/>
      <c r="B456" s="36" t="s">
        <v>313</v>
      </c>
      <c r="C456" s="37">
        <v>0</v>
      </c>
      <c r="D456" s="37">
        <v>0</v>
      </c>
      <c r="E456" s="38" t="str">
        <f t="shared" si="117"/>
        <v/>
      </c>
      <c r="F456" s="38" t="str">
        <f t="shared" si="118"/>
        <v/>
      </c>
      <c r="G456" s="39" t="str">
        <f t="shared" si="119"/>
        <v>0</v>
      </c>
      <c r="H456" s="25" t="str">
        <f t="shared" si="120"/>
        <v/>
      </c>
    </row>
    <row r="457" spans="1:8" s="40" customFormat="1" ht="15" x14ac:dyDescent="0.2">
      <c r="A457" s="64"/>
      <c r="B457" s="36" t="s">
        <v>551</v>
      </c>
      <c r="C457" s="37">
        <v>0</v>
      </c>
      <c r="D457" s="37">
        <v>0</v>
      </c>
      <c r="E457" s="38" t="str">
        <f t="shared" si="117"/>
        <v/>
      </c>
      <c r="F457" s="38" t="str">
        <f t="shared" si="118"/>
        <v/>
      </c>
      <c r="G457" s="39" t="str">
        <f t="shared" si="119"/>
        <v>0</v>
      </c>
      <c r="H457" s="25" t="str">
        <f t="shared" si="120"/>
        <v/>
      </c>
    </row>
    <row r="458" spans="1:8" s="40" customFormat="1" ht="15" x14ac:dyDescent="0.2">
      <c r="A458" s="64"/>
      <c r="B458" s="36" t="s">
        <v>314</v>
      </c>
      <c r="C458" s="37">
        <v>3</v>
      </c>
      <c r="D458" s="37">
        <v>0</v>
      </c>
      <c r="E458" s="38">
        <f t="shared" si="117"/>
        <v>1.7543859649122806E-2</v>
      </c>
      <c r="F458" s="38" t="str">
        <f t="shared" si="118"/>
        <v/>
      </c>
      <c r="G458" s="39" t="str">
        <f t="shared" si="119"/>
        <v>0</v>
      </c>
      <c r="H458" s="25">
        <f t="shared" si="120"/>
        <v>0</v>
      </c>
    </row>
    <row r="459" spans="1:8" s="40" customFormat="1" ht="15" x14ac:dyDescent="0.2">
      <c r="A459" s="64"/>
      <c r="B459" s="36" t="s">
        <v>315</v>
      </c>
      <c r="C459" s="37">
        <v>0</v>
      </c>
      <c r="D459" s="37">
        <v>0</v>
      </c>
      <c r="E459" s="38" t="str">
        <f t="shared" si="117"/>
        <v/>
      </c>
      <c r="F459" s="38" t="str">
        <f t="shared" si="118"/>
        <v/>
      </c>
      <c r="G459" s="39" t="str">
        <f t="shared" si="119"/>
        <v>0</v>
      </c>
      <c r="H459" s="25" t="str">
        <f t="shared" si="120"/>
        <v/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0</v>
      </c>
      <c r="E461" s="38" t="str">
        <f t="shared" si="117"/>
        <v/>
      </c>
      <c r="F461" s="38" t="str">
        <f t="shared" si="118"/>
        <v/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0</v>
      </c>
      <c r="D462" s="37">
        <v>0</v>
      </c>
      <c r="E462" s="38" t="str">
        <f t="shared" si="117"/>
        <v/>
      </c>
      <c r="F462" s="38" t="str">
        <f t="shared" si="118"/>
        <v/>
      </c>
      <c r="G462" s="39" t="str">
        <f t="shared" si="119"/>
        <v>0</v>
      </c>
      <c r="H462" s="25" t="str">
        <f t="shared" si="120"/>
        <v/>
      </c>
    </row>
    <row r="463" spans="1:8" s="40" customFormat="1" ht="30" x14ac:dyDescent="0.2">
      <c r="A463" s="64"/>
      <c r="B463" s="36" t="s">
        <v>142</v>
      </c>
      <c r="C463" s="37">
        <v>0</v>
      </c>
      <c r="D463" s="37">
        <v>0</v>
      </c>
      <c r="E463" s="38" t="str">
        <f t="shared" si="117"/>
        <v/>
      </c>
      <c r="F463" s="38" t="str">
        <f t="shared" si="118"/>
        <v/>
      </c>
      <c r="G463" s="39" t="str">
        <f t="shared" si="119"/>
        <v>0</v>
      </c>
      <c r="H463" s="25" t="str">
        <f t="shared" si="120"/>
        <v/>
      </c>
    </row>
    <row r="464" spans="1:8" s="40" customFormat="1" ht="15" x14ac:dyDescent="0.2">
      <c r="A464" s="64"/>
      <c r="B464" s="36" t="s">
        <v>318</v>
      </c>
      <c r="C464" s="37">
        <v>0</v>
      </c>
      <c r="D464" s="37">
        <v>0</v>
      </c>
      <c r="E464" s="38" t="str">
        <f t="shared" si="117"/>
        <v/>
      </c>
      <c r="F464" s="38" t="str">
        <f t="shared" si="118"/>
        <v/>
      </c>
      <c r="G464" s="39" t="str">
        <f t="shared" si="119"/>
        <v>0</v>
      </c>
      <c r="H464" s="25" t="str">
        <f t="shared" si="120"/>
        <v/>
      </c>
    </row>
    <row r="465" spans="1:8" s="40" customFormat="1" ht="15" x14ac:dyDescent="0.2">
      <c r="A465" s="64"/>
      <c r="B465" s="36" t="s">
        <v>319</v>
      </c>
      <c r="C465" s="37">
        <v>0</v>
      </c>
      <c r="D465" s="37">
        <v>0</v>
      </c>
      <c r="E465" s="38" t="str">
        <f t="shared" si="117"/>
        <v/>
      </c>
      <c r="F465" s="38" t="str">
        <f t="shared" si="118"/>
        <v/>
      </c>
      <c r="G465" s="39" t="str">
        <f t="shared" si="119"/>
        <v>0</v>
      </c>
      <c r="H465" s="25" t="str">
        <f t="shared" si="120"/>
        <v/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0</v>
      </c>
      <c r="D467" s="37">
        <v>0</v>
      </c>
      <c r="E467" s="38" t="str">
        <f t="shared" si="117"/>
        <v/>
      </c>
      <c r="F467" s="38" t="str">
        <f t="shared" si="118"/>
        <v/>
      </c>
      <c r="G467" s="39" t="str">
        <f t="shared" si="119"/>
        <v>0</v>
      </c>
      <c r="H467" s="25" t="str">
        <f t="shared" si="120"/>
        <v/>
      </c>
    </row>
    <row r="468" spans="1:8" s="40" customFormat="1" ht="15" x14ac:dyDescent="0.2">
      <c r="A468" s="64"/>
      <c r="B468" s="36" t="s">
        <v>321</v>
      </c>
      <c r="C468" s="37">
        <v>0</v>
      </c>
      <c r="D468" s="37">
        <v>0</v>
      </c>
      <c r="E468" s="38" t="str">
        <f t="shared" si="117"/>
        <v/>
      </c>
      <c r="F468" s="38" t="str">
        <f t="shared" si="118"/>
        <v/>
      </c>
      <c r="G468" s="39" t="str">
        <f t="shared" si="119"/>
        <v>0</v>
      </c>
      <c r="H468" s="25" t="str">
        <f t="shared" si="120"/>
        <v/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0</v>
      </c>
      <c r="E474" s="38" t="str">
        <f t="shared" si="137"/>
        <v/>
      </c>
      <c r="F474" s="38" t="str">
        <f t="shared" si="138"/>
        <v/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0</v>
      </c>
      <c r="D475" s="37">
        <v>0</v>
      </c>
      <c r="E475" s="38" t="str">
        <f t="shared" si="137"/>
        <v/>
      </c>
      <c r="F475" s="38" t="str">
        <f t="shared" si="138"/>
        <v/>
      </c>
      <c r="G475" s="39" t="str">
        <f t="shared" si="139"/>
        <v>0</v>
      </c>
      <c r="H475" s="25" t="str">
        <f t="shared" si="140"/>
        <v/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0</v>
      </c>
      <c r="E476" s="38" t="str">
        <f t="shared" si="137"/>
        <v/>
      </c>
      <c r="F476" s="38" t="str">
        <f t="shared" si="138"/>
        <v/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0</v>
      </c>
      <c r="D477" s="37">
        <v>0</v>
      </c>
      <c r="E477" s="38" t="str">
        <f t="shared" si="137"/>
        <v/>
      </c>
      <c r="F477" s="38" t="str">
        <f t="shared" si="138"/>
        <v/>
      </c>
      <c r="G477" s="39" t="str">
        <f t="shared" si="139"/>
        <v>0</v>
      </c>
      <c r="H477" s="25" t="str">
        <f t="shared" si="140"/>
        <v/>
      </c>
    </row>
    <row r="478" spans="1:8" s="40" customFormat="1" ht="15" x14ac:dyDescent="0.2">
      <c r="A478" s="64"/>
      <c r="B478" s="36" t="s">
        <v>138</v>
      </c>
      <c r="C478" s="37">
        <v>0</v>
      </c>
      <c r="D478" s="37">
        <v>0</v>
      </c>
      <c r="E478" s="38" t="str">
        <f t="shared" si="137"/>
        <v/>
      </c>
      <c r="F478" s="38" t="str">
        <f t="shared" si="138"/>
        <v/>
      </c>
      <c r="G478" s="39" t="str">
        <f t="shared" si="139"/>
        <v>0</v>
      </c>
      <c r="H478" s="25" t="str">
        <f t="shared" si="140"/>
        <v/>
      </c>
    </row>
    <row r="479" spans="1:8" s="40" customFormat="1" ht="30" x14ac:dyDescent="0.2">
      <c r="A479" s="64"/>
      <c r="B479" s="36" t="s">
        <v>327</v>
      </c>
      <c r="C479" s="37">
        <v>0</v>
      </c>
      <c r="D479" s="37">
        <v>0</v>
      </c>
      <c r="E479" s="38" t="str">
        <f t="shared" si="137"/>
        <v/>
      </c>
      <c r="F479" s="38" t="str">
        <f t="shared" si="138"/>
        <v/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0</v>
      </c>
      <c r="E481" s="38" t="str">
        <f t="shared" si="137"/>
        <v/>
      </c>
      <c r="F481" s="38" t="str">
        <f t="shared" si="138"/>
        <v/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4</v>
      </c>
      <c r="D482" s="37">
        <v>0</v>
      </c>
      <c r="E482" s="38">
        <f t="shared" si="137"/>
        <v>2.3391812865497075E-2</v>
      </c>
      <c r="F482" s="38" t="str">
        <f t="shared" si="138"/>
        <v/>
      </c>
      <c r="G482" s="39" t="str">
        <f t="shared" si="139"/>
        <v>0</v>
      </c>
      <c r="H482" s="25">
        <f t="shared" si="140"/>
        <v>0</v>
      </c>
    </row>
    <row r="483" spans="1:8" s="40" customFormat="1" ht="15" x14ac:dyDescent="0.2">
      <c r="A483" s="64"/>
      <c r="B483" s="36" t="s">
        <v>133</v>
      </c>
      <c r="C483" s="37">
        <v>0</v>
      </c>
      <c r="D483" s="37">
        <v>0</v>
      </c>
      <c r="E483" s="38" t="str">
        <f t="shared" si="137"/>
        <v/>
      </c>
      <c r="F483" s="38" t="str">
        <f t="shared" si="138"/>
        <v/>
      </c>
      <c r="G483" s="39" t="str">
        <f t="shared" si="139"/>
        <v>0</v>
      </c>
      <c r="H483" s="25" t="str">
        <f t="shared" si="140"/>
        <v/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0</v>
      </c>
      <c r="E484" s="38" t="str">
        <f t="shared" si="137"/>
        <v/>
      </c>
      <c r="F484" s="38" t="str">
        <f t="shared" si="138"/>
        <v/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0</v>
      </c>
      <c r="D486" s="37"/>
      <c r="E486" s="38" t="str">
        <f t="shared" si="137"/>
        <v/>
      </c>
      <c r="F486" s="38" t="str">
        <f t="shared" si="138"/>
        <v/>
      </c>
      <c r="G486" s="39" t="str">
        <f t="shared" si="139"/>
        <v>0</v>
      </c>
      <c r="H486" s="25" t="str">
        <f t="shared" si="140"/>
        <v/>
      </c>
    </row>
    <row r="487" spans="1:8" s="40" customFormat="1" ht="15" x14ac:dyDescent="0.2">
      <c r="A487" s="64"/>
      <c r="B487" s="36" t="s">
        <v>331</v>
      </c>
      <c r="C487" s="37">
        <v>0</v>
      </c>
      <c r="D487" s="37"/>
      <c r="E487" s="38" t="str">
        <f t="shared" si="137"/>
        <v/>
      </c>
      <c r="F487" s="38" t="str">
        <f t="shared" si="138"/>
        <v/>
      </c>
      <c r="G487" s="39" t="str">
        <f t="shared" si="139"/>
        <v>0</v>
      </c>
      <c r="H487" s="25" t="str">
        <f t="shared" si="140"/>
        <v/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0</v>
      </c>
      <c r="D491" s="37">
        <v>0</v>
      </c>
      <c r="E491" s="38" t="str">
        <f t="shared" si="137"/>
        <v/>
      </c>
      <c r="F491" s="38" t="str">
        <f t="shared" si="138"/>
        <v/>
      </c>
      <c r="G491" s="39" t="str">
        <f t="shared" si="139"/>
        <v>0</v>
      </c>
      <c r="H491" s="25" t="str">
        <f t="shared" si="140"/>
        <v/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0</v>
      </c>
      <c r="E492" s="38" t="str">
        <f t="shared" si="137"/>
        <v/>
      </c>
      <c r="F492" s="38" t="str">
        <f t="shared" si="138"/>
        <v/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0</v>
      </c>
      <c r="D493" s="37">
        <v>0</v>
      </c>
      <c r="E493" s="38" t="str">
        <f t="shared" si="137"/>
        <v/>
      </c>
      <c r="F493" s="38" t="str">
        <f t="shared" si="138"/>
        <v/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4"/>
      <c r="B494" s="36" t="s">
        <v>336</v>
      </c>
      <c r="C494" s="37">
        <v>0</v>
      </c>
      <c r="D494" s="37">
        <v>0</v>
      </c>
      <c r="E494" s="38" t="str">
        <f t="shared" si="137"/>
        <v/>
      </c>
      <c r="F494" s="38" t="str">
        <f t="shared" si="138"/>
        <v/>
      </c>
      <c r="G494" s="39" t="str">
        <f t="shared" si="139"/>
        <v>0</v>
      </c>
      <c r="H494" s="25" t="str">
        <f t="shared" si="140"/>
        <v/>
      </c>
    </row>
    <row r="495" spans="1:8" s="40" customFormat="1" ht="15" x14ac:dyDescent="0.2">
      <c r="A495" s="64"/>
      <c r="B495" s="36" t="s">
        <v>337</v>
      </c>
      <c r="C495" s="37">
        <v>0</v>
      </c>
      <c r="D495" s="37">
        <v>0</v>
      </c>
      <c r="E495" s="38" t="str">
        <f t="shared" si="137"/>
        <v/>
      </c>
      <c r="F495" s="38" t="str">
        <f t="shared" si="138"/>
        <v/>
      </c>
      <c r="G495" s="39" t="str">
        <f t="shared" si="139"/>
        <v>0</v>
      </c>
      <c r="H495" s="25" t="str">
        <f t="shared" si="140"/>
        <v/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0</v>
      </c>
      <c r="D499" s="37">
        <v>0</v>
      </c>
      <c r="E499" s="38" t="str">
        <f t="shared" si="137"/>
        <v/>
      </c>
      <c r="F499" s="38" t="str">
        <f t="shared" si="138"/>
        <v/>
      </c>
      <c r="G499" s="39" t="str">
        <f t="shared" si="139"/>
        <v>0</v>
      </c>
      <c r="H499" s="25" t="str">
        <f t="shared" si="140"/>
        <v/>
      </c>
    </row>
    <row r="500" spans="1:8" s="40" customFormat="1" ht="15" x14ac:dyDescent="0.2">
      <c r="A500" s="64"/>
      <c r="B500" s="36" t="s">
        <v>136</v>
      </c>
      <c r="C500" s="37">
        <v>0</v>
      </c>
      <c r="D500" s="37">
        <v>0</v>
      </c>
      <c r="E500" s="38" t="str">
        <f t="shared" si="137"/>
        <v/>
      </c>
      <c r="F500" s="38" t="str">
        <f t="shared" si="138"/>
        <v/>
      </c>
      <c r="G500" s="39" t="str">
        <f t="shared" si="139"/>
        <v>0</v>
      </c>
      <c r="H500" s="25" t="str">
        <f t="shared" si="140"/>
        <v/>
      </c>
    </row>
    <row r="501" spans="1:8" s="40" customFormat="1" ht="15" x14ac:dyDescent="0.2">
      <c r="A501" s="64"/>
      <c r="B501" s="36" t="s">
        <v>339</v>
      </c>
      <c r="C501" s="37">
        <v>0</v>
      </c>
      <c r="D501" s="37">
        <v>0</v>
      </c>
      <c r="E501" s="38" t="str">
        <f t="shared" si="137"/>
        <v/>
      </c>
      <c r="F501" s="38" t="str">
        <f t="shared" si="138"/>
        <v/>
      </c>
      <c r="G501" s="39" t="str">
        <f t="shared" si="139"/>
        <v>0</v>
      </c>
      <c r="H501" s="25" t="str">
        <f t="shared" si="140"/>
        <v/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0</v>
      </c>
      <c r="D503" s="37">
        <v>0</v>
      </c>
      <c r="E503" s="38" t="str">
        <f t="shared" si="137"/>
        <v/>
      </c>
      <c r="F503" s="38" t="str">
        <f t="shared" si="138"/>
        <v/>
      </c>
      <c r="G503" s="39" t="str">
        <f t="shared" si="139"/>
        <v>0</v>
      </c>
      <c r="H503" s="25" t="str">
        <f t="shared" si="140"/>
        <v/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0</v>
      </c>
      <c r="E505" s="38" t="str">
        <f t="shared" ref="E505" si="141">+IF(C505=0,"",C505/C$329)</f>
        <v/>
      </c>
      <c r="F505" s="38" t="str">
        <f t="shared" ref="F505" si="142">+IF(D505=0,"",D505/D$329)</f>
        <v/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0</v>
      </c>
      <c r="D506" s="37">
        <v>0</v>
      </c>
      <c r="E506" s="38" t="str">
        <f t="shared" si="137"/>
        <v/>
      </c>
      <c r="F506" s="38" t="str">
        <f t="shared" si="138"/>
        <v/>
      </c>
      <c r="G506" s="39" t="str">
        <f t="shared" si="139"/>
        <v>0</v>
      </c>
      <c r="H506" s="25" t="str">
        <f t="shared" si="140"/>
        <v/>
      </c>
    </row>
    <row r="507" spans="1:8" s="40" customFormat="1" ht="30" x14ac:dyDescent="0.2">
      <c r="A507" s="64"/>
      <c r="B507" s="36" t="s">
        <v>558</v>
      </c>
      <c r="C507" s="37">
        <v>0</v>
      </c>
      <c r="D507" s="37">
        <v>0</v>
      </c>
      <c r="E507" s="38" t="str">
        <f t="shared" si="137"/>
        <v/>
      </c>
      <c r="F507" s="38" t="str">
        <f t="shared" si="138"/>
        <v/>
      </c>
      <c r="G507" s="39" t="str">
        <f t="shared" si="139"/>
        <v>0</v>
      </c>
      <c r="H507" s="25" t="str">
        <f t="shared" si="140"/>
        <v/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0</v>
      </c>
      <c r="E508" s="38" t="str">
        <f t="shared" si="137"/>
        <v/>
      </c>
      <c r="F508" s="38" t="str">
        <f t="shared" si="138"/>
        <v/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2</v>
      </c>
      <c r="D509" s="37">
        <v>0</v>
      </c>
      <c r="E509" s="38">
        <f t="shared" si="137"/>
        <v>1.1695906432748537E-2</v>
      </c>
      <c r="F509" s="38" t="str">
        <f t="shared" si="138"/>
        <v/>
      </c>
      <c r="G509" s="39" t="str">
        <f t="shared" si="139"/>
        <v>0</v>
      </c>
      <c r="H509" s="25">
        <f t="shared" si="140"/>
        <v>0</v>
      </c>
    </row>
    <row r="510" spans="1:8" s="40" customFormat="1" ht="15" x14ac:dyDescent="0.2">
      <c r="A510" s="64"/>
      <c r="B510" s="36" t="s">
        <v>375</v>
      </c>
      <c r="C510" s="37">
        <v>0</v>
      </c>
      <c r="D510" s="37">
        <v>0</v>
      </c>
      <c r="E510" s="38" t="str">
        <f t="shared" si="137"/>
        <v/>
      </c>
      <c r="F510" s="38" t="str">
        <f t="shared" si="138"/>
        <v/>
      </c>
      <c r="G510" s="39" t="str">
        <f t="shared" si="139"/>
        <v>0</v>
      </c>
      <c r="H510" s="25" t="str">
        <f t="shared" si="140"/>
        <v/>
      </c>
    </row>
    <row r="511" spans="1:8" s="40" customFormat="1" ht="15" x14ac:dyDescent="0.2">
      <c r="A511" s="64"/>
      <c r="B511" s="36" t="s">
        <v>559</v>
      </c>
      <c r="C511" s="37">
        <v>0</v>
      </c>
      <c r="D511" s="37">
        <v>0</v>
      </c>
      <c r="E511" s="38" t="str">
        <f t="shared" si="137"/>
        <v/>
      </c>
      <c r="F511" s="38" t="str">
        <f t="shared" si="138"/>
        <v/>
      </c>
      <c r="G511" s="39" t="str">
        <f t="shared" si="139"/>
        <v>0</v>
      </c>
      <c r="H511" s="25" t="str">
        <f t="shared" si="140"/>
        <v/>
      </c>
    </row>
    <row r="512" spans="1:8" s="40" customFormat="1" ht="15" x14ac:dyDescent="0.2">
      <c r="A512" s="64"/>
      <c r="B512" s="36" t="s">
        <v>153</v>
      </c>
      <c r="C512" s="37">
        <v>0</v>
      </c>
      <c r="D512" s="37">
        <v>0</v>
      </c>
      <c r="E512" s="38" t="str">
        <f t="shared" si="137"/>
        <v/>
      </c>
      <c r="F512" s="38" t="str">
        <f t="shared" si="138"/>
        <v/>
      </c>
      <c r="G512" s="39" t="str">
        <f t="shared" si="139"/>
        <v>0</v>
      </c>
      <c r="H512" s="25" t="str">
        <f t="shared" si="140"/>
        <v/>
      </c>
    </row>
    <row r="513" spans="1:8" s="40" customFormat="1" ht="15" x14ac:dyDescent="0.2">
      <c r="A513" s="64"/>
      <c r="B513" s="36" t="s">
        <v>376</v>
      </c>
      <c r="C513" s="37">
        <v>0</v>
      </c>
      <c r="D513" s="37">
        <v>0</v>
      </c>
      <c r="E513" s="38" t="str">
        <f t="shared" si="137"/>
        <v/>
      </c>
      <c r="F513" s="38" t="str">
        <f t="shared" si="138"/>
        <v/>
      </c>
      <c r="G513" s="39" t="str">
        <f t="shared" si="139"/>
        <v>0</v>
      </c>
      <c r="H513" s="25" t="str">
        <f t="shared" si="140"/>
        <v/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0</v>
      </c>
      <c r="E514" s="38" t="str">
        <f t="shared" si="137"/>
        <v/>
      </c>
      <c r="F514" s="38" t="str">
        <f t="shared" si="138"/>
        <v/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0</v>
      </c>
      <c r="D519" s="37">
        <v>0</v>
      </c>
      <c r="E519" s="38" t="str">
        <f t="shared" si="137"/>
        <v/>
      </c>
      <c r="F519" s="38" t="str">
        <f t="shared" si="138"/>
        <v/>
      </c>
      <c r="G519" s="39" t="str">
        <f t="shared" si="139"/>
        <v>0</v>
      </c>
      <c r="H519" s="25" t="str">
        <f t="shared" si="140"/>
        <v/>
      </c>
    </row>
    <row r="520" spans="1:8" s="40" customFormat="1" ht="15" x14ac:dyDescent="0.2">
      <c r="A520" s="64"/>
      <c r="B520" s="36" t="s">
        <v>343</v>
      </c>
      <c r="C520" s="37">
        <v>0</v>
      </c>
      <c r="D520" s="37">
        <v>0</v>
      </c>
      <c r="E520" s="38" t="str">
        <f t="shared" si="137"/>
        <v/>
      </c>
      <c r="F520" s="38" t="str">
        <f t="shared" si="138"/>
        <v/>
      </c>
      <c r="G520" s="39" t="str">
        <f t="shared" si="139"/>
        <v>0</v>
      </c>
      <c r="H520" s="25" t="str">
        <f t="shared" si="140"/>
        <v/>
      </c>
    </row>
    <row r="521" spans="1:8" s="40" customFormat="1" ht="15" x14ac:dyDescent="0.2">
      <c r="A521" s="64"/>
      <c r="B521" s="36" t="s">
        <v>344</v>
      </c>
      <c r="C521" s="37">
        <v>0</v>
      </c>
      <c r="D521" s="37">
        <v>0</v>
      </c>
      <c r="E521" s="38" t="str">
        <f t="shared" si="137"/>
        <v/>
      </c>
      <c r="F521" s="38" t="str">
        <f t="shared" si="138"/>
        <v/>
      </c>
      <c r="G521" s="39" t="str">
        <f t="shared" si="139"/>
        <v>0</v>
      </c>
      <c r="H521" s="25" t="str">
        <f t="shared" si="140"/>
        <v/>
      </c>
    </row>
    <row r="522" spans="1:8" s="40" customFormat="1" ht="30" x14ac:dyDescent="0.2">
      <c r="A522" s="64"/>
      <c r="B522" s="36" t="s">
        <v>560</v>
      </c>
      <c r="C522" s="37">
        <v>0</v>
      </c>
      <c r="D522" s="37">
        <v>0</v>
      </c>
      <c r="E522" s="38" t="str">
        <f t="shared" si="137"/>
        <v/>
      </c>
      <c r="F522" s="38" t="str">
        <f t="shared" si="138"/>
        <v/>
      </c>
      <c r="G522" s="39" t="str">
        <f t="shared" si="139"/>
        <v>0</v>
      </c>
      <c r="H522" s="25" t="str">
        <f t="shared" si="140"/>
        <v/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0</v>
      </c>
      <c r="D524" s="37">
        <v>0</v>
      </c>
      <c r="E524" s="38" t="str">
        <f t="shared" si="137"/>
        <v/>
      </c>
      <c r="F524" s="38" t="str">
        <f t="shared" si="138"/>
        <v/>
      </c>
      <c r="G524" s="39" t="str">
        <f t="shared" si="139"/>
        <v>0</v>
      </c>
      <c r="H524" s="25" t="str">
        <f t="shared" si="140"/>
        <v/>
      </c>
    </row>
    <row r="525" spans="1:8" s="40" customFormat="1" ht="15" x14ac:dyDescent="0.2">
      <c r="A525" s="64"/>
      <c r="B525" s="36" t="s">
        <v>346</v>
      </c>
      <c r="C525" s="37">
        <v>0</v>
      </c>
      <c r="D525" s="37">
        <v>0</v>
      </c>
      <c r="E525" s="38" t="str">
        <f t="shared" si="137"/>
        <v/>
      </c>
      <c r="F525" s="38" t="str">
        <f t="shared" si="138"/>
        <v/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4"/>
      <c r="B526" s="36" t="s">
        <v>347</v>
      </c>
      <c r="C526" s="37">
        <v>0</v>
      </c>
      <c r="D526" s="37">
        <v>0</v>
      </c>
      <c r="E526" s="38" t="str">
        <f t="shared" si="137"/>
        <v/>
      </c>
      <c r="F526" s="38" t="str">
        <f t="shared" si="138"/>
        <v/>
      </c>
      <c r="G526" s="39" t="str">
        <f t="shared" si="139"/>
        <v>0</v>
      </c>
      <c r="H526" s="25" t="str">
        <f t="shared" si="140"/>
        <v/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0</v>
      </c>
      <c r="D529" s="37">
        <v>1</v>
      </c>
      <c r="E529" s="38" t="str">
        <f t="shared" si="137"/>
        <v/>
      </c>
      <c r="F529" s="38">
        <f t="shared" si="138"/>
        <v>4.6948356807511738E-3</v>
      </c>
      <c r="G529" s="39" t="str">
        <f t="shared" si="139"/>
        <v>0</v>
      </c>
      <c r="H529" s="25" t="str">
        <f t="shared" si="140"/>
        <v/>
      </c>
    </row>
    <row r="530" spans="1:8" s="40" customFormat="1" ht="30" x14ac:dyDescent="0.2">
      <c r="A530" s="64"/>
      <c r="B530" s="36" t="s">
        <v>158</v>
      </c>
      <c r="C530" s="37">
        <v>0</v>
      </c>
      <c r="D530" s="37">
        <v>0</v>
      </c>
      <c r="E530" s="38" t="str">
        <f t="shared" si="137"/>
        <v/>
      </c>
      <c r="F530" s="38" t="str">
        <f t="shared" si="138"/>
        <v/>
      </c>
      <c r="G530" s="39" t="str">
        <f t="shared" si="139"/>
        <v>0</v>
      </c>
      <c r="H530" s="25" t="str">
        <f t="shared" si="140"/>
        <v/>
      </c>
    </row>
    <row r="531" spans="1:8" s="40" customFormat="1" ht="15" x14ac:dyDescent="0.2">
      <c r="A531" s="64"/>
      <c r="B531" s="36" t="s">
        <v>349</v>
      </c>
      <c r="C531" s="37">
        <v>1</v>
      </c>
      <c r="D531" s="37">
        <v>1</v>
      </c>
      <c r="E531" s="38">
        <f t="shared" si="137"/>
        <v>5.8479532163742687E-3</v>
      </c>
      <c r="F531" s="38">
        <f t="shared" si="138"/>
        <v>4.6948356807511738E-3</v>
      </c>
      <c r="G531" s="39">
        <f t="shared" si="139"/>
        <v>0</v>
      </c>
      <c r="H531" s="25">
        <f t="shared" si="140"/>
        <v>0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0</v>
      </c>
      <c r="E532" s="38" t="str">
        <f t="shared" ref="E532" si="145">+IF(C532=0,"",C532/C$329)</f>
        <v/>
      </c>
      <c r="F532" s="38" t="str">
        <f t="shared" ref="F532" si="146">+IF(D532=0,"",D532/D$329)</f>
        <v/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1</v>
      </c>
      <c r="D533" s="37">
        <v>0</v>
      </c>
      <c r="E533" s="38">
        <f t="shared" si="137"/>
        <v>5.8479532163742687E-3</v>
      </c>
      <c r="F533" s="38" t="str">
        <f t="shared" si="138"/>
        <v/>
      </c>
      <c r="G533" s="39" t="str">
        <f t="shared" si="139"/>
        <v>0</v>
      </c>
      <c r="H533" s="25">
        <f t="shared" si="140"/>
        <v>0</v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1</v>
      </c>
      <c r="D535" s="37">
        <v>0</v>
      </c>
      <c r="E535" s="38">
        <f t="shared" ref="E535:E546" si="149">+IF(C535=0,"",C535/C$329)</f>
        <v>5.8479532163742687E-3</v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>
        <f t="shared" ref="H535:H546" si="152">+IF(OR(AND(E535=""),(G535="")),"",E535*G535)</f>
        <v>0</v>
      </c>
    </row>
    <row r="536" spans="1:8" s="40" customFormat="1" ht="15" x14ac:dyDescent="0.2">
      <c r="A536" s="64"/>
      <c r="B536" s="36" t="s">
        <v>561</v>
      </c>
      <c r="C536" s="37">
        <v>0</v>
      </c>
      <c r="D536" s="37">
        <v>0</v>
      </c>
      <c r="E536" s="38" t="str">
        <f t="shared" si="149"/>
        <v/>
      </c>
      <c r="F536" s="38" t="str">
        <f t="shared" si="150"/>
        <v/>
      </c>
      <c r="G536" s="39" t="str">
        <f t="shared" si="151"/>
        <v>0</v>
      </c>
      <c r="H536" s="25" t="str">
        <f t="shared" si="152"/>
        <v/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0</v>
      </c>
      <c r="D538" s="37">
        <v>0</v>
      </c>
      <c r="E538" s="38" t="str">
        <f t="shared" si="149"/>
        <v/>
      </c>
      <c r="F538" s="38" t="str">
        <f t="shared" si="150"/>
        <v/>
      </c>
      <c r="G538" s="39" t="str">
        <f t="shared" si="151"/>
        <v>0</v>
      </c>
      <c r="H538" s="25" t="str">
        <f t="shared" si="152"/>
        <v/>
      </c>
    </row>
    <row r="539" spans="1:8" s="40" customFormat="1" ht="15" x14ac:dyDescent="0.2">
      <c r="A539" s="64"/>
      <c r="B539" s="36" t="s">
        <v>562</v>
      </c>
      <c r="C539" s="37">
        <v>0</v>
      </c>
      <c r="D539" s="37">
        <v>0</v>
      </c>
      <c r="E539" s="38" t="str">
        <f t="shared" si="149"/>
        <v/>
      </c>
      <c r="F539" s="38" t="str">
        <f t="shared" si="150"/>
        <v/>
      </c>
      <c r="G539" s="39" t="str">
        <f t="shared" si="151"/>
        <v>0</v>
      </c>
      <c r="H539" s="25" t="str">
        <f t="shared" si="152"/>
        <v/>
      </c>
    </row>
    <row r="540" spans="1:8" s="40" customFormat="1" ht="15" x14ac:dyDescent="0.2">
      <c r="A540" s="64"/>
      <c r="B540" s="36" t="s">
        <v>352</v>
      </c>
      <c r="C540" s="37">
        <v>0</v>
      </c>
      <c r="D540" s="37">
        <v>0</v>
      </c>
      <c r="E540" s="38" t="str">
        <f t="shared" si="149"/>
        <v/>
      </c>
      <c r="F540" s="38" t="str">
        <f t="shared" si="150"/>
        <v/>
      </c>
      <c r="G540" s="39" t="str">
        <f t="shared" si="151"/>
        <v>0</v>
      </c>
      <c r="H540" s="25" t="str">
        <f t="shared" si="152"/>
        <v/>
      </c>
    </row>
    <row r="541" spans="1:8" s="40" customFormat="1" ht="15" x14ac:dyDescent="0.2">
      <c r="A541" s="64"/>
      <c r="B541" s="36" t="s">
        <v>353</v>
      </c>
      <c r="C541" s="37">
        <v>0</v>
      </c>
      <c r="D541" s="37">
        <v>0</v>
      </c>
      <c r="E541" s="38" t="str">
        <f t="shared" si="149"/>
        <v/>
      </c>
      <c r="F541" s="38" t="str">
        <f t="shared" si="150"/>
        <v/>
      </c>
      <c r="G541" s="39" t="str">
        <f t="shared" si="151"/>
        <v>0</v>
      </c>
      <c r="H541" s="25" t="str">
        <f t="shared" si="152"/>
        <v/>
      </c>
    </row>
    <row r="542" spans="1:8" s="40" customFormat="1" ht="15" x14ac:dyDescent="0.2">
      <c r="A542" s="64"/>
      <c r="B542" s="36" t="s">
        <v>354</v>
      </c>
      <c r="C542" s="37">
        <v>0</v>
      </c>
      <c r="D542" s="37">
        <v>0</v>
      </c>
      <c r="E542" s="38" t="str">
        <f t="shared" si="149"/>
        <v/>
      </c>
      <c r="F542" s="38" t="str">
        <f t="shared" si="150"/>
        <v/>
      </c>
      <c r="G542" s="39" t="str">
        <f t="shared" si="151"/>
        <v>0</v>
      </c>
      <c r="H542" s="25" t="str">
        <f t="shared" si="152"/>
        <v/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0</v>
      </c>
      <c r="D544" s="37">
        <v>0</v>
      </c>
      <c r="E544" s="38" t="str">
        <f t="shared" si="149"/>
        <v/>
      </c>
      <c r="F544" s="38" t="str">
        <f t="shared" si="150"/>
        <v/>
      </c>
      <c r="G544" s="39" t="str">
        <f t="shared" si="151"/>
        <v>0</v>
      </c>
      <c r="H544" s="25" t="str">
        <f t="shared" si="152"/>
        <v/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0</v>
      </c>
      <c r="E545" s="38" t="str">
        <f t="shared" si="149"/>
        <v/>
      </c>
      <c r="F545" s="38" t="str">
        <f t="shared" si="150"/>
        <v/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22</v>
      </c>
      <c r="D552" s="31">
        <f>SUM(D553:D579)</f>
        <v>59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1.6818181818181819</v>
      </c>
      <c r="H552" s="33">
        <f>+IF(OR(AND(E552=""),(G552="")),"",E552*G552)</f>
        <v>1.6818181818181819</v>
      </c>
    </row>
    <row r="553" spans="1:8" s="40" customFormat="1" ht="15" x14ac:dyDescent="0.2">
      <c r="A553" s="64"/>
      <c r="B553" s="36" t="s">
        <v>357</v>
      </c>
      <c r="C553" s="37">
        <v>0</v>
      </c>
      <c r="D553" s="37">
        <v>1</v>
      </c>
      <c r="E553" s="38" t="str">
        <f>+IF(C553=0,"",C553/C$552)</f>
        <v/>
      </c>
      <c r="F553" s="38">
        <f>+IF(D553=0,"",D553/D$552)</f>
        <v>1.6949152542372881E-2</v>
      </c>
      <c r="G553" s="39" t="str">
        <f>+IF(OR(AND(D553=0),(C553=0)),"0",((D553-C553)/C553))</f>
        <v>0</v>
      </c>
      <c r="H553" s="25" t="str">
        <f>+IF(OR(AND(E553=""),(G553="")),"",E553*G553)</f>
        <v/>
      </c>
    </row>
    <row r="554" spans="1:8" s="40" customFormat="1" ht="15" x14ac:dyDescent="0.2">
      <c r="A554" s="64"/>
      <c r="B554" s="36" t="s">
        <v>161</v>
      </c>
      <c r="C554" s="37">
        <v>2</v>
      </c>
      <c r="D554" s="37">
        <v>0</v>
      </c>
      <c r="E554" s="38">
        <f t="shared" ref="E554:E579" si="153">+IF(C554=0,"",C554/C$552)</f>
        <v>9.0909090909090912E-2</v>
      </c>
      <c r="F554" s="38" t="str">
        <f t="shared" ref="F554:F579" si="154">+IF(D554=0,"",D554/D$552)</f>
        <v/>
      </c>
      <c r="G554" s="39" t="str">
        <f t="shared" ref="G554:G579" si="155">+IF(OR(AND(D554=0),(C554=0)),"0",((D554-C554)/C554))</f>
        <v>0</v>
      </c>
      <c r="H554" s="25">
        <f t="shared" ref="H554:H579" si="156">+IF(OR(AND(E554=""),(G554="")),"",E554*G554)</f>
        <v>0</v>
      </c>
    </row>
    <row r="555" spans="1:8" s="40" customFormat="1" ht="15" x14ac:dyDescent="0.2">
      <c r="A555" s="64"/>
      <c r="B555" s="36" t="s">
        <v>358</v>
      </c>
      <c r="C555" s="37">
        <v>0</v>
      </c>
      <c r="D555" s="37">
        <v>10</v>
      </c>
      <c r="E555" s="38" t="str">
        <f t="shared" si="153"/>
        <v/>
      </c>
      <c r="F555" s="38">
        <f t="shared" si="154"/>
        <v>0.16949152542372881</v>
      </c>
      <c r="G555" s="39" t="str">
        <f t="shared" si="155"/>
        <v>0</v>
      </c>
      <c r="H555" s="25" t="str">
        <f t="shared" si="156"/>
        <v/>
      </c>
    </row>
    <row r="556" spans="1:8" s="40" customFormat="1" ht="15" x14ac:dyDescent="0.2">
      <c r="A556" s="64"/>
      <c r="B556" s="36" t="s">
        <v>359</v>
      </c>
      <c r="C556" s="37">
        <v>4</v>
      </c>
      <c r="D556" s="37">
        <v>6</v>
      </c>
      <c r="E556" s="38">
        <f t="shared" si="153"/>
        <v>0.18181818181818182</v>
      </c>
      <c r="F556" s="38">
        <f t="shared" si="154"/>
        <v>0.10169491525423729</v>
      </c>
      <c r="G556" s="39">
        <f t="shared" si="155"/>
        <v>0.5</v>
      </c>
      <c r="H556" s="25">
        <f t="shared" si="156"/>
        <v>9.0909090909090912E-2</v>
      </c>
    </row>
    <row r="557" spans="1:8" s="40" customFormat="1" ht="15" x14ac:dyDescent="0.2">
      <c r="A557" s="64"/>
      <c r="B557" s="36" t="s">
        <v>162</v>
      </c>
      <c r="C557" s="37">
        <v>0</v>
      </c>
      <c r="D557" s="37">
        <v>0</v>
      </c>
      <c r="E557" s="38" t="str">
        <f t="shared" si="153"/>
        <v/>
      </c>
      <c r="F557" s="38" t="str">
        <f t="shared" si="154"/>
        <v/>
      </c>
      <c r="G557" s="39" t="str">
        <f t="shared" si="155"/>
        <v>0</v>
      </c>
      <c r="H557" s="25" t="str">
        <f t="shared" si="156"/>
        <v/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0</v>
      </c>
      <c r="D560" s="37">
        <v>0</v>
      </c>
      <c r="E560" s="38" t="str">
        <f t="shared" si="153"/>
        <v/>
      </c>
      <c r="F560" s="38" t="str">
        <f t="shared" si="154"/>
        <v/>
      </c>
      <c r="G560" s="39" t="str">
        <f t="shared" si="155"/>
        <v>0</v>
      </c>
      <c r="H560" s="25" t="str">
        <f t="shared" si="156"/>
        <v/>
      </c>
    </row>
    <row r="561" spans="1:8" s="40" customFormat="1" ht="15" x14ac:dyDescent="0.2">
      <c r="A561" s="64"/>
      <c r="B561" s="36" t="s">
        <v>360</v>
      </c>
      <c r="C561" s="37">
        <v>0</v>
      </c>
      <c r="D561" s="37">
        <v>4</v>
      </c>
      <c r="E561" s="38" t="str">
        <f t="shared" si="153"/>
        <v/>
      </c>
      <c r="F561" s="38">
        <f t="shared" si="154"/>
        <v>6.7796610169491525E-2</v>
      </c>
      <c r="G561" s="39" t="str">
        <f t="shared" si="155"/>
        <v>0</v>
      </c>
      <c r="H561" s="25" t="str">
        <f t="shared" si="156"/>
        <v/>
      </c>
    </row>
    <row r="562" spans="1:8" s="40" customFormat="1" ht="15" x14ac:dyDescent="0.2">
      <c r="A562" s="64"/>
      <c r="B562" s="36" t="s">
        <v>361</v>
      </c>
      <c r="C562" s="37">
        <v>0</v>
      </c>
      <c r="D562" s="37">
        <v>0</v>
      </c>
      <c r="E562" s="38" t="str">
        <f t="shared" si="153"/>
        <v/>
      </c>
      <c r="F562" s="38" t="str">
        <f t="shared" si="154"/>
        <v/>
      </c>
      <c r="G562" s="39" t="str">
        <f t="shared" si="155"/>
        <v>0</v>
      </c>
      <c r="H562" s="25" t="str">
        <f t="shared" si="156"/>
        <v/>
      </c>
    </row>
    <row r="563" spans="1:8" s="40" customFormat="1" ht="15" x14ac:dyDescent="0.2">
      <c r="A563" s="64"/>
      <c r="B563" s="36" t="s">
        <v>565</v>
      </c>
      <c r="C563" s="37">
        <v>0</v>
      </c>
      <c r="D563" s="37">
        <v>0</v>
      </c>
      <c r="E563" s="38" t="str">
        <f t="shared" si="153"/>
        <v/>
      </c>
      <c r="F563" s="38" t="str">
        <f t="shared" si="154"/>
        <v/>
      </c>
      <c r="G563" s="39" t="str">
        <f t="shared" si="155"/>
        <v>0</v>
      </c>
      <c r="H563" s="25" t="str">
        <f t="shared" si="156"/>
        <v/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0</v>
      </c>
      <c r="E564" s="38" t="str">
        <f t="shared" ref="E564" si="161">+IF(C564=0,"",C564/C$552)</f>
        <v/>
      </c>
      <c r="F564" s="38" t="str">
        <f t="shared" ref="F564" si="162">+IF(D564=0,"",D564/D$552)</f>
        <v/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0</v>
      </c>
      <c r="D565" s="37">
        <v>0</v>
      </c>
      <c r="E565" s="38" t="str">
        <f t="shared" si="153"/>
        <v/>
      </c>
      <c r="F565" s="38" t="str">
        <f t="shared" si="154"/>
        <v/>
      </c>
      <c r="G565" s="39" t="str">
        <f t="shared" si="155"/>
        <v>0</v>
      </c>
      <c r="H565" s="25" t="str">
        <f t="shared" si="156"/>
        <v/>
      </c>
    </row>
    <row r="566" spans="1:8" s="40" customFormat="1" ht="15" x14ac:dyDescent="0.2">
      <c r="A566" s="64"/>
      <c r="B566" s="36" t="s">
        <v>363</v>
      </c>
      <c r="C566" s="37">
        <v>0</v>
      </c>
      <c r="D566" s="37">
        <v>0</v>
      </c>
      <c r="E566" s="38" t="str">
        <f t="shared" si="153"/>
        <v/>
      </c>
      <c r="F566" s="38" t="str">
        <f t="shared" si="154"/>
        <v/>
      </c>
      <c r="G566" s="39" t="str">
        <f t="shared" si="155"/>
        <v>0</v>
      </c>
      <c r="H566" s="25" t="str">
        <f t="shared" si="156"/>
        <v/>
      </c>
    </row>
    <row r="567" spans="1:8" s="40" customFormat="1" ht="15" x14ac:dyDescent="0.2">
      <c r="A567" s="64"/>
      <c r="B567" s="36" t="s">
        <v>164</v>
      </c>
      <c r="C567" s="37">
        <v>11</v>
      </c>
      <c r="D567" s="37">
        <v>10</v>
      </c>
      <c r="E567" s="38">
        <f t="shared" si="153"/>
        <v>0.5</v>
      </c>
      <c r="F567" s="38">
        <f t="shared" si="154"/>
        <v>0.16949152542372881</v>
      </c>
      <c r="G567" s="39">
        <f t="shared" si="155"/>
        <v>-9.0909090909090912E-2</v>
      </c>
      <c r="H567" s="25">
        <f t="shared" si="156"/>
        <v>-4.5454545454545456E-2</v>
      </c>
    </row>
    <row r="568" spans="1:8" s="40" customFormat="1" ht="15" x14ac:dyDescent="0.2">
      <c r="A568" s="64"/>
      <c r="B568" s="36" t="s">
        <v>166</v>
      </c>
      <c r="C568" s="37">
        <v>0</v>
      </c>
      <c r="D568" s="37">
        <v>0</v>
      </c>
      <c r="E568" s="38" t="str">
        <f t="shared" si="153"/>
        <v/>
      </c>
      <c r="F568" s="38" t="str">
        <f t="shared" si="154"/>
        <v/>
      </c>
      <c r="G568" s="39" t="str">
        <f t="shared" si="155"/>
        <v>0</v>
      </c>
      <c r="H568" s="25" t="str">
        <f t="shared" si="156"/>
        <v/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5</v>
      </c>
      <c r="D570" s="37">
        <v>23</v>
      </c>
      <c r="E570" s="38">
        <f t="shared" si="153"/>
        <v>0.22727272727272727</v>
      </c>
      <c r="F570" s="38">
        <f t="shared" si="154"/>
        <v>0.38983050847457629</v>
      </c>
      <c r="G570" s="39">
        <f t="shared" si="155"/>
        <v>3.6</v>
      </c>
      <c r="H570" s="25">
        <f t="shared" si="156"/>
        <v>0.81818181818181812</v>
      </c>
    </row>
    <row r="571" spans="1:8" s="40" customFormat="1" ht="15" x14ac:dyDescent="0.2">
      <c r="A571" s="64"/>
      <c r="B571" s="36" t="s">
        <v>167</v>
      </c>
      <c r="C571" s="37">
        <v>0</v>
      </c>
      <c r="D571" s="37">
        <v>0</v>
      </c>
      <c r="E571" s="38" t="str">
        <f t="shared" si="153"/>
        <v/>
      </c>
      <c r="F571" s="38" t="str">
        <f t="shared" si="154"/>
        <v/>
      </c>
      <c r="G571" s="39" t="str">
        <f t="shared" si="155"/>
        <v>0</v>
      </c>
      <c r="H571" s="25" t="str">
        <f t="shared" si="156"/>
        <v/>
      </c>
    </row>
    <row r="572" spans="1:8" s="40" customFormat="1" ht="15" x14ac:dyDescent="0.2">
      <c r="A572" s="64"/>
      <c r="B572" s="36" t="s">
        <v>365</v>
      </c>
      <c r="C572" s="37">
        <v>0</v>
      </c>
      <c r="D572" s="37">
        <v>3</v>
      </c>
      <c r="E572" s="38" t="str">
        <f t="shared" si="153"/>
        <v/>
      </c>
      <c r="F572" s="38">
        <f t="shared" si="154"/>
        <v>5.0847457627118647E-2</v>
      </c>
      <c r="G572" s="39" t="str">
        <f t="shared" si="155"/>
        <v>0</v>
      </c>
      <c r="H572" s="25" t="str">
        <f t="shared" si="156"/>
        <v/>
      </c>
    </row>
    <row r="573" spans="1:8" s="40" customFormat="1" ht="15" x14ac:dyDescent="0.2">
      <c r="A573" s="64"/>
      <c r="B573" s="36" t="s">
        <v>168</v>
      </c>
      <c r="C573" s="37">
        <v>0</v>
      </c>
      <c r="D573" s="37">
        <v>0</v>
      </c>
      <c r="E573" s="38" t="str">
        <f t="shared" si="153"/>
        <v/>
      </c>
      <c r="F573" s="38" t="str">
        <f t="shared" si="154"/>
        <v/>
      </c>
      <c r="G573" s="39" t="str">
        <f t="shared" si="155"/>
        <v>0</v>
      </c>
      <c r="H573" s="25" t="str">
        <f t="shared" si="156"/>
        <v/>
      </c>
    </row>
    <row r="574" spans="1:8" s="40" customFormat="1" ht="15" x14ac:dyDescent="0.2">
      <c r="A574" s="64"/>
      <c r="B574" s="36" t="s">
        <v>169</v>
      </c>
      <c r="C574" s="37">
        <v>0</v>
      </c>
      <c r="D574" s="37">
        <v>0</v>
      </c>
      <c r="E574" s="38" t="str">
        <f t="shared" si="153"/>
        <v/>
      </c>
      <c r="F574" s="38" t="str">
        <f t="shared" si="154"/>
        <v/>
      </c>
      <c r="G574" s="39" t="str">
        <f t="shared" si="155"/>
        <v>0</v>
      </c>
      <c r="H574" s="25" t="str">
        <f t="shared" si="156"/>
        <v/>
      </c>
    </row>
    <row r="575" spans="1:8" s="40" customFormat="1" ht="15" x14ac:dyDescent="0.2">
      <c r="A575" s="64"/>
      <c r="B575" s="36" t="s">
        <v>366</v>
      </c>
      <c r="C575" s="37">
        <v>0</v>
      </c>
      <c r="D575" s="37">
        <v>0</v>
      </c>
      <c r="E575" s="38" t="str">
        <f t="shared" si="153"/>
        <v/>
      </c>
      <c r="F575" s="38" t="str">
        <f t="shared" si="154"/>
        <v/>
      </c>
      <c r="G575" s="39" t="str">
        <f t="shared" si="155"/>
        <v>0</v>
      </c>
      <c r="H575" s="25" t="str">
        <f t="shared" si="156"/>
        <v/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0</v>
      </c>
      <c r="E576" s="38" t="str">
        <f t="shared" si="153"/>
        <v/>
      </c>
      <c r="F576" s="38" t="str">
        <f t="shared" si="154"/>
        <v/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0</v>
      </c>
      <c r="E577" s="38" t="str">
        <f t="shared" si="153"/>
        <v/>
      </c>
      <c r="F577" s="38" t="str">
        <f t="shared" si="154"/>
        <v/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0</v>
      </c>
      <c r="D578" s="37">
        <v>0</v>
      </c>
      <c r="E578" s="38" t="str">
        <f t="shared" si="153"/>
        <v/>
      </c>
      <c r="F578" s="38" t="str">
        <f t="shared" si="154"/>
        <v/>
      </c>
      <c r="G578" s="39" t="str">
        <f t="shared" si="155"/>
        <v>0</v>
      </c>
      <c r="H578" s="25" t="str">
        <f t="shared" si="156"/>
        <v/>
      </c>
    </row>
    <row r="579" spans="1:8" s="40" customFormat="1" ht="30" x14ac:dyDescent="0.2">
      <c r="A579" s="64"/>
      <c r="B579" s="36" t="s">
        <v>566</v>
      </c>
      <c r="C579" s="37">
        <v>0</v>
      </c>
      <c r="D579" s="37">
        <v>2</v>
      </c>
      <c r="E579" s="38" t="str">
        <f t="shared" si="153"/>
        <v/>
      </c>
      <c r="F579" s="38">
        <f t="shared" si="154"/>
        <v>3.3898305084745763E-2</v>
      </c>
      <c r="G579" s="39" t="str">
        <f t="shared" si="155"/>
        <v>0</v>
      </c>
      <c r="H579" s="25" t="str">
        <f t="shared" si="156"/>
        <v/>
      </c>
    </row>
    <row r="580" spans="1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440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396</v>
      </c>
      <c r="C8" s="31">
        <f>+C18+C71+C161+C329+C552</f>
        <v>4649</v>
      </c>
      <c r="D8" s="31">
        <f>+D18+D71+D161+D329+D552</f>
        <v>4986</v>
      </c>
      <c r="E8" s="32">
        <f>+C8/C$8</f>
        <v>1</v>
      </c>
      <c r="F8" s="32">
        <f>+D8/D$8</f>
        <v>1</v>
      </c>
      <c r="G8" s="32">
        <f>+(D8-C8)/C8</f>
        <v>7.2488707248870729E-2</v>
      </c>
      <c r="H8" s="33">
        <f>+E8*G8</f>
        <v>7.2488707248870729E-2</v>
      </c>
    </row>
    <row r="9" spans="2:8" x14ac:dyDescent="0.2">
      <c r="B9" s="28" t="str">
        <f>+B18</f>
        <v>Total Vacantes en ocupaciones de nivel Directivo</v>
      </c>
      <c r="C9" s="24">
        <f>+C18</f>
        <v>22</v>
      </c>
      <c r="D9" s="24">
        <f>+D18</f>
        <v>43</v>
      </c>
      <c r="E9" s="25">
        <f t="shared" ref="E9:E13" si="0">C9/$C$8</f>
        <v>4.7322004732200471E-3</v>
      </c>
      <c r="F9" s="25">
        <f>D9/$D$8</f>
        <v>8.624147613317288E-3</v>
      </c>
      <c r="G9" s="11">
        <f>+IF(OR(AND(D9=0),(C9=0)),"0",((D9-C9)/C9))</f>
        <v>0.95454545454545459</v>
      </c>
      <c r="H9" s="13">
        <f>+IF(OR(AND(E9=""),(G9="")),"",E9*G9)</f>
        <v>4.5171004517100448E-3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858</v>
      </c>
      <c r="D10" s="24">
        <f>+D71</f>
        <v>1310</v>
      </c>
      <c r="E10" s="25">
        <f t="shared" si="0"/>
        <v>0.18455581845558183</v>
      </c>
      <c r="F10" s="25">
        <f>D10/$D$8</f>
        <v>0.26273565984757319</v>
      </c>
      <c r="G10" s="11">
        <f>+IF(OR(AND(D10=0),(C10=0)),"0",((D10-C10)/C10))</f>
        <v>0.52680652680652684</v>
      </c>
      <c r="H10" s="13">
        <f>+IF(OR(AND(E10=""),(G10="")),"",E10*G10)</f>
        <v>9.7225209722520967E-2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798</v>
      </c>
      <c r="D11" s="24">
        <f>+D161</f>
        <v>755</v>
      </c>
      <c r="E11" s="25">
        <f t="shared" si="0"/>
        <v>0.17164981716498171</v>
      </c>
      <c r="F11" s="25">
        <f>D11/$D$8</f>
        <v>0.15142398716405936</v>
      </c>
      <c r="G11" s="11">
        <f>+IF(OR(AND(D11=0),(C11=0)),"0",((D11-C11)/C11))</f>
        <v>-5.3884711779448619E-2</v>
      </c>
      <c r="H11" s="13">
        <f>+IF(OR(AND(E11=""),(G11="")),"",E11*G11)</f>
        <v>-9.2493009249300911E-3</v>
      </c>
    </row>
    <row r="12" spans="2:8" x14ac:dyDescent="0.2">
      <c r="B12" s="28" t="str">
        <f>+B329</f>
        <v>Total Vacantes  en ocupaciones de nivel Calificados</v>
      </c>
      <c r="C12" s="24">
        <f>+C329</f>
        <v>2355</v>
      </c>
      <c r="D12" s="24">
        <f>+D329</f>
        <v>1679</v>
      </c>
      <c r="E12" s="25">
        <f t="shared" si="0"/>
        <v>0.5065605506560551</v>
      </c>
      <c r="F12" s="25">
        <f>D12/$D$8</f>
        <v>0.33674288006417968</v>
      </c>
      <c r="G12" s="11">
        <f>+IF(OR(AND(D12=0),(C12=0)),"0",((D12-C12)/C12))</f>
        <v>-0.2870488322717622</v>
      </c>
      <c r="H12" s="13">
        <f>+IF(OR(AND(E12=""),(G12="")),"",E12*G12)</f>
        <v>-0.14540761454076145</v>
      </c>
    </row>
    <row r="13" spans="2:8" x14ac:dyDescent="0.2">
      <c r="B13" s="28" t="str">
        <f>+B552</f>
        <v>Total Vacantes en ocupaciones de nivel Elemental</v>
      </c>
      <c r="C13" s="24">
        <f>+C552</f>
        <v>616</v>
      </c>
      <c r="D13" s="24">
        <f>+D552</f>
        <v>1199</v>
      </c>
      <c r="E13" s="25">
        <f t="shared" si="0"/>
        <v>0.13250161325016133</v>
      </c>
      <c r="F13" s="25">
        <f>D13/$D$8</f>
        <v>0.24047332531087043</v>
      </c>
      <c r="G13" s="11">
        <f>+IF(OR(AND(D13=0),(C13=0)),"0",((D13-C13)/C13))</f>
        <v>0.9464285714285714</v>
      </c>
      <c r="H13" s="13">
        <f>+IF(OR(AND(E13=""),(G13="")),"",E13*G13)</f>
        <v>0.12540331254033124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22</v>
      </c>
      <c r="D18" s="31">
        <f>SUM(D19:D65)</f>
        <v>43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0.95454545454545459</v>
      </c>
      <c r="H18" s="33">
        <f>+IF(OR(AND(E18=""),(G18="")),"",E18*G18)</f>
        <v>0.95454545454545459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0" t="str">
        <f t="shared" ref="E20:E65" si="1">+IF(C20=0,"",C20/C$18)</f>
        <v/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 t="str">
        <f t="shared" ref="H20:H65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1</v>
      </c>
      <c r="D22" s="7">
        <v>2</v>
      </c>
      <c r="E22" s="10">
        <f t="shared" si="1"/>
        <v>4.5454545454545456E-2</v>
      </c>
      <c r="F22" s="10">
        <f t="shared" si="2"/>
        <v>4.6511627906976744E-2</v>
      </c>
      <c r="G22" s="11">
        <f t="shared" si="3"/>
        <v>1</v>
      </c>
      <c r="H22" s="13">
        <f t="shared" si="4"/>
        <v>4.5454545454545456E-2</v>
      </c>
    </row>
    <row r="23" spans="1:8" ht="30" x14ac:dyDescent="0.2">
      <c r="B23" s="5" t="s">
        <v>171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0</v>
      </c>
      <c r="E26" s="10" t="str">
        <f t="shared" si="1"/>
        <v/>
      </c>
      <c r="F26" s="10" t="str">
        <f t="shared" si="2"/>
        <v/>
      </c>
      <c r="G26" s="11" t="str">
        <f t="shared" si="3"/>
        <v>0</v>
      </c>
      <c r="H26" s="13" t="str">
        <f t="shared" si="4"/>
        <v/>
      </c>
    </row>
    <row r="27" spans="1:8" ht="15" x14ac:dyDescent="0.2">
      <c r="B27" s="5" t="s">
        <v>6</v>
      </c>
      <c r="C27" s="7">
        <v>2</v>
      </c>
      <c r="D27" s="7">
        <v>1</v>
      </c>
      <c r="E27" s="10">
        <f t="shared" si="1"/>
        <v>9.0909090909090912E-2</v>
      </c>
      <c r="F27" s="10">
        <f t="shared" si="2"/>
        <v>2.3255813953488372E-2</v>
      </c>
      <c r="G27" s="11">
        <f t="shared" si="3"/>
        <v>-0.5</v>
      </c>
      <c r="H27" s="13">
        <f t="shared" si="4"/>
        <v>-4.5454545454545456E-2</v>
      </c>
    </row>
    <row r="28" spans="1:8" ht="15" x14ac:dyDescent="0.2">
      <c r="B28" s="5" t="s">
        <v>3</v>
      </c>
      <c r="C28" s="7">
        <v>0</v>
      </c>
      <c r="D28" s="7">
        <v>1</v>
      </c>
      <c r="E28" s="10" t="str">
        <f t="shared" si="1"/>
        <v/>
      </c>
      <c r="F28" s="10">
        <f t="shared" si="2"/>
        <v>2.3255813953488372E-2</v>
      </c>
      <c r="G28" s="11" t="str">
        <f t="shared" si="3"/>
        <v>0</v>
      </c>
      <c r="H28" s="13" t="str">
        <f t="shared" si="4"/>
        <v/>
      </c>
    </row>
    <row r="29" spans="1:8" ht="15" x14ac:dyDescent="0.2">
      <c r="B29" s="5" t="s">
        <v>5</v>
      </c>
      <c r="C29" s="7">
        <v>2</v>
      </c>
      <c r="D29" s="7">
        <v>6</v>
      </c>
      <c r="E29" s="10">
        <f t="shared" si="1"/>
        <v>9.0909090909090912E-2</v>
      </c>
      <c r="F29" s="10">
        <f t="shared" si="2"/>
        <v>0.13953488372093023</v>
      </c>
      <c r="G29" s="11">
        <f t="shared" si="3"/>
        <v>2</v>
      </c>
      <c r="H29" s="13">
        <f t="shared" si="4"/>
        <v>0.18181818181818182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1</v>
      </c>
      <c r="D31" s="7">
        <v>0</v>
      </c>
      <c r="E31" s="10">
        <f t="shared" si="1"/>
        <v>4.5454545454545456E-2</v>
      </c>
      <c r="F31" s="10" t="str">
        <f t="shared" si="2"/>
        <v/>
      </c>
      <c r="G31" s="11" t="str">
        <f t="shared" si="3"/>
        <v>0</v>
      </c>
      <c r="H31" s="13">
        <f t="shared" si="4"/>
        <v>0</v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0</v>
      </c>
      <c r="D35" s="7">
        <v>0</v>
      </c>
      <c r="E35" s="10" t="str">
        <f t="shared" si="1"/>
        <v/>
      </c>
      <c r="F35" s="10" t="str">
        <f t="shared" si="2"/>
        <v/>
      </c>
      <c r="G35" s="11" t="str">
        <f t="shared" si="3"/>
        <v>0</v>
      </c>
      <c r="H35" s="13" t="str">
        <f t="shared" si="4"/>
        <v/>
      </c>
    </row>
    <row r="36" spans="2:8" ht="30" x14ac:dyDescent="0.2">
      <c r="B36" s="5" t="s">
        <v>177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8</v>
      </c>
      <c r="C38" s="7">
        <v>1</v>
      </c>
      <c r="D38" s="7">
        <v>2</v>
      </c>
      <c r="E38" s="10">
        <f t="shared" si="1"/>
        <v>4.5454545454545456E-2</v>
      </c>
      <c r="F38" s="10">
        <f t="shared" si="2"/>
        <v>4.6511627906976744E-2</v>
      </c>
      <c r="G38" s="11">
        <f t="shared" si="3"/>
        <v>1</v>
      </c>
      <c r="H38" s="13">
        <f t="shared" si="4"/>
        <v>4.5454545454545456E-2</v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184</v>
      </c>
      <c r="C44" s="7">
        <v>5</v>
      </c>
      <c r="D44" s="7">
        <v>20</v>
      </c>
      <c r="E44" s="10">
        <f t="shared" si="1"/>
        <v>0.22727272727272727</v>
      </c>
      <c r="F44" s="10">
        <f t="shared" si="2"/>
        <v>0.46511627906976744</v>
      </c>
      <c r="G44" s="11">
        <f t="shared" si="3"/>
        <v>3</v>
      </c>
      <c r="H44" s="13">
        <f t="shared" si="4"/>
        <v>0.68181818181818177</v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1</v>
      </c>
      <c r="D48" s="7">
        <v>0</v>
      </c>
      <c r="E48" s="10">
        <f t="shared" si="1"/>
        <v>4.5454545454545456E-2</v>
      </c>
      <c r="F48" s="10" t="str">
        <f t="shared" si="2"/>
        <v/>
      </c>
      <c r="G48" s="11" t="str">
        <f t="shared" si="3"/>
        <v>0</v>
      </c>
      <c r="H48" s="13">
        <f t="shared" si="4"/>
        <v>0</v>
      </c>
    </row>
    <row r="49" spans="2:8" ht="15" x14ac:dyDescent="0.2">
      <c r="B49" s="5" t="s">
        <v>11</v>
      </c>
      <c r="C49" s="7">
        <v>1</v>
      </c>
      <c r="D49" s="7">
        <v>5</v>
      </c>
      <c r="E49" s="10">
        <f t="shared" si="1"/>
        <v>4.5454545454545456E-2</v>
      </c>
      <c r="F49" s="10">
        <f t="shared" si="2"/>
        <v>0.11627906976744186</v>
      </c>
      <c r="G49" s="11">
        <f t="shared" si="3"/>
        <v>4</v>
      </c>
      <c r="H49" s="13">
        <f t="shared" si="4"/>
        <v>0.18181818181818182</v>
      </c>
    </row>
    <row r="50" spans="2:8" ht="15" x14ac:dyDescent="0.2">
      <c r="B50" s="5" t="s">
        <v>15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2:8" ht="15" x14ac:dyDescent="0.2">
      <c r="B53" s="5" t="s">
        <v>462</v>
      </c>
      <c r="C53" s="7">
        <v>2</v>
      </c>
      <c r="D53" s="7">
        <v>2</v>
      </c>
      <c r="E53" s="10">
        <f t="shared" si="1"/>
        <v>9.0909090909090912E-2</v>
      </c>
      <c r="F53" s="10">
        <f t="shared" si="2"/>
        <v>4.6511627906976744E-2</v>
      </c>
      <c r="G53" s="11">
        <f t="shared" si="3"/>
        <v>0</v>
      </c>
      <c r="H53" s="13">
        <f t="shared" si="4"/>
        <v>0</v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1</v>
      </c>
      <c r="D59" s="7">
        <v>0</v>
      </c>
      <c r="E59" s="10">
        <f t="shared" si="1"/>
        <v>4.5454545454545456E-2</v>
      </c>
      <c r="F59" s="10" t="str">
        <f t="shared" si="2"/>
        <v/>
      </c>
      <c r="G59" s="11" t="str">
        <f t="shared" si="3"/>
        <v>0</v>
      </c>
      <c r="H59" s="13">
        <f t="shared" si="4"/>
        <v>0</v>
      </c>
    </row>
    <row r="60" spans="2:8" ht="15" x14ac:dyDescent="0.2">
      <c r="B60" s="5" t="s">
        <v>188</v>
      </c>
      <c r="C60" s="7">
        <v>0</v>
      </c>
      <c r="D60" s="7">
        <v>2</v>
      </c>
      <c r="E60" s="10" t="str">
        <f t="shared" si="1"/>
        <v/>
      </c>
      <c r="F60" s="10">
        <f t="shared" si="2"/>
        <v>4.6511627906976744E-2</v>
      </c>
      <c r="G60" s="11" t="str">
        <f t="shared" si="3"/>
        <v>0</v>
      </c>
      <c r="H60" s="13" t="str">
        <f t="shared" si="4"/>
        <v/>
      </c>
    </row>
    <row r="61" spans="2:8" ht="15" x14ac:dyDescent="0.2">
      <c r="B61" s="5" t="s">
        <v>189</v>
      </c>
      <c r="C61" s="7">
        <v>2</v>
      </c>
      <c r="D61" s="7">
        <v>2</v>
      </c>
      <c r="E61" s="10">
        <f t="shared" si="1"/>
        <v>9.0909090909090912E-2</v>
      </c>
      <c r="F61" s="10">
        <f t="shared" si="2"/>
        <v>4.6511627906976744E-2</v>
      </c>
      <c r="G61" s="11">
        <f t="shared" si="3"/>
        <v>0</v>
      </c>
      <c r="H61" s="13">
        <f t="shared" si="4"/>
        <v>0</v>
      </c>
    </row>
    <row r="62" spans="2:8" ht="15" x14ac:dyDescent="0.2">
      <c r="B62" s="5" t="s">
        <v>190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3</v>
      </c>
      <c r="D63" s="7">
        <v>0</v>
      </c>
      <c r="E63" s="10">
        <f t="shared" si="1"/>
        <v>0.13636363636363635</v>
      </c>
      <c r="F63" s="10" t="str">
        <f t="shared" si="2"/>
        <v/>
      </c>
      <c r="G63" s="11" t="str">
        <f t="shared" si="3"/>
        <v>0</v>
      </c>
      <c r="H63" s="13">
        <f t="shared" si="4"/>
        <v>0</v>
      </c>
    </row>
    <row r="64" spans="2:8" ht="15" x14ac:dyDescent="0.2">
      <c r="B64" s="5" t="s">
        <v>191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858</v>
      </c>
      <c r="D71" s="31">
        <f>SUM(D72:D155)</f>
        <v>1310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0.52680652680652684</v>
      </c>
      <c r="H71" s="33">
        <f>+IF(OR(AND(E71=""),(G71="")),"",E71*G71)</f>
        <v>0.52680652680652684</v>
      </c>
    </row>
    <row r="72" spans="1:8" s="40" customFormat="1" ht="15" x14ac:dyDescent="0.2">
      <c r="A72" s="64"/>
      <c r="B72" s="36" t="s">
        <v>464</v>
      </c>
      <c r="C72" s="37">
        <v>18</v>
      </c>
      <c r="D72" s="37">
        <v>14</v>
      </c>
      <c r="E72" s="38">
        <f>+IF(C72=0,"",C72/C$71)</f>
        <v>2.097902097902098E-2</v>
      </c>
      <c r="F72" s="38">
        <f>+IF(D72=0,"",D72/D$71)</f>
        <v>1.0687022900763359E-2</v>
      </c>
      <c r="G72" s="39">
        <f>+IF(OR(AND(D72=0),(C72=0)),"0",((D72-C72)/C72))</f>
        <v>-0.22222222222222221</v>
      </c>
      <c r="H72" s="25">
        <f>+IF(OR(AND(E72=""),(G72="")),"",E72*G72)</f>
        <v>-4.662004662004662E-3</v>
      </c>
    </row>
    <row r="73" spans="1:8" s="40" customFormat="1" ht="15" x14ac:dyDescent="0.2">
      <c r="A73" s="64"/>
      <c r="B73" s="36" t="s">
        <v>19</v>
      </c>
      <c r="C73" s="37">
        <v>3</v>
      </c>
      <c r="D73" s="37">
        <v>4</v>
      </c>
      <c r="E73" s="38">
        <f t="shared" ref="E73:E142" si="9">+IF(C73=0,"",C73/C$71)</f>
        <v>3.4965034965034965E-3</v>
      </c>
      <c r="F73" s="38">
        <f t="shared" ref="F73:F142" si="10">+IF(D73=0,"",D73/D$71)</f>
        <v>3.0534351145038168E-3</v>
      </c>
      <c r="G73" s="39">
        <f t="shared" ref="G73:G142" si="11">+IF(OR(AND(D73=0),(C73=0)),"0",((D73-C73)/C73))</f>
        <v>0.33333333333333331</v>
      </c>
      <c r="H73" s="25">
        <f t="shared" ref="H73:H142" si="12">+IF(OR(AND(E73=""),(G73="")),"",E73*G73)</f>
        <v>1.1655011655011655E-3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0</v>
      </c>
      <c r="E74" s="38" t="str">
        <f t="shared" ref="E74" si="13">+IF(C74=0,"",C74/C$71)</f>
        <v/>
      </c>
      <c r="F74" s="38" t="str">
        <f t="shared" ref="F74" si="14">+IF(D74=0,"",D74/D$71)</f>
        <v/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38</v>
      </c>
      <c r="D75" s="37">
        <v>7</v>
      </c>
      <c r="E75" s="38">
        <f t="shared" si="9"/>
        <v>4.4289044289044288E-2</v>
      </c>
      <c r="F75" s="38">
        <f t="shared" si="10"/>
        <v>5.3435114503816794E-3</v>
      </c>
      <c r="G75" s="39">
        <f t="shared" si="11"/>
        <v>-0.81578947368421051</v>
      </c>
      <c r="H75" s="25">
        <f t="shared" si="12"/>
        <v>-3.6130536130536128E-2</v>
      </c>
    </row>
    <row r="76" spans="1:8" s="40" customFormat="1" ht="15" x14ac:dyDescent="0.2">
      <c r="A76" s="64"/>
      <c r="B76" s="36" t="s">
        <v>193</v>
      </c>
      <c r="C76" s="37">
        <v>43</v>
      </c>
      <c r="D76" s="37">
        <v>7</v>
      </c>
      <c r="E76" s="38">
        <f t="shared" si="9"/>
        <v>5.011655011655012E-2</v>
      </c>
      <c r="F76" s="38">
        <f t="shared" si="10"/>
        <v>5.3435114503816794E-3</v>
      </c>
      <c r="G76" s="39">
        <f t="shared" si="11"/>
        <v>-0.83720930232558144</v>
      </c>
      <c r="H76" s="25">
        <f t="shared" si="12"/>
        <v>-4.195804195804196E-2</v>
      </c>
    </row>
    <row r="77" spans="1:8" s="40" customFormat="1" ht="15" x14ac:dyDescent="0.2">
      <c r="A77" s="64"/>
      <c r="B77" s="36" t="s">
        <v>21</v>
      </c>
      <c r="C77" s="37">
        <v>4</v>
      </c>
      <c r="D77" s="37">
        <v>0</v>
      </c>
      <c r="E77" s="38">
        <f t="shared" si="9"/>
        <v>4.662004662004662E-3</v>
      </c>
      <c r="F77" s="38" t="str">
        <f t="shared" si="10"/>
        <v/>
      </c>
      <c r="G77" s="39" t="str">
        <f t="shared" si="11"/>
        <v>0</v>
      </c>
      <c r="H77" s="25">
        <f t="shared" si="12"/>
        <v>0</v>
      </c>
    </row>
    <row r="78" spans="1:8" s="40" customFormat="1" ht="15" x14ac:dyDescent="0.2">
      <c r="A78" s="64"/>
      <c r="B78" s="36" t="s">
        <v>40</v>
      </c>
      <c r="C78" s="37">
        <v>4</v>
      </c>
      <c r="D78" s="37">
        <v>13</v>
      </c>
      <c r="E78" s="38">
        <f t="shared" ref="E78" si="17">+IF(C78=0,"",C78/C$71)</f>
        <v>4.662004662004662E-3</v>
      </c>
      <c r="F78" s="38">
        <f t="shared" ref="F78" si="18">+IF(D78=0,"",D78/D$71)</f>
        <v>9.9236641221374048E-3</v>
      </c>
      <c r="G78" s="39">
        <f t="shared" ref="G78" si="19">+IF(OR(AND(D78=0),(C78=0)),"0",((D78-C78)/C78))</f>
        <v>2.25</v>
      </c>
      <c r="H78" s="25">
        <f t="shared" ref="H78" si="20">+IF(OR(AND(E78=""),(G78="")),"",E78*G78)</f>
        <v>1.048951048951049E-2</v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1</v>
      </c>
      <c r="D80" s="37">
        <v>3</v>
      </c>
      <c r="E80" s="38">
        <f t="shared" si="9"/>
        <v>1.1655011655011655E-3</v>
      </c>
      <c r="F80" s="38">
        <f t="shared" si="10"/>
        <v>2.2900763358778627E-3</v>
      </c>
      <c r="G80" s="39">
        <f t="shared" si="11"/>
        <v>2</v>
      </c>
      <c r="H80" s="25">
        <f t="shared" si="12"/>
        <v>2.331002331002331E-3</v>
      </c>
    </row>
    <row r="81" spans="1:8" s="40" customFormat="1" ht="15" x14ac:dyDescent="0.2">
      <c r="A81" s="64"/>
      <c r="B81" s="36" t="s">
        <v>465</v>
      </c>
      <c r="C81" s="37">
        <v>0</v>
      </c>
      <c r="D81" s="37">
        <v>0</v>
      </c>
      <c r="E81" s="38" t="str">
        <f t="shared" si="9"/>
        <v/>
      </c>
      <c r="F81" s="38" t="str">
        <f t="shared" si="10"/>
        <v/>
      </c>
      <c r="G81" s="39" t="str">
        <f t="shared" si="11"/>
        <v>0</v>
      </c>
      <c r="H81" s="25" t="str">
        <f t="shared" si="12"/>
        <v/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3</v>
      </c>
      <c r="D83" s="37">
        <v>2</v>
      </c>
      <c r="E83" s="38">
        <f t="shared" si="9"/>
        <v>3.4965034965034965E-3</v>
      </c>
      <c r="F83" s="38">
        <f t="shared" si="10"/>
        <v>1.5267175572519084E-3</v>
      </c>
      <c r="G83" s="39">
        <f t="shared" si="11"/>
        <v>-0.33333333333333331</v>
      </c>
      <c r="H83" s="25">
        <f t="shared" si="12"/>
        <v>-1.1655011655011655E-3</v>
      </c>
    </row>
    <row r="84" spans="1:8" s="40" customFormat="1" ht="15" x14ac:dyDescent="0.2">
      <c r="A84" s="64"/>
      <c r="B84" s="36" t="s">
        <v>22</v>
      </c>
      <c r="C84" s="37">
        <v>1</v>
      </c>
      <c r="D84" s="37">
        <v>0</v>
      </c>
      <c r="E84" s="38">
        <f t="shared" si="9"/>
        <v>1.1655011655011655E-3</v>
      </c>
      <c r="F84" s="38" t="str">
        <f t="shared" si="10"/>
        <v/>
      </c>
      <c r="G84" s="39" t="str">
        <f t="shared" si="11"/>
        <v>0</v>
      </c>
      <c r="H84" s="25">
        <f t="shared" si="12"/>
        <v>0</v>
      </c>
    </row>
    <row r="85" spans="1:8" s="40" customFormat="1" ht="15" x14ac:dyDescent="0.2">
      <c r="A85" s="64"/>
      <c r="B85" s="36" t="s">
        <v>198</v>
      </c>
      <c r="C85" s="37">
        <v>4</v>
      </c>
      <c r="D85" s="37">
        <v>4</v>
      </c>
      <c r="E85" s="38">
        <f t="shared" si="9"/>
        <v>4.662004662004662E-3</v>
      </c>
      <c r="F85" s="38">
        <f t="shared" si="10"/>
        <v>3.0534351145038168E-3</v>
      </c>
      <c r="G85" s="39">
        <f t="shared" si="11"/>
        <v>0</v>
      </c>
      <c r="H85" s="25">
        <f t="shared" si="12"/>
        <v>0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0</v>
      </c>
      <c r="E86" s="38" t="str">
        <f t="shared" ref="E86" si="21">+IF(C86=0,"",C86/C$71)</f>
        <v/>
      </c>
      <c r="F86" s="38" t="str">
        <f t="shared" ref="F86" si="22">+IF(D86=0,"",D86/D$71)</f>
        <v/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9</v>
      </c>
      <c r="D87" s="37">
        <v>20</v>
      </c>
      <c r="E87" s="38">
        <f t="shared" si="9"/>
        <v>1.048951048951049E-2</v>
      </c>
      <c r="F87" s="38">
        <f t="shared" si="10"/>
        <v>1.5267175572519083E-2</v>
      </c>
      <c r="G87" s="39">
        <f t="shared" si="11"/>
        <v>1.2222222222222223</v>
      </c>
      <c r="H87" s="25">
        <f t="shared" si="12"/>
        <v>1.2820512820512822E-2</v>
      </c>
    </row>
    <row r="88" spans="1:8" s="40" customFormat="1" ht="15" x14ac:dyDescent="0.2">
      <c r="A88" s="64"/>
      <c r="B88" s="36" t="s">
        <v>200</v>
      </c>
      <c r="C88" s="37">
        <v>10</v>
      </c>
      <c r="D88" s="37">
        <v>14</v>
      </c>
      <c r="E88" s="38">
        <f t="shared" si="9"/>
        <v>1.1655011655011656E-2</v>
      </c>
      <c r="F88" s="38">
        <f t="shared" si="10"/>
        <v>1.0687022900763359E-2</v>
      </c>
      <c r="G88" s="39">
        <f t="shared" si="11"/>
        <v>0.4</v>
      </c>
      <c r="H88" s="25">
        <f t="shared" si="12"/>
        <v>4.6620046620046629E-3</v>
      </c>
    </row>
    <row r="89" spans="1:8" s="40" customFormat="1" ht="15" x14ac:dyDescent="0.2">
      <c r="A89" s="64"/>
      <c r="B89" s="36" t="s">
        <v>26</v>
      </c>
      <c r="C89" s="37">
        <v>7</v>
      </c>
      <c r="D89" s="37">
        <v>8</v>
      </c>
      <c r="E89" s="38">
        <f t="shared" si="9"/>
        <v>8.1585081585081581E-3</v>
      </c>
      <c r="F89" s="38">
        <f t="shared" si="10"/>
        <v>6.1068702290076335E-3</v>
      </c>
      <c r="G89" s="39">
        <f t="shared" si="11"/>
        <v>0.14285714285714285</v>
      </c>
      <c r="H89" s="25">
        <f t="shared" si="12"/>
        <v>1.1655011655011653E-3</v>
      </c>
    </row>
    <row r="90" spans="1:8" s="40" customFormat="1" ht="15" x14ac:dyDescent="0.2">
      <c r="A90" s="64"/>
      <c r="B90" s="36" t="s">
        <v>466</v>
      </c>
      <c r="C90" s="37">
        <v>7</v>
      </c>
      <c r="D90" s="37">
        <v>0</v>
      </c>
      <c r="E90" s="38">
        <f t="shared" si="9"/>
        <v>8.1585081585081581E-3</v>
      </c>
      <c r="F90" s="38" t="str">
        <f t="shared" si="10"/>
        <v/>
      </c>
      <c r="G90" s="39" t="str">
        <f t="shared" si="11"/>
        <v>0</v>
      </c>
      <c r="H90" s="25">
        <f t="shared" si="12"/>
        <v>0</v>
      </c>
    </row>
    <row r="91" spans="1:8" s="40" customFormat="1" ht="15" x14ac:dyDescent="0.2">
      <c r="A91" s="64"/>
      <c r="B91" s="36" t="s">
        <v>201</v>
      </c>
      <c r="C91" s="37">
        <v>1</v>
      </c>
      <c r="D91" s="37">
        <v>2</v>
      </c>
      <c r="E91" s="38">
        <f t="shared" si="9"/>
        <v>1.1655011655011655E-3</v>
      </c>
      <c r="F91" s="38">
        <f t="shared" si="10"/>
        <v>1.5267175572519084E-3</v>
      </c>
      <c r="G91" s="39">
        <f t="shared" si="11"/>
        <v>1</v>
      </c>
      <c r="H91" s="25">
        <f t="shared" si="12"/>
        <v>1.1655011655011655E-3</v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0</v>
      </c>
      <c r="E92" s="38" t="str">
        <f t="shared" ref="E92:E93" si="25">+IF(C92=0,"",C92/C$71)</f>
        <v/>
      </c>
      <c r="F92" s="38" t="str">
        <f t="shared" ref="F92:F93" si="26">+IF(D92=0,"",D92/D$71)</f>
        <v/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0</v>
      </c>
      <c r="E93" s="38" t="str">
        <f t="shared" si="25"/>
        <v/>
      </c>
      <c r="F93" s="38" t="str">
        <f t="shared" si="26"/>
        <v/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12</v>
      </c>
      <c r="D94" s="37">
        <v>15</v>
      </c>
      <c r="E94" s="38">
        <f t="shared" si="9"/>
        <v>1.3986013986013986E-2</v>
      </c>
      <c r="F94" s="38">
        <f t="shared" si="10"/>
        <v>1.1450381679389313E-2</v>
      </c>
      <c r="G94" s="39">
        <f t="shared" si="11"/>
        <v>0.25</v>
      </c>
      <c r="H94" s="25">
        <f t="shared" si="12"/>
        <v>3.4965034965034965E-3</v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0</v>
      </c>
      <c r="E95" s="38" t="str">
        <f t="shared" si="9"/>
        <v/>
      </c>
      <c r="F95" s="38" t="str">
        <f t="shared" si="10"/>
        <v/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2</v>
      </c>
      <c r="E97" s="38" t="str">
        <f t="shared" si="9"/>
        <v/>
      </c>
      <c r="F97" s="38">
        <f t="shared" si="10"/>
        <v>1.5267175572519084E-3</v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14</v>
      </c>
      <c r="D98" s="37">
        <v>1</v>
      </c>
      <c r="E98" s="38">
        <f t="shared" si="9"/>
        <v>1.6317016317016316E-2</v>
      </c>
      <c r="F98" s="38">
        <f t="shared" si="10"/>
        <v>7.6335877862595419E-4</v>
      </c>
      <c r="G98" s="39">
        <f t="shared" si="11"/>
        <v>-0.9285714285714286</v>
      </c>
      <c r="H98" s="25">
        <f t="shared" si="12"/>
        <v>-1.5151515151515152E-2</v>
      </c>
    </row>
    <row r="99" spans="1:8" s="40" customFormat="1" ht="15" x14ac:dyDescent="0.2">
      <c r="A99" s="64"/>
      <c r="B99" s="36" t="s">
        <v>467</v>
      </c>
      <c r="C99" s="37">
        <v>10</v>
      </c>
      <c r="D99" s="37">
        <v>2</v>
      </c>
      <c r="E99" s="38">
        <f t="shared" si="9"/>
        <v>1.1655011655011656E-2</v>
      </c>
      <c r="F99" s="38">
        <f t="shared" si="10"/>
        <v>1.5267175572519084E-3</v>
      </c>
      <c r="G99" s="39">
        <f t="shared" si="11"/>
        <v>-0.8</v>
      </c>
      <c r="H99" s="25">
        <f t="shared" si="12"/>
        <v>-9.3240093240093257E-3</v>
      </c>
    </row>
    <row r="100" spans="1:8" s="40" customFormat="1" ht="15" x14ac:dyDescent="0.2">
      <c r="A100" s="64"/>
      <c r="B100" s="36" t="s">
        <v>23</v>
      </c>
      <c r="C100" s="37">
        <v>3</v>
      </c>
      <c r="D100" s="37">
        <v>12</v>
      </c>
      <c r="E100" s="38">
        <f t="shared" si="9"/>
        <v>3.4965034965034965E-3</v>
      </c>
      <c r="F100" s="38">
        <f t="shared" si="10"/>
        <v>9.1603053435114507E-3</v>
      </c>
      <c r="G100" s="39">
        <f t="shared" si="11"/>
        <v>3</v>
      </c>
      <c r="H100" s="25">
        <f t="shared" si="12"/>
        <v>1.048951048951049E-2</v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0</v>
      </c>
      <c r="D102" s="37">
        <v>0</v>
      </c>
      <c r="E102" s="38" t="str">
        <f t="shared" si="9"/>
        <v/>
      </c>
      <c r="F102" s="38" t="str">
        <f t="shared" si="10"/>
        <v/>
      </c>
      <c r="G102" s="39" t="str">
        <f t="shared" si="11"/>
        <v>0</v>
      </c>
      <c r="H102" s="25" t="str">
        <f t="shared" si="12"/>
        <v/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0</v>
      </c>
      <c r="E103" s="38" t="str">
        <f t="shared" ref="E103" si="29">+IF(C103=0,"",C103/C$71)</f>
        <v/>
      </c>
      <c r="F103" s="38" t="str">
        <f t="shared" ref="F103" si="30">+IF(D103=0,"",D103/D$71)</f>
        <v/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1</v>
      </c>
      <c r="D104" s="37">
        <v>0</v>
      </c>
      <c r="E104" s="38">
        <f t="shared" si="9"/>
        <v>1.1655011655011655E-3</v>
      </c>
      <c r="F104" s="38" t="str">
        <f t="shared" si="10"/>
        <v/>
      </c>
      <c r="G104" s="39" t="str">
        <f t="shared" si="11"/>
        <v>0</v>
      </c>
      <c r="H104" s="25">
        <f t="shared" si="12"/>
        <v>0</v>
      </c>
    </row>
    <row r="105" spans="1:8" s="40" customFormat="1" ht="15" x14ac:dyDescent="0.2">
      <c r="A105" s="64"/>
      <c r="B105" s="36" t="s">
        <v>207</v>
      </c>
      <c r="C105" s="37">
        <v>3</v>
      </c>
      <c r="D105" s="37">
        <v>4</v>
      </c>
      <c r="E105" s="38">
        <f t="shared" si="9"/>
        <v>3.4965034965034965E-3</v>
      </c>
      <c r="F105" s="38">
        <f t="shared" si="10"/>
        <v>3.0534351145038168E-3</v>
      </c>
      <c r="G105" s="39">
        <f t="shared" si="11"/>
        <v>0.33333333333333331</v>
      </c>
      <c r="H105" s="25">
        <f t="shared" si="12"/>
        <v>1.1655011655011655E-3</v>
      </c>
    </row>
    <row r="106" spans="1:8" s="40" customFormat="1" ht="15" x14ac:dyDescent="0.2">
      <c r="A106" s="64"/>
      <c r="B106" s="36" t="s">
        <v>208</v>
      </c>
      <c r="C106" s="37">
        <v>0</v>
      </c>
      <c r="D106" s="37">
        <v>1</v>
      </c>
      <c r="E106" s="38" t="str">
        <f t="shared" si="9"/>
        <v/>
      </c>
      <c r="F106" s="38">
        <f t="shared" si="10"/>
        <v>7.6335877862595419E-4</v>
      </c>
      <c r="G106" s="39" t="str">
        <f t="shared" si="11"/>
        <v>0</v>
      </c>
      <c r="H106" s="25" t="str">
        <f t="shared" si="12"/>
        <v/>
      </c>
    </row>
    <row r="107" spans="1:8" s="40" customFormat="1" ht="15" x14ac:dyDescent="0.2">
      <c r="A107" s="64"/>
      <c r="B107" s="36" t="s">
        <v>209</v>
      </c>
      <c r="C107" s="37">
        <v>0</v>
      </c>
      <c r="D107" s="37">
        <v>0</v>
      </c>
      <c r="E107" s="38" t="str">
        <f t="shared" si="9"/>
        <v/>
      </c>
      <c r="F107" s="38" t="str">
        <f t="shared" si="10"/>
        <v/>
      </c>
      <c r="G107" s="39" t="str">
        <f t="shared" si="11"/>
        <v>0</v>
      </c>
      <c r="H107" s="25" t="str">
        <f t="shared" si="12"/>
        <v/>
      </c>
    </row>
    <row r="108" spans="1:8" s="40" customFormat="1" ht="15" x14ac:dyDescent="0.2">
      <c r="A108" s="64"/>
      <c r="B108" s="36" t="s">
        <v>210</v>
      </c>
      <c r="C108" s="37">
        <v>3</v>
      </c>
      <c r="D108" s="37">
        <v>11</v>
      </c>
      <c r="E108" s="38">
        <f t="shared" si="9"/>
        <v>3.4965034965034965E-3</v>
      </c>
      <c r="F108" s="38">
        <f t="shared" si="10"/>
        <v>8.3969465648854966E-3</v>
      </c>
      <c r="G108" s="39">
        <f t="shared" si="11"/>
        <v>2.6666666666666665</v>
      </c>
      <c r="H108" s="25">
        <f t="shared" si="12"/>
        <v>9.324009324009324E-3</v>
      </c>
    </row>
    <row r="109" spans="1:8" s="40" customFormat="1" ht="15" x14ac:dyDescent="0.2">
      <c r="A109" s="64"/>
      <c r="B109" s="36" t="s">
        <v>211</v>
      </c>
      <c r="C109" s="37">
        <v>18</v>
      </c>
      <c r="D109" s="37">
        <v>13</v>
      </c>
      <c r="E109" s="38">
        <f t="shared" si="9"/>
        <v>2.097902097902098E-2</v>
      </c>
      <c r="F109" s="38">
        <f t="shared" si="10"/>
        <v>9.9236641221374048E-3</v>
      </c>
      <c r="G109" s="39">
        <f t="shared" si="11"/>
        <v>-0.27777777777777779</v>
      </c>
      <c r="H109" s="25">
        <f t="shared" si="12"/>
        <v>-5.8275058275058279E-3</v>
      </c>
    </row>
    <row r="110" spans="1:8" s="40" customFormat="1" ht="15" x14ac:dyDescent="0.2">
      <c r="A110" s="64"/>
      <c r="B110" s="36" t="s">
        <v>212</v>
      </c>
      <c r="C110" s="37">
        <v>3</v>
      </c>
      <c r="D110" s="37">
        <v>0</v>
      </c>
      <c r="E110" s="38">
        <f t="shared" si="9"/>
        <v>3.4965034965034965E-3</v>
      </c>
      <c r="F110" s="38" t="str">
        <f t="shared" si="10"/>
        <v/>
      </c>
      <c r="G110" s="39" t="str">
        <f t="shared" si="11"/>
        <v>0</v>
      </c>
      <c r="H110" s="25">
        <f t="shared" si="12"/>
        <v>0</v>
      </c>
    </row>
    <row r="111" spans="1:8" s="40" customFormat="1" ht="15" x14ac:dyDescent="0.2">
      <c r="A111" s="64"/>
      <c r="B111" s="36" t="s">
        <v>32</v>
      </c>
      <c r="C111" s="37">
        <v>7</v>
      </c>
      <c r="D111" s="37">
        <v>3</v>
      </c>
      <c r="E111" s="38">
        <f t="shared" si="9"/>
        <v>8.1585081585081581E-3</v>
      </c>
      <c r="F111" s="38">
        <f t="shared" si="10"/>
        <v>2.2900763358778627E-3</v>
      </c>
      <c r="G111" s="39">
        <f t="shared" si="11"/>
        <v>-0.5714285714285714</v>
      </c>
      <c r="H111" s="25">
        <f t="shared" si="12"/>
        <v>-4.6620046620046611E-3</v>
      </c>
    </row>
    <row r="112" spans="1:8" s="40" customFormat="1" ht="15" x14ac:dyDescent="0.2">
      <c r="A112" s="64"/>
      <c r="B112" s="36" t="s">
        <v>213</v>
      </c>
      <c r="C112" s="37">
        <v>1</v>
      </c>
      <c r="D112" s="37">
        <v>2</v>
      </c>
      <c r="E112" s="38">
        <f t="shared" si="9"/>
        <v>1.1655011655011655E-3</v>
      </c>
      <c r="F112" s="38">
        <f t="shared" si="10"/>
        <v>1.5267175572519084E-3</v>
      </c>
      <c r="G112" s="39">
        <f t="shared" si="11"/>
        <v>1</v>
      </c>
      <c r="H112" s="25">
        <f t="shared" si="12"/>
        <v>1.1655011655011655E-3</v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1</v>
      </c>
      <c r="D114" s="37">
        <v>9</v>
      </c>
      <c r="E114" s="38">
        <f t="shared" si="9"/>
        <v>1.1655011655011655E-3</v>
      </c>
      <c r="F114" s="38">
        <f t="shared" si="10"/>
        <v>6.8702290076335876E-3</v>
      </c>
      <c r="G114" s="39">
        <f t="shared" si="11"/>
        <v>8</v>
      </c>
      <c r="H114" s="25">
        <f t="shared" si="12"/>
        <v>9.324009324009324E-3</v>
      </c>
    </row>
    <row r="115" spans="1:8" s="40" customFormat="1" ht="15" x14ac:dyDescent="0.2">
      <c r="A115" s="64"/>
      <c r="B115" s="36" t="s">
        <v>29</v>
      </c>
      <c r="C115" s="37">
        <v>13</v>
      </c>
      <c r="D115" s="37">
        <v>21</v>
      </c>
      <c r="E115" s="38">
        <f t="shared" si="9"/>
        <v>1.5151515151515152E-2</v>
      </c>
      <c r="F115" s="38">
        <f t="shared" si="10"/>
        <v>1.6030534351145039E-2</v>
      </c>
      <c r="G115" s="39">
        <f t="shared" si="11"/>
        <v>0.61538461538461542</v>
      </c>
      <c r="H115" s="25">
        <f t="shared" si="12"/>
        <v>9.324009324009324E-3</v>
      </c>
    </row>
    <row r="116" spans="1:8" s="40" customFormat="1" ht="15" x14ac:dyDescent="0.2">
      <c r="A116" s="64"/>
      <c r="B116" s="36" t="s">
        <v>215</v>
      </c>
      <c r="C116" s="37">
        <v>1</v>
      </c>
      <c r="D116" s="37">
        <v>2</v>
      </c>
      <c r="E116" s="38">
        <f t="shared" si="9"/>
        <v>1.1655011655011655E-3</v>
      </c>
      <c r="F116" s="38">
        <f t="shared" si="10"/>
        <v>1.5267175572519084E-3</v>
      </c>
      <c r="G116" s="39">
        <f t="shared" si="11"/>
        <v>1</v>
      </c>
      <c r="H116" s="25">
        <f t="shared" si="12"/>
        <v>1.1655011655011655E-3</v>
      </c>
    </row>
    <row r="117" spans="1:8" s="40" customFormat="1" ht="15" x14ac:dyDescent="0.2">
      <c r="A117" s="64"/>
      <c r="B117" s="36" t="s">
        <v>30</v>
      </c>
      <c r="C117" s="37">
        <v>0</v>
      </c>
      <c r="D117" s="37">
        <v>2</v>
      </c>
      <c r="E117" s="38" t="str">
        <f t="shared" si="9"/>
        <v/>
      </c>
      <c r="F117" s="38">
        <f t="shared" si="10"/>
        <v>1.5267175572519084E-3</v>
      </c>
      <c r="G117" s="39" t="str">
        <f t="shared" si="11"/>
        <v>0</v>
      </c>
      <c r="H117" s="25" t="str">
        <f t="shared" si="12"/>
        <v/>
      </c>
    </row>
    <row r="118" spans="1:8" s="40" customFormat="1" ht="15" x14ac:dyDescent="0.2">
      <c r="A118" s="64"/>
      <c r="B118" s="36" t="s">
        <v>28</v>
      </c>
      <c r="C118" s="37">
        <v>9</v>
      </c>
      <c r="D118" s="37">
        <v>0</v>
      </c>
      <c r="E118" s="38">
        <f t="shared" si="9"/>
        <v>1.048951048951049E-2</v>
      </c>
      <c r="F118" s="38" t="str">
        <f t="shared" si="10"/>
        <v/>
      </c>
      <c r="G118" s="39" t="str">
        <f t="shared" si="11"/>
        <v>0</v>
      </c>
      <c r="H118" s="25">
        <f t="shared" si="12"/>
        <v>0</v>
      </c>
    </row>
    <row r="119" spans="1:8" s="40" customFormat="1" ht="15" x14ac:dyDescent="0.2">
      <c r="A119" s="64"/>
      <c r="B119" s="36" t="s">
        <v>31</v>
      </c>
      <c r="C119" s="37">
        <v>13</v>
      </c>
      <c r="D119" s="37">
        <v>8</v>
      </c>
      <c r="E119" s="38">
        <f t="shared" si="9"/>
        <v>1.5151515151515152E-2</v>
      </c>
      <c r="F119" s="38">
        <f t="shared" si="10"/>
        <v>6.1068702290076335E-3</v>
      </c>
      <c r="G119" s="39">
        <f t="shared" si="11"/>
        <v>-0.38461538461538464</v>
      </c>
      <c r="H119" s="25">
        <f t="shared" si="12"/>
        <v>-5.8275058275058279E-3</v>
      </c>
    </row>
    <row r="120" spans="1:8" s="40" customFormat="1" ht="15" x14ac:dyDescent="0.2">
      <c r="A120" s="64"/>
      <c r="B120" s="36" t="s">
        <v>216</v>
      </c>
      <c r="C120" s="37">
        <v>36</v>
      </c>
      <c r="D120" s="37">
        <v>30</v>
      </c>
      <c r="E120" s="38">
        <f t="shared" si="9"/>
        <v>4.195804195804196E-2</v>
      </c>
      <c r="F120" s="38">
        <f t="shared" si="10"/>
        <v>2.2900763358778626E-2</v>
      </c>
      <c r="G120" s="39">
        <f t="shared" si="11"/>
        <v>-0.16666666666666666</v>
      </c>
      <c r="H120" s="25">
        <f t="shared" si="12"/>
        <v>-6.993006993006993E-3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10</v>
      </c>
      <c r="D122" s="37">
        <v>2</v>
      </c>
      <c r="E122" s="38">
        <f t="shared" si="9"/>
        <v>1.1655011655011656E-2</v>
      </c>
      <c r="F122" s="38">
        <f t="shared" si="10"/>
        <v>1.5267175572519084E-3</v>
      </c>
      <c r="G122" s="39">
        <f t="shared" si="11"/>
        <v>-0.8</v>
      </c>
      <c r="H122" s="25">
        <f t="shared" si="12"/>
        <v>-9.3240093240093257E-3</v>
      </c>
    </row>
    <row r="123" spans="1:8" s="40" customFormat="1" ht="15" x14ac:dyDescent="0.2">
      <c r="A123" s="64"/>
      <c r="B123" s="36" t="s">
        <v>217</v>
      </c>
      <c r="C123" s="37">
        <v>1</v>
      </c>
      <c r="D123" s="37">
        <v>10</v>
      </c>
      <c r="E123" s="38">
        <f t="shared" si="9"/>
        <v>1.1655011655011655E-3</v>
      </c>
      <c r="F123" s="38">
        <f t="shared" si="10"/>
        <v>7.6335877862595417E-3</v>
      </c>
      <c r="G123" s="39">
        <f t="shared" si="11"/>
        <v>9</v>
      </c>
      <c r="H123" s="25">
        <f t="shared" si="12"/>
        <v>1.048951048951049E-2</v>
      </c>
    </row>
    <row r="124" spans="1:8" s="40" customFormat="1" ht="15" x14ac:dyDescent="0.2">
      <c r="A124" s="64"/>
      <c r="B124" s="36" t="s">
        <v>469</v>
      </c>
      <c r="C124" s="37">
        <v>0</v>
      </c>
      <c r="D124" s="37">
        <v>0</v>
      </c>
      <c r="E124" s="38" t="str">
        <f t="shared" si="9"/>
        <v/>
      </c>
      <c r="F124" s="38" t="str">
        <f t="shared" si="10"/>
        <v/>
      </c>
      <c r="G124" s="39" t="str">
        <f t="shared" si="11"/>
        <v>0</v>
      </c>
      <c r="H124" s="25" t="str">
        <f t="shared" si="12"/>
        <v/>
      </c>
    </row>
    <row r="125" spans="1:8" s="40" customFormat="1" ht="15" x14ac:dyDescent="0.2">
      <c r="A125" s="64"/>
      <c r="B125" s="36" t="s">
        <v>470</v>
      </c>
      <c r="C125" s="37">
        <v>200</v>
      </c>
      <c r="D125" s="37">
        <v>588</v>
      </c>
      <c r="E125" s="38">
        <f t="shared" si="9"/>
        <v>0.23310023310023309</v>
      </c>
      <c r="F125" s="38">
        <f t="shared" si="10"/>
        <v>0.44885496183206108</v>
      </c>
      <c r="G125" s="39">
        <f t="shared" si="11"/>
        <v>1.94</v>
      </c>
      <c r="H125" s="25">
        <f t="shared" si="12"/>
        <v>0.45221445221445217</v>
      </c>
    </row>
    <row r="126" spans="1:8" s="40" customFormat="1" ht="15" x14ac:dyDescent="0.2">
      <c r="A126" s="64"/>
      <c r="B126" s="36" t="s">
        <v>218</v>
      </c>
      <c r="C126" s="37">
        <v>20</v>
      </c>
      <c r="D126" s="37">
        <v>21</v>
      </c>
      <c r="E126" s="38">
        <f t="shared" si="9"/>
        <v>2.3310023310023312E-2</v>
      </c>
      <c r="F126" s="38">
        <f t="shared" si="10"/>
        <v>1.6030534351145039E-2</v>
      </c>
      <c r="G126" s="39">
        <f t="shared" si="11"/>
        <v>0.05</v>
      </c>
      <c r="H126" s="25">
        <f t="shared" si="12"/>
        <v>1.1655011655011657E-3</v>
      </c>
    </row>
    <row r="127" spans="1:8" s="40" customFormat="1" ht="15" x14ac:dyDescent="0.2">
      <c r="A127" s="64"/>
      <c r="B127" s="36" t="s">
        <v>219</v>
      </c>
      <c r="C127" s="37">
        <v>108</v>
      </c>
      <c r="D127" s="37">
        <v>28</v>
      </c>
      <c r="E127" s="38">
        <f t="shared" si="9"/>
        <v>0.12587412587412589</v>
      </c>
      <c r="F127" s="38">
        <f t="shared" si="10"/>
        <v>2.1374045801526718E-2</v>
      </c>
      <c r="G127" s="39">
        <f t="shared" si="11"/>
        <v>-0.7407407407407407</v>
      </c>
      <c r="H127" s="25">
        <f t="shared" si="12"/>
        <v>-9.3240093240093247E-2</v>
      </c>
    </row>
    <row r="128" spans="1:8" s="40" customFormat="1" ht="15" x14ac:dyDescent="0.2">
      <c r="A128" s="64"/>
      <c r="B128" s="36" t="s">
        <v>33</v>
      </c>
      <c r="C128" s="37">
        <v>107</v>
      </c>
      <c r="D128" s="37">
        <v>330</v>
      </c>
      <c r="E128" s="38">
        <f t="shared" si="9"/>
        <v>0.1247086247086247</v>
      </c>
      <c r="F128" s="38">
        <f t="shared" si="10"/>
        <v>0.25190839694656486</v>
      </c>
      <c r="G128" s="39">
        <f t="shared" si="11"/>
        <v>2.0841121495327104</v>
      </c>
      <c r="H128" s="25">
        <f t="shared" si="12"/>
        <v>0.25990675990675993</v>
      </c>
    </row>
    <row r="129" spans="1:8" s="40" customFormat="1" ht="15" x14ac:dyDescent="0.2">
      <c r="A129" s="64"/>
      <c r="B129" s="36" t="s">
        <v>37</v>
      </c>
      <c r="C129" s="37">
        <v>3</v>
      </c>
      <c r="D129" s="37">
        <v>27</v>
      </c>
      <c r="E129" s="38">
        <f t="shared" si="9"/>
        <v>3.4965034965034965E-3</v>
      </c>
      <c r="F129" s="38">
        <f t="shared" si="10"/>
        <v>2.0610687022900764E-2</v>
      </c>
      <c r="G129" s="39">
        <f t="shared" si="11"/>
        <v>8</v>
      </c>
      <c r="H129" s="25">
        <f t="shared" si="12"/>
        <v>2.7972027972027972E-2</v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0</v>
      </c>
      <c r="E130" s="38" t="str">
        <f t="shared" ref="E130" si="33">+IF(C130=0,"",C130/C$71)</f>
        <v/>
      </c>
      <c r="F130" s="38" t="str">
        <f t="shared" ref="F130" si="34">+IF(D130=0,"",D130/D$71)</f>
        <v/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33</v>
      </c>
      <c r="D131" s="37">
        <v>15</v>
      </c>
      <c r="E131" s="38">
        <f t="shared" si="9"/>
        <v>3.8461538461538464E-2</v>
      </c>
      <c r="F131" s="38">
        <f t="shared" si="10"/>
        <v>1.1450381679389313E-2</v>
      </c>
      <c r="G131" s="39">
        <f t="shared" si="11"/>
        <v>-0.54545454545454541</v>
      </c>
      <c r="H131" s="25">
        <f t="shared" si="12"/>
        <v>-2.097902097902098E-2</v>
      </c>
    </row>
    <row r="132" spans="1:8" s="40" customFormat="1" ht="15" x14ac:dyDescent="0.2">
      <c r="A132" s="64"/>
      <c r="B132" s="36" t="s">
        <v>34</v>
      </c>
      <c r="C132" s="37">
        <v>2</v>
      </c>
      <c r="D132" s="37">
        <v>0</v>
      </c>
      <c r="E132" s="38">
        <f t="shared" si="9"/>
        <v>2.331002331002331E-3</v>
      </c>
      <c r="F132" s="38" t="str">
        <f t="shared" si="10"/>
        <v/>
      </c>
      <c r="G132" s="39" t="str">
        <f t="shared" si="11"/>
        <v>0</v>
      </c>
      <c r="H132" s="25">
        <f t="shared" si="12"/>
        <v>0</v>
      </c>
    </row>
    <row r="133" spans="1:8" s="40" customFormat="1" ht="15" x14ac:dyDescent="0.2">
      <c r="A133" s="64"/>
      <c r="B133" s="36" t="s">
        <v>220</v>
      </c>
      <c r="C133" s="37">
        <v>0</v>
      </c>
      <c r="D133" s="37">
        <v>0</v>
      </c>
      <c r="E133" s="38" t="str">
        <f t="shared" si="9"/>
        <v/>
      </c>
      <c r="F133" s="38" t="str">
        <f t="shared" si="10"/>
        <v/>
      </c>
      <c r="G133" s="39" t="str">
        <f t="shared" si="11"/>
        <v>0</v>
      </c>
      <c r="H133" s="25" t="str">
        <f t="shared" si="12"/>
        <v/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0</v>
      </c>
      <c r="D135" s="37">
        <v>1</v>
      </c>
      <c r="E135" s="38" t="str">
        <f t="shared" si="9"/>
        <v/>
      </c>
      <c r="F135" s="38">
        <f t="shared" si="10"/>
        <v>7.6335877862595419E-4</v>
      </c>
      <c r="G135" s="39" t="str">
        <f t="shared" si="11"/>
        <v>0</v>
      </c>
      <c r="H135" s="25" t="str">
        <f t="shared" si="12"/>
        <v/>
      </c>
    </row>
    <row r="136" spans="1:8" s="40" customFormat="1" ht="15" x14ac:dyDescent="0.2">
      <c r="A136" s="64"/>
      <c r="B136" s="36" t="s">
        <v>223</v>
      </c>
      <c r="C136" s="37">
        <v>2</v>
      </c>
      <c r="D136" s="37">
        <v>0</v>
      </c>
      <c r="E136" s="38">
        <f t="shared" si="9"/>
        <v>2.331002331002331E-3</v>
      </c>
      <c r="F136" s="38" t="str">
        <f t="shared" si="10"/>
        <v/>
      </c>
      <c r="G136" s="39" t="str">
        <f t="shared" si="11"/>
        <v>0</v>
      </c>
      <c r="H136" s="25">
        <f t="shared" si="12"/>
        <v>0</v>
      </c>
    </row>
    <row r="137" spans="1:8" s="40" customFormat="1" ht="30" x14ac:dyDescent="0.2">
      <c r="A137" s="64"/>
      <c r="B137" s="36" t="s">
        <v>471</v>
      </c>
      <c r="C137" s="37">
        <v>13</v>
      </c>
      <c r="D137" s="37">
        <v>48</v>
      </c>
      <c r="E137" s="38">
        <f t="shared" si="9"/>
        <v>1.5151515151515152E-2</v>
      </c>
      <c r="F137" s="38">
        <f t="shared" si="10"/>
        <v>3.6641221374045803E-2</v>
      </c>
      <c r="G137" s="39">
        <f t="shared" si="11"/>
        <v>2.6923076923076925</v>
      </c>
      <c r="H137" s="25">
        <f t="shared" si="12"/>
        <v>4.0792540792540799E-2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2</v>
      </c>
      <c r="D139" s="37">
        <v>0</v>
      </c>
      <c r="E139" s="38">
        <f t="shared" si="9"/>
        <v>2.331002331002331E-3</v>
      </c>
      <c r="F139" s="38" t="str">
        <f t="shared" si="10"/>
        <v/>
      </c>
      <c r="G139" s="39" t="str">
        <f t="shared" si="11"/>
        <v>0</v>
      </c>
      <c r="H139" s="25">
        <f t="shared" si="12"/>
        <v>0</v>
      </c>
    </row>
    <row r="140" spans="1:8" s="40" customFormat="1" ht="15" x14ac:dyDescent="0.2">
      <c r="A140" s="64"/>
      <c r="B140" s="36" t="s">
        <v>46</v>
      </c>
      <c r="C140" s="37">
        <v>2</v>
      </c>
      <c r="D140" s="37">
        <v>0</v>
      </c>
      <c r="E140" s="38">
        <f t="shared" si="9"/>
        <v>2.331002331002331E-3</v>
      </c>
      <c r="F140" s="38" t="str">
        <f t="shared" si="10"/>
        <v/>
      </c>
      <c r="G140" s="39" t="str">
        <f t="shared" si="11"/>
        <v>0</v>
      </c>
      <c r="H140" s="25">
        <f t="shared" si="12"/>
        <v>0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0</v>
      </c>
      <c r="E143" s="38" t="str">
        <f t="shared" ref="E143:E151" si="37">+IF(C143=0,"",C143/C$71)</f>
        <v/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3</v>
      </c>
      <c r="D144" s="37">
        <v>1</v>
      </c>
      <c r="E144" s="38">
        <f t="shared" si="37"/>
        <v>3.4965034965034965E-3</v>
      </c>
      <c r="F144" s="38">
        <f t="shared" si="38"/>
        <v>7.6335877862595419E-4</v>
      </c>
      <c r="G144" s="39">
        <f t="shared" si="39"/>
        <v>-0.66666666666666663</v>
      </c>
      <c r="H144" s="25">
        <f t="shared" si="40"/>
        <v>-2.331002331002331E-3</v>
      </c>
    </row>
    <row r="145" spans="1:8" s="40" customFormat="1" ht="15" x14ac:dyDescent="0.2">
      <c r="A145" s="64"/>
      <c r="B145" s="36" t="s">
        <v>226</v>
      </c>
      <c r="C145" s="37">
        <v>1</v>
      </c>
      <c r="D145" s="37">
        <v>1</v>
      </c>
      <c r="E145" s="38">
        <f t="shared" si="37"/>
        <v>1.1655011655011655E-3</v>
      </c>
      <c r="F145" s="38">
        <f t="shared" si="38"/>
        <v>7.6335877862595419E-4</v>
      </c>
      <c r="G145" s="39">
        <f t="shared" si="39"/>
        <v>0</v>
      </c>
      <c r="H145" s="25">
        <f t="shared" si="40"/>
        <v>0</v>
      </c>
    </row>
    <row r="146" spans="1:8" s="40" customFormat="1" ht="30" x14ac:dyDescent="0.2">
      <c r="A146" s="64"/>
      <c r="B146" s="36" t="s">
        <v>227</v>
      </c>
      <c r="C146" s="37">
        <v>0</v>
      </c>
      <c r="D146" s="37">
        <v>0</v>
      </c>
      <c r="E146" s="38" t="str">
        <f t="shared" si="37"/>
        <v/>
      </c>
      <c r="F146" s="38" t="str">
        <f t="shared" si="38"/>
        <v/>
      </c>
      <c r="G146" s="39" t="str">
        <f t="shared" si="39"/>
        <v>0</v>
      </c>
      <c r="H146" s="25" t="str">
        <f t="shared" si="40"/>
        <v/>
      </c>
    </row>
    <row r="147" spans="1:8" s="40" customFormat="1" ht="30" x14ac:dyDescent="0.2">
      <c r="A147" s="64"/>
      <c r="B147" s="36" t="s">
        <v>228</v>
      </c>
      <c r="C147" s="37">
        <v>0</v>
      </c>
      <c r="D147" s="37">
        <v>0</v>
      </c>
      <c r="E147" s="38" t="str">
        <f t="shared" si="37"/>
        <v/>
      </c>
      <c r="F147" s="38" t="str">
        <f t="shared" si="38"/>
        <v/>
      </c>
      <c r="G147" s="39" t="str">
        <f t="shared" si="39"/>
        <v>0</v>
      </c>
      <c r="H147" s="25" t="str">
        <f t="shared" si="40"/>
        <v/>
      </c>
    </row>
    <row r="148" spans="1:8" s="40" customFormat="1" ht="15" x14ac:dyDescent="0.2">
      <c r="A148" s="64"/>
      <c r="B148" s="36" t="s">
        <v>473</v>
      </c>
      <c r="C148" s="37">
        <v>48</v>
      </c>
      <c r="D148" s="37">
        <v>0</v>
      </c>
      <c r="E148" s="38">
        <f t="shared" si="37"/>
        <v>5.5944055944055944E-2</v>
      </c>
      <c r="F148" s="38" t="str">
        <f t="shared" si="38"/>
        <v/>
      </c>
      <c r="G148" s="39" t="str">
        <f t="shared" si="39"/>
        <v>0</v>
      </c>
      <c r="H148" s="25">
        <f t="shared" si="40"/>
        <v>0</v>
      </c>
    </row>
    <row r="149" spans="1:8" s="40" customFormat="1" ht="15" x14ac:dyDescent="0.2">
      <c r="A149" s="64"/>
      <c r="B149" s="36" t="s">
        <v>45</v>
      </c>
      <c r="C149" s="37">
        <v>1</v>
      </c>
      <c r="D149" s="37">
        <v>0</v>
      </c>
      <c r="E149" s="38">
        <f t="shared" si="37"/>
        <v>1.1655011655011655E-3</v>
      </c>
      <c r="F149" s="38" t="str">
        <f t="shared" si="38"/>
        <v/>
      </c>
      <c r="G149" s="39" t="str">
        <f t="shared" si="39"/>
        <v>0</v>
      </c>
      <c r="H149" s="25">
        <f t="shared" si="40"/>
        <v>0</v>
      </c>
    </row>
    <row r="150" spans="1:8" s="40" customFormat="1" ht="15" x14ac:dyDescent="0.2">
      <c r="A150" s="64"/>
      <c r="B150" s="36" t="s">
        <v>43</v>
      </c>
      <c r="C150" s="37">
        <v>0</v>
      </c>
      <c r="D150" s="37">
        <v>0</v>
      </c>
      <c r="E150" s="38" t="str">
        <f t="shared" si="37"/>
        <v/>
      </c>
      <c r="F150" s="38" t="str">
        <f t="shared" si="38"/>
        <v/>
      </c>
      <c r="G150" s="39" t="str">
        <f t="shared" si="39"/>
        <v>0</v>
      </c>
      <c r="H150" s="25" t="str">
        <f t="shared" si="40"/>
        <v/>
      </c>
    </row>
    <row r="151" spans="1:8" s="40" customFormat="1" ht="15" x14ac:dyDescent="0.2">
      <c r="A151" s="64"/>
      <c r="B151" s="36" t="s">
        <v>44</v>
      </c>
      <c r="C151" s="37">
        <v>1</v>
      </c>
      <c r="D151" s="37">
        <v>0</v>
      </c>
      <c r="E151" s="38">
        <f t="shared" si="37"/>
        <v>1.1655011655011655E-3</v>
      </c>
      <c r="F151" s="38" t="str">
        <f t="shared" si="38"/>
        <v/>
      </c>
      <c r="G151" s="39" t="str">
        <f t="shared" si="39"/>
        <v>0</v>
      </c>
      <c r="H151" s="25">
        <f t="shared" si="40"/>
        <v>0</v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2</v>
      </c>
      <c r="E152" s="38" t="str">
        <f t="shared" ref="E152:E155" si="41">+IF(C152=0,"",C152/C$71)</f>
        <v/>
      </c>
      <c r="F152" s="38">
        <f t="shared" ref="F152:F155" si="42">+IF(D152=0,"",D152/D$71)</f>
        <v>1.5267175572519084E-3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798</v>
      </c>
      <c r="D161" s="31">
        <f>SUM(D162:D323)</f>
        <v>755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-5.3884711779448619E-2</v>
      </c>
      <c r="H161" s="33">
        <f>+IF(OR(AND(E161=""),(G161="")),"",E161*G161)</f>
        <v>-5.3884711779448619E-2</v>
      </c>
    </row>
    <row r="162" spans="1:8" s="40" customFormat="1" ht="15" x14ac:dyDescent="0.2">
      <c r="A162" s="64"/>
      <c r="B162" s="66" t="s">
        <v>474</v>
      </c>
      <c r="C162" s="37">
        <v>8</v>
      </c>
      <c r="D162" s="37">
        <v>8</v>
      </c>
      <c r="E162" s="38">
        <f>+IF(C162=0,"",C162/C$161)</f>
        <v>1.0025062656641603E-2</v>
      </c>
      <c r="F162" s="38">
        <f>+IF(D162=0,"",D162/D$161)</f>
        <v>1.0596026490066225E-2</v>
      </c>
      <c r="G162" s="39">
        <f>+IF(OR(AND(D162=0),(C162=0)),"0",((D162-C162)/C162))</f>
        <v>0</v>
      </c>
      <c r="H162" s="25">
        <f>+IF(OR(AND(E162=""),(G162="")),"",E162*G162)</f>
        <v>0</v>
      </c>
    </row>
    <row r="163" spans="1:8" s="40" customFormat="1" ht="15" x14ac:dyDescent="0.2">
      <c r="A163" s="64"/>
      <c r="B163" s="66" t="s">
        <v>475</v>
      </c>
      <c r="C163" s="37">
        <v>2</v>
      </c>
      <c r="D163" s="37">
        <v>1</v>
      </c>
      <c r="E163" s="38">
        <f t="shared" ref="E163:E232" si="45">+IF(C163=0,"",C163/C$161)</f>
        <v>2.5062656641604009E-3</v>
      </c>
      <c r="F163" s="38">
        <f t="shared" ref="F163:F232" si="46">+IF(D163=0,"",D163/D$161)</f>
        <v>1.3245033112582781E-3</v>
      </c>
      <c r="G163" s="39">
        <f t="shared" ref="G163:G232" si="47">+IF(OR(AND(D163=0),(C163=0)),"0",((D163-C163)/C163))</f>
        <v>-0.5</v>
      </c>
      <c r="H163" s="25">
        <f t="shared" ref="H163:H232" si="48">+IF(OR(AND(E163=""),(G163="")),"",E163*G163)</f>
        <v>-1.2531328320802004E-3</v>
      </c>
    </row>
    <row r="164" spans="1:8" s="40" customFormat="1" ht="30" x14ac:dyDescent="0.2">
      <c r="A164" s="64"/>
      <c r="B164" s="66" t="s">
        <v>476</v>
      </c>
      <c r="C164" s="37">
        <v>21</v>
      </c>
      <c r="D164" s="37">
        <v>2</v>
      </c>
      <c r="E164" s="38">
        <f t="shared" si="45"/>
        <v>2.6315789473684209E-2</v>
      </c>
      <c r="F164" s="38">
        <f t="shared" si="46"/>
        <v>2.6490066225165563E-3</v>
      </c>
      <c r="G164" s="39">
        <f t="shared" si="47"/>
        <v>-0.90476190476190477</v>
      </c>
      <c r="H164" s="25">
        <f t="shared" si="48"/>
        <v>-2.3809523809523808E-2</v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8</v>
      </c>
      <c r="D166" s="37">
        <v>12</v>
      </c>
      <c r="E166" s="38">
        <f t="shared" si="45"/>
        <v>1.0025062656641603E-2</v>
      </c>
      <c r="F166" s="38">
        <f t="shared" si="46"/>
        <v>1.5894039735099338E-2</v>
      </c>
      <c r="G166" s="39">
        <f t="shared" si="47"/>
        <v>0.5</v>
      </c>
      <c r="H166" s="25">
        <f t="shared" si="48"/>
        <v>5.0125313283208017E-3</v>
      </c>
    </row>
    <row r="167" spans="1:8" s="40" customFormat="1" ht="15" x14ac:dyDescent="0.2">
      <c r="A167" s="64"/>
      <c r="B167" s="66" t="s">
        <v>49</v>
      </c>
      <c r="C167" s="37">
        <v>63</v>
      </c>
      <c r="D167" s="37">
        <v>32</v>
      </c>
      <c r="E167" s="38">
        <f t="shared" si="45"/>
        <v>7.8947368421052627E-2</v>
      </c>
      <c r="F167" s="38">
        <f t="shared" si="46"/>
        <v>4.2384105960264901E-2</v>
      </c>
      <c r="G167" s="39">
        <f t="shared" si="47"/>
        <v>-0.49206349206349204</v>
      </c>
      <c r="H167" s="25">
        <f t="shared" si="48"/>
        <v>-3.8847117794486213E-2</v>
      </c>
    </row>
    <row r="168" spans="1:8" s="40" customFormat="1" ht="15" x14ac:dyDescent="0.2">
      <c r="A168" s="64"/>
      <c r="B168" s="66" t="s">
        <v>52</v>
      </c>
      <c r="C168" s="37">
        <v>0</v>
      </c>
      <c r="D168" s="37">
        <v>0</v>
      </c>
      <c r="E168" s="38" t="str">
        <f t="shared" si="45"/>
        <v/>
      </c>
      <c r="F168" s="38" t="str">
        <f t="shared" si="46"/>
        <v/>
      </c>
      <c r="G168" s="39" t="str">
        <f t="shared" si="47"/>
        <v>0</v>
      </c>
      <c r="H168" s="25" t="str">
        <f t="shared" si="48"/>
        <v/>
      </c>
    </row>
    <row r="169" spans="1:8" s="40" customFormat="1" ht="15" x14ac:dyDescent="0.2">
      <c r="A169" s="64"/>
      <c r="B169" s="66" t="s">
        <v>229</v>
      </c>
      <c r="C169" s="37">
        <v>1</v>
      </c>
      <c r="D169" s="37">
        <v>5</v>
      </c>
      <c r="E169" s="38">
        <f t="shared" si="45"/>
        <v>1.2531328320802004E-3</v>
      </c>
      <c r="F169" s="38">
        <f t="shared" si="46"/>
        <v>6.6225165562913907E-3</v>
      </c>
      <c r="G169" s="39">
        <f t="shared" si="47"/>
        <v>4</v>
      </c>
      <c r="H169" s="25">
        <f t="shared" si="48"/>
        <v>5.0125313283208017E-3</v>
      </c>
    </row>
    <row r="170" spans="1:8" s="40" customFormat="1" ht="15" x14ac:dyDescent="0.2">
      <c r="A170" s="64"/>
      <c r="B170" s="66" t="s">
        <v>50</v>
      </c>
      <c r="C170" s="37">
        <v>0</v>
      </c>
      <c r="D170" s="37">
        <v>0</v>
      </c>
      <c r="E170" s="38" t="str">
        <f t="shared" si="45"/>
        <v/>
      </c>
      <c r="F170" s="38" t="str">
        <f t="shared" si="46"/>
        <v/>
      </c>
      <c r="G170" s="39" t="str">
        <f t="shared" si="47"/>
        <v>0</v>
      </c>
      <c r="H170" s="25" t="str">
        <f t="shared" si="48"/>
        <v/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0</v>
      </c>
      <c r="D173" s="37">
        <v>0</v>
      </c>
      <c r="E173" s="38" t="str">
        <f t="shared" si="45"/>
        <v/>
      </c>
      <c r="F173" s="38" t="str">
        <f t="shared" si="46"/>
        <v/>
      </c>
      <c r="G173" s="39" t="str">
        <f t="shared" si="47"/>
        <v>0</v>
      </c>
      <c r="H173" s="25" t="str">
        <f t="shared" si="48"/>
        <v/>
      </c>
    </row>
    <row r="174" spans="1:8" s="40" customFormat="1" ht="15" x14ac:dyDescent="0.2">
      <c r="A174" s="64"/>
      <c r="B174" s="66" t="s">
        <v>51</v>
      </c>
      <c r="C174" s="37">
        <v>0</v>
      </c>
      <c r="D174" s="37">
        <v>0</v>
      </c>
      <c r="E174" s="38" t="str">
        <f t="shared" si="45"/>
        <v/>
      </c>
      <c r="F174" s="38" t="str">
        <f t="shared" si="46"/>
        <v/>
      </c>
      <c r="G174" s="39" t="str">
        <f t="shared" si="47"/>
        <v>0</v>
      </c>
      <c r="H174" s="25" t="str">
        <f t="shared" si="48"/>
        <v/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0</v>
      </c>
      <c r="E175" s="38" t="str">
        <f t="shared" ref="E175" si="49">+IF(C175=0,"",C175/C$161)</f>
        <v/>
      </c>
      <c r="F175" s="38" t="str">
        <f t="shared" ref="F175" si="50">+IF(D175=0,"",D175/D$161)</f>
        <v/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2</v>
      </c>
      <c r="D176" s="37">
        <v>3</v>
      </c>
      <c r="E176" s="38">
        <f t="shared" si="45"/>
        <v>2.5062656641604009E-3</v>
      </c>
      <c r="F176" s="38">
        <f t="shared" si="46"/>
        <v>3.9735099337748344E-3</v>
      </c>
      <c r="G176" s="39">
        <f t="shared" si="47"/>
        <v>0.5</v>
      </c>
      <c r="H176" s="25">
        <f t="shared" si="48"/>
        <v>1.2531328320802004E-3</v>
      </c>
    </row>
    <row r="177" spans="1:8" s="40" customFormat="1" ht="15" x14ac:dyDescent="0.2">
      <c r="A177" s="64"/>
      <c r="B177" s="66" t="s">
        <v>231</v>
      </c>
      <c r="C177" s="37">
        <v>2</v>
      </c>
      <c r="D177" s="37">
        <v>2</v>
      </c>
      <c r="E177" s="38">
        <f t="shared" si="45"/>
        <v>2.5062656641604009E-3</v>
      </c>
      <c r="F177" s="38">
        <f t="shared" si="46"/>
        <v>2.6490066225165563E-3</v>
      </c>
      <c r="G177" s="39">
        <f t="shared" si="47"/>
        <v>0</v>
      </c>
      <c r="H177" s="25">
        <f t="shared" si="48"/>
        <v>0</v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0</v>
      </c>
      <c r="E178" s="38" t="str">
        <f t="shared" si="45"/>
        <v/>
      </c>
      <c r="F178" s="38" t="str">
        <f t="shared" si="46"/>
        <v/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0</v>
      </c>
      <c r="E180" s="38" t="str">
        <f t="shared" ref="E180:E181" si="53">+IF(C180=0,"",C180/C$161)</f>
        <v/>
      </c>
      <c r="F180" s="38" t="str">
        <f t="shared" ref="F180:F181" si="54">+IF(D180=0,"",D180/D$161)</f>
        <v/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1</v>
      </c>
      <c r="D182" s="37">
        <v>0</v>
      </c>
      <c r="E182" s="38">
        <f t="shared" si="45"/>
        <v>1.2531328320802004E-3</v>
      </c>
      <c r="F182" s="38" t="str">
        <f t="shared" si="46"/>
        <v/>
      </c>
      <c r="G182" s="39" t="str">
        <f t="shared" si="47"/>
        <v>0</v>
      </c>
      <c r="H182" s="25">
        <f t="shared" si="48"/>
        <v>0</v>
      </c>
    </row>
    <row r="183" spans="1:8" s="40" customFormat="1" ht="15" x14ac:dyDescent="0.2">
      <c r="A183" s="64"/>
      <c r="B183" s="66" t="s">
        <v>233</v>
      </c>
      <c r="C183" s="37">
        <v>0</v>
      </c>
      <c r="D183" s="37">
        <v>0</v>
      </c>
      <c r="E183" s="38" t="str">
        <f t="shared" si="45"/>
        <v/>
      </c>
      <c r="F183" s="38" t="str">
        <f t="shared" si="46"/>
        <v/>
      </c>
      <c r="G183" s="39" t="str">
        <f t="shared" si="47"/>
        <v>0</v>
      </c>
      <c r="H183" s="25" t="str">
        <f t="shared" si="48"/>
        <v/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1</v>
      </c>
      <c r="D185" s="37">
        <v>1</v>
      </c>
      <c r="E185" s="38">
        <f t="shared" si="45"/>
        <v>1.2531328320802004E-3</v>
      </c>
      <c r="F185" s="38">
        <f t="shared" si="46"/>
        <v>1.3245033112582781E-3</v>
      </c>
      <c r="G185" s="39">
        <f t="shared" si="47"/>
        <v>0</v>
      </c>
      <c r="H185" s="25">
        <f t="shared" si="48"/>
        <v>0</v>
      </c>
    </row>
    <row r="186" spans="1:8" s="40" customFormat="1" ht="15" x14ac:dyDescent="0.2">
      <c r="A186" s="64"/>
      <c r="B186" s="66" t="s">
        <v>480</v>
      </c>
      <c r="C186" s="37">
        <v>5</v>
      </c>
      <c r="D186" s="37">
        <v>12</v>
      </c>
      <c r="E186" s="38">
        <f t="shared" si="45"/>
        <v>6.2656641604010022E-3</v>
      </c>
      <c r="F186" s="38">
        <f t="shared" si="46"/>
        <v>1.5894039735099338E-2</v>
      </c>
      <c r="G186" s="39">
        <f t="shared" si="47"/>
        <v>1.4</v>
      </c>
      <c r="H186" s="25">
        <f t="shared" si="48"/>
        <v>8.771929824561403E-3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3</v>
      </c>
      <c r="E187" s="38" t="str">
        <f t="shared" ref="E187" si="57">+IF(C187=0,"",C187/C$161)</f>
        <v/>
      </c>
      <c r="F187" s="38">
        <f t="shared" ref="F187" si="58">+IF(D187=0,"",D187/D$161)</f>
        <v>3.9735099337748344E-3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5</v>
      </c>
      <c r="D188" s="37">
        <v>11</v>
      </c>
      <c r="E188" s="38">
        <f t="shared" si="45"/>
        <v>6.2656641604010022E-3</v>
      </c>
      <c r="F188" s="38">
        <f t="shared" si="46"/>
        <v>1.456953642384106E-2</v>
      </c>
      <c r="G188" s="39">
        <f t="shared" si="47"/>
        <v>1.2</v>
      </c>
      <c r="H188" s="25">
        <f t="shared" si="48"/>
        <v>7.5187969924812026E-3</v>
      </c>
    </row>
    <row r="189" spans="1:8" s="40" customFormat="1" ht="15" x14ac:dyDescent="0.2">
      <c r="A189" s="64"/>
      <c r="B189" s="66" t="s">
        <v>237</v>
      </c>
      <c r="C189" s="37">
        <v>21</v>
      </c>
      <c r="D189" s="37">
        <v>41</v>
      </c>
      <c r="E189" s="38">
        <f t="shared" si="45"/>
        <v>2.6315789473684209E-2</v>
      </c>
      <c r="F189" s="38">
        <f t="shared" si="46"/>
        <v>5.4304635761589407E-2</v>
      </c>
      <c r="G189" s="39">
        <f t="shared" si="47"/>
        <v>0.95238095238095233</v>
      </c>
      <c r="H189" s="25">
        <f t="shared" si="48"/>
        <v>2.5062656641604009E-2</v>
      </c>
    </row>
    <row r="190" spans="1:8" s="40" customFormat="1" ht="15" x14ac:dyDescent="0.2">
      <c r="A190" s="64"/>
      <c r="B190" s="66" t="s">
        <v>238</v>
      </c>
      <c r="C190" s="37">
        <v>23</v>
      </c>
      <c r="D190" s="37">
        <v>14</v>
      </c>
      <c r="E190" s="38">
        <f t="shared" si="45"/>
        <v>2.882205513784461E-2</v>
      </c>
      <c r="F190" s="38">
        <f t="shared" si="46"/>
        <v>1.8543046357615896E-2</v>
      </c>
      <c r="G190" s="39">
        <f t="shared" si="47"/>
        <v>-0.39130434782608697</v>
      </c>
      <c r="H190" s="25">
        <f t="shared" si="48"/>
        <v>-1.1278195488721804E-2</v>
      </c>
    </row>
    <row r="191" spans="1:8" s="40" customFormat="1" ht="15" x14ac:dyDescent="0.2">
      <c r="A191" s="64"/>
      <c r="B191" s="66" t="s">
        <v>239</v>
      </c>
      <c r="C191" s="37">
        <v>44</v>
      </c>
      <c r="D191" s="37">
        <v>20</v>
      </c>
      <c r="E191" s="38">
        <f t="shared" si="45"/>
        <v>5.5137844611528819E-2</v>
      </c>
      <c r="F191" s="38">
        <f t="shared" si="46"/>
        <v>2.6490066225165563E-2</v>
      </c>
      <c r="G191" s="39">
        <f t="shared" si="47"/>
        <v>-0.54545454545454541</v>
      </c>
      <c r="H191" s="25">
        <f t="shared" si="48"/>
        <v>-3.0075187969924807E-2</v>
      </c>
    </row>
    <row r="192" spans="1:8" s="40" customFormat="1" ht="15" x14ac:dyDescent="0.2">
      <c r="A192" s="64"/>
      <c r="B192" s="66" t="s">
        <v>481</v>
      </c>
      <c r="C192" s="37">
        <v>14</v>
      </c>
      <c r="D192" s="37">
        <v>13</v>
      </c>
      <c r="E192" s="38">
        <f t="shared" si="45"/>
        <v>1.7543859649122806E-2</v>
      </c>
      <c r="F192" s="38">
        <f t="shared" si="46"/>
        <v>1.7218543046357615E-2</v>
      </c>
      <c r="G192" s="39">
        <f t="shared" si="47"/>
        <v>-7.1428571428571425E-2</v>
      </c>
      <c r="H192" s="25">
        <f t="shared" si="48"/>
        <v>-1.2531328320802004E-3</v>
      </c>
    </row>
    <row r="193" spans="1:8" s="40" customFormat="1" ht="15" x14ac:dyDescent="0.2">
      <c r="A193" s="64"/>
      <c r="B193" s="66" t="s">
        <v>482</v>
      </c>
      <c r="C193" s="37">
        <v>25</v>
      </c>
      <c r="D193" s="37">
        <v>89</v>
      </c>
      <c r="E193" s="38">
        <f t="shared" si="45"/>
        <v>3.1328320802005011E-2</v>
      </c>
      <c r="F193" s="38">
        <f t="shared" si="46"/>
        <v>0.11788079470198676</v>
      </c>
      <c r="G193" s="39">
        <f t="shared" si="47"/>
        <v>2.56</v>
      </c>
      <c r="H193" s="25">
        <f t="shared" si="48"/>
        <v>8.0200501253132828E-2</v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0</v>
      </c>
      <c r="E195" s="38" t="str">
        <f t="shared" ref="E195" si="61">+IF(C195=0,"",C195/C$161)</f>
        <v/>
      </c>
      <c r="F195" s="38" t="str">
        <f t="shared" ref="F195" si="62">+IF(D195=0,"",D195/D$161)</f>
        <v/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0</v>
      </c>
      <c r="D196" s="37"/>
      <c r="E196" s="38" t="str">
        <f t="shared" si="45"/>
        <v/>
      </c>
      <c r="F196" s="38" t="str">
        <f t="shared" si="46"/>
        <v/>
      </c>
      <c r="G196" s="39" t="str">
        <f t="shared" si="47"/>
        <v>0</v>
      </c>
      <c r="H196" s="25" t="str">
        <f t="shared" si="48"/>
        <v/>
      </c>
    </row>
    <row r="197" spans="1:8" s="40" customFormat="1" ht="15" x14ac:dyDescent="0.2">
      <c r="A197" s="64"/>
      <c r="B197" s="66" t="s">
        <v>241</v>
      </c>
      <c r="C197" s="37">
        <v>0</v>
      </c>
      <c r="D197" s="37">
        <v>0</v>
      </c>
      <c r="E197" s="38" t="str">
        <f t="shared" si="45"/>
        <v/>
      </c>
      <c r="F197" s="38" t="str">
        <f t="shared" si="46"/>
        <v/>
      </c>
      <c r="G197" s="39" t="str">
        <f t="shared" si="47"/>
        <v>0</v>
      </c>
      <c r="H197" s="25" t="str">
        <f t="shared" si="48"/>
        <v/>
      </c>
    </row>
    <row r="198" spans="1:8" s="40" customFormat="1" ht="15" x14ac:dyDescent="0.2">
      <c r="A198" s="64"/>
      <c r="B198" s="66" t="s">
        <v>242</v>
      </c>
      <c r="C198" s="37">
        <v>13</v>
      </c>
      <c r="D198" s="37">
        <v>7</v>
      </c>
      <c r="E198" s="38">
        <f t="shared" si="45"/>
        <v>1.6290726817042606E-2</v>
      </c>
      <c r="F198" s="38">
        <f t="shared" si="46"/>
        <v>9.2715231788079479E-3</v>
      </c>
      <c r="G198" s="39">
        <f t="shared" si="47"/>
        <v>-0.46153846153846156</v>
      </c>
      <c r="H198" s="25">
        <f t="shared" si="48"/>
        <v>-7.5187969924812026E-3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0</v>
      </c>
      <c r="D200" s="37">
        <v>1</v>
      </c>
      <c r="E200" s="38" t="str">
        <f t="shared" si="45"/>
        <v/>
      </c>
      <c r="F200" s="38">
        <f t="shared" si="46"/>
        <v>1.3245033112582781E-3</v>
      </c>
      <c r="G200" s="39" t="str">
        <f t="shared" si="47"/>
        <v>0</v>
      </c>
      <c r="H200" s="25" t="str">
        <f t="shared" si="48"/>
        <v/>
      </c>
    </row>
    <row r="201" spans="1:8" s="40" customFormat="1" ht="15" x14ac:dyDescent="0.2">
      <c r="A201" s="64"/>
      <c r="B201" s="66" t="s">
        <v>56</v>
      </c>
      <c r="C201" s="37">
        <v>31</v>
      </c>
      <c r="D201" s="37">
        <v>21</v>
      </c>
      <c r="E201" s="38">
        <f t="shared" si="45"/>
        <v>3.8847117794486213E-2</v>
      </c>
      <c r="F201" s="38">
        <f t="shared" si="46"/>
        <v>2.781456953642384E-2</v>
      </c>
      <c r="G201" s="39">
        <f t="shared" si="47"/>
        <v>-0.32258064516129031</v>
      </c>
      <c r="H201" s="25">
        <f t="shared" si="48"/>
        <v>-1.2531328320802004E-2</v>
      </c>
    </row>
    <row r="202" spans="1:8" s="40" customFormat="1" ht="15" x14ac:dyDescent="0.2">
      <c r="A202" s="64"/>
      <c r="B202" s="66" t="s">
        <v>244</v>
      </c>
      <c r="C202" s="37">
        <v>1</v>
      </c>
      <c r="D202" s="37">
        <v>1</v>
      </c>
      <c r="E202" s="38">
        <f t="shared" si="45"/>
        <v>1.2531328320802004E-3</v>
      </c>
      <c r="F202" s="38">
        <f t="shared" si="46"/>
        <v>1.3245033112582781E-3</v>
      </c>
      <c r="G202" s="39">
        <f t="shared" si="47"/>
        <v>0</v>
      </c>
      <c r="H202" s="25">
        <f t="shared" si="48"/>
        <v>0</v>
      </c>
    </row>
    <row r="203" spans="1:8" s="40" customFormat="1" ht="30" x14ac:dyDescent="0.2">
      <c r="A203" s="64"/>
      <c r="B203" s="66" t="s">
        <v>245</v>
      </c>
      <c r="C203" s="37">
        <v>0</v>
      </c>
      <c r="D203" s="37">
        <v>0</v>
      </c>
      <c r="E203" s="38" t="str">
        <f t="shared" si="45"/>
        <v/>
      </c>
      <c r="F203" s="38" t="str">
        <f t="shared" si="46"/>
        <v/>
      </c>
      <c r="G203" s="39" t="str">
        <f t="shared" si="47"/>
        <v>0</v>
      </c>
      <c r="H203" s="25" t="str">
        <f t="shared" si="48"/>
        <v/>
      </c>
    </row>
    <row r="204" spans="1:8" s="40" customFormat="1" ht="15" x14ac:dyDescent="0.2">
      <c r="A204" s="64"/>
      <c r="B204" s="66" t="s">
        <v>483</v>
      </c>
      <c r="C204" s="37">
        <v>0</v>
      </c>
      <c r="D204" s="37">
        <v>0</v>
      </c>
      <c r="E204" s="38" t="str">
        <f t="shared" si="45"/>
        <v/>
      </c>
      <c r="F204" s="38" t="str">
        <f t="shared" si="46"/>
        <v/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2</v>
      </c>
      <c r="D208" s="37">
        <v>0</v>
      </c>
      <c r="E208" s="38">
        <f t="shared" si="45"/>
        <v>2.5062656641604009E-3</v>
      </c>
      <c r="F208" s="38" t="str">
        <f t="shared" si="46"/>
        <v/>
      </c>
      <c r="G208" s="39" t="str">
        <f t="shared" si="47"/>
        <v>0</v>
      </c>
      <c r="H208" s="25">
        <f t="shared" si="48"/>
        <v>0</v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2</v>
      </c>
      <c r="E209" s="38" t="str">
        <f t="shared" si="45"/>
        <v/>
      </c>
      <c r="F209" s="38">
        <f t="shared" si="46"/>
        <v>2.6490066225165563E-3</v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1</v>
      </c>
      <c r="D211" s="37">
        <v>0</v>
      </c>
      <c r="E211" s="38">
        <f t="shared" si="45"/>
        <v>1.2531328320802004E-3</v>
      </c>
      <c r="F211" s="38" t="str">
        <f t="shared" si="46"/>
        <v/>
      </c>
      <c r="G211" s="39" t="str">
        <f t="shared" si="47"/>
        <v>0</v>
      </c>
      <c r="H211" s="25">
        <f t="shared" si="48"/>
        <v>0</v>
      </c>
    </row>
    <row r="212" spans="1:8" s="40" customFormat="1" ht="15" x14ac:dyDescent="0.2">
      <c r="A212" s="64"/>
      <c r="B212" s="66" t="s">
        <v>249</v>
      </c>
      <c r="C212" s="37">
        <v>32</v>
      </c>
      <c r="D212" s="37">
        <v>47</v>
      </c>
      <c r="E212" s="38">
        <f t="shared" si="45"/>
        <v>4.0100250626566414E-2</v>
      </c>
      <c r="F212" s="38">
        <f t="shared" si="46"/>
        <v>6.225165562913907E-2</v>
      </c>
      <c r="G212" s="39">
        <f t="shared" si="47"/>
        <v>0.46875</v>
      </c>
      <c r="H212" s="25">
        <f t="shared" si="48"/>
        <v>1.8796992481203006E-2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0</v>
      </c>
      <c r="E213" s="38" t="str">
        <f t="shared" si="45"/>
        <v/>
      </c>
      <c r="F213" s="38" t="str">
        <f t="shared" si="46"/>
        <v/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0</v>
      </c>
      <c r="D214" s="37">
        <v>0</v>
      </c>
      <c r="E214" s="38" t="str">
        <f t="shared" si="45"/>
        <v/>
      </c>
      <c r="F214" s="38" t="str">
        <f t="shared" si="46"/>
        <v/>
      </c>
      <c r="G214" s="39" t="str">
        <f t="shared" si="47"/>
        <v>0</v>
      </c>
      <c r="H214" s="25" t="str">
        <f t="shared" si="48"/>
        <v/>
      </c>
    </row>
    <row r="215" spans="1:8" s="40" customFormat="1" ht="15" x14ac:dyDescent="0.2">
      <c r="A215" s="64"/>
      <c r="B215" s="66" t="s">
        <v>252</v>
      </c>
      <c r="C215" s="37">
        <v>3</v>
      </c>
      <c r="D215" s="37">
        <v>3</v>
      </c>
      <c r="E215" s="38">
        <f t="shared" si="45"/>
        <v>3.7593984962406013E-3</v>
      </c>
      <c r="F215" s="38">
        <f t="shared" si="46"/>
        <v>3.9735099337748344E-3</v>
      </c>
      <c r="G215" s="39">
        <f t="shared" si="47"/>
        <v>0</v>
      </c>
      <c r="H215" s="25">
        <f t="shared" si="48"/>
        <v>0</v>
      </c>
    </row>
    <row r="216" spans="1:8" s="40" customFormat="1" ht="15" x14ac:dyDescent="0.2">
      <c r="A216" s="64"/>
      <c r="B216" s="66" t="s">
        <v>253</v>
      </c>
      <c r="C216" s="37">
        <v>0</v>
      </c>
      <c r="D216" s="37">
        <v>0</v>
      </c>
      <c r="E216" s="38" t="str">
        <f t="shared" si="45"/>
        <v/>
      </c>
      <c r="F216" s="38" t="str">
        <f t="shared" si="46"/>
        <v/>
      </c>
      <c r="G216" s="39" t="str">
        <f t="shared" si="47"/>
        <v>0</v>
      </c>
      <c r="H216" s="25" t="str">
        <f t="shared" si="48"/>
        <v/>
      </c>
    </row>
    <row r="217" spans="1:8" s="40" customFormat="1" ht="15" x14ac:dyDescent="0.2">
      <c r="A217" s="64"/>
      <c r="B217" s="66" t="s">
        <v>485</v>
      </c>
      <c r="C217" s="37">
        <v>0</v>
      </c>
      <c r="D217" s="37">
        <v>0</v>
      </c>
      <c r="E217" s="38" t="str">
        <f t="shared" si="45"/>
        <v/>
      </c>
      <c r="F217" s="38" t="str">
        <f t="shared" si="46"/>
        <v/>
      </c>
      <c r="G217" s="39" t="str">
        <f t="shared" si="47"/>
        <v>0</v>
      </c>
      <c r="H217" s="25" t="str">
        <f t="shared" si="48"/>
        <v/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0</v>
      </c>
      <c r="D219" s="37">
        <v>0</v>
      </c>
      <c r="E219" s="38" t="str">
        <f t="shared" si="45"/>
        <v/>
      </c>
      <c r="F219" s="38" t="str">
        <f t="shared" si="46"/>
        <v/>
      </c>
      <c r="G219" s="39" t="str">
        <f t="shared" si="47"/>
        <v>0</v>
      </c>
      <c r="H219" s="25" t="str">
        <f t="shared" si="48"/>
        <v/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0</v>
      </c>
      <c r="D222" s="37">
        <v>1</v>
      </c>
      <c r="E222" s="38" t="str">
        <f t="shared" si="45"/>
        <v/>
      </c>
      <c r="F222" s="38">
        <f t="shared" si="46"/>
        <v>1.3245033112582781E-3</v>
      </c>
      <c r="G222" s="39" t="str">
        <f t="shared" si="47"/>
        <v>0</v>
      </c>
      <c r="H222" s="25" t="str">
        <f t="shared" si="48"/>
        <v/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252</v>
      </c>
      <c r="D224" s="37">
        <v>204</v>
      </c>
      <c r="E224" s="38">
        <f t="shared" si="45"/>
        <v>0.31578947368421051</v>
      </c>
      <c r="F224" s="38">
        <f t="shared" si="46"/>
        <v>0.27019867549668874</v>
      </c>
      <c r="G224" s="39">
        <f t="shared" si="47"/>
        <v>-0.19047619047619047</v>
      </c>
      <c r="H224" s="25">
        <f t="shared" si="48"/>
        <v>-6.0150375939849621E-2</v>
      </c>
    </row>
    <row r="225" spans="1:8" s="40" customFormat="1" ht="15" x14ac:dyDescent="0.2">
      <c r="A225" s="64"/>
      <c r="B225" s="66" t="s">
        <v>64</v>
      </c>
      <c r="C225" s="37">
        <v>10</v>
      </c>
      <c r="D225" s="37">
        <v>10</v>
      </c>
      <c r="E225" s="38">
        <f t="shared" si="45"/>
        <v>1.2531328320802004E-2</v>
      </c>
      <c r="F225" s="38">
        <f t="shared" si="46"/>
        <v>1.3245033112582781E-2</v>
      </c>
      <c r="G225" s="39">
        <f t="shared" si="47"/>
        <v>0</v>
      </c>
      <c r="H225" s="25">
        <f t="shared" si="48"/>
        <v>0</v>
      </c>
    </row>
    <row r="226" spans="1:8" s="40" customFormat="1" ht="30" x14ac:dyDescent="0.2">
      <c r="A226" s="64"/>
      <c r="B226" s="66" t="s">
        <v>487</v>
      </c>
      <c r="C226" s="37">
        <v>0</v>
      </c>
      <c r="D226" s="37">
        <v>0</v>
      </c>
      <c r="E226" s="38" t="str">
        <f t="shared" si="45"/>
        <v/>
      </c>
      <c r="F226" s="38" t="str">
        <f t="shared" si="46"/>
        <v/>
      </c>
      <c r="G226" s="39" t="str">
        <f t="shared" si="47"/>
        <v>0</v>
      </c>
      <c r="H226" s="25" t="str">
        <f t="shared" si="48"/>
        <v/>
      </c>
    </row>
    <row r="227" spans="1:8" s="40" customFormat="1" ht="15" x14ac:dyDescent="0.2">
      <c r="A227" s="64"/>
      <c r="B227" s="66" t="s">
        <v>62</v>
      </c>
      <c r="C227" s="37">
        <v>0</v>
      </c>
      <c r="D227" s="37">
        <v>0</v>
      </c>
      <c r="E227" s="38" t="str">
        <f t="shared" si="45"/>
        <v/>
      </c>
      <c r="F227" s="38" t="str">
        <f t="shared" si="46"/>
        <v/>
      </c>
      <c r="G227" s="39" t="str">
        <f t="shared" si="47"/>
        <v>0</v>
      </c>
      <c r="H227" s="25" t="str">
        <f t="shared" si="48"/>
        <v/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0</v>
      </c>
      <c r="D229" s="37">
        <v>0</v>
      </c>
      <c r="E229" s="38" t="str">
        <f t="shared" si="45"/>
        <v/>
      </c>
      <c r="F229" s="38" t="str">
        <f t="shared" si="46"/>
        <v/>
      </c>
      <c r="G229" s="39" t="str">
        <f t="shared" si="47"/>
        <v>0</v>
      </c>
      <c r="H229" s="25" t="str">
        <f t="shared" si="48"/>
        <v/>
      </c>
    </row>
    <row r="230" spans="1:8" s="40" customFormat="1" ht="15" x14ac:dyDescent="0.2">
      <c r="A230" s="64"/>
      <c r="B230" s="66" t="s">
        <v>63</v>
      </c>
      <c r="C230" s="37">
        <v>0</v>
      </c>
      <c r="D230" s="37">
        <v>1</v>
      </c>
      <c r="E230" s="38" t="str">
        <f t="shared" si="45"/>
        <v/>
      </c>
      <c r="F230" s="38">
        <f t="shared" si="46"/>
        <v>1.3245033112582781E-3</v>
      </c>
      <c r="G230" s="39" t="str">
        <f t="shared" si="47"/>
        <v>0</v>
      </c>
      <c r="H230" s="25" t="str">
        <f t="shared" si="48"/>
        <v/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2</v>
      </c>
      <c r="D232" s="37">
        <v>0</v>
      </c>
      <c r="E232" s="38">
        <f t="shared" si="45"/>
        <v>2.5062656641604009E-3</v>
      </c>
      <c r="F232" s="38" t="str">
        <f t="shared" si="46"/>
        <v/>
      </c>
      <c r="G232" s="39" t="str">
        <f t="shared" si="47"/>
        <v>0</v>
      </c>
      <c r="H232" s="25">
        <f t="shared" si="48"/>
        <v>0</v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0</v>
      </c>
      <c r="E234" s="38" t="str">
        <f t="shared" si="69"/>
        <v/>
      </c>
      <c r="F234" s="38" t="str">
        <f t="shared" si="70"/>
        <v/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1</v>
      </c>
      <c r="D235" s="37">
        <v>0</v>
      </c>
      <c r="E235" s="38">
        <f t="shared" si="69"/>
        <v>1.2531328320802004E-3</v>
      </c>
      <c r="F235" s="38" t="str">
        <f t="shared" si="70"/>
        <v/>
      </c>
      <c r="G235" s="39" t="str">
        <f t="shared" si="71"/>
        <v>0</v>
      </c>
      <c r="H235" s="25">
        <f t="shared" si="72"/>
        <v>0</v>
      </c>
    </row>
    <row r="236" spans="1:8" s="40" customFormat="1" ht="15" x14ac:dyDescent="0.2">
      <c r="A236" s="64"/>
      <c r="B236" s="66" t="s">
        <v>489</v>
      </c>
      <c r="C236" s="37">
        <v>0</v>
      </c>
      <c r="D236" s="37">
        <v>0</v>
      </c>
      <c r="E236" s="38" t="str">
        <f t="shared" si="69"/>
        <v/>
      </c>
      <c r="F236" s="38" t="str">
        <f t="shared" si="70"/>
        <v/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1</v>
      </c>
      <c r="D238" s="37">
        <v>0</v>
      </c>
      <c r="E238" s="38">
        <f t="shared" si="69"/>
        <v>1.2531328320802004E-3</v>
      </c>
      <c r="F238" s="38" t="str">
        <f t="shared" si="70"/>
        <v/>
      </c>
      <c r="G238" s="39" t="str">
        <f t="shared" si="71"/>
        <v>0</v>
      </c>
      <c r="H238" s="25">
        <f t="shared" si="72"/>
        <v>0</v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0</v>
      </c>
      <c r="D242" s="37">
        <v>0</v>
      </c>
      <c r="E242" s="38" t="str">
        <f t="shared" si="69"/>
        <v/>
      </c>
      <c r="F242" s="38" t="str">
        <f t="shared" si="70"/>
        <v/>
      </c>
      <c r="G242" s="39" t="str">
        <f t="shared" si="71"/>
        <v>0</v>
      </c>
      <c r="H242" s="25" t="str">
        <f t="shared" si="72"/>
        <v/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7</v>
      </c>
      <c r="D245" s="37"/>
      <c r="E245" s="38">
        <f t="shared" si="69"/>
        <v>8.771929824561403E-3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0</v>
      </c>
      <c r="D246" s="37">
        <v>0</v>
      </c>
      <c r="E246" s="38" t="str">
        <f t="shared" si="69"/>
        <v/>
      </c>
      <c r="F246" s="38" t="str">
        <f t="shared" si="70"/>
        <v/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4"/>
      <c r="B247" s="66" t="s">
        <v>497</v>
      </c>
      <c r="C247" s="37">
        <v>5</v>
      </c>
      <c r="D247" s="37">
        <v>2</v>
      </c>
      <c r="E247" s="38">
        <f t="shared" si="69"/>
        <v>6.2656641604010022E-3</v>
      </c>
      <c r="F247" s="38">
        <f t="shared" si="70"/>
        <v>2.6490066225165563E-3</v>
      </c>
      <c r="G247" s="39">
        <f t="shared" si="71"/>
        <v>-0.6</v>
      </c>
      <c r="H247" s="25">
        <f t="shared" si="72"/>
        <v>-3.7593984962406013E-3</v>
      </c>
    </row>
    <row r="248" spans="1:8" s="40" customFormat="1" ht="15" x14ac:dyDescent="0.2">
      <c r="A248" s="64"/>
      <c r="B248" s="66" t="s">
        <v>67</v>
      </c>
      <c r="C248" s="37">
        <v>104</v>
      </c>
      <c r="D248" s="37"/>
      <c r="E248" s="38">
        <f t="shared" si="69"/>
        <v>0.13032581453634084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0</v>
      </c>
      <c r="D249" s="37">
        <v>0</v>
      </c>
      <c r="E249" s="38" t="str">
        <f t="shared" si="69"/>
        <v/>
      </c>
      <c r="F249" s="38" t="str">
        <f t="shared" si="70"/>
        <v/>
      </c>
      <c r="G249" s="39" t="str">
        <f t="shared" si="71"/>
        <v>0</v>
      </c>
      <c r="H249" s="25" t="str">
        <f t="shared" si="72"/>
        <v/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12</v>
      </c>
      <c r="D253" s="37">
        <v>14</v>
      </c>
      <c r="E253" s="38">
        <f t="shared" si="69"/>
        <v>1.5037593984962405E-2</v>
      </c>
      <c r="F253" s="38">
        <f t="shared" si="70"/>
        <v>1.8543046357615896E-2</v>
      </c>
      <c r="G253" s="39">
        <f t="shared" si="71"/>
        <v>0.16666666666666666</v>
      </c>
      <c r="H253" s="25">
        <f t="shared" si="72"/>
        <v>2.5062656641604009E-3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42</v>
      </c>
      <c r="E255" s="38" t="str">
        <f t="shared" ref="E255:E260" si="77">+IF(C255=0,"",C255/C$161)</f>
        <v/>
      </c>
      <c r="F255" s="38">
        <f t="shared" ref="F255:F260" si="78">+IF(D255=0,"",D255/D$161)</f>
        <v>5.562913907284768E-2</v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4</v>
      </c>
      <c r="E256" s="38" t="str">
        <f t="shared" si="77"/>
        <v/>
      </c>
      <c r="F256" s="38">
        <f t="shared" si="78"/>
        <v>5.2980132450331126E-3</v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1</v>
      </c>
      <c r="E258" s="38" t="str">
        <f t="shared" si="77"/>
        <v/>
      </c>
      <c r="F258" s="38">
        <f t="shared" si="78"/>
        <v>1.3245033112582781E-3</v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25</v>
      </c>
      <c r="E260" s="38" t="str">
        <f t="shared" si="77"/>
        <v/>
      </c>
      <c r="F260" s="38">
        <f t="shared" si="78"/>
        <v>3.3112582781456956E-2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8</v>
      </c>
      <c r="D261" s="37">
        <v>5</v>
      </c>
      <c r="E261" s="38">
        <f t="shared" si="69"/>
        <v>1.0025062656641603E-2</v>
      </c>
      <c r="F261" s="38">
        <f t="shared" si="70"/>
        <v>6.6225165562913907E-3</v>
      </c>
      <c r="G261" s="39">
        <f t="shared" si="71"/>
        <v>-0.375</v>
      </c>
      <c r="H261" s="25">
        <f t="shared" si="72"/>
        <v>-3.7593984962406013E-3</v>
      </c>
    </row>
    <row r="262" spans="1:8" s="40" customFormat="1" ht="15" x14ac:dyDescent="0.2">
      <c r="A262" s="64"/>
      <c r="B262" s="66" t="s">
        <v>75</v>
      </c>
      <c r="C262" s="37">
        <v>3</v>
      </c>
      <c r="D262" s="37">
        <v>1</v>
      </c>
      <c r="E262" s="38">
        <f t="shared" si="69"/>
        <v>3.7593984962406013E-3</v>
      </c>
      <c r="F262" s="38">
        <f t="shared" si="70"/>
        <v>1.3245033112582781E-3</v>
      </c>
      <c r="G262" s="39">
        <f t="shared" si="71"/>
        <v>-0.66666666666666663</v>
      </c>
      <c r="H262" s="25">
        <f t="shared" si="72"/>
        <v>-2.5062656641604009E-3</v>
      </c>
    </row>
    <row r="263" spans="1:8" s="40" customFormat="1" ht="15" x14ac:dyDescent="0.2">
      <c r="A263" s="64"/>
      <c r="B263" s="66" t="s">
        <v>71</v>
      </c>
      <c r="C263" s="37">
        <v>2</v>
      </c>
      <c r="D263" s="37">
        <v>0</v>
      </c>
      <c r="E263" s="38">
        <f t="shared" si="69"/>
        <v>2.5062656641604009E-3</v>
      </c>
      <c r="F263" s="38" t="str">
        <f t="shared" si="70"/>
        <v/>
      </c>
      <c r="G263" s="39" t="str">
        <f t="shared" si="71"/>
        <v>0</v>
      </c>
      <c r="H263" s="25">
        <f t="shared" si="72"/>
        <v>0</v>
      </c>
    </row>
    <row r="264" spans="1:8" s="40" customFormat="1" ht="15" x14ac:dyDescent="0.2">
      <c r="A264" s="64"/>
      <c r="B264" s="66" t="s">
        <v>266</v>
      </c>
      <c r="C264" s="37">
        <v>3</v>
      </c>
      <c r="D264" s="37">
        <v>2</v>
      </c>
      <c r="E264" s="38">
        <f t="shared" si="69"/>
        <v>3.7593984962406013E-3</v>
      </c>
      <c r="F264" s="38">
        <f t="shared" si="70"/>
        <v>2.6490066225165563E-3</v>
      </c>
      <c r="G264" s="39">
        <f t="shared" si="71"/>
        <v>-0.33333333333333331</v>
      </c>
      <c r="H264" s="25">
        <f t="shared" si="72"/>
        <v>-1.2531328320802004E-3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0</v>
      </c>
      <c r="E266" s="38" t="str">
        <f t="shared" ref="E266" si="81">+IF(C266=0,"",C266/C$161)</f>
        <v/>
      </c>
      <c r="F266" s="38" t="str">
        <f t="shared" ref="F266" si="82">+IF(D266=0,"",D266/D$161)</f>
        <v/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0</v>
      </c>
      <c r="E268" s="38" t="str">
        <f t="shared" si="69"/>
        <v/>
      </c>
      <c r="F268" s="38" t="str">
        <f t="shared" si="70"/>
        <v/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0</v>
      </c>
      <c r="D269" s="37">
        <v>3</v>
      </c>
      <c r="E269" s="38" t="str">
        <f t="shared" si="69"/>
        <v/>
      </c>
      <c r="F269" s="38">
        <f t="shared" si="70"/>
        <v>3.9735099337748344E-3</v>
      </c>
      <c r="G269" s="39" t="str">
        <f t="shared" si="71"/>
        <v>0</v>
      </c>
      <c r="H269" s="25" t="str">
        <f t="shared" si="72"/>
        <v/>
      </c>
    </row>
    <row r="270" spans="1:8" s="40" customFormat="1" ht="15" x14ac:dyDescent="0.2">
      <c r="A270" s="64"/>
      <c r="B270" s="66" t="s">
        <v>74</v>
      </c>
      <c r="C270" s="37">
        <v>3</v>
      </c>
      <c r="D270" s="37">
        <v>0</v>
      </c>
      <c r="E270" s="38">
        <f t="shared" si="69"/>
        <v>3.7593984962406013E-3</v>
      </c>
      <c r="F270" s="38" t="str">
        <f t="shared" si="70"/>
        <v/>
      </c>
      <c r="G270" s="39" t="str">
        <f t="shared" si="71"/>
        <v>0</v>
      </c>
      <c r="H270" s="25">
        <f t="shared" si="72"/>
        <v>0</v>
      </c>
    </row>
    <row r="271" spans="1:8" s="40" customFormat="1" ht="15" x14ac:dyDescent="0.2">
      <c r="A271" s="64"/>
      <c r="B271" s="66" t="s">
        <v>267</v>
      </c>
      <c r="C271" s="37">
        <v>0</v>
      </c>
      <c r="D271" s="37">
        <v>1</v>
      </c>
      <c r="E271" s="38" t="str">
        <f t="shared" si="69"/>
        <v/>
      </c>
      <c r="F271" s="38">
        <f t="shared" si="70"/>
        <v>1.3245033112582781E-3</v>
      </c>
      <c r="G271" s="39" t="str">
        <f t="shared" si="71"/>
        <v>0</v>
      </c>
      <c r="H271" s="25" t="str">
        <f t="shared" si="72"/>
        <v/>
      </c>
    </row>
    <row r="272" spans="1:8" s="40" customFormat="1" ht="15" x14ac:dyDescent="0.2">
      <c r="A272" s="64"/>
      <c r="B272" s="66" t="s">
        <v>500</v>
      </c>
      <c r="C272" s="37">
        <v>3</v>
      </c>
      <c r="D272" s="37">
        <v>9</v>
      </c>
      <c r="E272" s="38">
        <f t="shared" si="69"/>
        <v>3.7593984962406013E-3</v>
      </c>
      <c r="F272" s="38">
        <f t="shared" si="70"/>
        <v>1.1920529801324504E-2</v>
      </c>
      <c r="G272" s="39">
        <f t="shared" si="71"/>
        <v>2</v>
      </c>
      <c r="H272" s="25">
        <f t="shared" si="72"/>
        <v>7.5187969924812026E-3</v>
      </c>
    </row>
    <row r="273" spans="1:8" s="40" customFormat="1" ht="15" x14ac:dyDescent="0.2">
      <c r="A273" s="64"/>
      <c r="B273" s="66" t="s">
        <v>76</v>
      </c>
      <c r="C273" s="37">
        <v>20</v>
      </c>
      <c r="D273" s="37">
        <v>0</v>
      </c>
      <c r="E273" s="38">
        <f t="shared" si="69"/>
        <v>2.5062656641604009E-2</v>
      </c>
      <c r="F273" s="38" t="str">
        <f t="shared" si="70"/>
        <v/>
      </c>
      <c r="G273" s="39" t="str">
        <f t="shared" si="71"/>
        <v>0</v>
      </c>
      <c r="H273" s="25">
        <f t="shared" si="72"/>
        <v>0</v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0</v>
      </c>
      <c r="E274" s="38" t="str">
        <f t="shared" ref="E274:E275" si="85">+IF(C274=0,"",C274/C$161)</f>
        <v/>
      </c>
      <c r="F274" s="38" t="str">
        <f t="shared" ref="F274:F275" si="86">+IF(D274=0,"",D274/D$161)</f>
        <v/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1</v>
      </c>
      <c r="D276" s="37">
        <v>6</v>
      </c>
      <c r="E276" s="38">
        <f t="shared" si="69"/>
        <v>1.2531328320802004E-3</v>
      </c>
      <c r="F276" s="38">
        <f t="shared" si="70"/>
        <v>7.9470198675496689E-3</v>
      </c>
      <c r="G276" s="39">
        <f t="shared" si="71"/>
        <v>5</v>
      </c>
      <c r="H276" s="25">
        <f t="shared" si="72"/>
        <v>6.2656641604010022E-3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4</v>
      </c>
      <c r="E281" s="38" t="str">
        <f t="shared" si="69"/>
        <v/>
      </c>
      <c r="F281" s="38">
        <f t="shared" si="70"/>
        <v>5.2980132450331126E-3</v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13</v>
      </c>
      <c r="D282" s="37">
        <v>6</v>
      </c>
      <c r="E282" s="38">
        <f t="shared" si="69"/>
        <v>1.6290726817042606E-2</v>
      </c>
      <c r="F282" s="38">
        <f t="shared" si="70"/>
        <v>7.9470198675496689E-3</v>
      </c>
      <c r="G282" s="39">
        <f t="shared" si="71"/>
        <v>-0.53846153846153844</v>
      </c>
      <c r="H282" s="25">
        <f t="shared" si="72"/>
        <v>-8.771929824561403E-3</v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5</v>
      </c>
      <c r="D284" s="37">
        <v>0</v>
      </c>
      <c r="E284" s="38">
        <f t="shared" si="69"/>
        <v>6.2656641604010022E-3</v>
      </c>
      <c r="F284" s="38" t="str">
        <f t="shared" si="70"/>
        <v/>
      </c>
      <c r="G284" s="39" t="str">
        <f t="shared" si="71"/>
        <v>0</v>
      </c>
      <c r="H284" s="25">
        <f t="shared" si="72"/>
        <v>0</v>
      </c>
    </row>
    <row r="285" spans="1:8" s="40" customFormat="1" ht="15" x14ac:dyDescent="0.2">
      <c r="A285" s="64"/>
      <c r="B285" s="66" t="s">
        <v>504</v>
      </c>
      <c r="C285" s="37">
        <v>0</v>
      </c>
      <c r="D285" s="37">
        <v>1</v>
      </c>
      <c r="E285" s="38" t="str">
        <f t="shared" si="69"/>
        <v/>
      </c>
      <c r="F285" s="38">
        <f t="shared" si="70"/>
        <v>1.3245033112582781E-3</v>
      </c>
      <c r="G285" s="39" t="str">
        <f t="shared" si="71"/>
        <v>0</v>
      </c>
      <c r="H285" s="25" t="str">
        <f t="shared" si="72"/>
        <v/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0</v>
      </c>
      <c r="D287" s="37">
        <v>0</v>
      </c>
      <c r="E287" s="38" t="str">
        <f t="shared" si="69"/>
        <v/>
      </c>
      <c r="F287" s="38" t="str">
        <f t="shared" si="70"/>
        <v/>
      </c>
      <c r="G287" s="39" t="str">
        <f t="shared" si="71"/>
        <v>0</v>
      </c>
      <c r="H287" s="25" t="str">
        <f t="shared" si="72"/>
        <v/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6</v>
      </c>
      <c r="E288" s="38" t="str">
        <f t="shared" si="69"/>
        <v/>
      </c>
      <c r="F288" s="38">
        <f t="shared" si="70"/>
        <v>7.9470198675496689E-3</v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0</v>
      </c>
      <c r="E289" s="38" t="str">
        <f t="shared" si="69"/>
        <v/>
      </c>
      <c r="F289" s="38" t="str">
        <f t="shared" si="70"/>
        <v/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0</v>
      </c>
      <c r="D290" s="37"/>
      <c r="E290" s="38" t="str">
        <f t="shared" si="69"/>
        <v/>
      </c>
      <c r="F290" s="38" t="str">
        <f t="shared" si="70"/>
        <v/>
      </c>
      <c r="G290" s="39" t="str">
        <f t="shared" si="71"/>
        <v>0</v>
      </c>
      <c r="H290" s="25" t="str">
        <f t="shared" si="72"/>
        <v/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1</v>
      </c>
      <c r="E292" s="38" t="str">
        <f t="shared" si="69"/>
        <v/>
      </c>
      <c r="F292" s="38">
        <f t="shared" si="70"/>
        <v>1.3245033112582781E-3</v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0</v>
      </c>
      <c r="D293" s="37">
        <v>0</v>
      </c>
      <c r="E293" s="38" t="str">
        <f t="shared" si="69"/>
        <v/>
      </c>
      <c r="F293" s="38" t="str">
        <f t="shared" si="70"/>
        <v/>
      </c>
      <c r="G293" s="39" t="str">
        <f t="shared" si="71"/>
        <v>0</v>
      </c>
      <c r="H293" s="25" t="str">
        <f t="shared" si="72"/>
        <v/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0</v>
      </c>
      <c r="E294" s="38" t="str">
        <f t="shared" si="69"/>
        <v/>
      </c>
      <c r="F294" s="38" t="str">
        <f t="shared" si="70"/>
        <v/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0</v>
      </c>
      <c r="D295" s="37">
        <v>0</v>
      </c>
      <c r="E295" s="38" t="str">
        <f t="shared" si="69"/>
        <v/>
      </c>
      <c r="F295" s="38" t="str">
        <f t="shared" si="70"/>
        <v/>
      </c>
      <c r="G295" s="39" t="str">
        <f t="shared" si="71"/>
        <v>0</v>
      </c>
      <c r="H295" s="25" t="str">
        <f t="shared" si="72"/>
        <v/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6</v>
      </c>
      <c r="D297" s="37">
        <v>16</v>
      </c>
      <c r="E297" s="38">
        <f t="shared" si="69"/>
        <v>7.5187969924812026E-3</v>
      </c>
      <c r="F297" s="38">
        <f t="shared" si="70"/>
        <v>2.119205298013245E-2</v>
      </c>
      <c r="G297" s="39">
        <f t="shared" si="71"/>
        <v>1.6666666666666667</v>
      </c>
      <c r="H297" s="25">
        <f t="shared" si="72"/>
        <v>1.2531328320802004E-2</v>
      </c>
    </row>
    <row r="298" spans="1:8" s="40" customFormat="1" ht="15" x14ac:dyDescent="0.2">
      <c r="A298" s="64"/>
      <c r="B298" s="66" t="s">
        <v>512</v>
      </c>
      <c r="C298" s="37">
        <v>0</v>
      </c>
      <c r="D298" s="37">
        <v>0</v>
      </c>
      <c r="E298" s="38" t="str">
        <f t="shared" si="69"/>
        <v/>
      </c>
      <c r="F298" s="38" t="str">
        <f t="shared" si="70"/>
        <v/>
      </c>
      <c r="G298" s="39" t="str">
        <f t="shared" si="71"/>
        <v>0</v>
      </c>
      <c r="H298" s="25" t="str">
        <f t="shared" si="72"/>
        <v/>
      </c>
    </row>
    <row r="299" spans="1:8" s="40" customFormat="1" ht="30" x14ac:dyDescent="0.2">
      <c r="A299" s="64"/>
      <c r="B299" s="66" t="s">
        <v>513</v>
      </c>
      <c r="C299" s="37">
        <v>5</v>
      </c>
      <c r="D299" s="37">
        <v>5</v>
      </c>
      <c r="E299" s="38">
        <f t="shared" si="69"/>
        <v>6.2656641604010022E-3</v>
      </c>
      <c r="F299" s="38">
        <f t="shared" si="70"/>
        <v>6.6225165562913907E-3</v>
      </c>
      <c r="G299" s="39">
        <f t="shared" si="71"/>
        <v>0</v>
      </c>
      <c r="H299" s="25">
        <f t="shared" si="72"/>
        <v>0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2</v>
      </c>
      <c r="D301" s="37">
        <v>1</v>
      </c>
      <c r="E301" s="38">
        <f t="shared" si="69"/>
        <v>2.5062656641604009E-3</v>
      </c>
      <c r="F301" s="38">
        <f t="shared" si="70"/>
        <v>1.3245033112582781E-3</v>
      </c>
      <c r="G301" s="39">
        <f t="shared" si="71"/>
        <v>-0.5</v>
      </c>
      <c r="H301" s="25">
        <f t="shared" si="72"/>
        <v>-1.2531328320802004E-3</v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0</v>
      </c>
      <c r="E302" s="38" t="str">
        <f t="shared" si="69"/>
        <v/>
      </c>
      <c r="F302" s="38" t="str">
        <f t="shared" si="70"/>
        <v/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0</v>
      </c>
      <c r="D303" s="37">
        <v>2</v>
      </c>
      <c r="E303" s="38" t="str">
        <f t="shared" si="69"/>
        <v/>
      </c>
      <c r="F303" s="38">
        <f t="shared" si="70"/>
        <v>2.6490066225165563E-3</v>
      </c>
      <c r="G303" s="39" t="str">
        <f t="shared" si="71"/>
        <v>0</v>
      </c>
      <c r="H303" s="25" t="str">
        <f t="shared" si="72"/>
        <v/>
      </c>
    </row>
    <row r="304" spans="1:8" s="40" customFormat="1" ht="15" x14ac:dyDescent="0.2">
      <c r="A304" s="64"/>
      <c r="B304" s="66" t="s">
        <v>516</v>
      </c>
      <c r="C304" s="37">
        <v>0</v>
      </c>
      <c r="D304" s="37">
        <v>1</v>
      </c>
      <c r="E304" s="38" t="str">
        <f t="shared" si="69"/>
        <v/>
      </c>
      <c r="F304" s="38">
        <f t="shared" si="70"/>
        <v>1.3245033112582781E-3</v>
      </c>
      <c r="G304" s="39" t="str">
        <f t="shared" si="71"/>
        <v>0</v>
      </c>
      <c r="H304" s="25" t="str">
        <f t="shared" si="72"/>
        <v/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2</v>
      </c>
      <c r="E308" s="38" t="str">
        <f t="shared" ref="E308" si="97">+IF(C308=0,"",C308/C$161)</f>
        <v/>
      </c>
      <c r="F308" s="38">
        <f t="shared" ref="F308" si="98">+IF(D308=0,"",D308/D$161)</f>
        <v>2.6490066225165563E-3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0</v>
      </c>
      <c r="E309" s="38" t="str">
        <f t="shared" si="69"/>
        <v/>
      </c>
      <c r="F309" s="38" t="str">
        <f t="shared" si="70"/>
        <v/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0</v>
      </c>
      <c r="D313" s="37">
        <v>0</v>
      </c>
      <c r="E313" s="38" t="str">
        <f t="shared" ref="E313:E320" si="101">+IF(C313=0,"",C313/C$161)</f>
        <v/>
      </c>
      <c r="F313" s="38" t="str">
        <f t="shared" ref="F313:F320" si="102">+IF(D313=0,"",D313/D$161)</f>
        <v/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0</v>
      </c>
      <c r="D315" s="37">
        <v>0</v>
      </c>
      <c r="E315" s="38" t="str">
        <f t="shared" si="101"/>
        <v/>
      </c>
      <c r="F315" s="38" t="str">
        <f t="shared" si="102"/>
        <v/>
      </c>
      <c r="G315" s="39" t="str">
        <f t="shared" si="103"/>
        <v>0</v>
      </c>
      <c r="H315" s="25" t="str">
        <f t="shared" si="104"/>
        <v/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1</v>
      </c>
      <c r="D318" s="37">
        <v>28</v>
      </c>
      <c r="E318" s="38">
        <f t="shared" si="101"/>
        <v>1.2531328320802004E-3</v>
      </c>
      <c r="F318" s="38">
        <f t="shared" si="102"/>
        <v>3.7086092715231792E-2</v>
      </c>
      <c r="G318" s="39">
        <f t="shared" si="103"/>
        <v>27</v>
      </c>
      <c r="H318" s="25">
        <f t="shared" si="104"/>
        <v>3.3834586466165412E-2</v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0</v>
      </c>
      <c r="E321" s="38" t="str">
        <f t="shared" ref="E321:E323" si="105">+IF(C321=0,"",C321/C$161)</f>
        <v/>
      </c>
      <c r="F321" s="38" t="str">
        <f t="shared" ref="F321:F323" si="106">+IF(D321=0,"",D321/D$161)</f>
        <v/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2355</v>
      </c>
      <c r="D329" s="31">
        <f>SUM(D330:D546)</f>
        <v>1679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-0.2870488322717622</v>
      </c>
      <c r="H329" s="33">
        <f>+IF(OR(AND(E329=""),(G329="")),"",E329*G329)</f>
        <v>-0.2870488322717622</v>
      </c>
    </row>
    <row r="330" spans="1:8" s="40" customFormat="1" ht="15" x14ac:dyDescent="0.2">
      <c r="A330" s="64"/>
      <c r="B330" s="36" t="s">
        <v>86</v>
      </c>
      <c r="C330" s="37">
        <v>7</v>
      </c>
      <c r="D330" s="37">
        <v>2</v>
      </c>
      <c r="E330" s="38">
        <f>+IF(C330=0,"",C330/C$329)</f>
        <v>2.9723991507431E-3</v>
      </c>
      <c r="F330" s="38">
        <f>+IF(D330=0,"",D330/D$329)</f>
        <v>1.1911852293031567E-3</v>
      </c>
      <c r="G330" s="39">
        <f>+IF(OR(AND(D330=0),(C330=0)),"0",((D330-C330)/C330))</f>
        <v>-0.7142857142857143</v>
      </c>
      <c r="H330" s="25">
        <f>+IF(OR(AND(E330=""),(G330="")),"",E330*G330)</f>
        <v>-2.123142250530786E-3</v>
      </c>
    </row>
    <row r="331" spans="1:8" s="40" customFormat="1" ht="15" x14ac:dyDescent="0.2">
      <c r="A331" s="64"/>
      <c r="B331" s="36" t="s">
        <v>98</v>
      </c>
      <c r="C331" s="37">
        <v>1</v>
      </c>
      <c r="D331" s="37">
        <v>0</v>
      </c>
      <c r="E331" s="38">
        <f t="shared" ref="E331:E395" si="109">+IF(C331=0,"",C331/C$329)</f>
        <v>4.2462845010615713E-4</v>
      </c>
      <c r="F331" s="38" t="str">
        <f t="shared" ref="F331:F395" si="110">+IF(D331=0,"",D331/D$329)</f>
        <v/>
      </c>
      <c r="G331" s="39" t="str">
        <f t="shared" ref="G331:G395" si="111">+IF(OR(AND(D331=0),(C331=0)),"0",((D331-C331)/C331))</f>
        <v>0</v>
      </c>
      <c r="H331" s="25">
        <f t="shared" ref="H331:H395" si="112">+IF(OR(AND(E331=""),(G331="")),"",E331*G331)</f>
        <v>0</v>
      </c>
    </row>
    <row r="332" spans="1:8" s="40" customFormat="1" ht="15" x14ac:dyDescent="0.2">
      <c r="A332" s="64"/>
      <c r="B332" s="36" t="s">
        <v>90</v>
      </c>
      <c r="C332" s="37">
        <v>7</v>
      </c>
      <c r="D332" s="37">
        <v>2</v>
      </c>
      <c r="E332" s="38">
        <f t="shared" si="109"/>
        <v>2.9723991507431E-3</v>
      </c>
      <c r="F332" s="38">
        <f t="shared" si="110"/>
        <v>1.1911852293031567E-3</v>
      </c>
      <c r="G332" s="39">
        <f t="shared" si="111"/>
        <v>-0.7142857142857143</v>
      </c>
      <c r="H332" s="25">
        <f t="shared" si="112"/>
        <v>-2.123142250530786E-3</v>
      </c>
    </row>
    <row r="333" spans="1:8" s="40" customFormat="1" ht="15" x14ac:dyDescent="0.2">
      <c r="A333" s="64"/>
      <c r="B333" s="36" t="s">
        <v>81</v>
      </c>
      <c r="C333" s="37">
        <v>46</v>
      </c>
      <c r="D333" s="37">
        <v>0</v>
      </c>
      <c r="E333" s="38">
        <f t="shared" si="109"/>
        <v>1.9532908704883226E-2</v>
      </c>
      <c r="F333" s="38" t="str">
        <f t="shared" si="110"/>
        <v/>
      </c>
      <c r="G333" s="39" t="str">
        <f t="shared" si="111"/>
        <v>0</v>
      </c>
      <c r="H333" s="25">
        <f t="shared" si="112"/>
        <v>0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1</v>
      </c>
      <c r="E335" s="38" t="str">
        <f t="shared" si="109"/>
        <v/>
      </c>
      <c r="F335" s="38">
        <f t="shared" si="110"/>
        <v>5.9559261465157837E-4</v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30</v>
      </c>
      <c r="D336" s="37">
        <v>24</v>
      </c>
      <c r="E336" s="38">
        <f t="shared" si="109"/>
        <v>1.2738853503184714E-2</v>
      </c>
      <c r="F336" s="38">
        <f t="shared" si="110"/>
        <v>1.4294222751637879E-2</v>
      </c>
      <c r="G336" s="39">
        <f t="shared" si="111"/>
        <v>-0.2</v>
      </c>
      <c r="H336" s="25">
        <f t="shared" si="112"/>
        <v>-2.547770700636943E-3</v>
      </c>
    </row>
    <row r="337" spans="1:8" s="40" customFormat="1" ht="15" x14ac:dyDescent="0.2">
      <c r="A337" s="64"/>
      <c r="B337" s="36" t="s">
        <v>94</v>
      </c>
      <c r="C337" s="37">
        <v>0</v>
      </c>
      <c r="D337" s="37">
        <v>2</v>
      </c>
      <c r="E337" s="38" t="str">
        <f t="shared" si="109"/>
        <v/>
      </c>
      <c r="F337" s="38">
        <f t="shared" si="110"/>
        <v>1.1911852293031567E-3</v>
      </c>
      <c r="G337" s="39" t="str">
        <f t="shared" si="111"/>
        <v>0</v>
      </c>
      <c r="H337" s="25" t="str">
        <f t="shared" si="112"/>
        <v/>
      </c>
    </row>
    <row r="338" spans="1:8" s="40" customFormat="1" ht="15" x14ac:dyDescent="0.2">
      <c r="A338" s="64"/>
      <c r="B338" s="36" t="s">
        <v>93</v>
      </c>
      <c r="C338" s="37">
        <v>0</v>
      </c>
      <c r="D338" s="37">
        <v>0</v>
      </c>
      <c r="E338" s="38" t="str">
        <f t="shared" si="109"/>
        <v/>
      </c>
      <c r="F338" s="38" t="str">
        <f t="shared" si="110"/>
        <v/>
      </c>
      <c r="G338" s="39" t="str">
        <f t="shared" si="111"/>
        <v>0</v>
      </c>
      <c r="H338" s="25" t="str">
        <f t="shared" si="112"/>
        <v/>
      </c>
    </row>
    <row r="339" spans="1:8" s="40" customFormat="1" ht="15" x14ac:dyDescent="0.2">
      <c r="A339" s="64"/>
      <c r="B339" s="36" t="s">
        <v>92</v>
      </c>
      <c r="C339" s="37">
        <v>16</v>
      </c>
      <c r="D339" s="37">
        <v>8</v>
      </c>
      <c r="E339" s="38">
        <f t="shared" si="109"/>
        <v>6.794055201698514E-3</v>
      </c>
      <c r="F339" s="38">
        <f t="shared" si="110"/>
        <v>4.764740917212627E-3</v>
      </c>
      <c r="G339" s="39">
        <f t="shared" si="111"/>
        <v>-0.5</v>
      </c>
      <c r="H339" s="25">
        <f t="shared" si="112"/>
        <v>-3.397027600849257E-3</v>
      </c>
    </row>
    <row r="340" spans="1:8" s="40" customFormat="1" ht="15" x14ac:dyDescent="0.2">
      <c r="A340" s="64"/>
      <c r="B340" s="36" t="s">
        <v>276</v>
      </c>
      <c r="C340" s="37">
        <v>1</v>
      </c>
      <c r="D340" s="37">
        <v>0</v>
      </c>
      <c r="E340" s="38">
        <f t="shared" si="109"/>
        <v>4.2462845010615713E-4</v>
      </c>
      <c r="F340" s="38" t="str">
        <f t="shared" si="110"/>
        <v/>
      </c>
      <c r="G340" s="39" t="str">
        <f t="shared" si="111"/>
        <v>0</v>
      </c>
      <c r="H340" s="25">
        <f t="shared" si="112"/>
        <v>0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15</v>
      </c>
      <c r="D342" s="37">
        <v>38</v>
      </c>
      <c r="E342" s="38">
        <f t="shared" si="109"/>
        <v>6.369426751592357E-3</v>
      </c>
      <c r="F342" s="38">
        <f t="shared" si="110"/>
        <v>2.2632519356759976E-2</v>
      </c>
      <c r="G342" s="39">
        <f t="shared" si="111"/>
        <v>1.5333333333333334</v>
      </c>
      <c r="H342" s="25">
        <f t="shared" si="112"/>
        <v>9.7664543524416149E-3</v>
      </c>
    </row>
    <row r="343" spans="1:8" s="40" customFormat="1" ht="15" x14ac:dyDescent="0.2">
      <c r="A343" s="64"/>
      <c r="B343" s="36" t="s">
        <v>85</v>
      </c>
      <c r="C343" s="37">
        <v>10</v>
      </c>
      <c r="D343" s="37">
        <v>4</v>
      </c>
      <c r="E343" s="38">
        <f t="shared" si="109"/>
        <v>4.246284501061571E-3</v>
      </c>
      <c r="F343" s="38">
        <f t="shared" si="110"/>
        <v>2.3823704586063135E-3</v>
      </c>
      <c r="G343" s="39">
        <f t="shared" si="111"/>
        <v>-0.6</v>
      </c>
      <c r="H343" s="25">
        <f t="shared" si="112"/>
        <v>-2.5477707006369425E-3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12</v>
      </c>
      <c r="D345" s="37">
        <v>1</v>
      </c>
      <c r="E345" s="38">
        <f t="shared" si="109"/>
        <v>5.0955414012738851E-3</v>
      </c>
      <c r="F345" s="38">
        <f t="shared" si="110"/>
        <v>5.9559261465157837E-4</v>
      </c>
      <c r="G345" s="39">
        <f t="shared" si="111"/>
        <v>-0.91666666666666663</v>
      </c>
      <c r="H345" s="25">
        <f t="shared" si="112"/>
        <v>-4.6709129511677281E-3</v>
      </c>
    </row>
    <row r="346" spans="1:8" s="40" customFormat="1" ht="15" x14ac:dyDescent="0.2">
      <c r="A346" s="64"/>
      <c r="B346" s="36" t="s">
        <v>88</v>
      </c>
      <c r="C346" s="37">
        <v>1</v>
      </c>
      <c r="D346" s="37">
        <v>0</v>
      </c>
      <c r="E346" s="38">
        <f t="shared" si="109"/>
        <v>4.2462845010615713E-4</v>
      </c>
      <c r="F346" s="38" t="str">
        <f t="shared" si="110"/>
        <v/>
      </c>
      <c r="G346" s="39" t="str">
        <f t="shared" si="111"/>
        <v>0</v>
      </c>
      <c r="H346" s="25">
        <f t="shared" si="112"/>
        <v>0</v>
      </c>
    </row>
    <row r="347" spans="1:8" s="40" customFormat="1" ht="15" x14ac:dyDescent="0.2">
      <c r="A347" s="64"/>
      <c r="B347" s="36" t="s">
        <v>83</v>
      </c>
      <c r="C347" s="37">
        <v>0</v>
      </c>
      <c r="D347" s="37">
        <v>0</v>
      </c>
      <c r="E347" s="38" t="str">
        <f t="shared" si="109"/>
        <v/>
      </c>
      <c r="F347" s="38" t="str">
        <f t="shared" si="110"/>
        <v/>
      </c>
      <c r="G347" s="39" t="str">
        <f t="shared" si="111"/>
        <v>0</v>
      </c>
      <c r="H347" s="25" t="str">
        <f t="shared" si="112"/>
        <v/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443</v>
      </c>
      <c r="D349" s="37">
        <v>41</v>
      </c>
      <c r="E349" s="38">
        <f t="shared" si="109"/>
        <v>0.18811040339702761</v>
      </c>
      <c r="F349" s="38">
        <f t="shared" si="110"/>
        <v>2.4419297200714712E-2</v>
      </c>
      <c r="G349" s="39">
        <f t="shared" si="111"/>
        <v>-0.90744920993227995</v>
      </c>
      <c r="H349" s="25">
        <f t="shared" si="112"/>
        <v>-0.17070063694267518</v>
      </c>
    </row>
    <row r="350" spans="1:8" s="40" customFormat="1" ht="15" x14ac:dyDescent="0.2">
      <c r="A350" s="64"/>
      <c r="B350" s="36" t="s">
        <v>279</v>
      </c>
      <c r="C350" s="37">
        <v>59</v>
      </c>
      <c r="D350" s="37">
        <v>14</v>
      </c>
      <c r="E350" s="38">
        <f t="shared" si="109"/>
        <v>2.5053078556263271E-2</v>
      </c>
      <c r="F350" s="38">
        <f t="shared" si="110"/>
        <v>8.3382966051220968E-3</v>
      </c>
      <c r="G350" s="39">
        <f t="shared" si="111"/>
        <v>-0.76271186440677963</v>
      </c>
      <c r="H350" s="25">
        <f t="shared" si="112"/>
        <v>-1.9108280254777069E-2</v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3</v>
      </c>
      <c r="D352" s="37">
        <v>2</v>
      </c>
      <c r="E352" s="38">
        <f t="shared" si="109"/>
        <v>1.2738853503184713E-3</v>
      </c>
      <c r="F352" s="38">
        <f t="shared" si="110"/>
        <v>1.1911852293031567E-3</v>
      </c>
      <c r="G352" s="39">
        <f t="shared" si="111"/>
        <v>-0.33333333333333331</v>
      </c>
      <c r="H352" s="25">
        <f t="shared" si="112"/>
        <v>-4.2462845010615707E-4</v>
      </c>
    </row>
    <row r="353" spans="1:8" s="40" customFormat="1" ht="15" x14ac:dyDescent="0.2">
      <c r="A353" s="64"/>
      <c r="B353" s="36" t="s">
        <v>280</v>
      </c>
      <c r="C353" s="37">
        <v>16</v>
      </c>
      <c r="D353" s="37">
        <v>23</v>
      </c>
      <c r="E353" s="38">
        <f t="shared" si="109"/>
        <v>6.794055201698514E-3</v>
      </c>
      <c r="F353" s="38">
        <f t="shared" si="110"/>
        <v>1.3698630136986301E-2</v>
      </c>
      <c r="G353" s="39">
        <f t="shared" si="111"/>
        <v>0.4375</v>
      </c>
      <c r="H353" s="25">
        <f t="shared" si="112"/>
        <v>2.9723991507431E-3</v>
      </c>
    </row>
    <row r="354" spans="1:8" s="40" customFormat="1" ht="15" x14ac:dyDescent="0.2">
      <c r="A354" s="64"/>
      <c r="B354" s="36" t="s">
        <v>100</v>
      </c>
      <c r="C354" s="37">
        <v>2</v>
      </c>
      <c r="D354" s="37">
        <v>0</v>
      </c>
      <c r="E354" s="38">
        <f t="shared" si="109"/>
        <v>8.4925690021231425E-4</v>
      </c>
      <c r="F354" s="38" t="str">
        <f t="shared" si="110"/>
        <v/>
      </c>
      <c r="G354" s="39" t="str">
        <f t="shared" si="111"/>
        <v>0</v>
      </c>
      <c r="H354" s="25">
        <f t="shared" si="112"/>
        <v>0</v>
      </c>
    </row>
    <row r="355" spans="1:8" s="40" customFormat="1" ht="15" x14ac:dyDescent="0.2">
      <c r="A355" s="64"/>
      <c r="B355" s="36" t="s">
        <v>99</v>
      </c>
      <c r="C355" s="37">
        <v>0</v>
      </c>
      <c r="D355" s="37">
        <v>0</v>
      </c>
      <c r="E355" s="38" t="str">
        <f t="shared" si="109"/>
        <v/>
      </c>
      <c r="F355" s="38" t="str">
        <f t="shared" si="110"/>
        <v/>
      </c>
      <c r="G355" s="39" t="str">
        <f t="shared" si="111"/>
        <v>0</v>
      </c>
      <c r="H355" s="25" t="str">
        <f t="shared" si="112"/>
        <v/>
      </c>
    </row>
    <row r="356" spans="1:8" s="40" customFormat="1" ht="15" x14ac:dyDescent="0.2">
      <c r="A356" s="64"/>
      <c r="B356" s="36" t="s">
        <v>84</v>
      </c>
      <c r="C356" s="37">
        <v>0</v>
      </c>
      <c r="D356" s="37">
        <v>0</v>
      </c>
      <c r="E356" s="38" t="str">
        <f t="shared" si="109"/>
        <v/>
      </c>
      <c r="F356" s="38" t="str">
        <f t="shared" si="110"/>
        <v/>
      </c>
      <c r="G356" s="39" t="str">
        <f t="shared" si="111"/>
        <v>0</v>
      </c>
      <c r="H356" s="25" t="str">
        <f t="shared" si="112"/>
        <v/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0</v>
      </c>
      <c r="E357" s="38" t="str">
        <f t="shared" si="109"/>
        <v/>
      </c>
      <c r="F357" s="38" t="str">
        <f t="shared" si="110"/>
        <v/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0</v>
      </c>
      <c r="D358" s="37">
        <v>1</v>
      </c>
      <c r="E358" s="38" t="str">
        <f t="shared" si="109"/>
        <v/>
      </c>
      <c r="F358" s="38">
        <f t="shared" si="110"/>
        <v>5.9559261465157837E-4</v>
      </c>
      <c r="G358" s="39" t="str">
        <f t="shared" si="111"/>
        <v>0</v>
      </c>
      <c r="H358" s="25" t="str">
        <f t="shared" si="112"/>
        <v/>
      </c>
    </row>
    <row r="359" spans="1:8" s="40" customFormat="1" ht="15" x14ac:dyDescent="0.2">
      <c r="A359" s="64"/>
      <c r="B359" s="36" t="s">
        <v>372</v>
      </c>
      <c r="C359" s="37">
        <v>0</v>
      </c>
      <c r="D359" s="37">
        <v>1</v>
      </c>
      <c r="E359" s="38" t="str">
        <f t="shared" si="109"/>
        <v/>
      </c>
      <c r="F359" s="38">
        <f t="shared" si="110"/>
        <v>5.9559261465157837E-4</v>
      </c>
      <c r="G359" s="39" t="str">
        <f t="shared" si="111"/>
        <v>0</v>
      </c>
      <c r="H359" s="25" t="str">
        <f t="shared" si="112"/>
        <v/>
      </c>
    </row>
    <row r="360" spans="1:8" s="40" customFormat="1" ht="15" x14ac:dyDescent="0.2">
      <c r="A360" s="64"/>
      <c r="B360" s="36" t="s">
        <v>530</v>
      </c>
      <c r="C360" s="37">
        <v>8</v>
      </c>
      <c r="D360" s="37">
        <v>10</v>
      </c>
      <c r="E360" s="38">
        <f t="shared" si="109"/>
        <v>3.397027600849257E-3</v>
      </c>
      <c r="F360" s="38">
        <f t="shared" si="110"/>
        <v>5.9559261465157833E-3</v>
      </c>
      <c r="G360" s="39">
        <f t="shared" si="111"/>
        <v>0.25</v>
      </c>
      <c r="H360" s="25">
        <f t="shared" si="112"/>
        <v>8.4925690021231425E-4</v>
      </c>
    </row>
    <row r="361" spans="1:8" s="40" customFormat="1" ht="15" x14ac:dyDescent="0.2">
      <c r="A361" s="64"/>
      <c r="B361" s="36" t="s">
        <v>531</v>
      </c>
      <c r="C361" s="37">
        <v>132</v>
      </c>
      <c r="D361" s="37">
        <v>48</v>
      </c>
      <c r="E361" s="38">
        <f t="shared" si="109"/>
        <v>5.605095541401274E-2</v>
      </c>
      <c r="F361" s="38">
        <f t="shared" si="110"/>
        <v>2.8588445503275758E-2</v>
      </c>
      <c r="G361" s="39">
        <f t="shared" si="111"/>
        <v>-0.63636363636363635</v>
      </c>
      <c r="H361" s="25">
        <f t="shared" si="112"/>
        <v>-3.5668789808917196E-2</v>
      </c>
    </row>
    <row r="362" spans="1:8" s="40" customFormat="1" ht="15" x14ac:dyDescent="0.2">
      <c r="A362" s="64"/>
      <c r="B362" s="36" t="s">
        <v>532</v>
      </c>
      <c r="C362" s="37">
        <v>2</v>
      </c>
      <c r="D362" s="37">
        <v>3</v>
      </c>
      <c r="E362" s="38">
        <f t="shared" si="109"/>
        <v>8.4925690021231425E-4</v>
      </c>
      <c r="F362" s="38">
        <f t="shared" si="110"/>
        <v>1.7867778439547349E-3</v>
      </c>
      <c r="G362" s="39">
        <f t="shared" si="111"/>
        <v>0.5</v>
      </c>
      <c r="H362" s="25">
        <f t="shared" si="112"/>
        <v>4.2462845010615713E-4</v>
      </c>
    </row>
    <row r="363" spans="1:8" s="40" customFormat="1" ht="15" x14ac:dyDescent="0.2">
      <c r="A363" s="64"/>
      <c r="B363" s="36" t="s">
        <v>533</v>
      </c>
      <c r="C363" s="37">
        <v>0</v>
      </c>
      <c r="D363" s="37">
        <v>5</v>
      </c>
      <c r="E363" s="38" t="str">
        <f t="shared" si="109"/>
        <v/>
      </c>
      <c r="F363" s="38">
        <f t="shared" si="110"/>
        <v>2.9779630732578916E-3</v>
      </c>
      <c r="G363" s="39" t="str">
        <f t="shared" si="111"/>
        <v>0</v>
      </c>
      <c r="H363" s="25" t="str">
        <f t="shared" si="112"/>
        <v/>
      </c>
    </row>
    <row r="364" spans="1:8" s="40" customFormat="1" ht="15" x14ac:dyDescent="0.2">
      <c r="A364" s="64"/>
      <c r="B364" s="36" t="s">
        <v>282</v>
      </c>
      <c r="C364" s="37">
        <v>1</v>
      </c>
      <c r="D364" s="37">
        <v>2</v>
      </c>
      <c r="E364" s="38">
        <f t="shared" si="109"/>
        <v>4.2462845010615713E-4</v>
      </c>
      <c r="F364" s="38">
        <f t="shared" si="110"/>
        <v>1.1911852293031567E-3</v>
      </c>
      <c r="G364" s="39">
        <f t="shared" si="111"/>
        <v>1</v>
      </c>
      <c r="H364" s="25">
        <f t="shared" si="112"/>
        <v>4.2462845010615713E-4</v>
      </c>
    </row>
    <row r="365" spans="1:8" s="40" customFormat="1" ht="15" x14ac:dyDescent="0.2">
      <c r="A365" s="64"/>
      <c r="B365" s="36" t="s">
        <v>283</v>
      </c>
      <c r="C365" s="37">
        <v>0</v>
      </c>
      <c r="D365" s="37">
        <v>5</v>
      </c>
      <c r="E365" s="38" t="str">
        <f t="shared" si="109"/>
        <v/>
      </c>
      <c r="F365" s="38">
        <f t="shared" si="110"/>
        <v>2.9779630732578916E-3</v>
      </c>
      <c r="G365" s="39" t="str">
        <f t="shared" si="111"/>
        <v>0</v>
      </c>
      <c r="H365" s="25" t="str">
        <f t="shared" si="112"/>
        <v/>
      </c>
    </row>
    <row r="366" spans="1:8" s="40" customFormat="1" ht="15" x14ac:dyDescent="0.2">
      <c r="A366" s="64"/>
      <c r="B366" s="36" t="s">
        <v>534</v>
      </c>
      <c r="C366" s="37">
        <v>0</v>
      </c>
      <c r="D366" s="37">
        <v>3</v>
      </c>
      <c r="E366" s="38" t="str">
        <f t="shared" si="109"/>
        <v/>
      </c>
      <c r="F366" s="38">
        <f t="shared" si="110"/>
        <v>1.7867778439547349E-3</v>
      </c>
      <c r="G366" s="39" t="str">
        <f t="shared" si="111"/>
        <v>0</v>
      </c>
      <c r="H366" s="25" t="str">
        <f t="shared" si="112"/>
        <v/>
      </c>
    </row>
    <row r="367" spans="1:8" s="40" customFormat="1" ht="15" x14ac:dyDescent="0.2">
      <c r="A367" s="64"/>
      <c r="B367" s="36" t="s">
        <v>535</v>
      </c>
      <c r="C367" s="37">
        <v>113</v>
      </c>
      <c r="D367" s="37">
        <v>230</v>
      </c>
      <c r="E367" s="38">
        <f t="shared" si="109"/>
        <v>4.7983014861995757E-2</v>
      </c>
      <c r="F367" s="38">
        <f t="shared" si="110"/>
        <v>0.13698630136986301</v>
      </c>
      <c r="G367" s="39">
        <f t="shared" si="111"/>
        <v>1.0353982300884956</v>
      </c>
      <c r="H367" s="25">
        <f t="shared" si="112"/>
        <v>4.9681528662420385E-2</v>
      </c>
    </row>
    <row r="368" spans="1:8" s="40" customFormat="1" ht="15" x14ac:dyDescent="0.2">
      <c r="A368" s="64"/>
      <c r="B368" s="36" t="s">
        <v>109</v>
      </c>
      <c r="C368" s="37">
        <v>8</v>
      </c>
      <c r="D368" s="37">
        <v>15</v>
      </c>
      <c r="E368" s="38">
        <f t="shared" si="109"/>
        <v>3.397027600849257E-3</v>
      </c>
      <c r="F368" s="38">
        <f t="shared" si="110"/>
        <v>8.9338892197736754E-3</v>
      </c>
      <c r="G368" s="39">
        <f t="shared" si="111"/>
        <v>0.875</v>
      </c>
      <c r="H368" s="25">
        <f t="shared" si="112"/>
        <v>2.9723991507431E-3</v>
      </c>
    </row>
    <row r="369" spans="1:8" s="40" customFormat="1" ht="15" x14ac:dyDescent="0.2">
      <c r="A369" s="64"/>
      <c r="B369" s="36" t="s">
        <v>102</v>
      </c>
      <c r="C369" s="37">
        <v>7</v>
      </c>
      <c r="D369" s="37">
        <v>18</v>
      </c>
      <c r="E369" s="38">
        <f t="shared" si="109"/>
        <v>2.9723991507431E-3</v>
      </c>
      <c r="F369" s="38">
        <f t="shared" si="110"/>
        <v>1.0720667063728409E-2</v>
      </c>
      <c r="G369" s="39">
        <f t="shared" si="111"/>
        <v>1.5714285714285714</v>
      </c>
      <c r="H369" s="25">
        <f t="shared" si="112"/>
        <v>4.6709129511677281E-3</v>
      </c>
    </row>
    <row r="370" spans="1:8" s="40" customFormat="1" ht="15" x14ac:dyDescent="0.2">
      <c r="A370" s="64"/>
      <c r="B370" s="36" t="s">
        <v>108</v>
      </c>
      <c r="C370" s="37">
        <v>12</v>
      </c>
      <c r="D370" s="37">
        <v>28</v>
      </c>
      <c r="E370" s="38">
        <f t="shared" si="109"/>
        <v>5.0955414012738851E-3</v>
      </c>
      <c r="F370" s="38">
        <f t="shared" si="110"/>
        <v>1.6676593210244194E-2</v>
      </c>
      <c r="G370" s="39">
        <f t="shared" si="111"/>
        <v>1.3333333333333333</v>
      </c>
      <c r="H370" s="25">
        <f t="shared" si="112"/>
        <v>6.7940552016985132E-3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0</v>
      </c>
      <c r="D372" s="37">
        <v>0</v>
      </c>
      <c r="E372" s="38" t="str">
        <f t="shared" si="109"/>
        <v/>
      </c>
      <c r="F372" s="38" t="str">
        <f t="shared" si="110"/>
        <v/>
      </c>
      <c r="G372" s="39" t="str">
        <f t="shared" si="111"/>
        <v>0</v>
      </c>
      <c r="H372" s="25" t="str">
        <f t="shared" si="112"/>
        <v/>
      </c>
    </row>
    <row r="373" spans="1:8" s="40" customFormat="1" ht="30" x14ac:dyDescent="0.2">
      <c r="A373" s="64"/>
      <c r="B373" s="36" t="s">
        <v>284</v>
      </c>
      <c r="C373" s="37">
        <v>11</v>
      </c>
      <c r="D373" s="37">
        <v>0</v>
      </c>
      <c r="E373" s="38">
        <f t="shared" si="109"/>
        <v>4.6709129511677281E-3</v>
      </c>
      <c r="F373" s="38" t="str">
        <f t="shared" si="110"/>
        <v/>
      </c>
      <c r="G373" s="39" t="str">
        <f t="shared" si="111"/>
        <v>0</v>
      </c>
      <c r="H373" s="25">
        <f t="shared" si="112"/>
        <v>0</v>
      </c>
    </row>
    <row r="374" spans="1:8" s="40" customFormat="1" ht="15" x14ac:dyDescent="0.2">
      <c r="A374" s="64"/>
      <c r="B374" s="36" t="s">
        <v>285</v>
      </c>
      <c r="C374" s="37">
        <v>2</v>
      </c>
      <c r="D374" s="37">
        <v>11</v>
      </c>
      <c r="E374" s="38">
        <f t="shared" si="109"/>
        <v>8.4925690021231425E-4</v>
      </c>
      <c r="F374" s="38">
        <f t="shared" si="110"/>
        <v>6.5515187611673619E-3</v>
      </c>
      <c r="G374" s="39">
        <f t="shared" si="111"/>
        <v>4.5</v>
      </c>
      <c r="H374" s="25">
        <f t="shared" si="112"/>
        <v>3.821656050955414E-3</v>
      </c>
    </row>
    <row r="375" spans="1:8" s="40" customFormat="1" ht="15" x14ac:dyDescent="0.2">
      <c r="A375" s="64"/>
      <c r="B375" s="36" t="s">
        <v>286</v>
      </c>
      <c r="C375" s="37">
        <v>0</v>
      </c>
      <c r="D375" s="37">
        <v>0</v>
      </c>
      <c r="E375" s="38" t="str">
        <f t="shared" si="109"/>
        <v/>
      </c>
      <c r="F375" s="38" t="str">
        <f t="shared" si="110"/>
        <v/>
      </c>
      <c r="G375" s="39" t="str">
        <f t="shared" si="111"/>
        <v>0</v>
      </c>
      <c r="H375" s="25" t="str">
        <f t="shared" si="112"/>
        <v/>
      </c>
    </row>
    <row r="376" spans="1:8" s="40" customFormat="1" ht="15" x14ac:dyDescent="0.2">
      <c r="A376" s="64"/>
      <c r="B376" s="36" t="s">
        <v>101</v>
      </c>
      <c r="C376" s="37">
        <v>0</v>
      </c>
      <c r="D376" s="37">
        <v>0</v>
      </c>
      <c r="E376" s="38" t="str">
        <f t="shared" si="109"/>
        <v/>
      </c>
      <c r="F376" s="38" t="str">
        <f t="shared" si="110"/>
        <v/>
      </c>
      <c r="G376" s="39" t="str">
        <f t="shared" si="111"/>
        <v>0</v>
      </c>
      <c r="H376" s="25" t="str">
        <f t="shared" si="112"/>
        <v/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1</v>
      </c>
      <c r="D378" s="37">
        <v>4</v>
      </c>
      <c r="E378" s="38">
        <f t="shared" si="109"/>
        <v>4.2462845010615713E-4</v>
      </c>
      <c r="F378" s="38">
        <f t="shared" si="110"/>
        <v>2.3823704586063135E-3</v>
      </c>
      <c r="G378" s="39">
        <f t="shared" si="111"/>
        <v>3</v>
      </c>
      <c r="H378" s="25">
        <f t="shared" si="112"/>
        <v>1.2738853503184715E-3</v>
      </c>
    </row>
    <row r="379" spans="1:8" s="40" customFormat="1" ht="15" x14ac:dyDescent="0.2">
      <c r="A379" s="64"/>
      <c r="B379" s="36" t="s">
        <v>110</v>
      </c>
      <c r="C379" s="37">
        <v>29</v>
      </c>
      <c r="D379" s="37">
        <v>53</v>
      </c>
      <c r="E379" s="38">
        <f t="shared" si="109"/>
        <v>1.2314225053078557E-2</v>
      </c>
      <c r="F379" s="38">
        <f t="shared" si="110"/>
        <v>3.1566408576533651E-2</v>
      </c>
      <c r="G379" s="39">
        <f t="shared" si="111"/>
        <v>0.82758620689655171</v>
      </c>
      <c r="H379" s="25">
        <f t="shared" si="112"/>
        <v>1.0191082802547772E-2</v>
      </c>
    </row>
    <row r="380" spans="1:8" s="40" customFormat="1" ht="15" x14ac:dyDescent="0.2">
      <c r="A380" s="64"/>
      <c r="B380" s="36" t="s">
        <v>288</v>
      </c>
      <c r="C380" s="37">
        <v>5</v>
      </c>
      <c r="D380" s="37">
        <v>4</v>
      </c>
      <c r="E380" s="38">
        <f t="shared" si="109"/>
        <v>2.1231422505307855E-3</v>
      </c>
      <c r="F380" s="38">
        <f t="shared" si="110"/>
        <v>2.3823704586063135E-3</v>
      </c>
      <c r="G380" s="39">
        <f t="shared" si="111"/>
        <v>-0.2</v>
      </c>
      <c r="H380" s="25">
        <f t="shared" si="112"/>
        <v>-4.2462845010615713E-4</v>
      </c>
    </row>
    <row r="381" spans="1:8" s="40" customFormat="1" ht="15" x14ac:dyDescent="0.2">
      <c r="A381" s="64"/>
      <c r="B381" s="36" t="s">
        <v>537</v>
      </c>
      <c r="C381" s="37">
        <v>1</v>
      </c>
      <c r="D381" s="37">
        <v>1</v>
      </c>
      <c r="E381" s="38">
        <f t="shared" si="109"/>
        <v>4.2462845010615713E-4</v>
      </c>
      <c r="F381" s="38">
        <f t="shared" si="110"/>
        <v>5.9559261465157837E-4</v>
      </c>
      <c r="G381" s="39">
        <f t="shared" si="111"/>
        <v>0</v>
      </c>
      <c r="H381" s="25">
        <f t="shared" si="112"/>
        <v>0</v>
      </c>
    </row>
    <row r="382" spans="1:8" s="40" customFormat="1" ht="15" x14ac:dyDescent="0.2">
      <c r="A382" s="64"/>
      <c r="B382" s="36" t="s">
        <v>104</v>
      </c>
      <c r="C382" s="37">
        <v>67</v>
      </c>
      <c r="D382" s="37">
        <v>30</v>
      </c>
      <c r="E382" s="38">
        <f t="shared" si="109"/>
        <v>2.8450106157112527E-2</v>
      </c>
      <c r="F382" s="38">
        <f t="shared" si="110"/>
        <v>1.7867778439547351E-2</v>
      </c>
      <c r="G382" s="39">
        <f t="shared" si="111"/>
        <v>-0.55223880597014929</v>
      </c>
      <c r="H382" s="25">
        <f t="shared" si="112"/>
        <v>-1.5711252653927813E-2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0</v>
      </c>
      <c r="E383" s="38" t="str">
        <f t="shared" ref="E383" si="113">+IF(C383=0,"",C383/C$329)</f>
        <v/>
      </c>
      <c r="F383" s="38" t="str">
        <f t="shared" ref="F383" si="114">+IF(D383=0,"",D383/D$329)</f>
        <v/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0</v>
      </c>
      <c r="E385" s="38" t="str">
        <f t="shared" si="109"/>
        <v/>
      </c>
      <c r="F385" s="38" t="str">
        <f t="shared" si="110"/>
        <v/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15</v>
      </c>
      <c r="E386" s="38" t="str">
        <f t="shared" si="109"/>
        <v/>
      </c>
      <c r="F386" s="38">
        <f t="shared" si="110"/>
        <v>8.9338892197736754E-3</v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0</v>
      </c>
      <c r="D387" s="37">
        <v>0</v>
      </c>
      <c r="E387" s="38" t="str">
        <f t="shared" si="109"/>
        <v/>
      </c>
      <c r="F387" s="38" t="str">
        <f t="shared" si="110"/>
        <v/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27</v>
      </c>
      <c r="D390" s="37">
        <v>142</v>
      </c>
      <c r="E390" s="38">
        <f t="shared" si="109"/>
        <v>1.1464968152866241E-2</v>
      </c>
      <c r="F390" s="38">
        <f t="shared" si="110"/>
        <v>8.4574151280524118E-2</v>
      </c>
      <c r="G390" s="39">
        <f t="shared" si="111"/>
        <v>4.2592592592592595</v>
      </c>
      <c r="H390" s="25">
        <f t="shared" si="112"/>
        <v>4.8832271762208064E-2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0</v>
      </c>
      <c r="D392" s="37">
        <v>0</v>
      </c>
      <c r="E392" s="38" t="str">
        <f t="shared" si="109"/>
        <v/>
      </c>
      <c r="F392" s="38" t="str">
        <f t="shared" si="110"/>
        <v/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4"/>
      <c r="B393" s="36" t="s">
        <v>293</v>
      </c>
      <c r="C393" s="37">
        <v>36</v>
      </c>
      <c r="D393" s="37">
        <v>105</v>
      </c>
      <c r="E393" s="38">
        <f t="shared" si="109"/>
        <v>1.5286624203821656E-2</v>
      </c>
      <c r="F393" s="38">
        <f t="shared" si="110"/>
        <v>6.2537224538415717E-2</v>
      </c>
      <c r="G393" s="39">
        <f t="shared" si="111"/>
        <v>1.9166666666666667</v>
      </c>
      <c r="H393" s="25">
        <f t="shared" si="112"/>
        <v>2.9299363057324841E-2</v>
      </c>
    </row>
    <row r="394" spans="1:8" s="40" customFormat="1" ht="15" x14ac:dyDescent="0.2">
      <c r="A394" s="64"/>
      <c r="B394" s="36" t="s">
        <v>540</v>
      </c>
      <c r="C394" s="37">
        <v>6</v>
      </c>
      <c r="D394" s="37">
        <v>1</v>
      </c>
      <c r="E394" s="38">
        <f t="shared" si="109"/>
        <v>2.5477707006369425E-3</v>
      </c>
      <c r="F394" s="38">
        <f t="shared" si="110"/>
        <v>5.9559261465157837E-4</v>
      </c>
      <c r="G394" s="39">
        <f t="shared" si="111"/>
        <v>-0.83333333333333337</v>
      </c>
      <c r="H394" s="25">
        <f t="shared" si="112"/>
        <v>-2.1231422505307855E-3</v>
      </c>
    </row>
    <row r="395" spans="1:8" s="40" customFormat="1" ht="15" x14ac:dyDescent="0.2">
      <c r="A395" s="64"/>
      <c r="B395" s="36" t="s">
        <v>105</v>
      </c>
      <c r="C395" s="37">
        <v>0</v>
      </c>
      <c r="D395" s="37">
        <v>0</v>
      </c>
      <c r="E395" s="38" t="str">
        <f t="shared" si="109"/>
        <v/>
      </c>
      <c r="F395" s="38" t="str">
        <f t="shared" si="110"/>
        <v/>
      </c>
      <c r="G395" s="39" t="str">
        <f t="shared" si="111"/>
        <v>0</v>
      </c>
      <c r="H395" s="25" t="str">
        <f t="shared" si="112"/>
        <v/>
      </c>
    </row>
    <row r="396" spans="1:8" s="40" customFormat="1" ht="15" x14ac:dyDescent="0.2">
      <c r="A396" s="64"/>
      <c r="B396" s="36" t="s">
        <v>541</v>
      </c>
      <c r="C396" s="37">
        <v>0</v>
      </c>
      <c r="D396" s="37">
        <v>0</v>
      </c>
      <c r="E396" s="38" t="str">
        <f t="shared" ref="E396:E468" si="117">+IF(C396=0,"",C396/C$329)</f>
        <v/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0</v>
      </c>
      <c r="E398" s="38" t="str">
        <f t="shared" ref="E398:E400" si="121">+IF(C398=0,"",C398/C$329)</f>
        <v/>
      </c>
      <c r="F398" s="38" t="str">
        <f t="shared" ref="F398:F400" si="122">+IF(D398=0,"",D398/D$329)</f>
        <v/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2</v>
      </c>
      <c r="E399" s="38" t="str">
        <f t="shared" si="121"/>
        <v/>
      </c>
      <c r="F399" s="38">
        <f t="shared" si="122"/>
        <v>1.1911852293031567E-3</v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1</v>
      </c>
      <c r="D401" s="37">
        <v>10</v>
      </c>
      <c r="E401" s="38">
        <f t="shared" si="117"/>
        <v>4.2462845010615713E-4</v>
      </c>
      <c r="F401" s="38">
        <f t="shared" si="118"/>
        <v>5.9559261465157833E-3</v>
      </c>
      <c r="G401" s="39">
        <f t="shared" si="119"/>
        <v>9</v>
      </c>
      <c r="H401" s="25">
        <f t="shared" si="120"/>
        <v>3.821656050955414E-3</v>
      </c>
    </row>
    <row r="402" spans="1:8" s="40" customFormat="1" ht="15" x14ac:dyDescent="0.2">
      <c r="A402" s="64"/>
      <c r="B402" s="36" t="s">
        <v>296</v>
      </c>
      <c r="C402" s="37">
        <v>5</v>
      </c>
      <c r="D402" s="37">
        <v>26</v>
      </c>
      <c r="E402" s="38">
        <f t="shared" si="117"/>
        <v>2.1231422505307855E-3</v>
      </c>
      <c r="F402" s="38">
        <f t="shared" si="118"/>
        <v>1.5485407980941036E-2</v>
      </c>
      <c r="G402" s="39">
        <f t="shared" si="119"/>
        <v>4.2</v>
      </c>
      <c r="H402" s="25">
        <f t="shared" si="120"/>
        <v>8.9171974522292991E-3</v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0</v>
      </c>
      <c r="E403" s="38" t="str">
        <f t="shared" si="117"/>
        <v/>
      </c>
      <c r="F403" s="38" t="str">
        <f t="shared" si="118"/>
        <v/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0</v>
      </c>
      <c r="D404" s="37">
        <v>4</v>
      </c>
      <c r="E404" s="38" t="str">
        <f t="shared" si="117"/>
        <v/>
      </c>
      <c r="F404" s="38">
        <f t="shared" si="118"/>
        <v>2.3823704586063135E-3</v>
      </c>
      <c r="G404" s="39" t="str">
        <f t="shared" si="119"/>
        <v>0</v>
      </c>
      <c r="H404" s="25" t="str">
        <f t="shared" si="120"/>
        <v/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0</v>
      </c>
      <c r="E405" s="38" t="str">
        <f t="shared" si="117"/>
        <v/>
      </c>
      <c r="F405" s="38" t="str">
        <f t="shared" si="118"/>
        <v/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33</v>
      </c>
      <c r="E406" s="38" t="str">
        <f t="shared" ref="E406" si="125">+IF(C406=0,"",C406/C$329)</f>
        <v/>
      </c>
      <c r="F406" s="38">
        <f t="shared" ref="F406" si="126">+IF(D406=0,"",D406/D$329)</f>
        <v>1.9654556283502083E-2</v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0</v>
      </c>
      <c r="E407" s="38" t="str">
        <f t="shared" si="117"/>
        <v/>
      </c>
      <c r="F407" s="38" t="str">
        <f t="shared" si="118"/>
        <v/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0</v>
      </c>
      <c r="D408" s="37">
        <v>0</v>
      </c>
      <c r="E408" s="38" t="str">
        <f t="shared" si="117"/>
        <v/>
      </c>
      <c r="F408" s="38" t="str">
        <f t="shared" si="118"/>
        <v/>
      </c>
      <c r="G408" s="39" t="str">
        <f t="shared" si="119"/>
        <v>0</v>
      </c>
      <c r="H408" s="25" t="str">
        <f t="shared" si="120"/>
        <v/>
      </c>
    </row>
    <row r="409" spans="1:8" s="40" customFormat="1" ht="15" x14ac:dyDescent="0.2">
      <c r="A409" s="64"/>
      <c r="B409" s="36" t="s">
        <v>300</v>
      </c>
      <c r="C409" s="37">
        <v>0</v>
      </c>
      <c r="D409" s="37">
        <v>0</v>
      </c>
      <c r="E409" s="38" t="str">
        <f t="shared" si="117"/>
        <v/>
      </c>
      <c r="F409" s="38" t="str">
        <f t="shared" si="118"/>
        <v/>
      </c>
      <c r="G409" s="39" t="str">
        <f t="shared" si="119"/>
        <v>0</v>
      </c>
      <c r="H409" s="25" t="str">
        <f t="shared" si="120"/>
        <v/>
      </c>
    </row>
    <row r="410" spans="1:8" s="40" customFormat="1" ht="15" x14ac:dyDescent="0.2">
      <c r="A410" s="64"/>
      <c r="B410" s="36" t="s">
        <v>114</v>
      </c>
      <c r="C410" s="37">
        <v>0</v>
      </c>
      <c r="D410" s="37">
        <v>0</v>
      </c>
      <c r="E410" s="38" t="str">
        <f t="shared" si="117"/>
        <v/>
      </c>
      <c r="F410" s="38" t="str">
        <f t="shared" si="118"/>
        <v/>
      </c>
      <c r="G410" s="39" t="str">
        <f t="shared" si="119"/>
        <v>0</v>
      </c>
      <c r="H410" s="25" t="str">
        <f t="shared" si="120"/>
        <v/>
      </c>
    </row>
    <row r="411" spans="1:8" s="40" customFormat="1" ht="15" x14ac:dyDescent="0.2">
      <c r="A411" s="64"/>
      <c r="B411" s="36" t="s">
        <v>115</v>
      </c>
      <c r="C411" s="37">
        <v>0</v>
      </c>
      <c r="D411" s="37">
        <v>0</v>
      </c>
      <c r="E411" s="38" t="str">
        <f t="shared" si="117"/>
        <v/>
      </c>
      <c r="F411" s="38" t="str">
        <f t="shared" si="118"/>
        <v/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4"/>
      <c r="B412" s="36" t="s">
        <v>116</v>
      </c>
      <c r="C412" s="37">
        <v>0</v>
      </c>
      <c r="D412" s="37">
        <v>0</v>
      </c>
      <c r="E412" s="38" t="str">
        <f t="shared" si="117"/>
        <v/>
      </c>
      <c r="F412" s="38" t="str">
        <f t="shared" si="118"/>
        <v/>
      </c>
      <c r="G412" s="39" t="str">
        <f t="shared" si="119"/>
        <v>0</v>
      </c>
      <c r="H412" s="25" t="str">
        <f t="shared" si="120"/>
        <v/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1</v>
      </c>
      <c r="E415" s="38" t="str">
        <f t="shared" si="129"/>
        <v/>
      </c>
      <c r="F415" s="38">
        <f t="shared" si="130"/>
        <v>5.9559261465157837E-4</v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0</v>
      </c>
      <c r="D420" s="37">
        <v>0</v>
      </c>
      <c r="E420" s="38" t="str">
        <f t="shared" si="117"/>
        <v/>
      </c>
      <c r="F420" s="38" t="str">
        <f t="shared" si="118"/>
        <v/>
      </c>
      <c r="G420" s="39" t="str">
        <f t="shared" si="119"/>
        <v>0</v>
      </c>
      <c r="H420" s="25" t="str">
        <f t="shared" si="120"/>
        <v/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0</v>
      </c>
      <c r="E421" s="38" t="str">
        <f t="shared" si="117"/>
        <v/>
      </c>
      <c r="F421" s="38" t="str">
        <f t="shared" si="118"/>
        <v/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52</v>
      </c>
      <c r="D422" s="37">
        <v>0</v>
      </c>
      <c r="E422" s="38">
        <f t="shared" si="117"/>
        <v>2.2080679405520168E-2</v>
      </c>
      <c r="F422" s="38" t="str">
        <f t="shared" si="118"/>
        <v/>
      </c>
      <c r="G422" s="39" t="str">
        <f t="shared" si="119"/>
        <v>0</v>
      </c>
      <c r="H422" s="25">
        <f t="shared" si="120"/>
        <v>0</v>
      </c>
    </row>
    <row r="423" spans="1:8" s="40" customFormat="1" ht="15" x14ac:dyDescent="0.2">
      <c r="A423" s="64"/>
      <c r="B423" s="36" t="s">
        <v>128</v>
      </c>
      <c r="C423" s="37">
        <v>70</v>
      </c>
      <c r="D423" s="37">
        <v>5</v>
      </c>
      <c r="E423" s="38">
        <f t="shared" si="117"/>
        <v>2.9723991507430998E-2</v>
      </c>
      <c r="F423" s="38">
        <f t="shared" si="118"/>
        <v>2.9779630732578916E-3</v>
      </c>
      <c r="G423" s="39">
        <f t="shared" si="119"/>
        <v>-0.9285714285714286</v>
      </c>
      <c r="H423" s="25">
        <f t="shared" si="120"/>
        <v>-2.7600849256900213E-2</v>
      </c>
    </row>
    <row r="424" spans="1:8" s="40" customFormat="1" ht="15" x14ac:dyDescent="0.2">
      <c r="A424" s="64"/>
      <c r="B424" s="36" t="s">
        <v>302</v>
      </c>
      <c r="C424" s="37">
        <v>43</v>
      </c>
      <c r="D424" s="37">
        <v>46</v>
      </c>
      <c r="E424" s="38">
        <f t="shared" si="117"/>
        <v>1.8259023354564755E-2</v>
      </c>
      <c r="F424" s="38">
        <f t="shared" si="118"/>
        <v>2.7397260273972601E-2</v>
      </c>
      <c r="G424" s="39">
        <f t="shared" si="119"/>
        <v>6.9767441860465115E-2</v>
      </c>
      <c r="H424" s="25">
        <f t="shared" si="120"/>
        <v>1.2738853503184713E-3</v>
      </c>
    </row>
    <row r="425" spans="1:8" s="40" customFormat="1" ht="15" x14ac:dyDescent="0.2">
      <c r="A425" s="64"/>
      <c r="B425" s="36" t="s">
        <v>545</v>
      </c>
      <c r="C425" s="37">
        <v>14</v>
      </c>
      <c r="D425" s="37">
        <v>1</v>
      </c>
      <c r="E425" s="38">
        <f t="shared" si="117"/>
        <v>5.9447983014862E-3</v>
      </c>
      <c r="F425" s="38">
        <f t="shared" si="118"/>
        <v>5.9559261465157837E-4</v>
      </c>
      <c r="G425" s="39">
        <f t="shared" si="119"/>
        <v>-0.9285714285714286</v>
      </c>
      <c r="H425" s="25">
        <f t="shared" si="120"/>
        <v>-5.520169851380043E-3</v>
      </c>
    </row>
    <row r="426" spans="1:8" s="40" customFormat="1" ht="30" x14ac:dyDescent="0.2">
      <c r="A426" s="64"/>
      <c r="B426" s="36" t="s">
        <v>546</v>
      </c>
      <c r="C426" s="37">
        <v>0</v>
      </c>
      <c r="D426" s="37">
        <v>0</v>
      </c>
      <c r="E426" s="38" t="str">
        <f t="shared" si="117"/>
        <v/>
      </c>
      <c r="F426" s="38" t="str">
        <f t="shared" si="118"/>
        <v/>
      </c>
      <c r="G426" s="39" t="str">
        <f t="shared" si="119"/>
        <v>0</v>
      </c>
      <c r="H426" s="25" t="str">
        <f t="shared" si="120"/>
        <v/>
      </c>
    </row>
    <row r="427" spans="1:8" s="40" customFormat="1" ht="15" x14ac:dyDescent="0.2">
      <c r="A427" s="64"/>
      <c r="B427" s="36" t="s">
        <v>547</v>
      </c>
      <c r="C427" s="37">
        <v>0</v>
      </c>
      <c r="D427" s="37">
        <v>15</v>
      </c>
      <c r="E427" s="38" t="str">
        <f t="shared" si="117"/>
        <v/>
      </c>
      <c r="F427" s="38">
        <f t="shared" si="118"/>
        <v>8.9338892197736754E-3</v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4"/>
      <c r="B428" s="36" t="s">
        <v>124</v>
      </c>
      <c r="C428" s="37">
        <v>2</v>
      </c>
      <c r="D428" s="37">
        <v>2</v>
      </c>
      <c r="E428" s="38">
        <f t="shared" si="117"/>
        <v>8.4925690021231425E-4</v>
      </c>
      <c r="F428" s="38">
        <f t="shared" si="118"/>
        <v>1.1911852293031567E-3</v>
      </c>
      <c r="G428" s="39">
        <f t="shared" si="119"/>
        <v>0</v>
      </c>
      <c r="H428" s="25">
        <f t="shared" si="120"/>
        <v>0</v>
      </c>
    </row>
    <row r="429" spans="1:8" s="40" customFormat="1" ht="15" x14ac:dyDescent="0.2">
      <c r="A429" s="64"/>
      <c r="B429" s="36" t="s">
        <v>303</v>
      </c>
      <c r="C429" s="37">
        <v>0</v>
      </c>
      <c r="D429" s="37">
        <v>0</v>
      </c>
      <c r="E429" s="38" t="str">
        <f t="shared" si="117"/>
        <v/>
      </c>
      <c r="F429" s="38" t="str">
        <f t="shared" si="118"/>
        <v/>
      </c>
      <c r="G429" s="39" t="str">
        <f t="shared" si="119"/>
        <v>0</v>
      </c>
      <c r="H429" s="25" t="str">
        <f t="shared" si="120"/>
        <v/>
      </c>
    </row>
    <row r="430" spans="1:8" s="40" customFormat="1" ht="15" x14ac:dyDescent="0.2">
      <c r="A430" s="64"/>
      <c r="B430" s="36" t="s">
        <v>125</v>
      </c>
      <c r="C430" s="37">
        <v>30</v>
      </c>
      <c r="D430" s="37">
        <v>10</v>
      </c>
      <c r="E430" s="38">
        <f t="shared" si="117"/>
        <v>1.2738853503184714E-2</v>
      </c>
      <c r="F430" s="38">
        <f t="shared" si="118"/>
        <v>5.9559261465157833E-3</v>
      </c>
      <c r="G430" s="39">
        <f t="shared" si="119"/>
        <v>-0.66666666666666663</v>
      </c>
      <c r="H430" s="25">
        <f t="shared" si="120"/>
        <v>-8.4925690021231421E-3</v>
      </c>
    </row>
    <row r="431" spans="1:8" s="40" customFormat="1" ht="15" x14ac:dyDescent="0.2">
      <c r="A431" s="64"/>
      <c r="B431" s="36" t="s">
        <v>457</v>
      </c>
      <c r="C431" s="37">
        <v>0</v>
      </c>
      <c r="D431" s="37">
        <v>0</v>
      </c>
      <c r="E431" s="38" t="str">
        <f t="shared" si="117"/>
        <v/>
      </c>
      <c r="F431" s="38" t="str">
        <f t="shared" si="118"/>
        <v/>
      </c>
      <c r="G431" s="39" t="str">
        <f t="shared" si="119"/>
        <v>0</v>
      </c>
      <c r="H431" s="25" t="str">
        <f t="shared" si="120"/>
        <v/>
      </c>
    </row>
    <row r="432" spans="1:8" s="40" customFormat="1" ht="15" x14ac:dyDescent="0.2">
      <c r="A432" s="64"/>
      <c r="B432" s="36" t="s">
        <v>123</v>
      </c>
      <c r="C432" s="37">
        <v>23</v>
      </c>
      <c r="D432" s="37">
        <v>50</v>
      </c>
      <c r="E432" s="38">
        <f t="shared" si="117"/>
        <v>9.7664543524416132E-3</v>
      </c>
      <c r="F432" s="38">
        <f t="shared" si="118"/>
        <v>2.9779630732578916E-2</v>
      </c>
      <c r="G432" s="39">
        <f t="shared" si="119"/>
        <v>1.173913043478261</v>
      </c>
      <c r="H432" s="25">
        <f t="shared" si="120"/>
        <v>1.1464968152866243E-2</v>
      </c>
    </row>
    <row r="433" spans="1:8" s="40" customFormat="1" ht="15" x14ac:dyDescent="0.2">
      <c r="A433" s="64"/>
      <c r="B433" s="36" t="s">
        <v>304</v>
      </c>
      <c r="C433" s="37">
        <v>20</v>
      </c>
      <c r="D433" s="37">
        <v>20</v>
      </c>
      <c r="E433" s="38">
        <f t="shared" si="117"/>
        <v>8.4925690021231421E-3</v>
      </c>
      <c r="F433" s="38">
        <f t="shared" si="118"/>
        <v>1.1911852293031567E-2</v>
      </c>
      <c r="G433" s="39">
        <f t="shared" si="119"/>
        <v>0</v>
      </c>
      <c r="H433" s="25">
        <f t="shared" si="120"/>
        <v>0</v>
      </c>
    </row>
    <row r="434" spans="1:8" s="40" customFormat="1" ht="15" x14ac:dyDescent="0.2">
      <c r="A434" s="64"/>
      <c r="B434" s="36" t="s">
        <v>122</v>
      </c>
      <c r="C434" s="37">
        <v>0</v>
      </c>
      <c r="D434" s="37">
        <v>1</v>
      </c>
      <c r="E434" s="38" t="str">
        <f t="shared" si="117"/>
        <v/>
      </c>
      <c r="F434" s="38">
        <f t="shared" si="118"/>
        <v>5.9559261465157837E-4</v>
      </c>
      <c r="G434" s="39" t="str">
        <f t="shared" si="119"/>
        <v>0</v>
      </c>
      <c r="H434" s="25" t="str">
        <f t="shared" si="120"/>
        <v/>
      </c>
    </row>
    <row r="435" spans="1:8" s="40" customFormat="1" ht="15" x14ac:dyDescent="0.2">
      <c r="A435" s="64"/>
      <c r="B435" s="36" t="s">
        <v>373</v>
      </c>
      <c r="C435" s="37">
        <v>8</v>
      </c>
      <c r="D435" s="37">
        <v>17</v>
      </c>
      <c r="E435" s="38">
        <f t="shared" si="117"/>
        <v>3.397027600849257E-3</v>
      </c>
      <c r="F435" s="38">
        <f t="shared" si="118"/>
        <v>1.0125074449076831E-2</v>
      </c>
      <c r="G435" s="39">
        <f t="shared" si="119"/>
        <v>1.125</v>
      </c>
      <c r="H435" s="25">
        <f t="shared" si="120"/>
        <v>3.821656050955414E-3</v>
      </c>
    </row>
    <row r="436" spans="1:8" s="40" customFormat="1" ht="15" x14ac:dyDescent="0.2">
      <c r="A436" s="64"/>
      <c r="B436" s="36" t="s">
        <v>132</v>
      </c>
      <c r="C436" s="37">
        <v>1</v>
      </c>
      <c r="D436" s="37">
        <v>0</v>
      </c>
      <c r="E436" s="38">
        <f t="shared" si="117"/>
        <v>4.2462845010615713E-4</v>
      </c>
      <c r="F436" s="38" t="str">
        <f t="shared" si="118"/>
        <v/>
      </c>
      <c r="G436" s="39" t="str">
        <f t="shared" si="119"/>
        <v>0</v>
      </c>
      <c r="H436" s="25">
        <f t="shared" si="120"/>
        <v>0</v>
      </c>
    </row>
    <row r="437" spans="1:8" s="40" customFormat="1" ht="15" x14ac:dyDescent="0.2">
      <c r="A437" s="64"/>
      <c r="B437" s="36" t="s">
        <v>119</v>
      </c>
      <c r="C437" s="37">
        <v>0</v>
      </c>
      <c r="D437" s="37">
        <v>1</v>
      </c>
      <c r="E437" s="38" t="str">
        <f t="shared" si="117"/>
        <v/>
      </c>
      <c r="F437" s="38">
        <f t="shared" si="118"/>
        <v>5.9559261465157837E-4</v>
      </c>
      <c r="G437" s="39" t="str">
        <f t="shared" si="119"/>
        <v>0</v>
      </c>
      <c r="H437" s="25" t="str">
        <f t="shared" si="120"/>
        <v/>
      </c>
    </row>
    <row r="438" spans="1:8" s="40" customFormat="1" ht="15" x14ac:dyDescent="0.2">
      <c r="A438" s="64"/>
      <c r="B438" s="36" t="s">
        <v>305</v>
      </c>
      <c r="C438" s="37">
        <v>37</v>
      </c>
      <c r="D438" s="37">
        <v>17</v>
      </c>
      <c r="E438" s="38">
        <f t="shared" si="117"/>
        <v>1.5711252653927813E-2</v>
      </c>
      <c r="F438" s="38">
        <f t="shared" si="118"/>
        <v>1.0125074449076831E-2</v>
      </c>
      <c r="G438" s="39">
        <f t="shared" si="119"/>
        <v>-0.54054054054054057</v>
      </c>
      <c r="H438" s="25">
        <f t="shared" si="120"/>
        <v>-8.4925690021231421E-3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0</v>
      </c>
      <c r="E439" s="38" t="str">
        <f t="shared" si="117"/>
        <v/>
      </c>
      <c r="F439" s="38" t="str">
        <f t="shared" si="118"/>
        <v/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0</v>
      </c>
      <c r="D440" s="37">
        <v>0</v>
      </c>
      <c r="E440" s="38" t="str">
        <f t="shared" si="117"/>
        <v/>
      </c>
      <c r="F440" s="38" t="str">
        <f t="shared" si="118"/>
        <v/>
      </c>
      <c r="G440" s="39" t="str">
        <f t="shared" si="119"/>
        <v>0</v>
      </c>
      <c r="H440" s="25" t="str">
        <f t="shared" si="120"/>
        <v/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10</v>
      </c>
      <c r="E441" s="38" t="str">
        <f t="shared" si="117"/>
        <v/>
      </c>
      <c r="F441" s="38">
        <f t="shared" si="118"/>
        <v>5.9559261465157833E-3</v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0</v>
      </c>
      <c r="D442" s="37">
        <v>4</v>
      </c>
      <c r="E442" s="38" t="str">
        <f t="shared" si="117"/>
        <v/>
      </c>
      <c r="F442" s="38">
        <f t="shared" si="118"/>
        <v>2.3823704586063135E-3</v>
      </c>
      <c r="G442" s="39" t="str">
        <f t="shared" si="119"/>
        <v>0</v>
      </c>
      <c r="H442" s="25" t="str">
        <f t="shared" si="120"/>
        <v/>
      </c>
    </row>
    <row r="443" spans="1:8" s="40" customFormat="1" ht="15" x14ac:dyDescent="0.2">
      <c r="A443" s="64"/>
      <c r="B443" s="36" t="s">
        <v>121</v>
      </c>
      <c r="C443" s="37">
        <v>0</v>
      </c>
      <c r="D443" s="37">
        <v>3</v>
      </c>
      <c r="E443" s="38" t="str">
        <f t="shared" si="117"/>
        <v/>
      </c>
      <c r="F443" s="38">
        <f t="shared" si="118"/>
        <v>1.7867778439547349E-3</v>
      </c>
      <c r="G443" s="39" t="str">
        <f t="shared" si="119"/>
        <v>0</v>
      </c>
      <c r="H443" s="25" t="str">
        <f t="shared" si="120"/>
        <v/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0</v>
      </c>
      <c r="D445" s="37">
        <v>0</v>
      </c>
      <c r="E445" s="38" t="str">
        <f t="shared" si="117"/>
        <v/>
      </c>
      <c r="F445" s="38" t="str">
        <f t="shared" si="118"/>
        <v/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4"/>
      <c r="B446" s="36" t="s">
        <v>306</v>
      </c>
      <c r="C446" s="37">
        <v>10</v>
      </c>
      <c r="D446" s="37">
        <v>27</v>
      </c>
      <c r="E446" s="38">
        <f t="shared" si="117"/>
        <v>4.246284501061571E-3</v>
      </c>
      <c r="F446" s="38">
        <f t="shared" si="118"/>
        <v>1.6081000595592615E-2</v>
      </c>
      <c r="G446" s="39">
        <f t="shared" si="119"/>
        <v>1.7</v>
      </c>
      <c r="H446" s="25">
        <f t="shared" si="120"/>
        <v>7.2186836518046702E-3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187</v>
      </c>
      <c r="D448" s="37">
        <v>44</v>
      </c>
      <c r="E448" s="38">
        <f t="shared" si="117"/>
        <v>7.9405520169851376E-2</v>
      </c>
      <c r="F448" s="38">
        <f t="shared" si="118"/>
        <v>2.6206075044669448E-2</v>
      </c>
      <c r="G448" s="39">
        <f t="shared" si="119"/>
        <v>-0.76470588235294112</v>
      </c>
      <c r="H448" s="25">
        <f t="shared" si="120"/>
        <v>-6.0721868365180461E-2</v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0</v>
      </c>
      <c r="D450" s="37">
        <v>0</v>
      </c>
      <c r="E450" s="38" t="str">
        <f t="shared" si="117"/>
        <v/>
      </c>
      <c r="F450" s="38" t="str">
        <f t="shared" si="118"/>
        <v/>
      </c>
      <c r="G450" s="39" t="str">
        <f t="shared" si="119"/>
        <v>0</v>
      </c>
      <c r="H450" s="25" t="str">
        <f t="shared" si="120"/>
        <v/>
      </c>
    </row>
    <row r="451" spans="1:8" s="40" customFormat="1" ht="15" x14ac:dyDescent="0.2">
      <c r="A451" s="64"/>
      <c r="B451" s="36" t="s">
        <v>309</v>
      </c>
      <c r="C451" s="37">
        <v>21</v>
      </c>
      <c r="D451" s="37">
        <v>17</v>
      </c>
      <c r="E451" s="38">
        <f t="shared" si="117"/>
        <v>8.9171974522292991E-3</v>
      </c>
      <c r="F451" s="38">
        <f t="shared" si="118"/>
        <v>1.0125074449076831E-2</v>
      </c>
      <c r="G451" s="39">
        <f t="shared" si="119"/>
        <v>-0.19047619047619047</v>
      </c>
      <c r="H451" s="25">
        <f t="shared" si="120"/>
        <v>-1.6985138004246283E-3</v>
      </c>
    </row>
    <row r="452" spans="1:8" s="40" customFormat="1" ht="15" x14ac:dyDescent="0.2">
      <c r="A452" s="64"/>
      <c r="B452" s="36" t="s">
        <v>310</v>
      </c>
      <c r="C452" s="37">
        <v>0</v>
      </c>
      <c r="D452" s="37">
        <v>3</v>
      </c>
      <c r="E452" s="38" t="str">
        <f t="shared" si="117"/>
        <v/>
      </c>
      <c r="F452" s="38">
        <f t="shared" si="118"/>
        <v>1.7867778439547349E-3</v>
      </c>
      <c r="G452" s="39" t="str">
        <f t="shared" si="119"/>
        <v>0</v>
      </c>
      <c r="H452" s="25" t="str">
        <f t="shared" si="120"/>
        <v/>
      </c>
    </row>
    <row r="453" spans="1:8" s="40" customFormat="1" ht="15" x14ac:dyDescent="0.2">
      <c r="A453" s="64"/>
      <c r="B453" s="36" t="s">
        <v>311</v>
      </c>
      <c r="C453" s="37">
        <v>1</v>
      </c>
      <c r="D453" s="37">
        <v>2</v>
      </c>
      <c r="E453" s="38">
        <f t="shared" si="117"/>
        <v>4.2462845010615713E-4</v>
      </c>
      <c r="F453" s="38">
        <f t="shared" si="118"/>
        <v>1.1911852293031567E-3</v>
      </c>
      <c r="G453" s="39">
        <f t="shared" si="119"/>
        <v>1</v>
      </c>
      <c r="H453" s="25">
        <f t="shared" si="120"/>
        <v>4.2462845010615713E-4</v>
      </c>
    </row>
    <row r="454" spans="1:8" s="40" customFormat="1" ht="15" x14ac:dyDescent="0.2">
      <c r="A454" s="64"/>
      <c r="B454" s="36" t="s">
        <v>118</v>
      </c>
      <c r="C454" s="37">
        <v>2</v>
      </c>
      <c r="D454" s="37">
        <v>0</v>
      </c>
      <c r="E454" s="38">
        <f t="shared" si="117"/>
        <v>8.4925690021231425E-4</v>
      </c>
      <c r="F454" s="38" t="str">
        <f t="shared" si="118"/>
        <v/>
      </c>
      <c r="G454" s="39" t="str">
        <f t="shared" si="119"/>
        <v>0</v>
      </c>
      <c r="H454" s="25">
        <f t="shared" si="120"/>
        <v>0</v>
      </c>
    </row>
    <row r="455" spans="1:8" s="40" customFormat="1" ht="15" x14ac:dyDescent="0.2">
      <c r="A455" s="64"/>
      <c r="B455" s="36" t="s">
        <v>312</v>
      </c>
      <c r="C455" s="37">
        <v>0</v>
      </c>
      <c r="D455" s="37">
        <v>0</v>
      </c>
      <c r="E455" s="38" t="str">
        <f t="shared" si="117"/>
        <v/>
      </c>
      <c r="F455" s="38" t="str">
        <f t="shared" si="118"/>
        <v/>
      </c>
      <c r="G455" s="39" t="str">
        <f t="shared" si="119"/>
        <v>0</v>
      </c>
      <c r="H455" s="25" t="str">
        <f t="shared" si="120"/>
        <v/>
      </c>
    </row>
    <row r="456" spans="1:8" s="40" customFormat="1" ht="15" x14ac:dyDescent="0.2">
      <c r="A456" s="64"/>
      <c r="B456" s="36" t="s">
        <v>313</v>
      </c>
      <c r="C456" s="37">
        <v>60</v>
      </c>
      <c r="D456" s="37">
        <v>36</v>
      </c>
      <c r="E456" s="38">
        <f t="shared" si="117"/>
        <v>2.5477707006369428E-2</v>
      </c>
      <c r="F456" s="38">
        <f t="shared" si="118"/>
        <v>2.1441334127456819E-2</v>
      </c>
      <c r="G456" s="39">
        <f t="shared" si="119"/>
        <v>-0.4</v>
      </c>
      <c r="H456" s="25">
        <f t="shared" si="120"/>
        <v>-1.0191082802547772E-2</v>
      </c>
    </row>
    <row r="457" spans="1:8" s="40" customFormat="1" ht="15" x14ac:dyDescent="0.2">
      <c r="A457" s="64"/>
      <c r="B457" s="36" t="s">
        <v>551</v>
      </c>
      <c r="C457" s="37">
        <v>6</v>
      </c>
      <c r="D457" s="37">
        <v>1</v>
      </c>
      <c r="E457" s="38">
        <f t="shared" si="117"/>
        <v>2.5477707006369425E-3</v>
      </c>
      <c r="F457" s="38">
        <f t="shared" si="118"/>
        <v>5.9559261465157837E-4</v>
      </c>
      <c r="G457" s="39">
        <f t="shared" si="119"/>
        <v>-0.83333333333333337</v>
      </c>
      <c r="H457" s="25">
        <f t="shared" si="120"/>
        <v>-2.1231422505307855E-3</v>
      </c>
    </row>
    <row r="458" spans="1:8" s="40" customFormat="1" ht="15" x14ac:dyDescent="0.2">
      <c r="A458" s="64"/>
      <c r="B458" s="36" t="s">
        <v>314</v>
      </c>
      <c r="C458" s="37">
        <v>0</v>
      </c>
      <c r="D458" s="37">
        <v>0</v>
      </c>
      <c r="E458" s="38" t="str">
        <f t="shared" si="117"/>
        <v/>
      </c>
      <c r="F458" s="38" t="str">
        <f t="shared" si="118"/>
        <v/>
      </c>
      <c r="G458" s="39" t="str">
        <f t="shared" si="119"/>
        <v>0</v>
      </c>
      <c r="H458" s="25" t="str">
        <f t="shared" si="120"/>
        <v/>
      </c>
    </row>
    <row r="459" spans="1:8" s="40" customFormat="1" ht="15" x14ac:dyDescent="0.2">
      <c r="A459" s="64"/>
      <c r="B459" s="36" t="s">
        <v>315</v>
      </c>
      <c r="C459" s="37">
        <v>0</v>
      </c>
      <c r="D459" s="37">
        <v>0</v>
      </c>
      <c r="E459" s="38" t="str">
        <f t="shared" si="117"/>
        <v/>
      </c>
      <c r="F459" s="38" t="str">
        <f t="shared" si="118"/>
        <v/>
      </c>
      <c r="G459" s="39" t="str">
        <f t="shared" si="119"/>
        <v>0</v>
      </c>
      <c r="H459" s="25" t="str">
        <f t="shared" si="120"/>
        <v/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0</v>
      </c>
      <c r="E461" s="38" t="str">
        <f t="shared" si="117"/>
        <v/>
      </c>
      <c r="F461" s="38" t="str">
        <f t="shared" si="118"/>
        <v/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0</v>
      </c>
      <c r="D462" s="37">
        <v>0</v>
      </c>
      <c r="E462" s="38" t="str">
        <f t="shared" si="117"/>
        <v/>
      </c>
      <c r="F462" s="38" t="str">
        <f t="shared" si="118"/>
        <v/>
      </c>
      <c r="G462" s="39" t="str">
        <f t="shared" si="119"/>
        <v>0</v>
      </c>
      <c r="H462" s="25" t="str">
        <f t="shared" si="120"/>
        <v/>
      </c>
    </row>
    <row r="463" spans="1:8" s="40" customFormat="1" ht="30" x14ac:dyDescent="0.2">
      <c r="A463" s="64"/>
      <c r="B463" s="36" t="s">
        <v>142</v>
      </c>
      <c r="C463" s="37">
        <v>0</v>
      </c>
      <c r="D463" s="37">
        <v>0</v>
      </c>
      <c r="E463" s="38" t="str">
        <f t="shared" si="117"/>
        <v/>
      </c>
      <c r="F463" s="38" t="str">
        <f t="shared" si="118"/>
        <v/>
      </c>
      <c r="G463" s="39" t="str">
        <f t="shared" si="119"/>
        <v>0</v>
      </c>
      <c r="H463" s="25" t="str">
        <f t="shared" si="120"/>
        <v/>
      </c>
    </row>
    <row r="464" spans="1:8" s="40" customFormat="1" ht="15" x14ac:dyDescent="0.2">
      <c r="A464" s="64"/>
      <c r="B464" s="36" t="s">
        <v>318</v>
      </c>
      <c r="C464" s="37">
        <v>0</v>
      </c>
      <c r="D464" s="37">
        <v>0</v>
      </c>
      <c r="E464" s="38" t="str">
        <f t="shared" si="117"/>
        <v/>
      </c>
      <c r="F464" s="38" t="str">
        <f t="shared" si="118"/>
        <v/>
      </c>
      <c r="G464" s="39" t="str">
        <f t="shared" si="119"/>
        <v>0</v>
      </c>
      <c r="H464" s="25" t="str">
        <f t="shared" si="120"/>
        <v/>
      </c>
    </row>
    <row r="465" spans="1:8" s="40" customFormat="1" ht="15" x14ac:dyDescent="0.2">
      <c r="A465" s="64"/>
      <c r="B465" s="36" t="s">
        <v>319</v>
      </c>
      <c r="C465" s="37">
        <v>0</v>
      </c>
      <c r="D465" s="37">
        <v>0</v>
      </c>
      <c r="E465" s="38" t="str">
        <f t="shared" si="117"/>
        <v/>
      </c>
      <c r="F465" s="38" t="str">
        <f t="shared" si="118"/>
        <v/>
      </c>
      <c r="G465" s="39" t="str">
        <f t="shared" si="119"/>
        <v>0</v>
      </c>
      <c r="H465" s="25" t="str">
        <f t="shared" si="120"/>
        <v/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0</v>
      </c>
      <c r="D467" s="37">
        <v>2</v>
      </c>
      <c r="E467" s="38" t="str">
        <f t="shared" si="117"/>
        <v/>
      </c>
      <c r="F467" s="38">
        <f t="shared" si="118"/>
        <v>1.1911852293031567E-3</v>
      </c>
      <c r="G467" s="39" t="str">
        <f t="shared" si="119"/>
        <v>0</v>
      </c>
      <c r="H467" s="25" t="str">
        <f t="shared" si="120"/>
        <v/>
      </c>
    </row>
    <row r="468" spans="1:8" s="40" customFormat="1" ht="15" x14ac:dyDescent="0.2">
      <c r="A468" s="64"/>
      <c r="B468" s="36" t="s">
        <v>321</v>
      </c>
      <c r="C468" s="37">
        <v>0</v>
      </c>
      <c r="D468" s="37">
        <v>0</v>
      </c>
      <c r="E468" s="38" t="str">
        <f t="shared" si="117"/>
        <v/>
      </c>
      <c r="F468" s="38" t="str">
        <f t="shared" si="118"/>
        <v/>
      </c>
      <c r="G468" s="39" t="str">
        <f t="shared" si="119"/>
        <v>0</v>
      </c>
      <c r="H468" s="25" t="str">
        <f t="shared" si="120"/>
        <v/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0</v>
      </c>
      <c r="E474" s="38" t="str">
        <f t="shared" si="137"/>
        <v/>
      </c>
      <c r="F474" s="38" t="str">
        <f t="shared" si="138"/>
        <v/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0</v>
      </c>
      <c r="D475" s="37">
        <v>0</v>
      </c>
      <c r="E475" s="38" t="str">
        <f t="shared" si="137"/>
        <v/>
      </c>
      <c r="F475" s="38" t="str">
        <f t="shared" si="138"/>
        <v/>
      </c>
      <c r="G475" s="39" t="str">
        <f t="shared" si="139"/>
        <v>0</v>
      </c>
      <c r="H475" s="25" t="str">
        <f t="shared" si="140"/>
        <v/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0</v>
      </c>
      <c r="E476" s="38" t="str">
        <f t="shared" si="137"/>
        <v/>
      </c>
      <c r="F476" s="38" t="str">
        <f t="shared" si="138"/>
        <v/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3</v>
      </c>
      <c r="D477" s="37">
        <v>0</v>
      </c>
      <c r="E477" s="38">
        <f t="shared" si="137"/>
        <v>1.2738853503184713E-3</v>
      </c>
      <c r="F477" s="38" t="str">
        <f t="shared" si="138"/>
        <v/>
      </c>
      <c r="G477" s="39" t="str">
        <f t="shared" si="139"/>
        <v>0</v>
      </c>
      <c r="H477" s="25">
        <f t="shared" si="140"/>
        <v>0</v>
      </c>
    </row>
    <row r="478" spans="1:8" s="40" customFormat="1" ht="15" x14ac:dyDescent="0.2">
      <c r="A478" s="64"/>
      <c r="B478" s="36" t="s">
        <v>138</v>
      </c>
      <c r="C478" s="37">
        <v>0</v>
      </c>
      <c r="D478" s="37">
        <v>0</v>
      </c>
      <c r="E478" s="38" t="str">
        <f t="shared" si="137"/>
        <v/>
      </c>
      <c r="F478" s="38" t="str">
        <f t="shared" si="138"/>
        <v/>
      </c>
      <c r="G478" s="39" t="str">
        <f t="shared" si="139"/>
        <v>0</v>
      </c>
      <c r="H478" s="25" t="str">
        <f t="shared" si="140"/>
        <v/>
      </c>
    </row>
    <row r="479" spans="1:8" s="40" customFormat="1" ht="30" x14ac:dyDescent="0.2">
      <c r="A479" s="64"/>
      <c r="B479" s="36" t="s">
        <v>327</v>
      </c>
      <c r="C479" s="37">
        <v>0</v>
      </c>
      <c r="D479" s="37">
        <v>0</v>
      </c>
      <c r="E479" s="38" t="str">
        <f t="shared" si="137"/>
        <v/>
      </c>
      <c r="F479" s="38" t="str">
        <f t="shared" si="138"/>
        <v/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0</v>
      </c>
      <c r="E481" s="38" t="str">
        <f t="shared" si="137"/>
        <v/>
      </c>
      <c r="F481" s="38" t="str">
        <f t="shared" si="138"/>
        <v/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0</v>
      </c>
      <c r="D482" s="37">
        <v>0</v>
      </c>
      <c r="E482" s="38" t="str">
        <f t="shared" si="137"/>
        <v/>
      </c>
      <c r="F482" s="38" t="str">
        <f t="shared" si="138"/>
        <v/>
      </c>
      <c r="G482" s="39" t="str">
        <f t="shared" si="139"/>
        <v>0</v>
      </c>
      <c r="H482" s="25" t="str">
        <f t="shared" si="140"/>
        <v/>
      </c>
    </row>
    <row r="483" spans="1:8" s="40" customFormat="1" ht="15" x14ac:dyDescent="0.2">
      <c r="A483" s="64"/>
      <c r="B483" s="36" t="s">
        <v>133</v>
      </c>
      <c r="C483" s="37">
        <v>0</v>
      </c>
      <c r="D483" s="37">
        <v>1</v>
      </c>
      <c r="E483" s="38" t="str">
        <f t="shared" si="137"/>
        <v/>
      </c>
      <c r="F483" s="38">
        <f t="shared" si="138"/>
        <v>5.9559261465157837E-4</v>
      </c>
      <c r="G483" s="39" t="str">
        <f t="shared" si="139"/>
        <v>0</v>
      </c>
      <c r="H483" s="25" t="str">
        <f t="shared" si="140"/>
        <v/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0</v>
      </c>
      <c r="E484" s="38" t="str">
        <f t="shared" si="137"/>
        <v/>
      </c>
      <c r="F484" s="38" t="str">
        <f t="shared" si="138"/>
        <v/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0</v>
      </c>
      <c r="D486" s="37"/>
      <c r="E486" s="38" t="str">
        <f t="shared" si="137"/>
        <v/>
      </c>
      <c r="F486" s="38" t="str">
        <f t="shared" si="138"/>
        <v/>
      </c>
      <c r="G486" s="39" t="str">
        <f t="shared" si="139"/>
        <v>0</v>
      </c>
      <c r="H486" s="25" t="str">
        <f t="shared" si="140"/>
        <v/>
      </c>
    </row>
    <row r="487" spans="1:8" s="40" customFormat="1" ht="15" x14ac:dyDescent="0.2">
      <c r="A487" s="64"/>
      <c r="B487" s="36" t="s">
        <v>331</v>
      </c>
      <c r="C487" s="37">
        <v>0</v>
      </c>
      <c r="D487" s="37"/>
      <c r="E487" s="38" t="str">
        <f t="shared" si="137"/>
        <v/>
      </c>
      <c r="F487" s="38" t="str">
        <f t="shared" si="138"/>
        <v/>
      </c>
      <c r="G487" s="39" t="str">
        <f t="shared" si="139"/>
        <v>0</v>
      </c>
      <c r="H487" s="25" t="str">
        <f t="shared" si="140"/>
        <v/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0</v>
      </c>
      <c r="D491" s="37">
        <v>0</v>
      </c>
      <c r="E491" s="38" t="str">
        <f t="shared" si="137"/>
        <v/>
      </c>
      <c r="F491" s="38" t="str">
        <f t="shared" si="138"/>
        <v/>
      </c>
      <c r="G491" s="39" t="str">
        <f t="shared" si="139"/>
        <v>0</v>
      </c>
      <c r="H491" s="25" t="str">
        <f t="shared" si="140"/>
        <v/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0</v>
      </c>
      <c r="E492" s="38" t="str">
        <f t="shared" si="137"/>
        <v/>
      </c>
      <c r="F492" s="38" t="str">
        <f t="shared" si="138"/>
        <v/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0</v>
      </c>
      <c r="D493" s="37">
        <v>0</v>
      </c>
      <c r="E493" s="38" t="str">
        <f t="shared" si="137"/>
        <v/>
      </c>
      <c r="F493" s="38" t="str">
        <f t="shared" si="138"/>
        <v/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4"/>
      <c r="B494" s="36" t="s">
        <v>336</v>
      </c>
      <c r="C494" s="37">
        <v>0</v>
      </c>
      <c r="D494" s="37">
        <v>0</v>
      </c>
      <c r="E494" s="38" t="str">
        <f t="shared" si="137"/>
        <v/>
      </c>
      <c r="F494" s="38" t="str">
        <f t="shared" si="138"/>
        <v/>
      </c>
      <c r="G494" s="39" t="str">
        <f t="shared" si="139"/>
        <v>0</v>
      </c>
      <c r="H494" s="25" t="str">
        <f t="shared" si="140"/>
        <v/>
      </c>
    </row>
    <row r="495" spans="1:8" s="40" customFormat="1" ht="15" x14ac:dyDescent="0.2">
      <c r="A495" s="64"/>
      <c r="B495" s="36" t="s">
        <v>337</v>
      </c>
      <c r="C495" s="37">
        <v>0</v>
      </c>
      <c r="D495" s="37">
        <v>0</v>
      </c>
      <c r="E495" s="38" t="str">
        <f t="shared" si="137"/>
        <v/>
      </c>
      <c r="F495" s="38" t="str">
        <f t="shared" si="138"/>
        <v/>
      </c>
      <c r="G495" s="39" t="str">
        <f t="shared" si="139"/>
        <v>0</v>
      </c>
      <c r="H495" s="25" t="str">
        <f t="shared" si="140"/>
        <v/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0</v>
      </c>
      <c r="D499" s="37">
        <v>0</v>
      </c>
      <c r="E499" s="38" t="str">
        <f t="shared" si="137"/>
        <v/>
      </c>
      <c r="F499" s="38" t="str">
        <f t="shared" si="138"/>
        <v/>
      </c>
      <c r="G499" s="39" t="str">
        <f t="shared" si="139"/>
        <v>0</v>
      </c>
      <c r="H499" s="25" t="str">
        <f t="shared" si="140"/>
        <v/>
      </c>
    </row>
    <row r="500" spans="1:8" s="40" customFormat="1" ht="15" x14ac:dyDescent="0.2">
      <c r="A500" s="64"/>
      <c r="B500" s="36" t="s">
        <v>136</v>
      </c>
      <c r="C500" s="37">
        <v>0</v>
      </c>
      <c r="D500" s="37">
        <v>0</v>
      </c>
      <c r="E500" s="38" t="str">
        <f t="shared" si="137"/>
        <v/>
      </c>
      <c r="F500" s="38" t="str">
        <f t="shared" si="138"/>
        <v/>
      </c>
      <c r="G500" s="39" t="str">
        <f t="shared" si="139"/>
        <v>0</v>
      </c>
      <c r="H500" s="25" t="str">
        <f t="shared" si="140"/>
        <v/>
      </c>
    </row>
    <row r="501" spans="1:8" s="40" customFormat="1" ht="15" x14ac:dyDescent="0.2">
      <c r="A501" s="64"/>
      <c r="B501" s="36" t="s">
        <v>339</v>
      </c>
      <c r="C501" s="37">
        <v>0</v>
      </c>
      <c r="D501" s="37">
        <v>0</v>
      </c>
      <c r="E501" s="38" t="str">
        <f t="shared" si="137"/>
        <v/>
      </c>
      <c r="F501" s="38" t="str">
        <f t="shared" si="138"/>
        <v/>
      </c>
      <c r="G501" s="39" t="str">
        <f t="shared" si="139"/>
        <v>0</v>
      </c>
      <c r="H501" s="25" t="str">
        <f t="shared" si="140"/>
        <v/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4</v>
      </c>
      <c r="D503" s="37">
        <v>4</v>
      </c>
      <c r="E503" s="38">
        <f t="shared" si="137"/>
        <v>1.6985138004246285E-3</v>
      </c>
      <c r="F503" s="38">
        <f t="shared" si="138"/>
        <v>2.3823704586063135E-3</v>
      </c>
      <c r="G503" s="39">
        <f t="shared" si="139"/>
        <v>0</v>
      </c>
      <c r="H503" s="25">
        <f t="shared" si="140"/>
        <v>0</v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4</v>
      </c>
      <c r="E505" s="38" t="str">
        <f t="shared" ref="E505" si="141">+IF(C505=0,"",C505/C$329)</f>
        <v/>
      </c>
      <c r="F505" s="38">
        <f t="shared" ref="F505" si="142">+IF(D505=0,"",D505/D$329)</f>
        <v>2.3823704586063135E-3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34</v>
      </c>
      <c r="D506" s="37">
        <v>18</v>
      </c>
      <c r="E506" s="38">
        <f t="shared" si="137"/>
        <v>1.4437367303609342E-2</v>
      </c>
      <c r="F506" s="38">
        <f t="shared" si="138"/>
        <v>1.0720667063728409E-2</v>
      </c>
      <c r="G506" s="39">
        <f t="shared" si="139"/>
        <v>-0.47058823529411764</v>
      </c>
      <c r="H506" s="25">
        <f t="shared" si="140"/>
        <v>-6.794055201698514E-3</v>
      </c>
    </row>
    <row r="507" spans="1:8" s="40" customFormat="1" ht="30" x14ac:dyDescent="0.2">
      <c r="A507" s="64"/>
      <c r="B507" s="36" t="s">
        <v>558</v>
      </c>
      <c r="C507" s="37">
        <v>0</v>
      </c>
      <c r="D507" s="37">
        <v>1</v>
      </c>
      <c r="E507" s="38" t="str">
        <f t="shared" si="137"/>
        <v/>
      </c>
      <c r="F507" s="38">
        <f t="shared" si="138"/>
        <v>5.9559261465157837E-4</v>
      </c>
      <c r="G507" s="39" t="str">
        <f t="shared" si="139"/>
        <v>0</v>
      </c>
      <c r="H507" s="25" t="str">
        <f t="shared" si="140"/>
        <v/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0</v>
      </c>
      <c r="E508" s="38" t="str">
        <f t="shared" si="137"/>
        <v/>
      </c>
      <c r="F508" s="38" t="str">
        <f t="shared" si="138"/>
        <v/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10</v>
      </c>
      <c r="D509" s="37">
        <v>8</v>
      </c>
      <c r="E509" s="38">
        <f t="shared" si="137"/>
        <v>4.246284501061571E-3</v>
      </c>
      <c r="F509" s="38">
        <f t="shared" si="138"/>
        <v>4.764740917212627E-3</v>
      </c>
      <c r="G509" s="39">
        <f t="shared" si="139"/>
        <v>-0.2</v>
      </c>
      <c r="H509" s="25">
        <f t="shared" si="140"/>
        <v>-8.4925690021231425E-4</v>
      </c>
    </row>
    <row r="510" spans="1:8" s="40" customFormat="1" ht="15" x14ac:dyDescent="0.2">
      <c r="A510" s="64"/>
      <c r="B510" s="36" t="s">
        <v>375</v>
      </c>
      <c r="C510" s="37">
        <v>11</v>
      </c>
      <c r="D510" s="37">
        <v>16</v>
      </c>
      <c r="E510" s="38">
        <f t="shared" si="137"/>
        <v>4.6709129511677281E-3</v>
      </c>
      <c r="F510" s="38">
        <f t="shared" si="138"/>
        <v>9.529481834425254E-3</v>
      </c>
      <c r="G510" s="39">
        <f t="shared" si="139"/>
        <v>0.45454545454545453</v>
      </c>
      <c r="H510" s="25">
        <f t="shared" si="140"/>
        <v>2.1231422505307855E-3</v>
      </c>
    </row>
    <row r="511" spans="1:8" s="40" customFormat="1" ht="15" x14ac:dyDescent="0.2">
      <c r="A511" s="64"/>
      <c r="B511" s="36" t="s">
        <v>559</v>
      </c>
      <c r="C511" s="37">
        <v>0</v>
      </c>
      <c r="D511" s="37">
        <v>0</v>
      </c>
      <c r="E511" s="38" t="str">
        <f t="shared" si="137"/>
        <v/>
      </c>
      <c r="F511" s="38" t="str">
        <f t="shared" si="138"/>
        <v/>
      </c>
      <c r="G511" s="39" t="str">
        <f t="shared" si="139"/>
        <v>0</v>
      </c>
      <c r="H511" s="25" t="str">
        <f t="shared" si="140"/>
        <v/>
      </c>
    </row>
    <row r="512" spans="1:8" s="40" customFormat="1" ht="15" x14ac:dyDescent="0.2">
      <c r="A512" s="64"/>
      <c r="B512" s="36" t="s">
        <v>153</v>
      </c>
      <c r="C512" s="37">
        <v>0</v>
      </c>
      <c r="D512" s="37">
        <v>0</v>
      </c>
      <c r="E512" s="38" t="str">
        <f t="shared" si="137"/>
        <v/>
      </c>
      <c r="F512" s="38" t="str">
        <f t="shared" si="138"/>
        <v/>
      </c>
      <c r="G512" s="39" t="str">
        <f t="shared" si="139"/>
        <v>0</v>
      </c>
      <c r="H512" s="25" t="str">
        <f t="shared" si="140"/>
        <v/>
      </c>
    </row>
    <row r="513" spans="1:8" s="40" customFormat="1" ht="15" x14ac:dyDescent="0.2">
      <c r="A513" s="64"/>
      <c r="B513" s="36" t="s">
        <v>376</v>
      </c>
      <c r="C513" s="37">
        <v>0</v>
      </c>
      <c r="D513" s="37">
        <v>1</v>
      </c>
      <c r="E513" s="38" t="str">
        <f t="shared" si="137"/>
        <v/>
      </c>
      <c r="F513" s="38">
        <f t="shared" si="138"/>
        <v>5.9559261465157837E-4</v>
      </c>
      <c r="G513" s="39" t="str">
        <f t="shared" si="139"/>
        <v>0</v>
      </c>
      <c r="H513" s="25" t="str">
        <f t="shared" si="140"/>
        <v/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0</v>
      </c>
      <c r="E514" s="38" t="str">
        <f t="shared" si="137"/>
        <v/>
      </c>
      <c r="F514" s="38" t="str">
        <f t="shared" si="138"/>
        <v/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0</v>
      </c>
      <c r="D519" s="37">
        <v>0</v>
      </c>
      <c r="E519" s="38" t="str">
        <f t="shared" si="137"/>
        <v/>
      </c>
      <c r="F519" s="38" t="str">
        <f t="shared" si="138"/>
        <v/>
      </c>
      <c r="G519" s="39" t="str">
        <f t="shared" si="139"/>
        <v>0</v>
      </c>
      <c r="H519" s="25" t="str">
        <f t="shared" si="140"/>
        <v/>
      </c>
    </row>
    <row r="520" spans="1:8" s="40" customFormat="1" ht="15" x14ac:dyDescent="0.2">
      <c r="A520" s="64"/>
      <c r="B520" s="36" t="s">
        <v>343</v>
      </c>
      <c r="C520" s="37">
        <v>0</v>
      </c>
      <c r="D520" s="37">
        <v>0</v>
      </c>
      <c r="E520" s="38" t="str">
        <f t="shared" si="137"/>
        <v/>
      </c>
      <c r="F520" s="38" t="str">
        <f t="shared" si="138"/>
        <v/>
      </c>
      <c r="G520" s="39" t="str">
        <f t="shared" si="139"/>
        <v>0</v>
      </c>
      <c r="H520" s="25" t="str">
        <f t="shared" si="140"/>
        <v/>
      </c>
    </row>
    <row r="521" spans="1:8" s="40" customFormat="1" ht="15" x14ac:dyDescent="0.2">
      <c r="A521" s="64"/>
      <c r="B521" s="36" t="s">
        <v>344</v>
      </c>
      <c r="C521" s="37">
        <v>1</v>
      </c>
      <c r="D521" s="37">
        <v>3</v>
      </c>
      <c r="E521" s="38">
        <f t="shared" si="137"/>
        <v>4.2462845010615713E-4</v>
      </c>
      <c r="F521" s="38">
        <f t="shared" si="138"/>
        <v>1.7867778439547349E-3</v>
      </c>
      <c r="G521" s="39">
        <f t="shared" si="139"/>
        <v>2</v>
      </c>
      <c r="H521" s="25">
        <f t="shared" si="140"/>
        <v>8.4925690021231425E-4</v>
      </c>
    </row>
    <row r="522" spans="1:8" s="40" customFormat="1" ht="30" x14ac:dyDescent="0.2">
      <c r="A522" s="64"/>
      <c r="B522" s="36" t="s">
        <v>560</v>
      </c>
      <c r="C522" s="37">
        <v>0</v>
      </c>
      <c r="D522" s="37">
        <v>10</v>
      </c>
      <c r="E522" s="38" t="str">
        <f t="shared" si="137"/>
        <v/>
      </c>
      <c r="F522" s="38">
        <f t="shared" si="138"/>
        <v>5.9559261465157833E-3</v>
      </c>
      <c r="G522" s="39" t="str">
        <f t="shared" si="139"/>
        <v>0</v>
      </c>
      <c r="H522" s="25" t="str">
        <f t="shared" si="140"/>
        <v/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290</v>
      </c>
      <c r="D524" s="37">
        <v>111</v>
      </c>
      <c r="E524" s="38">
        <f t="shared" si="137"/>
        <v>0.12314225053078556</v>
      </c>
      <c r="F524" s="38">
        <f t="shared" si="138"/>
        <v>6.6110780226325189E-2</v>
      </c>
      <c r="G524" s="39">
        <f t="shared" si="139"/>
        <v>-0.61724137931034484</v>
      </c>
      <c r="H524" s="25">
        <f t="shared" si="140"/>
        <v>-7.600849256900212E-2</v>
      </c>
    </row>
    <row r="525" spans="1:8" s="40" customFormat="1" ht="15" x14ac:dyDescent="0.2">
      <c r="A525" s="64"/>
      <c r="B525" s="36" t="s">
        <v>346</v>
      </c>
      <c r="C525" s="37">
        <v>2</v>
      </c>
      <c r="D525" s="37">
        <v>0</v>
      </c>
      <c r="E525" s="38">
        <f t="shared" si="137"/>
        <v>8.4925690021231425E-4</v>
      </c>
      <c r="F525" s="38" t="str">
        <f t="shared" si="138"/>
        <v/>
      </c>
      <c r="G525" s="39" t="str">
        <f t="shared" si="139"/>
        <v>0</v>
      </c>
      <c r="H525" s="25">
        <f t="shared" si="140"/>
        <v>0</v>
      </c>
    </row>
    <row r="526" spans="1:8" s="40" customFormat="1" ht="15" x14ac:dyDescent="0.2">
      <c r="A526" s="64"/>
      <c r="B526" s="36" t="s">
        <v>347</v>
      </c>
      <c r="C526" s="37">
        <v>0</v>
      </c>
      <c r="D526" s="37">
        <v>10</v>
      </c>
      <c r="E526" s="38" t="str">
        <f t="shared" si="137"/>
        <v/>
      </c>
      <c r="F526" s="38">
        <f t="shared" si="138"/>
        <v>5.9559261465157833E-3</v>
      </c>
      <c r="G526" s="39" t="str">
        <f t="shared" si="139"/>
        <v>0</v>
      </c>
      <c r="H526" s="25" t="str">
        <f t="shared" si="140"/>
        <v/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99</v>
      </c>
      <c r="D529" s="37">
        <v>64</v>
      </c>
      <c r="E529" s="38">
        <f t="shared" si="137"/>
        <v>4.2038216560509552E-2</v>
      </c>
      <c r="F529" s="38">
        <f t="shared" si="138"/>
        <v>3.8117927337701016E-2</v>
      </c>
      <c r="G529" s="39">
        <f t="shared" si="139"/>
        <v>-0.35353535353535354</v>
      </c>
      <c r="H529" s="25">
        <f t="shared" si="140"/>
        <v>-1.4861995753715497E-2</v>
      </c>
    </row>
    <row r="530" spans="1:8" s="40" customFormat="1" ht="30" x14ac:dyDescent="0.2">
      <c r="A530" s="64"/>
      <c r="B530" s="36" t="s">
        <v>158</v>
      </c>
      <c r="C530" s="37">
        <v>33</v>
      </c>
      <c r="D530" s="37">
        <v>1</v>
      </c>
      <c r="E530" s="38">
        <f t="shared" si="137"/>
        <v>1.4012738853503185E-2</v>
      </c>
      <c r="F530" s="38">
        <f t="shared" si="138"/>
        <v>5.9559261465157837E-4</v>
      </c>
      <c r="G530" s="39">
        <f t="shared" si="139"/>
        <v>-0.96969696969696972</v>
      </c>
      <c r="H530" s="25">
        <f t="shared" si="140"/>
        <v>-1.3588110403397028E-2</v>
      </c>
    </row>
    <row r="531" spans="1:8" s="40" customFormat="1" ht="15" x14ac:dyDescent="0.2">
      <c r="A531" s="64"/>
      <c r="B531" s="36" t="s">
        <v>349</v>
      </c>
      <c r="C531" s="37">
        <v>110</v>
      </c>
      <c r="D531" s="37">
        <v>62</v>
      </c>
      <c r="E531" s="38">
        <f t="shared" si="137"/>
        <v>4.6709129511677279E-2</v>
      </c>
      <c r="F531" s="38">
        <f t="shared" si="138"/>
        <v>3.6926742108397859E-2</v>
      </c>
      <c r="G531" s="39">
        <f t="shared" si="139"/>
        <v>-0.43636363636363634</v>
      </c>
      <c r="H531" s="25">
        <f t="shared" si="140"/>
        <v>-2.038216560509554E-2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0</v>
      </c>
      <c r="E532" s="38" t="str">
        <f t="shared" ref="E532" si="145">+IF(C532=0,"",C532/C$329)</f>
        <v/>
      </c>
      <c r="F532" s="38" t="str">
        <f t="shared" ref="F532" si="146">+IF(D532=0,"",D532/D$329)</f>
        <v/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7</v>
      </c>
      <c r="D533" s="37">
        <v>4</v>
      </c>
      <c r="E533" s="38">
        <f t="shared" si="137"/>
        <v>2.9723991507431E-3</v>
      </c>
      <c r="F533" s="38">
        <f t="shared" si="138"/>
        <v>2.3823704586063135E-3</v>
      </c>
      <c r="G533" s="39">
        <f t="shared" si="139"/>
        <v>-0.42857142857142855</v>
      </c>
      <c r="H533" s="25">
        <f t="shared" si="140"/>
        <v>-1.2738853503184713E-3</v>
      </c>
    </row>
    <row r="534" spans="1:8" s="40" customFormat="1" ht="15" x14ac:dyDescent="0.2">
      <c r="A534" s="64"/>
      <c r="B534" s="36" t="s">
        <v>350</v>
      </c>
      <c r="C534" s="37">
        <v>2</v>
      </c>
      <c r="D534" s="37">
        <v>2</v>
      </c>
      <c r="E534" s="38">
        <f t="shared" si="137"/>
        <v>8.4925690021231425E-4</v>
      </c>
      <c r="F534" s="38">
        <f t="shared" si="138"/>
        <v>1.1911852293031567E-3</v>
      </c>
      <c r="G534" s="39">
        <f t="shared" si="139"/>
        <v>0</v>
      </c>
      <c r="H534" s="25">
        <f t="shared" si="140"/>
        <v>0</v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0</v>
      </c>
      <c r="E535" s="38" t="str">
        <f t="shared" ref="E535:E546" si="149">+IF(C535=0,"",C535/C$329)</f>
        <v/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2</v>
      </c>
      <c r="D536" s="37">
        <v>32</v>
      </c>
      <c r="E536" s="38">
        <f t="shared" si="149"/>
        <v>8.4925690021231425E-4</v>
      </c>
      <c r="F536" s="38">
        <f t="shared" si="150"/>
        <v>1.9058963668850508E-2</v>
      </c>
      <c r="G536" s="39">
        <f t="shared" si="151"/>
        <v>15</v>
      </c>
      <c r="H536" s="25">
        <f t="shared" si="152"/>
        <v>1.2738853503184714E-2</v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15</v>
      </c>
      <c r="D538" s="37">
        <v>17</v>
      </c>
      <c r="E538" s="38">
        <f t="shared" si="149"/>
        <v>6.369426751592357E-3</v>
      </c>
      <c r="F538" s="38">
        <f t="shared" si="150"/>
        <v>1.0125074449076831E-2</v>
      </c>
      <c r="G538" s="39">
        <f t="shared" si="151"/>
        <v>0.13333333333333333</v>
      </c>
      <c r="H538" s="25">
        <f t="shared" si="152"/>
        <v>8.4925690021231425E-4</v>
      </c>
    </row>
    <row r="539" spans="1:8" s="40" customFormat="1" ht="15" x14ac:dyDescent="0.2">
      <c r="A539" s="64"/>
      <c r="B539" s="36" t="s">
        <v>562</v>
      </c>
      <c r="C539" s="37">
        <v>2</v>
      </c>
      <c r="D539" s="37">
        <v>1</v>
      </c>
      <c r="E539" s="38">
        <f t="shared" si="149"/>
        <v>8.4925690021231425E-4</v>
      </c>
      <c r="F539" s="38">
        <f t="shared" si="150"/>
        <v>5.9559261465157837E-4</v>
      </c>
      <c r="G539" s="39">
        <f t="shared" si="151"/>
        <v>-0.5</v>
      </c>
      <c r="H539" s="25">
        <f t="shared" si="152"/>
        <v>-4.2462845010615713E-4</v>
      </c>
    </row>
    <row r="540" spans="1:8" s="40" customFormat="1" ht="15" x14ac:dyDescent="0.2">
      <c r="A540" s="64"/>
      <c r="B540" s="36" t="s">
        <v>352</v>
      </c>
      <c r="C540" s="37">
        <v>0</v>
      </c>
      <c r="D540" s="37">
        <v>2</v>
      </c>
      <c r="E540" s="38" t="str">
        <f t="shared" si="149"/>
        <v/>
      </c>
      <c r="F540" s="38">
        <f t="shared" si="150"/>
        <v>1.1911852293031567E-3</v>
      </c>
      <c r="G540" s="39" t="str">
        <f t="shared" si="151"/>
        <v>0</v>
      </c>
      <c r="H540" s="25" t="str">
        <f t="shared" si="152"/>
        <v/>
      </c>
    </row>
    <row r="541" spans="1:8" s="40" customFormat="1" ht="15" x14ac:dyDescent="0.2">
      <c r="A541" s="64"/>
      <c r="B541" s="36" t="s">
        <v>353</v>
      </c>
      <c r="C541" s="37">
        <v>0</v>
      </c>
      <c r="D541" s="37">
        <v>0</v>
      </c>
      <c r="E541" s="38" t="str">
        <f t="shared" si="149"/>
        <v/>
      </c>
      <c r="F541" s="38" t="str">
        <f t="shared" si="150"/>
        <v/>
      </c>
      <c r="G541" s="39" t="str">
        <f t="shared" si="151"/>
        <v>0</v>
      </c>
      <c r="H541" s="25" t="str">
        <f t="shared" si="152"/>
        <v/>
      </c>
    </row>
    <row r="542" spans="1:8" s="40" customFormat="1" ht="15" x14ac:dyDescent="0.2">
      <c r="A542" s="64"/>
      <c r="B542" s="36" t="s">
        <v>354</v>
      </c>
      <c r="C542" s="37">
        <v>0</v>
      </c>
      <c r="D542" s="37">
        <v>0</v>
      </c>
      <c r="E542" s="38" t="str">
        <f t="shared" si="149"/>
        <v/>
      </c>
      <c r="F542" s="38" t="str">
        <f t="shared" si="150"/>
        <v/>
      </c>
      <c r="G542" s="39" t="str">
        <f t="shared" si="151"/>
        <v>0</v>
      </c>
      <c r="H542" s="25" t="str">
        <f t="shared" si="152"/>
        <v/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0</v>
      </c>
      <c r="D544" s="37">
        <v>0</v>
      </c>
      <c r="E544" s="38" t="str">
        <f t="shared" si="149"/>
        <v/>
      </c>
      <c r="F544" s="38" t="str">
        <f t="shared" si="150"/>
        <v/>
      </c>
      <c r="G544" s="39" t="str">
        <f t="shared" si="151"/>
        <v>0</v>
      </c>
      <c r="H544" s="25" t="str">
        <f t="shared" si="152"/>
        <v/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0</v>
      </c>
      <c r="E545" s="38" t="str">
        <f t="shared" si="149"/>
        <v/>
      </c>
      <c r="F545" s="38" t="str">
        <f t="shared" si="150"/>
        <v/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616</v>
      </c>
      <c r="D552" s="31">
        <f>SUM(D553:D579)</f>
        <v>1199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0.9464285714285714</v>
      </c>
      <c r="H552" s="33">
        <f>+IF(OR(AND(E552=""),(G552="")),"",E552*G552)</f>
        <v>0.9464285714285714</v>
      </c>
    </row>
    <row r="553" spans="1:8" s="40" customFormat="1" ht="15" x14ac:dyDescent="0.2">
      <c r="A553" s="64"/>
      <c r="B553" s="36" t="s">
        <v>357</v>
      </c>
      <c r="C553" s="37">
        <v>0</v>
      </c>
      <c r="D553" s="37">
        <v>4</v>
      </c>
      <c r="E553" s="38" t="str">
        <f>+IF(C553=0,"",C553/C$552)</f>
        <v/>
      </c>
      <c r="F553" s="38">
        <f>+IF(D553=0,"",D553/D$552)</f>
        <v>3.336113427856547E-3</v>
      </c>
      <c r="G553" s="39" t="str">
        <f>+IF(OR(AND(D553=0),(C553=0)),"0",((D553-C553)/C553))</f>
        <v>0</v>
      </c>
      <c r="H553" s="25" t="str">
        <f>+IF(OR(AND(E553=""),(G553="")),"",E553*G553)</f>
        <v/>
      </c>
    </row>
    <row r="554" spans="1:8" s="40" customFormat="1" ht="15" x14ac:dyDescent="0.2">
      <c r="A554" s="64"/>
      <c r="B554" s="36" t="s">
        <v>161</v>
      </c>
      <c r="C554" s="37">
        <v>57</v>
      </c>
      <c r="D554" s="37">
        <v>4</v>
      </c>
      <c r="E554" s="38">
        <f t="shared" ref="E554:E579" si="153">+IF(C554=0,"",C554/C$552)</f>
        <v>9.2532467532467536E-2</v>
      </c>
      <c r="F554" s="38">
        <f t="shared" ref="F554:F579" si="154">+IF(D554=0,"",D554/D$552)</f>
        <v>3.336113427856547E-3</v>
      </c>
      <c r="G554" s="39">
        <f t="shared" ref="G554:G579" si="155">+IF(OR(AND(D554=0),(C554=0)),"0",((D554-C554)/C554))</f>
        <v>-0.92982456140350878</v>
      </c>
      <c r="H554" s="25">
        <f t="shared" ref="H554:H579" si="156">+IF(OR(AND(E554=""),(G554="")),"",E554*G554)</f>
        <v>-8.603896103896104E-2</v>
      </c>
    </row>
    <row r="555" spans="1:8" s="40" customFormat="1" ht="15" x14ac:dyDescent="0.2">
      <c r="A555" s="64"/>
      <c r="B555" s="36" t="s">
        <v>358</v>
      </c>
      <c r="C555" s="37">
        <v>128</v>
      </c>
      <c r="D555" s="37">
        <v>786</v>
      </c>
      <c r="E555" s="38">
        <f t="shared" si="153"/>
        <v>0.20779220779220781</v>
      </c>
      <c r="F555" s="38">
        <f t="shared" si="154"/>
        <v>0.65554628857381148</v>
      </c>
      <c r="G555" s="39">
        <f t="shared" si="155"/>
        <v>5.140625</v>
      </c>
      <c r="H555" s="25">
        <f t="shared" si="156"/>
        <v>1.0681818181818183</v>
      </c>
    </row>
    <row r="556" spans="1:8" s="40" customFormat="1" ht="15" x14ac:dyDescent="0.2">
      <c r="A556" s="64"/>
      <c r="B556" s="36" t="s">
        <v>359</v>
      </c>
      <c r="C556" s="37">
        <v>103</v>
      </c>
      <c r="D556" s="37">
        <v>118</v>
      </c>
      <c r="E556" s="38">
        <f t="shared" si="153"/>
        <v>0.16720779220779219</v>
      </c>
      <c r="F556" s="38">
        <f t="shared" si="154"/>
        <v>9.8415346121768138E-2</v>
      </c>
      <c r="G556" s="39">
        <f t="shared" si="155"/>
        <v>0.14563106796116504</v>
      </c>
      <c r="H556" s="25">
        <f t="shared" si="156"/>
        <v>2.4350649350649348E-2</v>
      </c>
    </row>
    <row r="557" spans="1:8" s="40" customFormat="1" ht="15" x14ac:dyDescent="0.2">
      <c r="A557" s="64"/>
      <c r="B557" s="36" t="s">
        <v>162</v>
      </c>
      <c r="C557" s="37">
        <v>0</v>
      </c>
      <c r="D557" s="37">
        <v>1</v>
      </c>
      <c r="E557" s="38" t="str">
        <f t="shared" si="153"/>
        <v/>
      </c>
      <c r="F557" s="38">
        <f t="shared" si="154"/>
        <v>8.3402835696413675E-4</v>
      </c>
      <c r="G557" s="39" t="str">
        <f t="shared" si="155"/>
        <v>0</v>
      </c>
      <c r="H557" s="25" t="str">
        <f t="shared" si="156"/>
        <v/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0</v>
      </c>
      <c r="D560" s="37">
        <v>0</v>
      </c>
      <c r="E560" s="38" t="str">
        <f t="shared" si="153"/>
        <v/>
      </c>
      <c r="F560" s="38" t="str">
        <f t="shared" si="154"/>
        <v/>
      </c>
      <c r="G560" s="39" t="str">
        <f t="shared" si="155"/>
        <v>0</v>
      </c>
      <c r="H560" s="25" t="str">
        <f t="shared" si="156"/>
        <v/>
      </c>
    </row>
    <row r="561" spans="1:8" s="40" customFormat="1" ht="15" x14ac:dyDescent="0.2">
      <c r="A561" s="64"/>
      <c r="B561" s="36" t="s">
        <v>360</v>
      </c>
      <c r="C561" s="37">
        <v>5</v>
      </c>
      <c r="D561" s="37">
        <v>0</v>
      </c>
      <c r="E561" s="38">
        <f t="shared" si="153"/>
        <v>8.1168831168831161E-3</v>
      </c>
      <c r="F561" s="38" t="str">
        <f t="shared" si="154"/>
        <v/>
      </c>
      <c r="G561" s="39" t="str">
        <f t="shared" si="155"/>
        <v>0</v>
      </c>
      <c r="H561" s="25">
        <f t="shared" si="156"/>
        <v>0</v>
      </c>
    </row>
    <row r="562" spans="1:8" s="40" customFormat="1" ht="15" x14ac:dyDescent="0.2">
      <c r="A562" s="64"/>
      <c r="B562" s="36" t="s">
        <v>361</v>
      </c>
      <c r="C562" s="37">
        <v>0</v>
      </c>
      <c r="D562" s="37">
        <v>0</v>
      </c>
      <c r="E562" s="38" t="str">
        <f t="shared" si="153"/>
        <v/>
      </c>
      <c r="F562" s="38" t="str">
        <f t="shared" si="154"/>
        <v/>
      </c>
      <c r="G562" s="39" t="str">
        <f t="shared" si="155"/>
        <v>0</v>
      </c>
      <c r="H562" s="25" t="str">
        <f t="shared" si="156"/>
        <v/>
      </c>
    </row>
    <row r="563" spans="1:8" s="40" customFormat="1" ht="15" x14ac:dyDescent="0.2">
      <c r="A563" s="64"/>
      <c r="B563" s="36" t="s">
        <v>565</v>
      </c>
      <c r="C563" s="37">
        <v>5</v>
      </c>
      <c r="D563" s="37">
        <v>0</v>
      </c>
      <c r="E563" s="38">
        <f t="shared" si="153"/>
        <v>8.1168831168831161E-3</v>
      </c>
      <c r="F563" s="38" t="str">
        <f t="shared" si="154"/>
        <v/>
      </c>
      <c r="G563" s="39" t="str">
        <f t="shared" si="155"/>
        <v>0</v>
      </c>
      <c r="H563" s="25">
        <f t="shared" si="156"/>
        <v>0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5</v>
      </c>
      <c r="E564" s="38" t="str">
        <f t="shared" ref="E564" si="161">+IF(C564=0,"",C564/C$552)</f>
        <v/>
      </c>
      <c r="F564" s="38">
        <f t="shared" ref="F564" si="162">+IF(D564=0,"",D564/D$552)</f>
        <v>4.1701417848206837E-3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0</v>
      </c>
      <c r="D565" s="37">
        <v>0</v>
      </c>
      <c r="E565" s="38" t="str">
        <f t="shared" si="153"/>
        <v/>
      </c>
      <c r="F565" s="38" t="str">
        <f t="shared" si="154"/>
        <v/>
      </c>
      <c r="G565" s="39" t="str">
        <f t="shared" si="155"/>
        <v>0</v>
      </c>
      <c r="H565" s="25" t="str">
        <f t="shared" si="156"/>
        <v/>
      </c>
    </row>
    <row r="566" spans="1:8" s="40" customFormat="1" ht="15" x14ac:dyDescent="0.2">
      <c r="A566" s="64"/>
      <c r="B566" s="36" t="s">
        <v>363</v>
      </c>
      <c r="C566" s="37">
        <v>93</v>
      </c>
      <c r="D566" s="37">
        <v>78</v>
      </c>
      <c r="E566" s="38">
        <f t="shared" si="153"/>
        <v>0.15097402597402598</v>
      </c>
      <c r="F566" s="38">
        <f t="shared" si="154"/>
        <v>6.5054211843202675E-2</v>
      </c>
      <c r="G566" s="39">
        <f t="shared" si="155"/>
        <v>-0.16129032258064516</v>
      </c>
      <c r="H566" s="25">
        <f t="shared" si="156"/>
        <v>-2.4350649350649352E-2</v>
      </c>
    </row>
    <row r="567" spans="1:8" s="40" customFormat="1" ht="15" x14ac:dyDescent="0.2">
      <c r="A567" s="64"/>
      <c r="B567" s="36" t="s">
        <v>164</v>
      </c>
      <c r="C567" s="37">
        <v>2</v>
      </c>
      <c r="D567" s="37">
        <v>3</v>
      </c>
      <c r="E567" s="38">
        <f t="shared" si="153"/>
        <v>3.246753246753247E-3</v>
      </c>
      <c r="F567" s="38">
        <f t="shared" si="154"/>
        <v>2.5020850708924102E-3</v>
      </c>
      <c r="G567" s="39">
        <f t="shared" si="155"/>
        <v>0.5</v>
      </c>
      <c r="H567" s="25">
        <f t="shared" si="156"/>
        <v>1.6233766233766235E-3</v>
      </c>
    </row>
    <row r="568" spans="1:8" s="40" customFormat="1" ht="15" x14ac:dyDescent="0.2">
      <c r="A568" s="64"/>
      <c r="B568" s="36" t="s">
        <v>166</v>
      </c>
      <c r="C568" s="37">
        <v>0</v>
      </c>
      <c r="D568" s="37">
        <v>2</v>
      </c>
      <c r="E568" s="38" t="str">
        <f t="shared" si="153"/>
        <v/>
      </c>
      <c r="F568" s="38">
        <f t="shared" si="154"/>
        <v>1.6680567139282735E-3</v>
      </c>
      <c r="G568" s="39" t="str">
        <f t="shared" si="155"/>
        <v>0</v>
      </c>
      <c r="H568" s="25" t="str">
        <f t="shared" si="156"/>
        <v/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197</v>
      </c>
      <c r="D570" s="37">
        <v>127</v>
      </c>
      <c r="E570" s="38">
        <f t="shared" si="153"/>
        <v>0.31980519480519481</v>
      </c>
      <c r="F570" s="38">
        <f t="shared" si="154"/>
        <v>0.10592160133444536</v>
      </c>
      <c r="G570" s="39">
        <f t="shared" si="155"/>
        <v>-0.35532994923857869</v>
      </c>
      <c r="H570" s="25">
        <f t="shared" si="156"/>
        <v>-0.11363636363636365</v>
      </c>
    </row>
    <row r="571" spans="1:8" s="40" customFormat="1" ht="15" x14ac:dyDescent="0.2">
      <c r="A571" s="64"/>
      <c r="B571" s="36" t="s">
        <v>167</v>
      </c>
      <c r="C571" s="37">
        <v>11</v>
      </c>
      <c r="D571" s="37">
        <v>23</v>
      </c>
      <c r="E571" s="38">
        <f t="shared" si="153"/>
        <v>1.7857142857142856E-2</v>
      </c>
      <c r="F571" s="38">
        <f t="shared" si="154"/>
        <v>1.9182652210175146E-2</v>
      </c>
      <c r="G571" s="39">
        <f t="shared" si="155"/>
        <v>1.0909090909090908</v>
      </c>
      <c r="H571" s="25">
        <f t="shared" si="156"/>
        <v>1.9480519480519477E-2</v>
      </c>
    </row>
    <row r="572" spans="1:8" s="40" customFormat="1" ht="15" x14ac:dyDescent="0.2">
      <c r="A572" s="64"/>
      <c r="B572" s="36" t="s">
        <v>365</v>
      </c>
      <c r="C572" s="37">
        <v>0</v>
      </c>
      <c r="D572" s="37">
        <v>8</v>
      </c>
      <c r="E572" s="38" t="str">
        <f t="shared" si="153"/>
        <v/>
      </c>
      <c r="F572" s="38">
        <f t="shared" si="154"/>
        <v>6.672226855713094E-3</v>
      </c>
      <c r="G572" s="39" t="str">
        <f t="shared" si="155"/>
        <v>0</v>
      </c>
      <c r="H572" s="25" t="str">
        <f t="shared" si="156"/>
        <v/>
      </c>
    </row>
    <row r="573" spans="1:8" s="40" customFormat="1" ht="15" x14ac:dyDescent="0.2">
      <c r="A573" s="64"/>
      <c r="B573" s="36" t="s">
        <v>168</v>
      </c>
      <c r="C573" s="37">
        <v>4</v>
      </c>
      <c r="D573" s="37">
        <v>2</v>
      </c>
      <c r="E573" s="38">
        <f t="shared" si="153"/>
        <v>6.4935064935064939E-3</v>
      </c>
      <c r="F573" s="38">
        <f t="shared" si="154"/>
        <v>1.6680567139282735E-3</v>
      </c>
      <c r="G573" s="39">
        <f t="shared" si="155"/>
        <v>-0.5</v>
      </c>
      <c r="H573" s="25">
        <f t="shared" si="156"/>
        <v>-3.246753246753247E-3</v>
      </c>
    </row>
    <row r="574" spans="1:8" s="40" customFormat="1" ht="15" x14ac:dyDescent="0.2">
      <c r="A574" s="64"/>
      <c r="B574" s="36" t="s">
        <v>169</v>
      </c>
      <c r="C574" s="37">
        <v>0</v>
      </c>
      <c r="D574" s="37">
        <v>0</v>
      </c>
      <c r="E574" s="38" t="str">
        <f t="shared" si="153"/>
        <v/>
      </c>
      <c r="F574" s="38" t="str">
        <f t="shared" si="154"/>
        <v/>
      </c>
      <c r="G574" s="39" t="str">
        <f t="shared" si="155"/>
        <v>0</v>
      </c>
      <c r="H574" s="25" t="str">
        <f t="shared" si="156"/>
        <v/>
      </c>
    </row>
    <row r="575" spans="1:8" s="40" customFormat="1" ht="15" x14ac:dyDescent="0.2">
      <c r="A575" s="64"/>
      <c r="B575" s="36" t="s">
        <v>366</v>
      </c>
      <c r="C575" s="37">
        <v>4</v>
      </c>
      <c r="D575" s="37">
        <v>35</v>
      </c>
      <c r="E575" s="38">
        <f t="shared" si="153"/>
        <v>6.4935064935064939E-3</v>
      </c>
      <c r="F575" s="38">
        <f t="shared" si="154"/>
        <v>2.9190992493744787E-2</v>
      </c>
      <c r="G575" s="39">
        <f t="shared" si="155"/>
        <v>7.75</v>
      </c>
      <c r="H575" s="25">
        <f t="shared" si="156"/>
        <v>5.0324675324675328E-2</v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0</v>
      </c>
      <c r="E576" s="38" t="str">
        <f t="shared" si="153"/>
        <v/>
      </c>
      <c r="F576" s="38" t="str">
        <f t="shared" si="154"/>
        <v/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0</v>
      </c>
      <c r="E577" s="38" t="str">
        <f t="shared" si="153"/>
        <v/>
      </c>
      <c r="F577" s="38" t="str">
        <f t="shared" si="154"/>
        <v/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7</v>
      </c>
      <c r="D578" s="37">
        <v>1</v>
      </c>
      <c r="E578" s="38">
        <f t="shared" si="153"/>
        <v>1.1363636363636364E-2</v>
      </c>
      <c r="F578" s="38">
        <f t="shared" si="154"/>
        <v>8.3402835696413675E-4</v>
      </c>
      <c r="G578" s="39">
        <f t="shared" si="155"/>
        <v>-0.8571428571428571</v>
      </c>
      <c r="H578" s="25">
        <f t="shared" si="156"/>
        <v>-9.74025974025974E-3</v>
      </c>
    </row>
    <row r="579" spans="1:8" s="40" customFormat="1" ht="30" x14ac:dyDescent="0.2">
      <c r="A579" s="64"/>
      <c r="B579" s="36" t="s">
        <v>566</v>
      </c>
      <c r="C579" s="37">
        <v>0</v>
      </c>
      <c r="D579" s="37">
        <v>2</v>
      </c>
      <c r="E579" s="38" t="str">
        <f t="shared" si="153"/>
        <v/>
      </c>
      <c r="F579" s="38">
        <f t="shared" si="154"/>
        <v>1.6680567139282735E-3</v>
      </c>
      <c r="G579" s="39" t="str">
        <f t="shared" si="155"/>
        <v>0</v>
      </c>
      <c r="H579" s="25" t="str">
        <f t="shared" si="156"/>
        <v/>
      </c>
    </row>
    <row r="580" spans="1:8" x14ac:dyDescent="0.2">
      <c r="B580" s="12" t="s">
        <v>420</v>
      </c>
      <c r="C580" s="9"/>
      <c r="D580" s="9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441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395</v>
      </c>
      <c r="C8" s="31">
        <f>+C18+C71+C161+C329+C552</f>
        <v>1012</v>
      </c>
      <c r="D8" s="31">
        <f>+D18+D71+D161+D329+D552</f>
        <v>912</v>
      </c>
      <c r="E8" s="32">
        <f>+C8/C$8</f>
        <v>1</v>
      </c>
      <c r="F8" s="32">
        <f>+D8/D$8</f>
        <v>1</v>
      </c>
      <c r="G8" s="32">
        <f>+(D8-C8)/C8</f>
        <v>-9.8814229249011856E-2</v>
      </c>
      <c r="H8" s="33">
        <f>+E8*G8</f>
        <v>-9.8814229249011856E-2</v>
      </c>
    </row>
    <row r="9" spans="2:8" x14ac:dyDescent="0.2">
      <c r="B9" s="28" t="str">
        <f>+B18</f>
        <v>Total Vacantes en ocupaciones de nivel Directivo</v>
      </c>
      <c r="C9" s="24">
        <f>+C18</f>
        <v>13</v>
      </c>
      <c r="D9" s="24">
        <f>+D18</f>
        <v>11</v>
      </c>
      <c r="E9" s="25">
        <f t="shared" ref="E9:E13" si="0">C9/$C$8</f>
        <v>1.2845849802371542E-2</v>
      </c>
      <c r="F9" s="25">
        <f>D9/$D$8</f>
        <v>1.2061403508771929E-2</v>
      </c>
      <c r="G9" s="11">
        <f>+IF(OR(AND(D9=0),(C9=0)),"0",((D9-C9)/C9))</f>
        <v>-0.15384615384615385</v>
      </c>
      <c r="H9" s="13">
        <f>+IF(OR(AND(E9=""),(G9="")),"",E9*G9)</f>
        <v>-1.9762845849802375E-3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329</v>
      </c>
      <c r="D10" s="24">
        <f>+D71</f>
        <v>352</v>
      </c>
      <c r="E10" s="25">
        <f t="shared" si="0"/>
        <v>0.32509881422924902</v>
      </c>
      <c r="F10" s="25">
        <f>D10/$D$8</f>
        <v>0.38596491228070173</v>
      </c>
      <c r="G10" s="11">
        <f>+IF(OR(AND(D10=0),(C10=0)),"0",((D10-C10)/C10))</f>
        <v>6.9908814589665649E-2</v>
      </c>
      <c r="H10" s="13">
        <f>+IF(OR(AND(E10=""),(G10="")),"",E10*G10)</f>
        <v>2.2727272727272728E-2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184</v>
      </c>
      <c r="D11" s="24">
        <f>+D161</f>
        <v>225</v>
      </c>
      <c r="E11" s="25">
        <f t="shared" si="0"/>
        <v>0.18181818181818182</v>
      </c>
      <c r="F11" s="25">
        <f>D11/$D$8</f>
        <v>0.24671052631578946</v>
      </c>
      <c r="G11" s="11">
        <f>+IF(OR(AND(D11=0),(C11=0)),"0",((D11-C11)/C11))</f>
        <v>0.22282608695652173</v>
      </c>
      <c r="H11" s="13">
        <f>+IF(OR(AND(E11=""),(G11="")),"",E11*G11)</f>
        <v>4.0513833992094864E-2</v>
      </c>
    </row>
    <row r="12" spans="2:8" x14ac:dyDescent="0.2">
      <c r="B12" s="28" t="str">
        <f>+B329</f>
        <v>Total Vacantes  en ocupaciones de nivel Calificados</v>
      </c>
      <c r="C12" s="24">
        <f>+C329</f>
        <v>356</v>
      </c>
      <c r="D12" s="24">
        <f>+D329</f>
        <v>188</v>
      </c>
      <c r="E12" s="25">
        <f t="shared" si="0"/>
        <v>0.35177865612648224</v>
      </c>
      <c r="F12" s="25">
        <f>D12/$D$8</f>
        <v>0.20614035087719298</v>
      </c>
      <c r="G12" s="11">
        <f>+IF(OR(AND(D12=0),(C12=0)),"0",((D12-C12)/C12))</f>
        <v>-0.47191011235955055</v>
      </c>
      <c r="H12" s="13">
        <f>+IF(OR(AND(E12=""),(G12="")),"",E12*G12)</f>
        <v>-0.16600790513833993</v>
      </c>
    </row>
    <row r="13" spans="2:8" x14ac:dyDescent="0.2">
      <c r="B13" s="28" t="str">
        <f>+B552</f>
        <v>Total Vacantes en ocupaciones de nivel Elemental</v>
      </c>
      <c r="C13" s="24">
        <f>+C552</f>
        <v>130</v>
      </c>
      <c r="D13" s="24">
        <f>+D552</f>
        <v>136</v>
      </c>
      <c r="E13" s="25">
        <f t="shared" si="0"/>
        <v>0.12845849802371542</v>
      </c>
      <c r="F13" s="25">
        <f>D13/$D$8</f>
        <v>0.14912280701754385</v>
      </c>
      <c r="G13" s="11">
        <f>+IF(OR(AND(D13=0),(C13=0)),"0",((D13-C13)/C13))</f>
        <v>4.6153846153846156E-2</v>
      </c>
      <c r="H13" s="13">
        <f>+IF(OR(AND(E13=""),(G13="")),"",E13*G13)</f>
        <v>5.9288537549407119E-3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13</v>
      </c>
      <c r="D18" s="31">
        <f>SUM(D19:D65)</f>
        <v>11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-0.15384615384615385</v>
      </c>
      <c r="H18" s="33">
        <f>+IF(OR(AND(E18=""),(G18="")),"",E18*G18)</f>
        <v>-0.15384615384615385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0" t="str">
        <f t="shared" ref="E20:E65" si="1">+IF(C20=0,"",C20/C$18)</f>
        <v/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 t="str">
        <f t="shared" ref="H20:H65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0</v>
      </c>
      <c r="D22" s="7">
        <v>1</v>
      </c>
      <c r="E22" s="10" t="str">
        <f t="shared" si="1"/>
        <v/>
      </c>
      <c r="F22" s="10">
        <f t="shared" si="2"/>
        <v>9.0909090909090912E-2</v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172</v>
      </c>
      <c r="C24" s="7">
        <v>0</v>
      </c>
      <c r="D24" s="7">
        <v>1</v>
      </c>
      <c r="E24" s="10" t="str">
        <f t="shared" si="1"/>
        <v/>
      </c>
      <c r="F24" s="10">
        <f t="shared" si="2"/>
        <v>9.0909090909090912E-2</v>
      </c>
      <c r="G24" s="11" t="str">
        <f t="shared" si="3"/>
        <v>0</v>
      </c>
      <c r="H24" s="13" t="str">
        <f t="shared" si="4"/>
        <v/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1</v>
      </c>
      <c r="E26" s="10" t="str">
        <f t="shared" si="1"/>
        <v/>
      </c>
      <c r="F26" s="10">
        <f t="shared" si="2"/>
        <v>9.0909090909090912E-2</v>
      </c>
      <c r="G26" s="11" t="str">
        <f t="shared" si="3"/>
        <v>0</v>
      </c>
      <c r="H26" s="13" t="str">
        <f t="shared" si="4"/>
        <v/>
      </c>
    </row>
    <row r="27" spans="1:8" ht="15" x14ac:dyDescent="0.2">
      <c r="B27" s="5" t="s">
        <v>6</v>
      </c>
      <c r="C27" s="7">
        <v>1</v>
      </c>
      <c r="D27" s="7">
        <v>0</v>
      </c>
      <c r="E27" s="10">
        <f t="shared" si="1"/>
        <v>7.6923076923076927E-2</v>
      </c>
      <c r="F27" s="10" t="str">
        <f t="shared" si="2"/>
        <v/>
      </c>
      <c r="G27" s="11" t="str">
        <f t="shared" si="3"/>
        <v>0</v>
      </c>
      <c r="H27" s="13">
        <f t="shared" si="4"/>
        <v>0</v>
      </c>
    </row>
    <row r="28" spans="1:8" ht="15" x14ac:dyDescent="0.2">
      <c r="B28" s="5" t="s">
        <v>3</v>
      </c>
      <c r="C28" s="7">
        <v>0</v>
      </c>
      <c r="D28" s="7">
        <v>0</v>
      </c>
      <c r="E28" s="10" t="str">
        <f t="shared" si="1"/>
        <v/>
      </c>
      <c r="F28" s="10" t="str">
        <f t="shared" si="2"/>
        <v/>
      </c>
      <c r="G28" s="11" t="str">
        <f t="shared" si="3"/>
        <v>0</v>
      </c>
      <c r="H28" s="13" t="str">
        <f t="shared" si="4"/>
        <v/>
      </c>
    </row>
    <row r="29" spans="1:8" ht="15" x14ac:dyDescent="0.2">
      <c r="B29" s="5" t="s">
        <v>5</v>
      </c>
      <c r="C29" s="7">
        <v>2</v>
      </c>
      <c r="D29" s="7">
        <v>1</v>
      </c>
      <c r="E29" s="10">
        <f t="shared" si="1"/>
        <v>0.15384615384615385</v>
      </c>
      <c r="F29" s="10">
        <f t="shared" si="2"/>
        <v>9.0909090909090912E-2</v>
      </c>
      <c r="G29" s="11">
        <f t="shared" si="3"/>
        <v>-0.5</v>
      </c>
      <c r="H29" s="13">
        <f t="shared" si="4"/>
        <v>-7.6923076923076927E-2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0</v>
      </c>
      <c r="D35" s="7">
        <v>0</v>
      </c>
      <c r="E35" s="10" t="str">
        <f t="shared" si="1"/>
        <v/>
      </c>
      <c r="F35" s="10" t="str">
        <f t="shared" si="2"/>
        <v/>
      </c>
      <c r="G35" s="11" t="str">
        <f t="shared" si="3"/>
        <v>0</v>
      </c>
      <c r="H35" s="13" t="str">
        <f t="shared" si="4"/>
        <v/>
      </c>
    </row>
    <row r="36" spans="2:8" ht="30" x14ac:dyDescent="0.2">
      <c r="B36" s="5" t="s">
        <v>177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182</v>
      </c>
      <c r="C42" s="7">
        <v>1</v>
      </c>
      <c r="D42" s="7">
        <v>1</v>
      </c>
      <c r="E42" s="10">
        <f t="shared" si="1"/>
        <v>7.6923076923076927E-2</v>
      </c>
      <c r="F42" s="10">
        <f t="shared" si="2"/>
        <v>9.0909090909090912E-2</v>
      </c>
      <c r="G42" s="11">
        <f t="shared" si="3"/>
        <v>0</v>
      </c>
      <c r="H42" s="13">
        <f t="shared" si="4"/>
        <v>0</v>
      </c>
    </row>
    <row r="43" spans="2:8" ht="30" x14ac:dyDescent="0.2">
      <c r="B43" s="5" t="s">
        <v>183</v>
      </c>
      <c r="C43" s="7">
        <v>1</v>
      </c>
      <c r="D43" s="7">
        <v>2</v>
      </c>
      <c r="E43" s="10">
        <f t="shared" si="1"/>
        <v>7.6923076923076927E-2</v>
      </c>
      <c r="F43" s="10">
        <f t="shared" si="2"/>
        <v>0.18181818181818182</v>
      </c>
      <c r="G43" s="11">
        <f t="shared" si="3"/>
        <v>1</v>
      </c>
      <c r="H43" s="13">
        <f t="shared" si="4"/>
        <v>7.6923076923076927E-2</v>
      </c>
    </row>
    <row r="44" spans="2:8" ht="15" x14ac:dyDescent="0.2">
      <c r="B44" s="5" t="s">
        <v>184</v>
      </c>
      <c r="C44" s="7">
        <v>4</v>
      </c>
      <c r="D44" s="7">
        <v>2</v>
      </c>
      <c r="E44" s="10">
        <f t="shared" si="1"/>
        <v>0.30769230769230771</v>
      </c>
      <c r="F44" s="10">
        <f t="shared" si="2"/>
        <v>0.18181818181818182</v>
      </c>
      <c r="G44" s="11">
        <f t="shared" si="3"/>
        <v>-0.5</v>
      </c>
      <c r="H44" s="13">
        <f t="shared" si="4"/>
        <v>-0.15384615384615385</v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2:8" ht="15" x14ac:dyDescent="0.2">
      <c r="B49" s="5" t="s">
        <v>11</v>
      </c>
      <c r="C49" s="7">
        <v>3</v>
      </c>
      <c r="D49" s="7">
        <v>2</v>
      </c>
      <c r="E49" s="10">
        <f t="shared" si="1"/>
        <v>0.23076923076923078</v>
      </c>
      <c r="F49" s="10">
        <f t="shared" si="2"/>
        <v>0.18181818181818182</v>
      </c>
      <c r="G49" s="11">
        <f t="shared" si="3"/>
        <v>-0.33333333333333331</v>
      </c>
      <c r="H49" s="13">
        <f t="shared" si="4"/>
        <v>-7.6923076923076927E-2</v>
      </c>
    </row>
    <row r="50" spans="2:8" ht="15" x14ac:dyDescent="0.2">
      <c r="B50" s="5" t="s">
        <v>15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2:8" ht="15" x14ac:dyDescent="0.2">
      <c r="B53" s="5" t="s">
        <v>462</v>
      </c>
      <c r="C53" s="7">
        <v>0</v>
      </c>
      <c r="D53" s="7">
        <v>0</v>
      </c>
      <c r="E53" s="10" t="str">
        <f t="shared" si="1"/>
        <v/>
      </c>
      <c r="F53" s="10" t="str">
        <f t="shared" si="2"/>
        <v/>
      </c>
      <c r="G53" s="11" t="str">
        <f t="shared" si="3"/>
        <v>0</v>
      </c>
      <c r="H53" s="13" t="str">
        <f t="shared" si="4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2:8" ht="15" x14ac:dyDescent="0.2">
      <c r="B60" s="5" t="s">
        <v>188</v>
      </c>
      <c r="C60" s="7">
        <v>1</v>
      </c>
      <c r="D60" s="7">
        <v>0</v>
      </c>
      <c r="E60" s="10">
        <f t="shared" si="1"/>
        <v>7.6923076923076927E-2</v>
      </c>
      <c r="F60" s="10" t="str">
        <f t="shared" si="2"/>
        <v/>
      </c>
      <c r="G60" s="11" t="str">
        <f t="shared" si="3"/>
        <v>0</v>
      </c>
      <c r="H60" s="13">
        <f t="shared" si="4"/>
        <v>0</v>
      </c>
    </row>
    <row r="61" spans="2:8" ht="15" x14ac:dyDescent="0.2">
      <c r="B61" s="5" t="s">
        <v>189</v>
      </c>
      <c r="C61" s="7">
        <v>0</v>
      </c>
      <c r="D61" s="7">
        <v>0</v>
      </c>
      <c r="E61" s="10" t="str">
        <f t="shared" si="1"/>
        <v/>
      </c>
      <c r="F61" s="10" t="str">
        <f t="shared" si="2"/>
        <v/>
      </c>
      <c r="G61" s="11" t="str">
        <f t="shared" si="3"/>
        <v>0</v>
      </c>
      <c r="H61" s="13" t="str">
        <f t="shared" si="4"/>
        <v/>
      </c>
    </row>
    <row r="62" spans="2:8" ht="15" x14ac:dyDescent="0.2">
      <c r="B62" s="5" t="s">
        <v>190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0</v>
      </c>
      <c r="D63" s="7">
        <v>0</v>
      </c>
      <c r="E63" s="10" t="str">
        <f t="shared" si="1"/>
        <v/>
      </c>
      <c r="F63" s="10" t="str">
        <f t="shared" si="2"/>
        <v/>
      </c>
      <c r="G63" s="11" t="str">
        <f t="shared" si="3"/>
        <v>0</v>
      </c>
      <c r="H63" s="13" t="str">
        <f t="shared" si="4"/>
        <v/>
      </c>
    </row>
    <row r="64" spans="2:8" ht="15" x14ac:dyDescent="0.2">
      <c r="B64" s="5" t="s">
        <v>191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329</v>
      </c>
      <c r="D71" s="31">
        <f>SUM(D72:D155)</f>
        <v>352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6.9908814589665649E-2</v>
      </c>
      <c r="H71" s="33">
        <f>+IF(OR(AND(E71=""),(G71="")),"",E71*G71)</f>
        <v>6.9908814589665649E-2</v>
      </c>
    </row>
    <row r="72" spans="1:8" s="40" customFormat="1" ht="15" x14ac:dyDescent="0.2">
      <c r="A72" s="64"/>
      <c r="B72" s="36" t="s">
        <v>464</v>
      </c>
      <c r="C72" s="37">
        <v>2</v>
      </c>
      <c r="D72" s="37">
        <v>8</v>
      </c>
      <c r="E72" s="38">
        <f>+IF(C72=0,"",C72/C$71)</f>
        <v>6.0790273556231003E-3</v>
      </c>
      <c r="F72" s="38">
        <f>+IF(D72=0,"",D72/D$71)</f>
        <v>2.2727272727272728E-2</v>
      </c>
      <c r="G72" s="39">
        <f>+IF(OR(AND(D72=0),(C72=0)),"0",((D72-C72)/C72))</f>
        <v>3</v>
      </c>
      <c r="H72" s="25">
        <f>+IF(OR(AND(E72=""),(G72="")),"",E72*G72)</f>
        <v>1.82370820668693E-2</v>
      </c>
    </row>
    <row r="73" spans="1:8" s="40" customFormat="1" ht="15" x14ac:dyDescent="0.2">
      <c r="A73" s="64"/>
      <c r="B73" s="36" t="s">
        <v>19</v>
      </c>
      <c r="C73" s="37">
        <v>0</v>
      </c>
      <c r="D73" s="37">
        <v>1</v>
      </c>
      <c r="E73" s="38" t="str">
        <f t="shared" ref="E73:E142" si="9">+IF(C73=0,"",C73/C$71)</f>
        <v/>
      </c>
      <c r="F73" s="38">
        <f t="shared" ref="F73:F142" si="10">+IF(D73=0,"",D73/D$71)</f>
        <v>2.840909090909091E-3</v>
      </c>
      <c r="G73" s="39" t="str">
        <f t="shared" ref="G73:G142" si="11">+IF(OR(AND(D73=0),(C73=0)),"0",((D73-C73)/C73))</f>
        <v>0</v>
      </c>
      <c r="H73" s="25" t="str">
        <f t="shared" ref="H73:H142" si="12">+IF(OR(AND(E73=""),(G73="")),"",E73*G73)</f>
        <v/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1</v>
      </c>
      <c r="E74" s="38" t="str">
        <f t="shared" ref="E74" si="13">+IF(C74=0,"",C74/C$71)</f>
        <v/>
      </c>
      <c r="F74" s="38">
        <f t="shared" ref="F74" si="14">+IF(D74=0,"",D74/D$71)</f>
        <v>2.840909090909091E-3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7</v>
      </c>
      <c r="D75" s="37">
        <v>6</v>
      </c>
      <c r="E75" s="38">
        <f t="shared" si="9"/>
        <v>2.1276595744680851E-2</v>
      </c>
      <c r="F75" s="38">
        <f t="shared" si="10"/>
        <v>1.7045454545454544E-2</v>
      </c>
      <c r="G75" s="39">
        <f t="shared" si="11"/>
        <v>-0.14285714285714285</v>
      </c>
      <c r="H75" s="25">
        <f t="shared" si="12"/>
        <v>-3.0395136778115497E-3</v>
      </c>
    </row>
    <row r="76" spans="1:8" s="40" customFormat="1" ht="15" x14ac:dyDescent="0.2">
      <c r="A76" s="64"/>
      <c r="B76" s="36" t="s">
        <v>193</v>
      </c>
      <c r="C76" s="37">
        <v>9</v>
      </c>
      <c r="D76" s="37">
        <v>23</v>
      </c>
      <c r="E76" s="38">
        <f t="shared" si="9"/>
        <v>2.7355623100303952E-2</v>
      </c>
      <c r="F76" s="38">
        <f t="shared" si="10"/>
        <v>6.5340909090909088E-2</v>
      </c>
      <c r="G76" s="39">
        <f t="shared" si="11"/>
        <v>1.5555555555555556</v>
      </c>
      <c r="H76" s="25">
        <f t="shared" si="12"/>
        <v>4.2553191489361701E-2</v>
      </c>
    </row>
    <row r="77" spans="1:8" s="40" customFormat="1" ht="15" x14ac:dyDescent="0.2">
      <c r="A77" s="64"/>
      <c r="B77" s="36" t="s">
        <v>21</v>
      </c>
      <c r="C77" s="37">
        <v>1</v>
      </c>
      <c r="D77" s="37">
        <v>1</v>
      </c>
      <c r="E77" s="38">
        <f t="shared" si="9"/>
        <v>3.0395136778115501E-3</v>
      </c>
      <c r="F77" s="38">
        <f t="shared" si="10"/>
        <v>2.840909090909091E-3</v>
      </c>
      <c r="G77" s="39">
        <f t="shared" si="11"/>
        <v>0</v>
      </c>
      <c r="H77" s="25">
        <f t="shared" si="12"/>
        <v>0</v>
      </c>
    </row>
    <row r="78" spans="1:8" s="40" customFormat="1" ht="15" x14ac:dyDescent="0.2">
      <c r="A78" s="64"/>
      <c r="B78" s="36" t="s">
        <v>40</v>
      </c>
      <c r="C78" s="37">
        <v>1</v>
      </c>
      <c r="D78" s="37">
        <v>15</v>
      </c>
      <c r="E78" s="38">
        <f t="shared" ref="E78" si="17">+IF(C78=0,"",C78/C$71)</f>
        <v>3.0395136778115501E-3</v>
      </c>
      <c r="F78" s="38">
        <f t="shared" ref="F78" si="18">+IF(D78=0,"",D78/D$71)</f>
        <v>4.261363636363636E-2</v>
      </c>
      <c r="G78" s="39">
        <f t="shared" ref="G78" si="19">+IF(OR(AND(D78=0),(C78=0)),"0",((D78-C78)/C78))</f>
        <v>14</v>
      </c>
      <c r="H78" s="25">
        <f t="shared" ref="H78" si="20">+IF(OR(AND(E78=""),(G78="")),"",E78*G78)</f>
        <v>4.2553191489361701E-2</v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1</v>
      </c>
      <c r="D80" s="37">
        <v>2</v>
      </c>
      <c r="E80" s="38">
        <f t="shared" si="9"/>
        <v>3.0395136778115501E-3</v>
      </c>
      <c r="F80" s="38">
        <f t="shared" si="10"/>
        <v>5.681818181818182E-3</v>
      </c>
      <c r="G80" s="39">
        <f t="shared" si="11"/>
        <v>1</v>
      </c>
      <c r="H80" s="25">
        <f t="shared" si="12"/>
        <v>3.0395136778115501E-3</v>
      </c>
    </row>
    <row r="81" spans="1:8" s="40" customFormat="1" ht="15" x14ac:dyDescent="0.2">
      <c r="A81" s="64"/>
      <c r="B81" s="36" t="s">
        <v>465</v>
      </c>
      <c r="C81" s="37">
        <v>0</v>
      </c>
      <c r="D81" s="37">
        <v>0</v>
      </c>
      <c r="E81" s="38" t="str">
        <f t="shared" si="9"/>
        <v/>
      </c>
      <c r="F81" s="38" t="str">
        <f t="shared" si="10"/>
        <v/>
      </c>
      <c r="G81" s="39" t="str">
        <f t="shared" si="11"/>
        <v>0</v>
      </c>
      <c r="H81" s="25" t="str">
        <f t="shared" si="12"/>
        <v/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3</v>
      </c>
      <c r="D83" s="37">
        <v>1</v>
      </c>
      <c r="E83" s="38">
        <f t="shared" si="9"/>
        <v>9.11854103343465E-3</v>
      </c>
      <c r="F83" s="38">
        <f t="shared" si="10"/>
        <v>2.840909090909091E-3</v>
      </c>
      <c r="G83" s="39">
        <f t="shared" si="11"/>
        <v>-0.66666666666666663</v>
      </c>
      <c r="H83" s="25">
        <f t="shared" si="12"/>
        <v>-6.0790273556230994E-3</v>
      </c>
    </row>
    <row r="84" spans="1:8" s="40" customFormat="1" ht="15" x14ac:dyDescent="0.2">
      <c r="A84" s="64"/>
      <c r="B84" s="36" t="s">
        <v>22</v>
      </c>
      <c r="C84" s="37">
        <v>3</v>
      </c>
      <c r="D84" s="37">
        <v>0</v>
      </c>
      <c r="E84" s="38">
        <f t="shared" si="9"/>
        <v>9.11854103343465E-3</v>
      </c>
      <c r="F84" s="38" t="str">
        <f t="shared" si="10"/>
        <v/>
      </c>
      <c r="G84" s="39" t="str">
        <f t="shared" si="11"/>
        <v>0</v>
      </c>
      <c r="H84" s="25">
        <f t="shared" si="12"/>
        <v>0</v>
      </c>
    </row>
    <row r="85" spans="1:8" s="40" customFormat="1" ht="15" x14ac:dyDescent="0.2">
      <c r="A85" s="64"/>
      <c r="B85" s="36" t="s">
        <v>198</v>
      </c>
      <c r="C85" s="37">
        <v>12</v>
      </c>
      <c r="D85" s="37">
        <v>6</v>
      </c>
      <c r="E85" s="38">
        <f t="shared" si="9"/>
        <v>3.64741641337386E-2</v>
      </c>
      <c r="F85" s="38">
        <f t="shared" si="10"/>
        <v>1.7045454545454544E-2</v>
      </c>
      <c r="G85" s="39">
        <f t="shared" si="11"/>
        <v>-0.5</v>
      </c>
      <c r="H85" s="25">
        <f t="shared" si="12"/>
        <v>-1.82370820668693E-2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0</v>
      </c>
      <c r="E86" s="38" t="str">
        <f t="shared" ref="E86" si="21">+IF(C86=0,"",C86/C$71)</f>
        <v/>
      </c>
      <c r="F86" s="38" t="str">
        <f t="shared" ref="F86" si="22">+IF(D86=0,"",D86/D$71)</f>
        <v/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1</v>
      </c>
      <c r="D87" s="37">
        <v>6</v>
      </c>
      <c r="E87" s="38">
        <f t="shared" si="9"/>
        <v>3.0395136778115501E-3</v>
      </c>
      <c r="F87" s="38">
        <f t="shared" si="10"/>
        <v>1.7045454545454544E-2</v>
      </c>
      <c r="G87" s="39">
        <f t="shared" si="11"/>
        <v>5</v>
      </c>
      <c r="H87" s="25">
        <f t="shared" si="12"/>
        <v>1.5197568389057751E-2</v>
      </c>
    </row>
    <row r="88" spans="1:8" s="40" customFormat="1" ht="15" x14ac:dyDescent="0.2">
      <c r="A88" s="64"/>
      <c r="B88" s="36" t="s">
        <v>200</v>
      </c>
      <c r="C88" s="37">
        <v>0</v>
      </c>
      <c r="D88" s="37">
        <v>0</v>
      </c>
      <c r="E88" s="38" t="str">
        <f t="shared" si="9"/>
        <v/>
      </c>
      <c r="F88" s="38" t="str">
        <f t="shared" si="10"/>
        <v/>
      </c>
      <c r="G88" s="39" t="str">
        <f t="shared" si="11"/>
        <v>0</v>
      </c>
      <c r="H88" s="25" t="str">
        <f t="shared" si="12"/>
        <v/>
      </c>
    </row>
    <row r="89" spans="1:8" s="40" customFormat="1" ht="15" x14ac:dyDescent="0.2">
      <c r="A89" s="64"/>
      <c r="B89" s="36" t="s">
        <v>26</v>
      </c>
      <c r="C89" s="37">
        <v>0</v>
      </c>
      <c r="D89" s="37">
        <v>1</v>
      </c>
      <c r="E89" s="38" t="str">
        <f t="shared" si="9"/>
        <v/>
      </c>
      <c r="F89" s="38">
        <f t="shared" si="10"/>
        <v>2.840909090909091E-3</v>
      </c>
      <c r="G89" s="39" t="str">
        <f t="shared" si="11"/>
        <v>0</v>
      </c>
      <c r="H89" s="25" t="str">
        <f t="shared" si="12"/>
        <v/>
      </c>
    </row>
    <row r="90" spans="1:8" s="40" customFormat="1" ht="15" x14ac:dyDescent="0.2">
      <c r="A90" s="64"/>
      <c r="B90" s="36" t="s">
        <v>466</v>
      </c>
      <c r="C90" s="37">
        <v>0</v>
      </c>
      <c r="D90" s="37">
        <v>0</v>
      </c>
      <c r="E90" s="38" t="str">
        <f t="shared" si="9"/>
        <v/>
      </c>
      <c r="F90" s="38" t="str">
        <f t="shared" si="10"/>
        <v/>
      </c>
      <c r="G90" s="39" t="str">
        <f t="shared" si="11"/>
        <v>0</v>
      </c>
      <c r="H90" s="25" t="str">
        <f t="shared" si="12"/>
        <v/>
      </c>
    </row>
    <row r="91" spans="1:8" s="40" customFormat="1" ht="15" x14ac:dyDescent="0.2">
      <c r="A91" s="64"/>
      <c r="B91" s="36" t="s">
        <v>201</v>
      </c>
      <c r="C91" s="37">
        <v>0</v>
      </c>
      <c r="D91" s="37">
        <v>1</v>
      </c>
      <c r="E91" s="38" t="str">
        <f t="shared" si="9"/>
        <v/>
      </c>
      <c r="F91" s="38">
        <f t="shared" si="10"/>
        <v>2.840909090909091E-3</v>
      </c>
      <c r="G91" s="39" t="str">
        <f t="shared" si="11"/>
        <v>0</v>
      </c>
      <c r="H91" s="25" t="str">
        <f t="shared" si="12"/>
        <v/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0</v>
      </c>
      <c r="E92" s="38" t="str">
        <f t="shared" ref="E92:E93" si="25">+IF(C92=0,"",C92/C$71)</f>
        <v/>
      </c>
      <c r="F92" s="38" t="str">
        <f t="shared" ref="F92:F93" si="26">+IF(D92=0,"",D92/D$71)</f>
        <v/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0</v>
      </c>
      <c r="E93" s="38" t="str">
        <f t="shared" si="25"/>
        <v/>
      </c>
      <c r="F93" s="38" t="str">
        <f t="shared" si="26"/>
        <v/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6</v>
      </c>
      <c r="D94" s="37">
        <v>3</v>
      </c>
      <c r="E94" s="38">
        <f t="shared" si="9"/>
        <v>1.82370820668693E-2</v>
      </c>
      <c r="F94" s="38">
        <f t="shared" si="10"/>
        <v>8.5227272727272721E-3</v>
      </c>
      <c r="G94" s="39">
        <f t="shared" si="11"/>
        <v>-0.5</v>
      </c>
      <c r="H94" s="25">
        <f t="shared" si="12"/>
        <v>-9.11854103343465E-3</v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0</v>
      </c>
      <c r="E95" s="38" t="str">
        <f t="shared" si="9"/>
        <v/>
      </c>
      <c r="F95" s="38" t="str">
        <f t="shared" si="10"/>
        <v/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0</v>
      </c>
      <c r="E97" s="38" t="str">
        <f t="shared" si="9"/>
        <v/>
      </c>
      <c r="F97" s="38" t="str">
        <f t="shared" si="10"/>
        <v/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4</v>
      </c>
      <c r="D98" s="37">
        <v>2</v>
      </c>
      <c r="E98" s="38">
        <f t="shared" si="9"/>
        <v>1.2158054711246201E-2</v>
      </c>
      <c r="F98" s="38">
        <f t="shared" si="10"/>
        <v>5.681818181818182E-3</v>
      </c>
      <c r="G98" s="39">
        <f t="shared" si="11"/>
        <v>-0.5</v>
      </c>
      <c r="H98" s="25">
        <f t="shared" si="12"/>
        <v>-6.0790273556231003E-3</v>
      </c>
    </row>
    <row r="99" spans="1:8" s="40" customFormat="1" ht="15" x14ac:dyDescent="0.2">
      <c r="A99" s="64"/>
      <c r="B99" s="36" t="s">
        <v>467</v>
      </c>
      <c r="C99" s="37">
        <v>3</v>
      </c>
      <c r="D99" s="37">
        <v>7</v>
      </c>
      <c r="E99" s="38">
        <f t="shared" si="9"/>
        <v>9.11854103343465E-3</v>
      </c>
      <c r="F99" s="38">
        <f t="shared" si="10"/>
        <v>1.9886363636363636E-2</v>
      </c>
      <c r="G99" s="39">
        <f t="shared" si="11"/>
        <v>1.3333333333333333</v>
      </c>
      <c r="H99" s="25">
        <f t="shared" si="12"/>
        <v>1.2158054711246199E-2</v>
      </c>
    </row>
    <row r="100" spans="1:8" s="40" customFormat="1" ht="15" x14ac:dyDescent="0.2">
      <c r="A100" s="64"/>
      <c r="B100" s="36" t="s">
        <v>23</v>
      </c>
      <c r="C100" s="37">
        <v>1</v>
      </c>
      <c r="D100" s="37">
        <v>4</v>
      </c>
      <c r="E100" s="38">
        <f t="shared" si="9"/>
        <v>3.0395136778115501E-3</v>
      </c>
      <c r="F100" s="38">
        <f t="shared" si="10"/>
        <v>1.1363636363636364E-2</v>
      </c>
      <c r="G100" s="39">
        <f t="shared" si="11"/>
        <v>3</v>
      </c>
      <c r="H100" s="25">
        <f t="shared" si="12"/>
        <v>9.11854103343465E-3</v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0</v>
      </c>
      <c r="D102" s="37">
        <v>0</v>
      </c>
      <c r="E102" s="38" t="str">
        <f t="shared" si="9"/>
        <v/>
      </c>
      <c r="F102" s="38" t="str">
        <f t="shared" si="10"/>
        <v/>
      </c>
      <c r="G102" s="39" t="str">
        <f t="shared" si="11"/>
        <v>0</v>
      </c>
      <c r="H102" s="25" t="str">
        <f t="shared" si="12"/>
        <v/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3</v>
      </c>
      <c r="E103" s="38" t="str">
        <f t="shared" ref="E103" si="29">+IF(C103=0,"",C103/C$71)</f>
        <v/>
      </c>
      <c r="F103" s="38">
        <f t="shared" ref="F103" si="30">+IF(D103=0,"",D103/D$71)</f>
        <v>8.5227272727272721E-3</v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0</v>
      </c>
      <c r="D104" s="37">
        <v>0</v>
      </c>
      <c r="E104" s="38" t="str">
        <f t="shared" si="9"/>
        <v/>
      </c>
      <c r="F104" s="38" t="str">
        <f t="shared" si="10"/>
        <v/>
      </c>
      <c r="G104" s="39" t="str">
        <f t="shared" si="11"/>
        <v>0</v>
      </c>
      <c r="H104" s="25" t="str">
        <f t="shared" si="12"/>
        <v/>
      </c>
    </row>
    <row r="105" spans="1:8" s="40" customFormat="1" ht="15" x14ac:dyDescent="0.2">
      <c r="A105" s="64"/>
      <c r="B105" s="36" t="s">
        <v>207</v>
      </c>
      <c r="C105" s="37">
        <v>0</v>
      </c>
      <c r="D105" s="37">
        <v>0</v>
      </c>
      <c r="E105" s="38" t="str">
        <f t="shared" si="9"/>
        <v/>
      </c>
      <c r="F105" s="38" t="str">
        <f t="shared" si="10"/>
        <v/>
      </c>
      <c r="G105" s="39" t="str">
        <f t="shared" si="11"/>
        <v>0</v>
      </c>
      <c r="H105" s="25" t="str">
        <f t="shared" si="12"/>
        <v/>
      </c>
    </row>
    <row r="106" spans="1:8" s="40" customFormat="1" ht="15" x14ac:dyDescent="0.2">
      <c r="A106" s="64"/>
      <c r="B106" s="36" t="s">
        <v>208</v>
      </c>
      <c r="C106" s="37">
        <v>20</v>
      </c>
      <c r="D106" s="37">
        <v>1</v>
      </c>
      <c r="E106" s="38">
        <f t="shared" si="9"/>
        <v>6.0790273556231005E-2</v>
      </c>
      <c r="F106" s="38">
        <f t="shared" si="10"/>
        <v>2.840909090909091E-3</v>
      </c>
      <c r="G106" s="39">
        <f t="shared" si="11"/>
        <v>-0.95</v>
      </c>
      <c r="H106" s="25">
        <f t="shared" si="12"/>
        <v>-5.7750759878419454E-2</v>
      </c>
    </row>
    <row r="107" spans="1:8" s="40" customFormat="1" ht="15" x14ac:dyDescent="0.2">
      <c r="A107" s="64"/>
      <c r="B107" s="36" t="s">
        <v>209</v>
      </c>
      <c r="C107" s="37">
        <v>0</v>
      </c>
      <c r="D107" s="37">
        <v>0</v>
      </c>
      <c r="E107" s="38" t="str">
        <f t="shared" si="9"/>
        <v/>
      </c>
      <c r="F107" s="38" t="str">
        <f t="shared" si="10"/>
        <v/>
      </c>
      <c r="G107" s="39" t="str">
        <f t="shared" si="11"/>
        <v>0</v>
      </c>
      <c r="H107" s="25" t="str">
        <f t="shared" si="12"/>
        <v/>
      </c>
    </row>
    <row r="108" spans="1:8" s="40" customFormat="1" ht="15" x14ac:dyDescent="0.2">
      <c r="A108" s="64"/>
      <c r="B108" s="36" t="s">
        <v>210</v>
      </c>
      <c r="C108" s="37">
        <v>0</v>
      </c>
      <c r="D108" s="37">
        <v>3</v>
      </c>
      <c r="E108" s="38" t="str">
        <f t="shared" si="9"/>
        <v/>
      </c>
      <c r="F108" s="38">
        <f t="shared" si="10"/>
        <v>8.5227272727272721E-3</v>
      </c>
      <c r="G108" s="39" t="str">
        <f t="shared" si="11"/>
        <v>0</v>
      </c>
      <c r="H108" s="25" t="str">
        <f t="shared" si="12"/>
        <v/>
      </c>
    </row>
    <row r="109" spans="1:8" s="40" customFormat="1" ht="15" x14ac:dyDescent="0.2">
      <c r="A109" s="64"/>
      <c r="B109" s="36" t="s">
        <v>211</v>
      </c>
      <c r="C109" s="37">
        <v>2</v>
      </c>
      <c r="D109" s="37">
        <v>3</v>
      </c>
      <c r="E109" s="38">
        <f t="shared" si="9"/>
        <v>6.0790273556231003E-3</v>
      </c>
      <c r="F109" s="38">
        <f t="shared" si="10"/>
        <v>8.5227272727272721E-3</v>
      </c>
      <c r="G109" s="39">
        <f t="shared" si="11"/>
        <v>0.5</v>
      </c>
      <c r="H109" s="25">
        <f t="shared" si="12"/>
        <v>3.0395136778115501E-3</v>
      </c>
    </row>
    <row r="110" spans="1:8" s="40" customFormat="1" ht="15" x14ac:dyDescent="0.2">
      <c r="A110" s="64"/>
      <c r="B110" s="36" t="s">
        <v>212</v>
      </c>
      <c r="C110" s="37">
        <v>0</v>
      </c>
      <c r="D110" s="37">
        <v>1</v>
      </c>
      <c r="E110" s="38" t="str">
        <f t="shared" si="9"/>
        <v/>
      </c>
      <c r="F110" s="38">
        <f t="shared" si="10"/>
        <v>2.840909090909091E-3</v>
      </c>
      <c r="G110" s="39" t="str">
        <f t="shared" si="11"/>
        <v>0</v>
      </c>
      <c r="H110" s="25" t="str">
        <f t="shared" si="12"/>
        <v/>
      </c>
    </row>
    <row r="111" spans="1:8" s="40" customFormat="1" ht="15" x14ac:dyDescent="0.2">
      <c r="A111" s="64"/>
      <c r="B111" s="36" t="s">
        <v>32</v>
      </c>
      <c r="C111" s="37">
        <v>0</v>
      </c>
      <c r="D111" s="37">
        <v>1</v>
      </c>
      <c r="E111" s="38" t="str">
        <f t="shared" si="9"/>
        <v/>
      </c>
      <c r="F111" s="38">
        <f t="shared" si="10"/>
        <v>2.840909090909091E-3</v>
      </c>
      <c r="G111" s="39" t="str">
        <f t="shared" si="11"/>
        <v>0</v>
      </c>
      <c r="H111" s="25" t="str">
        <f t="shared" si="12"/>
        <v/>
      </c>
    </row>
    <row r="112" spans="1:8" s="40" customFormat="1" ht="15" x14ac:dyDescent="0.2">
      <c r="A112" s="64"/>
      <c r="B112" s="36" t="s">
        <v>213</v>
      </c>
      <c r="C112" s="37">
        <v>0</v>
      </c>
      <c r="D112" s="37">
        <v>0</v>
      </c>
      <c r="E112" s="38" t="str">
        <f t="shared" si="9"/>
        <v/>
      </c>
      <c r="F112" s="38" t="str">
        <f t="shared" si="10"/>
        <v/>
      </c>
      <c r="G112" s="39" t="str">
        <f t="shared" si="11"/>
        <v>0</v>
      </c>
      <c r="H112" s="25" t="str">
        <f t="shared" si="12"/>
        <v/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3</v>
      </c>
      <c r="D114" s="37">
        <v>1</v>
      </c>
      <c r="E114" s="38">
        <f t="shared" si="9"/>
        <v>9.11854103343465E-3</v>
      </c>
      <c r="F114" s="38">
        <f t="shared" si="10"/>
        <v>2.840909090909091E-3</v>
      </c>
      <c r="G114" s="39">
        <f t="shared" si="11"/>
        <v>-0.66666666666666663</v>
      </c>
      <c r="H114" s="25">
        <f t="shared" si="12"/>
        <v>-6.0790273556230994E-3</v>
      </c>
    </row>
    <row r="115" spans="1:8" s="40" customFormat="1" ht="15" x14ac:dyDescent="0.2">
      <c r="A115" s="64"/>
      <c r="B115" s="36" t="s">
        <v>29</v>
      </c>
      <c r="C115" s="37">
        <v>4</v>
      </c>
      <c r="D115" s="37">
        <v>3</v>
      </c>
      <c r="E115" s="38">
        <f t="shared" si="9"/>
        <v>1.2158054711246201E-2</v>
      </c>
      <c r="F115" s="38">
        <f t="shared" si="10"/>
        <v>8.5227272727272721E-3</v>
      </c>
      <c r="G115" s="39">
        <f t="shared" si="11"/>
        <v>-0.25</v>
      </c>
      <c r="H115" s="25">
        <f t="shared" si="12"/>
        <v>-3.0395136778115501E-3</v>
      </c>
    </row>
    <row r="116" spans="1:8" s="40" customFormat="1" ht="15" x14ac:dyDescent="0.2">
      <c r="A116" s="64"/>
      <c r="B116" s="36" t="s">
        <v>215</v>
      </c>
      <c r="C116" s="37">
        <v>2</v>
      </c>
      <c r="D116" s="37">
        <v>0</v>
      </c>
      <c r="E116" s="38">
        <f t="shared" si="9"/>
        <v>6.0790273556231003E-3</v>
      </c>
      <c r="F116" s="38" t="str">
        <f t="shared" si="10"/>
        <v/>
      </c>
      <c r="G116" s="39" t="str">
        <f t="shared" si="11"/>
        <v>0</v>
      </c>
      <c r="H116" s="25">
        <f t="shared" si="12"/>
        <v>0</v>
      </c>
    </row>
    <row r="117" spans="1:8" s="40" customFormat="1" ht="15" x14ac:dyDescent="0.2">
      <c r="A117" s="64"/>
      <c r="B117" s="36" t="s">
        <v>30</v>
      </c>
      <c r="C117" s="37">
        <v>0</v>
      </c>
      <c r="D117" s="37">
        <v>0</v>
      </c>
      <c r="E117" s="38" t="str">
        <f t="shared" si="9"/>
        <v/>
      </c>
      <c r="F117" s="38" t="str">
        <f t="shared" si="10"/>
        <v/>
      </c>
      <c r="G117" s="39" t="str">
        <f t="shared" si="11"/>
        <v>0</v>
      </c>
      <c r="H117" s="25" t="str">
        <f t="shared" si="12"/>
        <v/>
      </c>
    </row>
    <row r="118" spans="1:8" s="40" customFormat="1" ht="15" x14ac:dyDescent="0.2">
      <c r="A118" s="64"/>
      <c r="B118" s="36" t="s">
        <v>28</v>
      </c>
      <c r="C118" s="37">
        <v>3</v>
      </c>
      <c r="D118" s="37">
        <v>0</v>
      </c>
      <c r="E118" s="38">
        <f t="shared" si="9"/>
        <v>9.11854103343465E-3</v>
      </c>
      <c r="F118" s="38" t="str">
        <f t="shared" si="10"/>
        <v/>
      </c>
      <c r="G118" s="39" t="str">
        <f t="shared" si="11"/>
        <v>0</v>
      </c>
      <c r="H118" s="25">
        <f t="shared" si="12"/>
        <v>0</v>
      </c>
    </row>
    <row r="119" spans="1:8" s="40" customFormat="1" ht="15" x14ac:dyDescent="0.2">
      <c r="A119" s="64"/>
      <c r="B119" s="36" t="s">
        <v>31</v>
      </c>
      <c r="C119" s="37">
        <v>8</v>
      </c>
      <c r="D119" s="37">
        <v>10</v>
      </c>
      <c r="E119" s="38">
        <f t="shared" si="9"/>
        <v>2.4316109422492401E-2</v>
      </c>
      <c r="F119" s="38">
        <f t="shared" si="10"/>
        <v>2.8409090909090908E-2</v>
      </c>
      <c r="G119" s="39">
        <f t="shared" si="11"/>
        <v>0.25</v>
      </c>
      <c r="H119" s="25">
        <f t="shared" si="12"/>
        <v>6.0790273556231003E-3</v>
      </c>
    </row>
    <row r="120" spans="1:8" s="40" customFormat="1" ht="15" x14ac:dyDescent="0.2">
      <c r="A120" s="64"/>
      <c r="B120" s="36" t="s">
        <v>216</v>
      </c>
      <c r="C120" s="37">
        <v>9</v>
      </c>
      <c r="D120" s="37">
        <v>6</v>
      </c>
      <c r="E120" s="38">
        <f t="shared" si="9"/>
        <v>2.7355623100303952E-2</v>
      </c>
      <c r="F120" s="38">
        <f t="shared" si="10"/>
        <v>1.7045454545454544E-2</v>
      </c>
      <c r="G120" s="39">
        <f t="shared" si="11"/>
        <v>-0.33333333333333331</v>
      </c>
      <c r="H120" s="25">
        <f t="shared" si="12"/>
        <v>-9.11854103343465E-3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2</v>
      </c>
      <c r="D122" s="37">
        <v>20</v>
      </c>
      <c r="E122" s="38">
        <f t="shared" si="9"/>
        <v>6.0790273556231003E-3</v>
      </c>
      <c r="F122" s="38">
        <f t="shared" si="10"/>
        <v>5.6818181818181816E-2</v>
      </c>
      <c r="G122" s="39">
        <f t="shared" si="11"/>
        <v>9</v>
      </c>
      <c r="H122" s="25">
        <f t="shared" si="12"/>
        <v>5.4711246200607903E-2</v>
      </c>
    </row>
    <row r="123" spans="1:8" s="40" customFormat="1" ht="15" x14ac:dyDescent="0.2">
      <c r="A123" s="64"/>
      <c r="B123" s="36" t="s">
        <v>217</v>
      </c>
      <c r="C123" s="37">
        <v>0</v>
      </c>
      <c r="D123" s="37">
        <v>0</v>
      </c>
      <c r="E123" s="38" t="str">
        <f t="shared" si="9"/>
        <v/>
      </c>
      <c r="F123" s="38" t="str">
        <f t="shared" si="10"/>
        <v/>
      </c>
      <c r="G123" s="39" t="str">
        <f t="shared" si="11"/>
        <v>0</v>
      </c>
      <c r="H123" s="25" t="str">
        <f t="shared" si="12"/>
        <v/>
      </c>
    </row>
    <row r="124" spans="1:8" s="40" customFormat="1" ht="15" x14ac:dyDescent="0.2">
      <c r="A124" s="64"/>
      <c r="B124" s="36" t="s">
        <v>469</v>
      </c>
      <c r="C124" s="37">
        <v>0</v>
      </c>
      <c r="D124" s="37">
        <v>0</v>
      </c>
      <c r="E124" s="38" t="str">
        <f t="shared" si="9"/>
        <v/>
      </c>
      <c r="F124" s="38" t="str">
        <f t="shared" si="10"/>
        <v/>
      </c>
      <c r="G124" s="39" t="str">
        <f t="shared" si="11"/>
        <v>0</v>
      </c>
      <c r="H124" s="25" t="str">
        <f t="shared" si="12"/>
        <v/>
      </c>
    </row>
    <row r="125" spans="1:8" s="40" customFormat="1" ht="15" x14ac:dyDescent="0.2">
      <c r="A125" s="64"/>
      <c r="B125" s="36" t="s">
        <v>470</v>
      </c>
      <c r="C125" s="37">
        <v>114</v>
      </c>
      <c r="D125" s="37">
        <v>156</v>
      </c>
      <c r="E125" s="38">
        <f t="shared" si="9"/>
        <v>0.34650455927051671</v>
      </c>
      <c r="F125" s="38">
        <f t="shared" si="10"/>
        <v>0.44318181818181818</v>
      </c>
      <c r="G125" s="39">
        <f t="shared" si="11"/>
        <v>0.36842105263157893</v>
      </c>
      <c r="H125" s="25">
        <f t="shared" si="12"/>
        <v>0.1276595744680851</v>
      </c>
    </row>
    <row r="126" spans="1:8" s="40" customFormat="1" ht="15" x14ac:dyDescent="0.2">
      <c r="A126" s="64"/>
      <c r="B126" s="36" t="s">
        <v>218</v>
      </c>
      <c r="C126" s="37">
        <v>2</v>
      </c>
      <c r="D126" s="37">
        <v>3</v>
      </c>
      <c r="E126" s="38">
        <f t="shared" si="9"/>
        <v>6.0790273556231003E-3</v>
      </c>
      <c r="F126" s="38">
        <f t="shared" si="10"/>
        <v>8.5227272727272721E-3</v>
      </c>
      <c r="G126" s="39">
        <f t="shared" si="11"/>
        <v>0.5</v>
      </c>
      <c r="H126" s="25">
        <f t="shared" si="12"/>
        <v>3.0395136778115501E-3</v>
      </c>
    </row>
    <row r="127" spans="1:8" s="40" customFormat="1" ht="15" x14ac:dyDescent="0.2">
      <c r="A127" s="64"/>
      <c r="B127" s="36" t="s">
        <v>219</v>
      </c>
      <c r="C127" s="37">
        <v>12</v>
      </c>
      <c r="D127" s="37">
        <v>0</v>
      </c>
      <c r="E127" s="38">
        <f t="shared" si="9"/>
        <v>3.64741641337386E-2</v>
      </c>
      <c r="F127" s="38" t="str">
        <f t="shared" si="10"/>
        <v/>
      </c>
      <c r="G127" s="39" t="str">
        <f t="shared" si="11"/>
        <v>0</v>
      </c>
      <c r="H127" s="25">
        <f t="shared" si="12"/>
        <v>0</v>
      </c>
    </row>
    <row r="128" spans="1:8" s="40" customFormat="1" ht="15" x14ac:dyDescent="0.2">
      <c r="A128" s="64"/>
      <c r="B128" s="36" t="s">
        <v>33</v>
      </c>
      <c r="C128" s="37">
        <v>27</v>
      </c>
      <c r="D128" s="37">
        <v>2</v>
      </c>
      <c r="E128" s="38">
        <f t="shared" si="9"/>
        <v>8.2066869300911852E-2</v>
      </c>
      <c r="F128" s="38">
        <f t="shared" si="10"/>
        <v>5.681818181818182E-3</v>
      </c>
      <c r="G128" s="39">
        <f t="shared" si="11"/>
        <v>-0.92592592592592593</v>
      </c>
      <c r="H128" s="25">
        <f t="shared" si="12"/>
        <v>-7.598784194528875E-2</v>
      </c>
    </row>
    <row r="129" spans="1:8" s="40" customFormat="1" ht="15" x14ac:dyDescent="0.2">
      <c r="A129" s="64"/>
      <c r="B129" s="36" t="s">
        <v>37</v>
      </c>
      <c r="C129" s="37">
        <v>1</v>
      </c>
      <c r="D129" s="37">
        <v>1</v>
      </c>
      <c r="E129" s="38">
        <f t="shared" si="9"/>
        <v>3.0395136778115501E-3</v>
      </c>
      <c r="F129" s="38">
        <f t="shared" si="10"/>
        <v>2.840909090909091E-3</v>
      </c>
      <c r="G129" s="39">
        <f t="shared" si="11"/>
        <v>0</v>
      </c>
      <c r="H129" s="25">
        <f t="shared" si="12"/>
        <v>0</v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0</v>
      </c>
      <c r="E130" s="38" t="str">
        <f t="shared" ref="E130" si="33">+IF(C130=0,"",C130/C$71)</f>
        <v/>
      </c>
      <c r="F130" s="38" t="str">
        <f t="shared" ref="F130" si="34">+IF(D130=0,"",D130/D$71)</f>
        <v/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3</v>
      </c>
      <c r="D131" s="37">
        <v>4</v>
      </c>
      <c r="E131" s="38">
        <f t="shared" si="9"/>
        <v>9.11854103343465E-3</v>
      </c>
      <c r="F131" s="38">
        <f t="shared" si="10"/>
        <v>1.1363636363636364E-2</v>
      </c>
      <c r="G131" s="39">
        <f t="shared" si="11"/>
        <v>0.33333333333333331</v>
      </c>
      <c r="H131" s="25">
        <f t="shared" si="12"/>
        <v>3.0395136778115497E-3</v>
      </c>
    </row>
    <row r="132" spans="1:8" s="40" customFormat="1" ht="15" x14ac:dyDescent="0.2">
      <c r="A132" s="64"/>
      <c r="B132" s="36" t="s">
        <v>34</v>
      </c>
      <c r="C132" s="37">
        <v>1</v>
      </c>
      <c r="D132" s="37">
        <v>2</v>
      </c>
      <c r="E132" s="38">
        <f t="shared" si="9"/>
        <v>3.0395136778115501E-3</v>
      </c>
      <c r="F132" s="38">
        <f t="shared" si="10"/>
        <v>5.681818181818182E-3</v>
      </c>
      <c r="G132" s="39">
        <f t="shared" si="11"/>
        <v>1</v>
      </c>
      <c r="H132" s="25">
        <f t="shared" si="12"/>
        <v>3.0395136778115501E-3</v>
      </c>
    </row>
    <row r="133" spans="1:8" s="40" customFormat="1" ht="15" x14ac:dyDescent="0.2">
      <c r="A133" s="64"/>
      <c r="B133" s="36" t="s">
        <v>220</v>
      </c>
      <c r="C133" s="37">
        <v>1</v>
      </c>
      <c r="D133" s="37">
        <v>1</v>
      </c>
      <c r="E133" s="38">
        <f t="shared" si="9"/>
        <v>3.0395136778115501E-3</v>
      </c>
      <c r="F133" s="38">
        <f t="shared" si="10"/>
        <v>2.840909090909091E-3</v>
      </c>
      <c r="G133" s="39">
        <f t="shared" si="11"/>
        <v>0</v>
      </c>
      <c r="H133" s="25">
        <f t="shared" si="12"/>
        <v>0</v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0</v>
      </c>
      <c r="D135" s="37">
        <v>0</v>
      </c>
      <c r="E135" s="38" t="str">
        <f t="shared" si="9"/>
        <v/>
      </c>
      <c r="F135" s="38" t="str">
        <f t="shared" si="10"/>
        <v/>
      </c>
      <c r="G135" s="39" t="str">
        <f t="shared" si="11"/>
        <v>0</v>
      </c>
      <c r="H135" s="25" t="str">
        <f t="shared" si="12"/>
        <v/>
      </c>
    </row>
    <row r="136" spans="1:8" s="40" customFormat="1" ht="15" x14ac:dyDescent="0.2">
      <c r="A136" s="64"/>
      <c r="B136" s="36" t="s">
        <v>223</v>
      </c>
      <c r="C136" s="37">
        <v>0</v>
      </c>
      <c r="D136" s="37">
        <v>0</v>
      </c>
      <c r="E136" s="38" t="str">
        <f t="shared" si="9"/>
        <v/>
      </c>
      <c r="F136" s="38" t="str">
        <f t="shared" si="10"/>
        <v/>
      </c>
      <c r="G136" s="39" t="str">
        <f t="shared" si="11"/>
        <v>0</v>
      </c>
      <c r="H136" s="25" t="str">
        <f t="shared" si="12"/>
        <v/>
      </c>
    </row>
    <row r="137" spans="1:8" s="40" customFormat="1" ht="30" x14ac:dyDescent="0.2">
      <c r="A137" s="64"/>
      <c r="B137" s="36" t="s">
        <v>471</v>
      </c>
      <c r="C137" s="37">
        <v>2</v>
      </c>
      <c r="D137" s="37">
        <v>4</v>
      </c>
      <c r="E137" s="38">
        <f t="shared" si="9"/>
        <v>6.0790273556231003E-3</v>
      </c>
      <c r="F137" s="38">
        <f t="shared" si="10"/>
        <v>1.1363636363636364E-2</v>
      </c>
      <c r="G137" s="39">
        <f t="shared" si="11"/>
        <v>1</v>
      </c>
      <c r="H137" s="25">
        <f t="shared" si="12"/>
        <v>6.0790273556231003E-3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5</v>
      </c>
      <c r="D139" s="37">
        <v>1</v>
      </c>
      <c r="E139" s="38">
        <f t="shared" si="9"/>
        <v>1.5197568389057751E-2</v>
      </c>
      <c r="F139" s="38">
        <f t="shared" si="10"/>
        <v>2.840909090909091E-3</v>
      </c>
      <c r="G139" s="39">
        <f t="shared" si="11"/>
        <v>-0.8</v>
      </c>
      <c r="H139" s="25">
        <f t="shared" si="12"/>
        <v>-1.2158054711246202E-2</v>
      </c>
    </row>
    <row r="140" spans="1:8" s="40" customFormat="1" ht="15" x14ac:dyDescent="0.2">
      <c r="A140" s="64"/>
      <c r="B140" s="36" t="s">
        <v>46</v>
      </c>
      <c r="C140" s="37">
        <v>0</v>
      </c>
      <c r="D140" s="37">
        <v>2</v>
      </c>
      <c r="E140" s="38" t="str">
        <f t="shared" si="9"/>
        <v/>
      </c>
      <c r="F140" s="38">
        <f t="shared" si="10"/>
        <v>5.681818181818182E-3</v>
      </c>
      <c r="G140" s="39" t="str">
        <f t="shared" si="11"/>
        <v>0</v>
      </c>
      <c r="H140" s="25" t="str">
        <f t="shared" si="12"/>
        <v/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0</v>
      </c>
      <c r="E143" s="38" t="str">
        <f t="shared" ref="E143:E151" si="37">+IF(C143=0,"",C143/C$71)</f>
        <v/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3</v>
      </c>
      <c r="D144" s="37">
        <v>3</v>
      </c>
      <c r="E144" s="38">
        <f t="shared" si="37"/>
        <v>9.11854103343465E-3</v>
      </c>
      <c r="F144" s="38">
        <f t="shared" si="38"/>
        <v>8.5227272727272721E-3</v>
      </c>
      <c r="G144" s="39">
        <f t="shared" si="39"/>
        <v>0</v>
      </c>
      <c r="H144" s="25">
        <f t="shared" si="40"/>
        <v>0</v>
      </c>
    </row>
    <row r="145" spans="1:8" s="40" customFormat="1" ht="15" x14ac:dyDescent="0.2">
      <c r="A145" s="64"/>
      <c r="B145" s="36" t="s">
        <v>226</v>
      </c>
      <c r="C145" s="37">
        <v>1</v>
      </c>
      <c r="D145" s="37">
        <v>1</v>
      </c>
      <c r="E145" s="38">
        <f t="shared" si="37"/>
        <v>3.0395136778115501E-3</v>
      </c>
      <c r="F145" s="38">
        <f t="shared" si="38"/>
        <v>2.840909090909091E-3</v>
      </c>
      <c r="G145" s="39">
        <f t="shared" si="39"/>
        <v>0</v>
      </c>
      <c r="H145" s="25">
        <f t="shared" si="40"/>
        <v>0</v>
      </c>
    </row>
    <row r="146" spans="1:8" s="40" customFormat="1" ht="30" x14ac:dyDescent="0.2">
      <c r="A146" s="64"/>
      <c r="B146" s="36" t="s">
        <v>227</v>
      </c>
      <c r="C146" s="37">
        <v>0</v>
      </c>
      <c r="D146" s="37">
        <v>1</v>
      </c>
      <c r="E146" s="38" t="str">
        <f t="shared" si="37"/>
        <v/>
      </c>
      <c r="F146" s="38">
        <f t="shared" si="38"/>
        <v>2.840909090909091E-3</v>
      </c>
      <c r="G146" s="39" t="str">
        <f t="shared" si="39"/>
        <v>0</v>
      </c>
      <c r="H146" s="25" t="str">
        <f t="shared" si="40"/>
        <v/>
      </c>
    </row>
    <row r="147" spans="1:8" s="40" customFormat="1" ht="30" x14ac:dyDescent="0.2">
      <c r="A147" s="64"/>
      <c r="B147" s="36" t="s">
        <v>228</v>
      </c>
      <c r="C147" s="37">
        <v>0</v>
      </c>
      <c r="D147" s="37">
        <v>0</v>
      </c>
      <c r="E147" s="38" t="str">
        <f t="shared" si="37"/>
        <v/>
      </c>
      <c r="F147" s="38" t="str">
        <f t="shared" si="38"/>
        <v/>
      </c>
      <c r="G147" s="39" t="str">
        <f t="shared" si="39"/>
        <v>0</v>
      </c>
      <c r="H147" s="25" t="str">
        <f t="shared" si="40"/>
        <v/>
      </c>
    </row>
    <row r="148" spans="1:8" s="40" customFormat="1" ht="15" x14ac:dyDescent="0.2">
      <c r="A148" s="64"/>
      <c r="B148" s="36" t="s">
        <v>473</v>
      </c>
      <c r="C148" s="37">
        <v>48</v>
      </c>
      <c r="D148" s="37">
        <v>4</v>
      </c>
      <c r="E148" s="38">
        <f t="shared" si="37"/>
        <v>0.1458966565349544</v>
      </c>
      <c r="F148" s="38">
        <f t="shared" si="38"/>
        <v>1.1363636363636364E-2</v>
      </c>
      <c r="G148" s="39">
        <f t="shared" si="39"/>
        <v>-0.91666666666666663</v>
      </c>
      <c r="H148" s="25">
        <f t="shared" si="40"/>
        <v>-0.1337386018237082</v>
      </c>
    </row>
    <row r="149" spans="1:8" s="40" customFormat="1" ht="15" x14ac:dyDescent="0.2">
      <c r="A149" s="64"/>
      <c r="B149" s="36" t="s">
        <v>45</v>
      </c>
      <c r="C149" s="37">
        <v>1</v>
      </c>
      <c r="D149" s="37">
        <v>24</v>
      </c>
      <c r="E149" s="38">
        <f t="shared" si="37"/>
        <v>3.0395136778115501E-3</v>
      </c>
      <c r="F149" s="38">
        <f t="shared" si="38"/>
        <v>6.8181818181818177E-2</v>
      </c>
      <c r="G149" s="39">
        <f t="shared" si="39"/>
        <v>23</v>
      </c>
      <c r="H149" s="25">
        <f t="shared" si="40"/>
        <v>6.9908814589665649E-2</v>
      </c>
    </row>
    <row r="150" spans="1:8" s="40" customFormat="1" ht="15" x14ac:dyDescent="0.2">
      <c r="A150" s="64"/>
      <c r="B150" s="36" t="s">
        <v>43</v>
      </c>
      <c r="C150" s="37">
        <v>1</v>
      </c>
      <c r="D150" s="37">
        <v>0</v>
      </c>
      <c r="E150" s="38">
        <f t="shared" si="37"/>
        <v>3.0395136778115501E-3</v>
      </c>
      <c r="F150" s="38" t="str">
        <f t="shared" si="38"/>
        <v/>
      </c>
      <c r="G150" s="39" t="str">
        <f t="shared" si="39"/>
        <v>0</v>
      </c>
      <c r="H150" s="25">
        <f t="shared" si="40"/>
        <v>0</v>
      </c>
    </row>
    <row r="151" spans="1:8" s="40" customFormat="1" ht="15" x14ac:dyDescent="0.2">
      <c r="A151" s="64"/>
      <c r="B151" s="36" t="s">
        <v>44</v>
      </c>
      <c r="C151" s="37">
        <v>0</v>
      </c>
      <c r="D151" s="37">
        <v>2</v>
      </c>
      <c r="E151" s="38" t="str">
        <f t="shared" si="37"/>
        <v/>
      </c>
      <c r="F151" s="38">
        <f t="shared" si="38"/>
        <v>5.681818181818182E-3</v>
      </c>
      <c r="G151" s="39" t="str">
        <f t="shared" si="39"/>
        <v>0</v>
      </c>
      <c r="H151" s="25" t="str">
        <f t="shared" si="40"/>
        <v/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1</v>
      </c>
      <c r="E152" s="38" t="str">
        <f t="shared" ref="E152:E155" si="41">+IF(C152=0,"",C152/C$71)</f>
        <v/>
      </c>
      <c r="F152" s="38">
        <f t="shared" ref="F152:F155" si="42">+IF(D152=0,"",D152/D$71)</f>
        <v>2.840909090909091E-3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184</v>
      </c>
      <c r="D161" s="31">
        <f>SUM(D162:D323)</f>
        <v>225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0.22282608695652173</v>
      </c>
      <c r="H161" s="33">
        <f>+IF(OR(AND(E161=""),(G161="")),"",E161*G161)</f>
        <v>0.22282608695652173</v>
      </c>
    </row>
    <row r="162" spans="1:8" s="40" customFormat="1" ht="15" x14ac:dyDescent="0.2">
      <c r="A162" s="64"/>
      <c r="B162" s="66" t="s">
        <v>474</v>
      </c>
      <c r="C162" s="37">
        <v>3</v>
      </c>
      <c r="D162" s="37">
        <v>3</v>
      </c>
      <c r="E162" s="38">
        <f>+IF(C162=0,"",C162/C$161)</f>
        <v>1.6304347826086956E-2</v>
      </c>
      <c r="F162" s="38">
        <f>+IF(D162=0,"",D162/D$161)</f>
        <v>1.3333333333333334E-2</v>
      </c>
      <c r="G162" s="39">
        <f>+IF(OR(AND(D162=0),(C162=0)),"0",((D162-C162)/C162))</f>
        <v>0</v>
      </c>
      <c r="H162" s="25">
        <f>+IF(OR(AND(E162=""),(G162="")),"",E162*G162)</f>
        <v>0</v>
      </c>
    </row>
    <row r="163" spans="1:8" s="40" customFormat="1" ht="15" x14ac:dyDescent="0.2">
      <c r="A163" s="64"/>
      <c r="B163" s="66" t="s">
        <v>475</v>
      </c>
      <c r="C163" s="37">
        <v>0</v>
      </c>
      <c r="D163" s="37">
        <v>0</v>
      </c>
      <c r="E163" s="38" t="str">
        <f t="shared" ref="E163:E232" si="45">+IF(C163=0,"",C163/C$161)</f>
        <v/>
      </c>
      <c r="F163" s="38" t="str">
        <f t="shared" ref="F163:F232" si="46">+IF(D163=0,"",D163/D$161)</f>
        <v/>
      </c>
      <c r="G163" s="39" t="str">
        <f t="shared" ref="G163:G232" si="47">+IF(OR(AND(D163=0),(C163=0)),"0",((D163-C163)/C163))</f>
        <v>0</v>
      </c>
      <c r="H163" s="25" t="str">
        <f t="shared" ref="H163:H232" si="48">+IF(OR(AND(E163=""),(G163="")),"",E163*G163)</f>
        <v/>
      </c>
    </row>
    <row r="164" spans="1:8" s="40" customFormat="1" ht="30" x14ac:dyDescent="0.2">
      <c r="A164" s="64"/>
      <c r="B164" s="66" t="s">
        <v>476</v>
      </c>
      <c r="C164" s="37">
        <v>0</v>
      </c>
      <c r="D164" s="37">
        <v>0</v>
      </c>
      <c r="E164" s="38" t="str">
        <f t="shared" si="45"/>
        <v/>
      </c>
      <c r="F164" s="38" t="str">
        <f t="shared" si="46"/>
        <v/>
      </c>
      <c r="G164" s="39" t="str">
        <f t="shared" si="47"/>
        <v>0</v>
      </c>
      <c r="H164" s="25" t="str">
        <f t="shared" si="48"/>
        <v/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0</v>
      </c>
      <c r="D166" s="37">
        <v>3</v>
      </c>
      <c r="E166" s="38" t="str">
        <f t="shared" si="45"/>
        <v/>
      </c>
      <c r="F166" s="38">
        <f t="shared" si="46"/>
        <v>1.3333333333333334E-2</v>
      </c>
      <c r="G166" s="39" t="str">
        <f t="shared" si="47"/>
        <v>0</v>
      </c>
      <c r="H166" s="25" t="str">
        <f t="shared" si="48"/>
        <v/>
      </c>
    </row>
    <row r="167" spans="1:8" s="40" customFormat="1" ht="15" x14ac:dyDescent="0.2">
      <c r="A167" s="64"/>
      <c r="B167" s="66" t="s">
        <v>49</v>
      </c>
      <c r="C167" s="37">
        <v>25</v>
      </c>
      <c r="D167" s="37">
        <v>69</v>
      </c>
      <c r="E167" s="38">
        <f t="shared" si="45"/>
        <v>0.1358695652173913</v>
      </c>
      <c r="F167" s="38">
        <f t="shared" si="46"/>
        <v>0.30666666666666664</v>
      </c>
      <c r="G167" s="39">
        <f t="shared" si="47"/>
        <v>1.76</v>
      </c>
      <c r="H167" s="25">
        <f t="shared" si="48"/>
        <v>0.23913043478260868</v>
      </c>
    </row>
    <row r="168" spans="1:8" s="40" customFormat="1" ht="15" x14ac:dyDescent="0.2">
      <c r="A168" s="64"/>
      <c r="B168" s="66" t="s">
        <v>52</v>
      </c>
      <c r="C168" s="37">
        <v>0</v>
      </c>
      <c r="D168" s="37">
        <v>0</v>
      </c>
      <c r="E168" s="38" t="str">
        <f t="shared" si="45"/>
        <v/>
      </c>
      <c r="F168" s="38" t="str">
        <f t="shared" si="46"/>
        <v/>
      </c>
      <c r="G168" s="39" t="str">
        <f t="shared" si="47"/>
        <v>0</v>
      </c>
      <c r="H168" s="25" t="str">
        <f t="shared" si="48"/>
        <v/>
      </c>
    </row>
    <row r="169" spans="1:8" s="40" customFormat="1" ht="15" x14ac:dyDescent="0.2">
      <c r="A169" s="64"/>
      <c r="B169" s="66" t="s">
        <v>229</v>
      </c>
      <c r="C169" s="37">
        <v>0</v>
      </c>
      <c r="D169" s="37">
        <v>2</v>
      </c>
      <c r="E169" s="38" t="str">
        <f t="shared" si="45"/>
        <v/>
      </c>
      <c r="F169" s="38">
        <f t="shared" si="46"/>
        <v>8.8888888888888889E-3</v>
      </c>
      <c r="G169" s="39" t="str">
        <f t="shared" si="47"/>
        <v>0</v>
      </c>
      <c r="H169" s="25" t="str">
        <f t="shared" si="48"/>
        <v/>
      </c>
    </row>
    <row r="170" spans="1:8" s="40" customFormat="1" ht="15" x14ac:dyDescent="0.2">
      <c r="A170" s="64"/>
      <c r="B170" s="66" t="s">
        <v>50</v>
      </c>
      <c r="C170" s="37">
        <v>0</v>
      </c>
      <c r="D170" s="37">
        <v>0</v>
      </c>
      <c r="E170" s="38" t="str">
        <f t="shared" si="45"/>
        <v/>
      </c>
      <c r="F170" s="38" t="str">
        <f t="shared" si="46"/>
        <v/>
      </c>
      <c r="G170" s="39" t="str">
        <f t="shared" si="47"/>
        <v>0</v>
      </c>
      <c r="H170" s="25" t="str">
        <f t="shared" si="48"/>
        <v/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0</v>
      </c>
      <c r="D173" s="37">
        <v>0</v>
      </c>
      <c r="E173" s="38" t="str">
        <f t="shared" si="45"/>
        <v/>
      </c>
      <c r="F173" s="38" t="str">
        <f t="shared" si="46"/>
        <v/>
      </c>
      <c r="G173" s="39" t="str">
        <f t="shared" si="47"/>
        <v>0</v>
      </c>
      <c r="H173" s="25" t="str">
        <f t="shared" si="48"/>
        <v/>
      </c>
    </row>
    <row r="174" spans="1:8" s="40" customFormat="1" ht="15" x14ac:dyDescent="0.2">
      <c r="A174" s="64"/>
      <c r="B174" s="66" t="s">
        <v>51</v>
      </c>
      <c r="C174" s="37">
        <v>0</v>
      </c>
      <c r="D174" s="37">
        <v>0</v>
      </c>
      <c r="E174" s="38" t="str">
        <f t="shared" si="45"/>
        <v/>
      </c>
      <c r="F174" s="38" t="str">
        <f t="shared" si="46"/>
        <v/>
      </c>
      <c r="G174" s="39" t="str">
        <f t="shared" si="47"/>
        <v>0</v>
      </c>
      <c r="H174" s="25" t="str">
        <f t="shared" si="48"/>
        <v/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1</v>
      </c>
      <c r="E175" s="38" t="str">
        <f t="shared" ref="E175" si="49">+IF(C175=0,"",C175/C$161)</f>
        <v/>
      </c>
      <c r="F175" s="38">
        <f t="shared" ref="F175" si="50">+IF(D175=0,"",D175/D$161)</f>
        <v>4.4444444444444444E-3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7</v>
      </c>
      <c r="D176" s="37">
        <v>5</v>
      </c>
      <c r="E176" s="38">
        <f t="shared" si="45"/>
        <v>3.8043478260869568E-2</v>
      </c>
      <c r="F176" s="38">
        <f t="shared" si="46"/>
        <v>2.2222222222222223E-2</v>
      </c>
      <c r="G176" s="39">
        <f t="shared" si="47"/>
        <v>-0.2857142857142857</v>
      </c>
      <c r="H176" s="25">
        <f t="shared" si="48"/>
        <v>-1.0869565217391304E-2</v>
      </c>
    </row>
    <row r="177" spans="1:8" s="40" customFormat="1" ht="15" x14ac:dyDescent="0.2">
      <c r="A177" s="64"/>
      <c r="B177" s="66" t="s">
        <v>231</v>
      </c>
      <c r="C177" s="37">
        <v>0</v>
      </c>
      <c r="D177" s="37">
        <v>0</v>
      </c>
      <c r="E177" s="38" t="str">
        <f t="shared" si="45"/>
        <v/>
      </c>
      <c r="F177" s="38" t="str">
        <f t="shared" si="46"/>
        <v/>
      </c>
      <c r="G177" s="39" t="str">
        <f t="shared" si="47"/>
        <v>0</v>
      </c>
      <c r="H177" s="25" t="str">
        <f t="shared" si="48"/>
        <v/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0</v>
      </c>
      <c r="E178" s="38" t="str">
        <f t="shared" si="45"/>
        <v/>
      </c>
      <c r="F178" s="38" t="str">
        <f t="shared" si="46"/>
        <v/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0</v>
      </c>
      <c r="E180" s="38" t="str">
        <f t="shared" ref="E180:E181" si="53">+IF(C180=0,"",C180/C$161)</f>
        <v/>
      </c>
      <c r="F180" s="38" t="str">
        <f t="shared" ref="F180:F181" si="54">+IF(D180=0,"",D180/D$161)</f>
        <v/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2</v>
      </c>
      <c r="D182" s="37">
        <v>1</v>
      </c>
      <c r="E182" s="38">
        <f t="shared" si="45"/>
        <v>1.0869565217391304E-2</v>
      </c>
      <c r="F182" s="38">
        <f t="shared" si="46"/>
        <v>4.4444444444444444E-3</v>
      </c>
      <c r="G182" s="39">
        <f t="shared" si="47"/>
        <v>-0.5</v>
      </c>
      <c r="H182" s="25">
        <f t="shared" si="48"/>
        <v>-5.434782608695652E-3</v>
      </c>
    </row>
    <row r="183" spans="1:8" s="40" customFormat="1" ht="15" x14ac:dyDescent="0.2">
      <c r="A183" s="64"/>
      <c r="B183" s="66" t="s">
        <v>233</v>
      </c>
      <c r="C183" s="37">
        <v>0</v>
      </c>
      <c r="D183" s="37">
        <v>0</v>
      </c>
      <c r="E183" s="38" t="str">
        <f t="shared" si="45"/>
        <v/>
      </c>
      <c r="F183" s="38" t="str">
        <f t="shared" si="46"/>
        <v/>
      </c>
      <c r="G183" s="39" t="str">
        <f t="shared" si="47"/>
        <v>0</v>
      </c>
      <c r="H183" s="25" t="str">
        <f t="shared" si="48"/>
        <v/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1</v>
      </c>
      <c r="D185" s="37">
        <v>0</v>
      </c>
      <c r="E185" s="38">
        <f t="shared" si="45"/>
        <v>5.434782608695652E-3</v>
      </c>
      <c r="F185" s="38" t="str">
        <f t="shared" si="46"/>
        <v/>
      </c>
      <c r="G185" s="39" t="str">
        <f t="shared" si="47"/>
        <v>0</v>
      </c>
      <c r="H185" s="25">
        <f t="shared" si="48"/>
        <v>0</v>
      </c>
    </row>
    <row r="186" spans="1:8" s="40" customFormat="1" ht="15" x14ac:dyDescent="0.2">
      <c r="A186" s="64"/>
      <c r="B186" s="66" t="s">
        <v>480</v>
      </c>
      <c r="C186" s="37">
        <v>11</v>
      </c>
      <c r="D186" s="37">
        <v>9</v>
      </c>
      <c r="E186" s="38">
        <f t="shared" si="45"/>
        <v>5.9782608695652176E-2</v>
      </c>
      <c r="F186" s="38">
        <f t="shared" si="46"/>
        <v>0.04</v>
      </c>
      <c r="G186" s="39">
        <f t="shared" si="47"/>
        <v>-0.18181818181818182</v>
      </c>
      <c r="H186" s="25">
        <f t="shared" si="48"/>
        <v>-1.0869565217391306E-2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0</v>
      </c>
      <c r="E187" s="38" t="str">
        <f t="shared" ref="E187" si="57">+IF(C187=0,"",C187/C$161)</f>
        <v/>
      </c>
      <c r="F187" s="38" t="str">
        <f t="shared" ref="F187" si="58">+IF(D187=0,"",D187/D$161)</f>
        <v/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0</v>
      </c>
      <c r="D188" s="37">
        <v>4</v>
      </c>
      <c r="E188" s="38" t="str">
        <f t="shared" si="45"/>
        <v/>
      </c>
      <c r="F188" s="38">
        <f t="shared" si="46"/>
        <v>1.7777777777777778E-2</v>
      </c>
      <c r="G188" s="39" t="str">
        <f t="shared" si="47"/>
        <v>0</v>
      </c>
      <c r="H188" s="25" t="str">
        <f t="shared" si="48"/>
        <v/>
      </c>
    </row>
    <row r="189" spans="1:8" s="40" customFormat="1" ht="15" x14ac:dyDescent="0.2">
      <c r="A189" s="64"/>
      <c r="B189" s="66" t="s">
        <v>237</v>
      </c>
      <c r="C189" s="37">
        <v>2</v>
      </c>
      <c r="D189" s="37">
        <v>1</v>
      </c>
      <c r="E189" s="38">
        <f t="shared" si="45"/>
        <v>1.0869565217391304E-2</v>
      </c>
      <c r="F189" s="38">
        <f t="shared" si="46"/>
        <v>4.4444444444444444E-3</v>
      </c>
      <c r="G189" s="39">
        <f t="shared" si="47"/>
        <v>-0.5</v>
      </c>
      <c r="H189" s="25">
        <f t="shared" si="48"/>
        <v>-5.434782608695652E-3</v>
      </c>
    </row>
    <row r="190" spans="1:8" s="40" customFormat="1" ht="15" x14ac:dyDescent="0.2">
      <c r="A190" s="64"/>
      <c r="B190" s="66" t="s">
        <v>238</v>
      </c>
      <c r="C190" s="37">
        <v>0</v>
      </c>
      <c r="D190" s="37">
        <v>0</v>
      </c>
      <c r="E190" s="38" t="str">
        <f t="shared" si="45"/>
        <v/>
      </c>
      <c r="F190" s="38" t="str">
        <f t="shared" si="46"/>
        <v/>
      </c>
      <c r="G190" s="39" t="str">
        <f t="shared" si="47"/>
        <v>0</v>
      </c>
      <c r="H190" s="25" t="str">
        <f t="shared" si="48"/>
        <v/>
      </c>
    </row>
    <row r="191" spans="1:8" s="40" customFormat="1" ht="15" x14ac:dyDescent="0.2">
      <c r="A191" s="64"/>
      <c r="B191" s="66" t="s">
        <v>239</v>
      </c>
      <c r="C191" s="37">
        <v>0</v>
      </c>
      <c r="D191" s="37">
        <v>0</v>
      </c>
      <c r="E191" s="38" t="str">
        <f t="shared" si="45"/>
        <v/>
      </c>
      <c r="F191" s="38" t="str">
        <f t="shared" si="46"/>
        <v/>
      </c>
      <c r="G191" s="39" t="str">
        <f t="shared" si="47"/>
        <v>0</v>
      </c>
      <c r="H191" s="25" t="str">
        <f t="shared" si="48"/>
        <v/>
      </c>
    </row>
    <row r="192" spans="1:8" s="40" customFormat="1" ht="15" x14ac:dyDescent="0.2">
      <c r="A192" s="64"/>
      <c r="B192" s="66" t="s">
        <v>481</v>
      </c>
      <c r="C192" s="37">
        <v>3</v>
      </c>
      <c r="D192" s="37">
        <v>0</v>
      </c>
      <c r="E192" s="38">
        <f t="shared" si="45"/>
        <v>1.6304347826086956E-2</v>
      </c>
      <c r="F192" s="38" t="str">
        <f t="shared" si="46"/>
        <v/>
      </c>
      <c r="G192" s="39" t="str">
        <f t="shared" si="47"/>
        <v>0</v>
      </c>
      <c r="H192" s="25">
        <f t="shared" si="48"/>
        <v>0</v>
      </c>
    </row>
    <row r="193" spans="1:8" s="40" customFormat="1" ht="15" x14ac:dyDescent="0.2">
      <c r="A193" s="64"/>
      <c r="B193" s="66" t="s">
        <v>482</v>
      </c>
      <c r="C193" s="37">
        <v>0</v>
      </c>
      <c r="D193" s="37">
        <v>0</v>
      </c>
      <c r="E193" s="38" t="str">
        <f t="shared" si="45"/>
        <v/>
      </c>
      <c r="F193" s="38" t="str">
        <f t="shared" si="46"/>
        <v/>
      </c>
      <c r="G193" s="39" t="str">
        <f t="shared" si="47"/>
        <v>0</v>
      </c>
      <c r="H193" s="25" t="str">
        <f t="shared" si="48"/>
        <v/>
      </c>
    </row>
    <row r="194" spans="1:8" s="40" customFormat="1" ht="15" x14ac:dyDescent="0.2">
      <c r="A194" s="64"/>
      <c r="B194" s="66" t="s">
        <v>240</v>
      </c>
      <c r="C194" s="37">
        <v>4</v>
      </c>
      <c r="D194" s="37">
        <v>0</v>
      </c>
      <c r="E194" s="38">
        <f t="shared" si="45"/>
        <v>2.1739130434782608E-2</v>
      </c>
      <c r="F194" s="38" t="str">
        <f t="shared" si="46"/>
        <v/>
      </c>
      <c r="G194" s="39" t="str">
        <f t="shared" si="47"/>
        <v>0</v>
      </c>
      <c r="H194" s="25">
        <f t="shared" si="48"/>
        <v>0</v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0</v>
      </c>
      <c r="E195" s="38" t="str">
        <f t="shared" ref="E195" si="61">+IF(C195=0,"",C195/C$161)</f>
        <v/>
      </c>
      <c r="F195" s="38" t="str">
        <f t="shared" ref="F195" si="62">+IF(D195=0,"",D195/D$161)</f>
        <v/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0</v>
      </c>
      <c r="D196" s="37"/>
      <c r="E196" s="38" t="str">
        <f t="shared" si="45"/>
        <v/>
      </c>
      <c r="F196" s="38" t="str">
        <f t="shared" si="46"/>
        <v/>
      </c>
      <c r="G196" s="39" t="str">
        <f t="shared" si="47"/>
        <v>0</v>
      </c>
      <c r="H196" s="25" t="str">
        <f t="shared" si="48"/>
        <v/>
      </c>
    </row>
    <row r="197" spans="1:8" s="40" customFormat="1" ht="15" x14ac:dyDescent="0.2">
      <c r="A197" s="64"/>
      <c r="B197" s="66" t="s">
        <v>241</v>
      </c>
      <c r="C197" s="37">
        <v>0</v>
      </c>
      <c r="D197" s="37">
        <v>1</v>
      </c>
      <c r="E197" s="38" t="str">
        <f t="shared" si="45"/>
        <v/>
      </c>
      <c r="F197" s="38">
        <f t="shared" si="46"/>
        <v>4.4444444444444444E-3</v>
      </c>
      <c r="G197" s="39" t="str">
        <f t="shared" si="47"/>
        <v>0</v>
      </c>
      <c r="H197" s="25" t="str">
        <f t="shared" si="48"/>
        <v/>
      </c>
    </row>
    <row r="198" spans="1:8" s="40" customFormat="1" ht="15" x14ac:dyDescent="0.2">
      <c r="A198" s="64"/>
      <c r="B198" s="66" t="s">
        <v>242</v>
      </c>
      <c r="C198" s="37">
        <v>1</v>
      </c>
      <c r="D198" s="37">
        <v>3</v>
      </c>
      <c r="E198" s="38">
        <f t="shared" si="45"/>
        <v>5.434782608695652E-3</v>
      </c>
      <c r="F198" s="38">
        <f t="shared" si="46"/>
        <v>1.3333333333333334E-2</v>
      </c>
      <c r="G198" s="39">
        <f t="shared" si="47"/>
        <v>2</v>
      </c>
      <c r="H198" s="25">
        <f t="shared" si="48"/>
        <v>1.0869565217391304E-2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0</v>
      </c>
      <c r="D200" s="37">
        <v>0</v>
      </c>
      <c r="E200" s="38" t="str">
        <f t="shared" si="45"/>
        <v/>
      </c>
      <c r="F200" s="38" t="str">
        <f t="shared" si="46"/>
        <v/>
      </c>
      <c r="G200" s="39" t="str">
        <f t="shared" si="47"/>
        <v>0</v>
      </c>
      <c r="H200" s="25" t="str">
        <f t="shared" si="48"/>
        <v/>
      </c>
    </row>
    <row r="201" spans="1:8" s="40" customFormat="1" ht="15" x14ac:dyDescent="0.2">
      <c r="A201" s="64"/>
      <c r="B201" s="66" t="s">
        <v>56</v>
      </c>
      <c r="C201" s="37">
        <v>9</v>
      </c>
      <c r="D201" s="37">
        <v>11</v>
      </c>
      <c r="E201" s="38">
        <f t="shared" si="45"/>
        <v>4.8913043478260872E-2</v>
      </c>
      <c r="F201" s="38">
        <f t="shared" si="46"/>
        <v>4.8888888888888891E-2</v>
      </c>
      <c r="G201" s="39">
        <f t="shared" si="47"/>
        <v>0.22222222222222221</v>
      </c>
      <c r="H201" s="25">
        <f t="shared" si="48"/>
        <v>1.0869565217391304E-2</v>
      </c>
    </row>
    <row r="202" spans="1:8" s="40" customFormat="1" ht="15" x14ac:dyDescent="0.2">
      <c r="A202" s="64"/>
      <c r="B202" s="66" t="s">
        <v>244</v>
      </c>
      <c r="C202" s="37">
        <v>1</v>
      </c>
      <c r="D202" s="37">
        <v>2</v>
      </c>
      <c r="E202" s="38">
        <f t="shared" si="45"/>
        <v>5.434782608695652E-3</v>
      </c>
      <c r="F202" s="38">
        <f t="shared" si="46"/>
        <v>8.8888888888888889E-3</v>
      </c>
      <c r="G202" s="39">
        <f t="shared" si="47"/>
        <v>1</v>
      </c>
      <c r="H202" s="25">
        <f t="shared" si="48"/>
        <v>5.434782608695652E-3</v>
      </c>
    </row>
    <row r="203" spans="1:8" s="40" customFormat="1" ht="30" x14ac:dyDescent="0.2">
      <c r="A203" s="64"/>
      <c r="B203" s="66" t="s">
        <v>245</v>
      </c>
      <c r="C203" s="37">
        <v>0</v>
      </c>
      <c r="D203" s="37">
        <v>0</v>
      </c>
      <c r="E203" s="38" t="str">
        <f t="shared" si="45"/>
        <v/>
      </c>
      <c r="F203" s="38" t="str">
        <f t="shared" si="46"/>
        <v/>
      </c>
      <c r="G203" s="39" t="str">
        <f t="shared" si="47"/>
        <v>0</v>
      </c>
      <c r="H203" s="25" t="str">
        <f t="shared" si="48"/>
        <v/>
      </c>
    </row>
    <row r="204" spans="1:8" s="40" customFormat="1" ht="15" x14ac:dyDescent="0.2">
      <c r="A204" s="64"/>
      <c r="B204" s="66" t="s">
        <v>483</v>
      </c>
      <c r="C204" s="37">
        <v>0</v>
      </c>
      <c r="D204" s="37">
        <v>0</v>
      </c>
      <c r="E204" s="38" t="str">
        <f t="shared" si="45"/>
        <v/>
      </c>
      <c r="F204" s="38" t="str">
        <f t="shared" si="46"/>
        <v/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0</v>
      </c>
      <c r="E209" s="38" t="str">
        <f t="shared" si="45"/>
        <v/>
      </c>
      <c r="F209" s="38" t="str">
        <f t="shared" si="46"/>
        <v/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0</v>
      </c>
      <c r="D211" s="37">
        <v>0</v>
      </c>
      <c r="E211" s="38" t="str">
        <f t="shared" si="45"/>
        <v/>
      </c>
      <c r="F211" s="38" t="str">
        <f t="shared" si="46"/>
        <v/>
      </c>
      <c r="G211" s="39" t="str">
        <f t="shared" si="47"/>
        <v>0</v>
      </c>
      <c r="H211" s="25" t="str">
        <f t="shared" si="48"/>
        <v/>
      </c>
    </row>
    <row r="212" spans="1:8" s="40" customFormat="1" ht="15" x14ac:dyDescent="0.2">
      <c r="A212" s="64"/>
      <c r="B212" s="66" t="s">
        <v>249</v>
      </c>
      <c r="C212" s="37">
        <v>3</v>
      </c>
      <c r="D212" s="37">
        <v>4</v>
      </c>
      <c r="E212" s="38">
        <f t="shared" si="45"/>
        <v>1.6304347826086956E-2</v>
      </c>
      <c r="F212" s="38">
        <f t="shared" si="46"/>
        <v>1.7777777777777778E-2</v>
      </c>
      <c r="G212" s="39">
        <f t="shared" si="47"/>
        <v>0.33333333333333331</v>
      </c>
      <c r="H212" s="25">
        <f t="shared" si="48"/>
        <v>5.434782608695652E-3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0</v>
      </c>
      <c r="E213" s="38" t="str">
        <f t="shared" si="45"/>
        <v/>
      </c>
      <c r="F213" s="38" t="str">
        <f t="shared" si="46"/>
        <v/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0</v>
      </c>
      <c r="D214" s="37">
        <v>0</v>
      </c>
      <c r="E214" s="38" t="str">
        <f t="shared" si="45"/>
        <v/>
      </c>
      <c r="F214" s="38" t="str">
        <f t="shared" si="46"/>
        <v/>
      </c>
      <c r="G214" s="39" t="str">
        <f t="shared" si="47"/>
        <v>0</v>
      </c>
      <c r="H214" s="25" t="str">
        <f t="shared" si="48"/>
        <v/>
      </c>
    </row>
    <row r="215" spans="1:8" s="40" customFormat="1" ht="15" x14ac:dyDescent="0.2">
      <c r="A215" s="64"/>
      <c r="B215" s="66" t="s">
        <v>252</v>
      </c>
      <c r="C215" s="37">
        <v>0</v>
      </c>
      <c r="D215" s="37">
        <v>0</v>
      </c>
      <c r="E215" s="38" t="str">
        <f t="shared" si="45"/>
        <v/>
      </c>
      <c r="F215" s="38" t="str">
        <f t="shared" si="46"/>
        <v/>
      </c>
      <c r="G215" s="39" t="str">
        <f t="shared" si="47"/>
        <v>0</v>
      </c>
      <c r="H215" s="25" t="str">
        <f t="shared" si="48"/>
        <v/>
      </c>
    </row>
    <row r="216" spans="1:8" s="40" customFormat="1" ht="15" x14ac:dyDescent="0.2">
      <c r="A216" s="64"/>
      <c r="B216" s="66" t="s">
        <v>253</v>
      </c>
      <c r="C216" s="37">
        <v>0</v>
      </c>
      <c r="D216" s="37">
        <v>0</v>
      </c>
      <c r="E216" s="38" t="str">
        <f t="shared" si="45"/>
        <v/>
      </c>
      <c r="F216" s="38" t="str">
        <f t="shared" si="46"/>
        <v/>
      </c>
      <c r="G216" s="39" t="str">
        <f t="shared" si="47"/>
        <v>0</v>
      </c>
      <c r="H216" s="25" t="str">
        <f t="shared" si="48"/>
        <v/>
      </c>
    </row>
    <row r="217" spans="1:8" s="40" customFormat="1" ht="15" x14ac:dyDescent="0.2">
      <c r="A217" s="64"/>
      <c r="B217" s="66" t="s">
        <v>485</v>
      </c>
      <c r="C217" s="37">
        <v>0</v>
      </c>
      <c r="D217" s="37">
        <v>0</v>
      </c>
      <c r="E217" s="38" t="str">
        <f t="shared" si="45"/>
        <v/>
      </c>
      <c r="F217" s="38" t="str">
        <f t="shared" si="46"/>
        <v/>
      </c>
      <c r="G217" s="39" t="str">
        <f t="shared" si="47"/>
        <v>0</v>
      </c>
      <c r="H217" s="25" t="str">
        <f t="shared" si="48"/>
        <v/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0</v>
      </c>
      <c r="D219" s="37">
        <v>0</v>
      </c>
      <c r="E219" s="38" t="str">
        <f t="shared" si="45"/>
        <v/>
      </c>
      <c r="F219" s="38" t="str">
        <f t="shared" si="46"/>
        <v/>
      </c>
      <c r="G219" s="39" t="str">
        <f t="shared" si="47"/>
        <v>0</v>
      </c>
      <c r="H219" s="25" t="str">
        <f t="shared" si="48"/>
        <v/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0</v>
      </c>
      <c r="D222" s="37">
        <v>0</v>
      </c>
      <c r="E222" s="38" t="str">
        <f t="shared" si="45"/>
        <v/>
      </c>
      <c r="F222" s="38" t="str">
        <f t="shared" si="46"/>
        <v/>
      </c>
      <c r="G222" s="39" t="str">
        <f t="shared" si="47"/>
        <v>0</v>
      </c>
      <c r="H222" s="25" t="str">
        <f t="shared" si="48"/>
        <v/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50</v>
      </c>
      <c r="D224" s="37">
        <v>51</v>
      </c>
      <c r="E224" s="38">
        <f t="shared" si="45"/>
        <v>0.27173913043478259</v>
      </c>
      <c r="F224" s="38">
        <f t="shared" si="46"/>
        <v>0.22666666666666666</v>
      </c>
      <c r="G224" s="39">
        <f t="shared" si="47"/>
        <v>0.02</v>
      </c>
      <c r="H224" s="25">
        <f t="shared" si="48"/>
        <v>5.434782608695652E-3</v>
      </c>
    </row>
    <row r="225" spans="1:8" s="40" customFormat="1" ht="15" x14ac:dyDescent="0.2">
      <c r="A225" s="64"/>
      <c r="B225" s="66" t="s">
        <v>64</v>
      </c>
      <c r="C225" s="37">
        <v>0</v>
      </c>
      <c r="D225" s="37">
        <v>0</v>
      </c>
      <c r="E225" s="38" t="str">
        <f t="shared" si="45"/>
        <v/>
      </c>
      <c r="F225" s="38" t="str">
        <f t="shared" si="46"/>
        <v/>
      </c>
      <c r="G225" s="39" t="str">
        <f t="shared" si="47"/>
        <v>0</v>
      </c>
      <c r="H225" s="25" t="str">
        <f t="shared" si="48"/>
        <v/>
      </c>
    </row>
    <row r="226" spans="1:8" s="40" customFormat="1" ht="30" x14ac:dyDescent="0.2">
      <c r="A226" s="64"/>
      <c r="B226" s="66" t="s">
        <v>487</v>
      </c>
      <c r="C226" s="37">
        <v>1</v>
      </c>
      <c r="D226" s="37">
        <v>0</v>
      </c>
      <c r="E226" s="38">
        <f t="shared" si="45"/>
        <v>5.434782608695652E-3</v>
      </c>
      <c r="F226" s="38" t="str">
        <f t="shared" si="46"/>
        <v/>
      </c>
      <c r="G226" s="39" t="str">
        <f t="shared" si="47"/>
        <v>0</v>
      </c>
      <c r="H226" s="25">
        <f t="shared" si="48"/>
        <v>0</v>
      </c>
    </row>
    <row r="227" spans="1:8" s="40" customFormat="1" ht="15" x14ac:dyDescent="0.2">
      <c r="A227" s="64"/>
      <c r="B227" s="66" t="s">
        <v>62</v>
      </c>
      <c r="C227" s="37">
        <v>1</v>
      </c>
      <c r="D227" s="37">
        <v>1</v>
      </c>
      <c r="E227" s="38">
        <f t="shared" si="45"/>
        <v>5.434782608695652E-3</v>
      </c>
      <c r="F227" s="38">
        <f t="shared" si="46"/>
        <v>4.4444444444444444E-3</v>
      </c>
      <c r="G227" s="39">
        <f t="shared" si="47"/>
        <v>0</v>
      </c>
      <c r="H227" s="25">
        <f t="shared" si="48"/>
        <v>0</v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0</v>
      </c>
      <c r="D229" s="37">
        <v>0</v>
      </c>
      <c r="E229" s="38" t="str">
        <f t="shared" si="45"/>
        <v/>
      </c>
      <c r="F229" s="38" t="str">
        <f t="shared" si="46"/>
        <v/>
      </c>
      <c r="G229" s="39" t="str">
        <f t="shared" si="47"/>
        <v>0</v>
      </c>
      <c r="H229" s="25" t="str">
        <f t="shared" si="48"/>
        <v/>
      </c>
    </row>
    <row r="230" spans="1:8" s="40" customFormat="1" ht="15" x14ac:dyDescent="0.2">
      <c r="A230" s="64"/>
      <c r="B230" s="66" t="s">
        <v>63</v>
      </c>
      <c r="C230" s="37">
        <v>0</v>
      </c>
      <c r="D230" s="37">
        <v>2</v>
      </c>
      <c r="E230" s="38" t="str">
        <f t="shared" si="45"/>
        <v/>
      </c>
      <c r="F230" s="38">
        <f t="shared" si="46"/>
        <v>8.8888888888888889E-3</v>
      </c>
      <c r="G230" s="39" t="str">
        <f t="shared" si="47"/>
        <v>0</v>
      </c>
      <c r="H230" s="25" t="str">
        <f t="shared" si="48"/>
        <v/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0</v>
      </c>
      <c r="D232" s="37">
        <v>0</v>
      </c>
      <c r="E232" s="38" t="str">
        <f t="shared" si="45"/>
        <v/>
      </c>
      <c r="F232" s="38" t="str">
        <f t="shared" si="46"/>
        <v/>
      </c>
      <c r="G232" s="39" t="str">
        <f t="shared" si="47"/>
        <v>0</v>
      </c>
      <c r="H232" s="25" t="str">
        <f t="shared" si="48"/>
        <v/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0</v>
      </c>
      <c r="E234" s="38" t="str">
        <f t="shared" si="69"/>
        <v/>
      </c>
      <c r="F234" s="38" t="str">
        <f t="shared" si="70"/>
        <v/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0</v>
      </c>
      <c r="D235" s="37">
        <v>0</v>
      </c>
      <c r="E235" s="38" t="str">
        <f t="shared" si="69"/>
        <v/>
      </c>
      <c r="F235" s="38" t="str">
        <f t="shared" si="70"/>
        <v/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4"/>
      <c r="B236" s="66" t="s">
        <v>489</v>
      </c>
      <c r="C236" s="37">
        <v>0</v>
      </c>
      <c r="D236" s="37">
        <v>0</v>
      </c>
      <c r="E236" s="38" t="str">
        <f t="shared" si="69"/>
        <v/>
      </c>
      <c r="F236" s="38" t="str">
        <f t="shared" si="70"/>
        <v/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0</v>
      </c>
      <c r="D238" s="37">
        <v>0</v>
      </c>
      <c r="E238" s="38" t="str">
        <f t="shared" si="69"/>
        <v/>
      </c>
      <c r="F238" s="38" t="str">
        <f t="shared" si="70"/>
        <v/>
      </c>
      <c r="G238" s="39" t="str">
        <f t="shared" si="71"/>
        <v>0</v>
      </c>
      <c r="H238" s="25" t="str">
        <f t="shared" si="72"/>
        <v/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0</v>
      </c>
      <c r="D242" s="37">
        <v>0</v>
      </c>
      <c r="E242" s="38" t="str">
        <f t="shared" si="69"/>
        <v/>
      </c>
      <c r="F242" s="38" t="str">
        <f t="shared" si="70"/>
        <v/>
      </c>
      <c r="G242" s="39" t="str">
        <f t="shared" si="71"/>
        <v>0</v>
      </c>
      <c r="H242" s="25" t="str">
        <f t="shared" si="72"/>
        <v/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1</v>
      </c>
      <c r="E243" s="38" t="str">
        <f t="shared" si="69"/>
        <v/>
      </c>
      <c r="F243" s="38">
        <f t="shared" si="70"/>
        <v>4.4444444444444444E-3</v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0</v>
      </c>
      <c r="D245" s="37"/>
      <c r="E245" s="38" t="str">
        <f t="shared" si="69"/>
        <v/>
      </c>
      <c r="F245" s="38" t="str">
        <f t="shared" si="70"/>
        <v/>
      </c>
      <c r="G245" s="39" t="str">
        <f t="shared" si="71"/>
        <v>0</v>
      </c>
      <c r="H245" s="25" t="str">
        <f t="shared" si="72"/>
        <v/>
      </c>
    </row>
    <row r="246" spans="1:8" s="40" customFormat="1" ht="15" x14ac:dyDescent="0.2">
      <c r="A246" s="64"/>
      <c r="B246" s="66" t="s">
        <v>263</v>
      </c>
      <c r="C246" s="37">
        <v>0</v>
      </c>
      <c r="D246" s="37">
        <v>0</v>
      </c>
      <c r="E246" s="38" t="str">
        <f t="shared" si="69"/>
        <v/>
      </c>
      <c r="F246" s="38" t="str">
        <f t="shared" si="70"/>
        <v/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4"/>
      <c r="B247" s="66" t="s">
        <v>497</v>
      </c>
      <c r="C247" s="37">
        <v>0</v>
      </c>
      <c r="D247" s="37">
        <v>0</v>
      </c>
      <c r="E247" s="38" t="str">
        <f t="shared" si="69"/>
        <v/>
      </c>
      <c r="F247" s="38" t="str">
        <f t="shared" si="70"/>
        <v/>
      </c>
      <c r="G247" s="39" t="str">
        <f t="shared" si="71"/>
        <v>0</v>
      </c>
      <c r="H247" s="25" t="str">
        <f t="shared" si="72"/>
        <v/>
      </c>
    </row>
    <row r="248" spans="1:8" s="40" customFormat="1" ht="15" x14ac:dyDescent="0.2">
      <c r="A248" s="64"/>
      <c r="B248" s="66" t="s">
        <v>67</v>
      </c>
      <c r="C248" s="37">
        <v>25</v>
      </c>
      <c r="D248" s="37"/>
      <c r="E248" s="38">
        <f t="shared" si="69"/>
        <v>0.1358695652173913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0</v>
      </c>
      <c r="D249" s="37">
        <v>0</v>
      </c>
      <c r="E249" s="38" t="str">
        <f t="shared" si="69"/>
        <v/>
      </c>
      <c r="F249" s="38" t="str">
        <f t="shared" si="70"/>
        <v/>
      </c>
      <c r="G249" s="39" t="str">
        <f t="shared" si="71"/>
        <v>0</v>
      </c>
      <c r="H249" s="25" t="str">
        <f t="shared" si="72"/>
        <v/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6</v>
      </c>
      <c r="D253" s="37">
        <v>11</v>
      </c>
      <c r="E253" s="38">
        <f t="shared" si="69"/>
        <v>3.2608695652173912E-2</v>
      </c>
      <c r="F253" s="38">
        <f t="shared" si="70"/>
        <v>4.8888888888888891E-2</v>
      </c>
      <c r="G253" s="39">
        <f t="shared" si="71"/>
        <v>0.83333333333333337</v>
      </c>
      <c r="H253" s="25">
        <f t="shared" si="72"/>
        <v>2.717391304347826E-2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14</v>
      </c>
      <c r="E255" s="38" t="str">
        <f t="shared" ref="E255:E260" si="77">+IF(C255=0,"",C255/C$161)</f>
        <v/>
      </c>
      <c r="F255" s="38">
        <f t="shared" ref="F255:F260" si="78">+IF(D255=0,"",D255/D$161)</f>
        <v>6.222222222222222E-2</v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0</v>
      </c>
      <c r="E260" s="38" t="str">
        <f t="shared" si="77"/>
        <v/>
      </c>
      <c r="F260" s="38" t="str">
        <f t="shared" si="78"/>
        <v/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1</v>
      </c>
      <c r="D261" s="37">
        <v>1</v>
      </c>
      <c r="E261" s="38">
        <f t="shared" si="69"/>
        <v>5.434782608695652E-3</v>
      </c>
      <c r="F261" s="38">
        <f t="shared" si="70"/>
        <v>4.4444444444444444E-3</v>
      </c>
      <c r="G261" s="39">
        <f t="shared" si="71"/>
        <v>0</v>
      </c>
      <c r="H261" s="25">
        <f t="shared" si="72"/>
        <v>0</v>
      </c>
    </row>
    <row r="262" spans="1:8" s="40" customFormat="1" ht="15" x14ac:dyDescent="0.2">
      <c r="A262" s="64"/>
      <c r="B262" s="66" t="s">
        <v>75</v>
      </c>
      <c r="C262" s="37">
        <v>8</v>
      </c>
      <c r="D262" s="37">
        <v>2</v>
      </c>
      <c r="E262" s="38">
        <f t="shared" si="69"/>
        <v>4.3478260869565216E-2</v>
      </c>
      <c r="F262" s="38">
        <f t="shared" si="70"/>
        <v>8.8888888888888889E-3</v>
      </c>
      <c r="G262" s="39">
        <f t="shared" si="71"/>
        <v>-0.75</v>
      </c>
      <c r="H262" s="25">
        <f t="shared" si="72"/>
        <v>-3.2608695652173912E-2</v>
      </c>
    </row>
    <row r="263" spans="1:8" s="40" customFormat="1" ht="15" x14ac:dyDescent="0.2">
      <c r="A263" s="64"/>
      <c r="B263" s="66" t="s">
        <v>71</v>
      </c>
      <c r="C263" s="37">
        <v>2</v>
      </c>
      <c r="D263" s="37">
        <v>0</v>
      </c>
      <c r="E263" s="38">
        <f t="shared" si="69"/>
        <v>1.0869565217391304E-2</v>
      </c>
      <c r="F263" s="38" t="str">
        <f t="shared" si="70"/>
        <v/>
      </c>
      <c r="G263" s="39" t="str">
        <f t="shared" si="71"/>
        <v>0</v>
      </c>
      <c r="H263" s="25">
        <f t="shared" si="72"/>
        <v>0</v>
      </c>
    </row>
    <row r="264" spans="1:8" s="40" customFormat="1" ht="15" x14ac:dyDescent="0.2">
      <c r="A264" s="64"/>
      <c r="B264" s="66" t="s">
        <v>266</v>
      </c>
      <c r="C264" s="37">
        <v>1</v>
      </c>
      <c r="D264" s="37">
        <v>0</v>
      </c>
      <c r="E264" s="38">
        <f t="shared" si="69"/>
        <v>5.434782608695652E-3</v>
      </c>
      <c r="F264" s="38" t="str">
        <f t="shared" si="70"/>
        <v/>
      </c>
      <c r="G264" s="39" t="str">
        <f t="shared" si="71"/>
        <v>0</v>
      </c>
      <c r="H264" s="25">
        <f t="shared" si="72"/>
        <v>0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0</v>
      </c>
      <c r="E266" s="38" t="str">
        <f t="shared" ref="E266" si="81">+IF(C266=0,"",C266/C$161)</f>
        <v/>
      </c>
      <c r="F266" s="38" t="str">
        <f t="shared" ref="F266" si="82">+IF(D266=0,"",D266/D$161)</f>
        <v/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0</v>
      </c>
      <c r="E268" s="38" t="str">
        <f t="shared" si="69"/>
        <v/>
      </c>
      <c r="F268" s="38" t="str">
        <f t="shared" si="70"/>
        <v/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0</v>
      </c>
      <c r="D269" s="37">
        <v>0</v>
      </c>
      <c r="E269" s="38" t="str">
        <f t="shared" si="69"/>
        <v/>
      </c>
      <c r="F269" s="38" t="str">
        <f t="shared" si="70"/>
        <v/>
      </c>
      <c r="G269" s="39" t="str">
        <f t="shared" si="71"/>
        <v>0</v>
      </c>
      <c r="H269" s="25" t="str">
        <f t="shared" si="72"/>
        <v/>
      </c>
    </row>
    <row r="270" spans="1:8" s="40" customFormat="1" ht="15" x14ac:dyDescent="0.2">
      <c r="A270" s="64"/>
      <c r="B270" s="66" t="s">
        <v>74</v>
      </c>
      <c r="C270" s="37">
        <v>0</v>
      </c>
      <c r="D270" s="37">
        <v>0</v>
      </c>
      <c r="E270" s="38" t="str">
        <f t="shared" si="69"/>
        <v/>
      </c>
      <c r="F270" s="38" t="str">
        <f t="shared" si="70"/>
        <v/>
      </c>
      <c r="G270" s="39" t="str">
        <f t="shared" si="71"/>
        <v>0</v>
      </c>
      <c r="H270" s="25" t="str">
        <f t="shared" si="72"/>
        <v/>
      </c>
    </row>
    <row r="271" spans="1:8" s="40" customFormat="1" ht="15" x14ac:dyDescent="0.2">
      <c r="A271" s="64"/>
      <c r="B271" s="66" t="s">
        <v>267</v>
      </c>
      <c r="C271" s="37">
        <v>0</v>
      </c>
      <c r="D271" s="37">
        <v>2</v>
      </c>
      <c r="E271" s="38" t="str">
        <f t="shared" si="69"/>
        <v/>
      </c>
      <c r="F271" s="38">
        <f t="shared" si="70"/>
        <v>8.8888888888888889E-3</v>
      </c>
      <c r="G271" s="39" t="str">
        <f t="shared" si="71"/>
        <v>0</v>
      </c>
      <c r="H271" s="25" t="str">
        <f t="shared" si="72"/>
        <v/>
      </c>
    </row>
    <row r="272" spans="1:8" s="40" customFormat="1" ht="15" x14ac:dyDescent="0.2">
      <c r="A272" s="64"/>
      <c r="B272" s="66" t="s">
        <v>500</v>
      </c>
      <c r="C272" s="37">
        <v>0</v>
      </c>
      <c r="D272" s="37">
        <v>0</v>
      </c>
      <c r="E272" s="38" t="str">
        <f t="shared" si="69"/>
        <v/>
      </c>
      <c r="F272" s="38" t="str">
        <f t="shared" si="70"/>
        <v/>
      </c>
      <c r="G272" s="39" t="str">
        <f t="shared" si="71"/>
        <v>0</v>
      </c>
      <c r="H272" s="25" t="str">
        <f t="shared" si="72"/>
        <v/>
      </c>
    </row>
    <row r="273" spans="1:8" s="40" customFormat="1" ht="15" x14ac:dyDescent="0.2">
      <c r="A273" s="64"/>
      <c r="B273" s="66" t="s">
        <v>76</v>
      </c>
      <c r="C273" s="37">
        <v>0</v>
      </c>
      <c r="D273" s="37">
        <v>0</v>
      </c>
      <c r="E273" s="38" t="str">
        <f t="shared" si="69"/>
        <v/>
      </c>
      <c r="F273" s="38" t="str">
        <f t="shared" si="70"/>
        <v/>
      </c>
      <c r="G273" s="39" t="str">
        <f t="shared" si="71"/>
        <v>0</v>
      </c>
      <c r="H273" s="25" t="str">
        <f t="shared" si="72"/>
        <v/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0</v>
      </c>
      <c r="E274" s="38" t="str">
        <f t="shared" ref="E274:E275" si="85">+IF(C274=0,"",C274/C$161)</f>
        <v/>
      </c>
      <c r="F274" s="38" t="str">
        <f t="shared" ref="F274:F275" si="86">+IF(D274=0,"",D274/D$161)</f>
        <v/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0</v>
      </c>
      <c r="D276" s="37">
        <v>1</v>
      </c>
      <c r="E276" s="38" t="str">
        <f t="shared" si="69"/>
        <v/>
      </c>
      <c r="F276" s="38">
        <f t="shared" si="70"/>
        <v>4.4444444444444444E-3</v>
      </c>
      <c r="G276" s="39" t="str">
        <f t="shared" si="71"/>
        <v>0</v>
      </c>
      <c r="H276" s="25" t="str">
        <f t="shared" si="72"/>
        <v/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0</v>
      </c>
      <c r="E281" s="38" t="str">
        <f t="shared" si="69"/>
        <v/>
      </c>
      <c r="F281" s="38" t="str">
        <f t="shared" si="70"/>
        <v/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0</v>
      </c>
      <c r="D282" s="37">
        <v>0</v>
      </c>
      <c r="E282" s="38" t="str">
        <f t="shared" si="69"/>
        <v/>
      </c>
      <c r="F282" s="38" t="str">
        <f t="shared" si="70"/>
        <v/>
      </c>
      <c r="G282" s="39" t="str">
        <f t="shared" si="71"/>
        <v>0</v>
      </c>
      <c r="H282" s="25" t="str">
        <f t="shared" si="72"/>
        <v/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7</v>
      </c>
      <c r="D284" s="37">
        <v>16</v>
      </c>
      <c r="E284" s="38">
        <f t="shared" si="69"/>
        <v>3.8043478260869568E-2</v>
      </c>
      <c r="F284" s="38">
        <f t="shared" si="70"/>
        <v>7.1111111111111111E-2</v>
      </c>
      <c r="G284" s="39">
        <f t="shared" si="71"/>
        <v>1.2857142857142858</v>
      </c>
      <c r="H284" s="25">
        <f t="shared" si="72"/>
        <v>4.8913043478260879E-2</v>
      </c>
    </row>
    <row r="285" spans="1:8" s="40" customFormat="1" ht="15" x14ac:dyDescent="0.2">
      <c r="A285" s="64"/>
      <c r="B285" s="66" t="s">
        <v>504</v>
      </c>
      <c r="C285" s="37">
        <v>0</v>
      </c>
      <c r="D285" s="37">
        <v>0</v>
      </c>
      <c r="E285" s="38" t="str">
        <f t="shared" si="69"/>
        <v/>
      </c>
      <c r="F285" s="38" t="str">
        <f t="shared" si="70"/>
        <v/>
      </c>
      <c r="G285" s="39" t="str">
        <f t="shared" si="71"/>
        <v>0</v>
      </c>
      <c r="H285" s="25" t="str">
        <f t="shared" si="72"/>
        <v/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2</v>
      </c>
      <c r="D287" s="37">
        <v>2</v>
      </c>
      <c r="E287" s="38">
        <f t="shared" si="69"/>
        <v>1.0869565217391304E-2</v>
      </c>
      <c r="F287" s="38">
        <f t="shared" si="70"/>
        <v>8.8888888888888889E-3</v>
      </c>
      <c r="G287" s="39">
        <f t="shared" si="71"/>
        <v>0</v>
      </c>
      <c r="H287" s="25">
        <f t="shared" si="72"/>
        <v>0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0</v>
      </c>
      <c r="E288" s="38" t="str">
        <f t="shared" si="69"/>
        <v/>
      </c>
      <c r="F288" s="38" t="str">
        <f t="shared" si="70"/>
        <v/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1</v>
      </c>
      <c r="E289" s="38" t="str">
        <f t="shared" si="69"/>
        <v/>
      </c>
      <c r="F289" s="38">
        <f t="shared" si="70"/>
        <v>4.4444444444444444E-3</v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0</v>
      </c>
      <c r="D290" s="37"/>
      <c r="E290" s="38" t="str">
        <f t="shared" si="69"/>
        <v/>
      </c>
      <c r="F290" s="38" t="str">
        <f t="shared" si="70"/>
        <v/>
      </c>
      <c r="G290" s="39" t="str">
        <f t="shared" si="71"/>
        <v>0</v>
      </c>
      <c r="H290" s="25" t="str">
        <f t="shared" si="72"/>
        <v/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0</v>
      </c>
      <c r="E292" s="38" t="str">
        <f t="shared" si="69"/>
        <v/>
      </c>
      <c r="F292" s="38" t="str">
        <f t="shared" si="70"/>
        <v/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0</v>
      </c>
      <c r="D293" s="37">
        <v>0</v>
      </c>
      <c r="E293" s="38" t="str">
        <f t="shared" si="69"/>
        <v/>
      </c>
      <c r="F293" s="38" t="str">
        <f t="shared" si="70"/>
        <v/>
      </c>
      <c r="G293" s="39" t="str">
        <f t="shared" si="71"/>
        <v>0</v>
      </c>
      <c r="H293" s="25" t="str">
        <f t="shared" si="72"/>
        <v/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0</v>
      </c>
      <c r="E294" s="38" t="str">
        <f t="shared" si="69"/>
        <v/>
      </c>
      <c r="F294" s="38" t="str">
        <f t="shared" si="70"/>
        <v/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0</v>
      </c>
      <c r="D295" s="37">
        <v>0</v>
      </c>
      <c r="E295" s="38" t="str">
        <f t="shared" si="69"/>
        <v/>
      </c>
      <c r="F295" s="38" t="str">
        <f t="shared" si="70"/>
        <v/>
      </c>
      <c r="G295" s="39" t="str">
        <f t="shared" si="71"/>
        <v>0</v>
      </c>
      <c r="H295" s="25" t="str">
        <f t="shared" si="72"/>
        <v/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0</v>
      </c>
      <c r="D297" s="37">
        <v>0</v>
      </c>
      <c r="E297" s="38" t="str">
        <f t="shared" si="69"/>
        <v/>
      </c>
      <c r="F297" s="38" t="str">
        <f t="shared" si="70"/>
        <v/>
      </c>
      <c r="G297" s="39" t="str">
        <f t="shared" si="71"/>
        <v>0</v>
      </c>
      <c r="H297" s="25" t="str">
        <f t="shared" si="72"/>
        <v/>
      </c>
    </row>
    <row r="298" spans="1:8" s="40" customFormat="1" ht="15" x14ac:dyDescent="0.2">
      <c r="A298" s="64"/>
      <c r="B298" s="66" t="s">
        <v>512</v>
      </c>
      <c r="C298" s="37">
        <v>0</v>
      </c>
      <c r="D298" s="37">
        <v>0</v>
      </c>
      <c r="E298" s="38" t="str">
        <f t="shared" si="69"/>
        <v/>
      </c>
      <c r="F298" s="38" t="str">
        <f t="shared" si="70"/>
        <v/>
      </c>
      <c r="G298" s="39" t="str">
        <f t="shared" si="71"/>
        <v>0</v>
      </c>
      <c r="H298" s="25" t="str">
        <f t="shared" si="72"/>
        <v/>
      </c>
    </row>
    <row r="299" spans="1:8" s="40" customFormat="1" ht="30" x14ac:dyDescent="0.2">
      <c r="A299" s="64"/>
      <c r="B299" s="66" t="s">
        <v>513</v>
      </c>
      <c r="C299" s="37">
        <v>8</v>
      </c>
      <c r="D299" s="37">
        <v>0</v>
      </c>
      <c r="E299" s="38">
        <f t="shared" si="69"/>
        <v>4.3478260869565216E-2</v>
      </c>
      <c r="F299" s="38" t="str">
        <f t="shared" si="70"/>
        <v/>
      </c>
      <c r="G299" s="39" t="str">
        <f t="shared" si="71"/>
        <v>0</v>
      </c>
      <c r="H299" s="25">
        <f t="shared" si="72"/>
        <v>0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0</v>
      </c>
      <c r="D301" s="37">
        <v>0</v>
      </c>
      <c r="E301" s="38" t="str">
        <f t="shared" si="69"/>
        <v/>
      </c>
      <c r="F301" s="38" t="str">
        <f t="shared" si="70"/>
        <v/>
      </c>
      <c r="G301" s="39" t="str">
        <f t="shared" si="71"/>
        <v>0</v>
      </c>
      <c r="H301" s="25" t="str">
        <f t="shared" si="72"/>
        <v/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0</v>
      </c>
      <c r="E302" s="38" t="str">
        <f t="shared" si="69"/>
        <v/>
      </c>
      <c r="F302" s="38" t="str">
        <f t="shared" si="70"/>
        <v/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0</v>
      </c>
      <c r="D303" s="37">
        <v>0</v>
      </c>
      <c r="E303" s="38" t="str">
        <f t="shared" si="69"/>
        <v/>
      </c>
      <c r="F303" s="38" t="str">
        <f t="shared" si="70"/>
        <v/>
      </c>
      <c r="G303" s="39" t="str">
        <f t="shared" si="71"/>
        <v>0</v>
      </c>
      <c r="H303" s="25" t="str">
        <f t="shared" si="72"/>
        <v/>
      </c>
    </row>
    <row r="304" spans="1:8" s="40" customFormat="1" ht="15" x14ac:dyDescent="0.2">
      <c r="A304" s="64"/>
      <c r="B304" s="66" t="s">
        <v>516</v>
      </c>
      <c r="C304" s="37">
        <v>0</v>
      </c>
      <c r="D304" s="37">
        <v>1</v>
      </c>
      <c r="E304" s="38" t="str">
        <f t="shared" si="69"/>
        <v/>
      </c>
      <c r="F304" s="38">
        <f t="shared" si="70"/>
        <v>4.4444444444444444E-3</v>
      </c>
      <c r="G304" s="39" t="str">
        <f t="shared" si="71"/>
        <v>0</v>
      </c>
      <c r="H304" s="25" t="str">
        <f t="shared" si="72"/>
        <v/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0</v>
      </c>
      <c r="E308" s="38" t="str">
        <f t="shared" ref="E308" si="97">+IF(C308=0,"",C308/C$161)</f>
        <v/>
      </c>
      <c r="F308" s="38" t="str">
        <f t="shared" ref="F308" si="98">+IF(D308=0,"",D308/D$161)</f>
        <v/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0</v>
      </c>
      <c r="E309" s="38" t="str">
        <f t="shared" si="69"/>
        <v/>
      </c>
      <c r="F309" s="38" t="str">
        <f t="shared" si="70"/>
        <v/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0</v>
      </c>
      <c r="D313" s="37">
        <v>0</v>
      </c>
      <c r="E313" s="38" t="str">
        <f t="shared" ref="E313:E320" si="101">+IF(C313=0,"",C313/C$161)</f>
        <v/>
      </c>
      <c r="F313" s="38" t="str">
        <f t="shared" ref="F313:F320" si="102">+IF(D313=0,"",D313/D$161)</f>
        <v/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0</v>
      </c>
      <c r="D315" s="37">
        <v>0</v>
      </c>
      <c r="E315" s="38" t="str">
        <f t="shared" si="101"/>
        <v/>
      </c>
      <c r="F315" s="38" t="str">
        <f t="shared" si="102"/>
        <v/>
      </c>
      <c r="G315" s="39" t="str">
        <f t="shared" si="103"/>
        <v>0</v>
      </c>
      <c r="H315" s="25" t="str">
        <f t="shared" si="104"/>
        <v/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0</v>
      </c>
      <c r="D318" s="37">
        <v>0</v>
      </c>
      <c r="E318" s="38" t="str">
        <f t="shared" si="101"/>
        <v/>
      </c>
      <c r="F318" s="38" t="str">
        <f t="shared" si="102"/>
        <v/>
      </c>
      <c r="G318" s="39" t="str">
        <f t="shared" si="103"/>
        <v>0</v>
      </c>
      <c r="H318" s="25" t="str">
        <f t="shared" si="104"/>
        <v/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0</v>
      </c>
      <c r="E321" s="38" t="str">
        <f t="shared" ref="E321:E323" si="105">+IF(C321=0,"",C321/C$161)</f>
        <v/>
      </c>
      <c r="F321" s="38" t="str">
        <f t="shared" ref="F321:F323" si="106">+IF(D321=0,"",D321/D$161)</f>
        <v/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356</v>
      </c>
      <c r="D329" s="31">
        <f>SUM(D330:D546)</f>
        <v>188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-0.47191011235955055</v>
      </c>
      <c r="H329" s="33">
        <f>+IF(OR(AND(E329=""),(G329="")),"",E329*G329)</f>
        <v>-0.47191011235955055</v>
      </c>
    </row>
    <row r="330" spans="1:8" s="40" customFormat="1" ht="15" x14ac:dyDescent="0.2">
      <c r="A330" s="64"/>
      <c r="B330" s="36" t="s">
        <v>86</v>
      </c>
      <c r="C330" s="37">
        <v>14</v>
      </c>
      <c r="D330" s="37">
        <v>7</v>
      </c>
      <c r="E330" s="38">
        <f>+IF(C330=0,"",C330/C$329)</f>
        <v>3.9325842696629212E-2</v>
      </c>
      <c r="F330" s="38">
        <f>+IF(D330=0,"",D330/D$329)</f>
        <v>3.7234042553191488E-2</v>
      </c>
      <c r="G330" s="39">
        <f>+IF(OR(AND(D330=0),(C330=0)),"0",((D330-C330)/C330))</f>
        <v>-0.5</v>
      </c>
      <c r="H330" s="25">
        <f>+IF(OR(AND(E330=""),(G330="")),"",E330*G330)</f>
        <v>-1.9662921348314606E-2</v>
      </c>
    </row>
    <row r="331" spans="1:8" s="40" customFormat="1" ht="15" x14ac:dyDescent="0.2">
      <c r="A331" s="64"/>
      <c r="B331" s="36" t="s">
        <v>98</v>
      </c>
      <c r="C331" s="37">
        <v>0</v>
      </c>
      <c r="D331" s="37">
        <v>2</v>
      </c>
      <c r="E331" s="38" t="str">
        <f t="shared" ref="E331:E395" si="109">+IF(C331=0,"",C331/C$329)</f>
        <v/>
      </c>
      <c r="F331" s="38">
        <f t="shared" ref="F331:F395" si="110">+IF(D331=0,"",D331/D$329)</f>
        <v>1.0638297872340425E-2</v>
      </c>
      <c r="G331" s="39" t="str">
        <f t="shared" ref="G331:G395" si="111">+IF(OR(AND(D331=0),(C331=0)),"0",((D331-C331)/C331))</f>
        <v>0</v>
      </c>
      <c r="H331" s="25" t="str">
        <f t="shared" ref="H331:H395" si="112">+IF(OR(AND(E331=""),(G331="")),"",E331*G331)</f>
        <v/>
      </c>
    </row>
    <row r="332" spans="1:8" s="40" customFormat="1" ht="15" x14ac:dyDescent="0.2">
      <c r="A332" s="64"/>
      <c r="B332" s="36" t="s">
        <v>90</v>
      </c>
      <c r="C332" s="37">
        <v>1</v>
      </c>
      <c r="D332" s="37">
        <v>0</v>
      </c>
      <c r="E332" s="38">
        <f t="shared" si="109"/>
        <v>2.8089887640449437E-3</v>
      </c>
      <c r="F332" s="38" t="str">
        <f t="shared" si="110"/>
        <v/>
      </c>
      <c r="G332" s="39" t="str">
        <f t="shared" si="111"/>
        <v>0</v>
      </c>
      <c r="H332" s="25">
        <f t="shared" si="112"/>
        <v>0</v>
      </c>
    </row>
    <row r="333" spans="1:8" s="40" customFormat="1" ht="15" x14ac:dyDescent="0.2">
      <c r="A333" s="64"/>
      <c r="B333" s="36" t="s">
        <v>81</v>
      </c>
      <c r="C333" s="37">
        <v>0</v>
      </c>
      <c r="D333" s="37">
        <v>0</v>
      </c>
      <c r="E333" s="38" t="str">
        <f t="shared" si="109"/>
        <v/>
      </c>
      <c r="F333" s="38" t="str">
        <f t="shared" si="110"/>
        <v/>
      </c>
      <c r="G333" s="39" t="str">
        <f t="shared" si="111"/>
        <v>0</v>
      </c>
      <c r="H333" s="25" t="str">
        <f t="shared" si="112"/>
        <v/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0</v>
      </c>
      <c r="E335" s="38" t="str">
        <f t="shared" si="109"/>
        <v/>
      </c>
      <c r="F335" s="38" t="str">
        <f t="shared" si="110"/>
        <v/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13</v>
      </c>
      <c r="D336" s="37">
        <v>7</v>
      </c>
      <c r="E336" s="38">
        <f t="shared" si="109"/>
        <v>3.6516853932584269E-2</v>
      </c>
      <c r="F336" s="38">
        <f t="shared" si="110"/>
        <v>3.7234042553191488E-2</v>
      </c>
      <c r="G336" s="39">
        <f t="shared" si="111"/>
        <v>-0.46153846153846156</v>
      </c>
      <c r="H336" s="25">
        <f t="shared" si="112"/>
        <v>-1.6853932584269662E-2</v>
      </c>
    </row>
    <row r="337" spans="1:8" s="40" customFormat="1" ht="15" x14ac:dyDescent="0.2">
      <c r="A337" s="64"/>
      <c r="B337" s="36" t="s">
        <v>94</v>
      </c>
      <c r="C337" s="37">
        <v>1</v>
      </c>
      <c r="D337" s="37">
        <v>4</v>
      </c>
      <c r="E337" s="38">
        <f t="shared" si="109"/>
        <v>2.8089887640449437E-3</v>
      </c>
      <c r="F337" s="38">
        <f t="shared" si="110"/>
        <v>2.1276595744680851E-2</v>
      </c>
      <c r="G337" s="39">
        <f t="shared" si="111"/>
        <v>3</v>
      </c>
      <c r="H337" s="25">
        <f t="shared" si="112"/>
        <v>8.4269662921348312E-3</v>
      </c>
    </row>
    <row r="338" spans="1:8" s="40" customFormat="1" ht="15" x14ac:dyDescent="0.2">
      <c r="A338" s="64"/>
      <c r="B338" s="36" t="s">
        <v>93</v>
      </c>
      <c r="C338" s="37">
        <v>0</v>
      </c>
      <c r="D338" s="37">
        <v>0</v>
      </c>
      <c r="E338" s="38" t="str">
        <f t="shared" si="109"/>
        <v/>
      </c>
      <c r="F338" s="38" t="str">
        <f t="shared" si="110"/>
        <v/>
      </c>
      <c r="G338" s="39" t="str">
        <f t="shared" si="111"/>
        <v>0</v>
      </c>
      <c r="H338" s="25" t="str">
        <f t="shared" si="112"/>
        <v/>
      </c>
    </row>
    <row r="339" spans="1:8" s="40" customFormat="1" ht="15" x14ac:dyDescent="0.2">
      <c r="A339" s="64"/>
      <c r="B339" s="36" t="s">
        <v>92</v>
      </c>
      <c r="C339" s="37">
        <v>0</v>
      </c>
      <c r="D339" s="37">
        <v>1</v>
      </c>
      <c r="E339" s="38" t="str">
        <f t="shared" si="109"/>
        <v/>
      </c>
      <c r="F339" s="38">
        <f t="shared" si="110"/>
        <v>5.3191489361702126E-3</v>
      </c>
      <c r="G339" s="39" t="str">
        <f t="shared" si="111"/>
        <v>0</v>
      </c>
      <c r="H339" s="25" t="str">
        <f t="shared" si="112"/>
        <v/>
      </c>
    </row>
    <row r="340" spans="1:8" s="40" customFormat="1" ht="15" x14ac:dyDescent="0.2">
      <c r="A340" s="64"/>
      <c r="B340" s="36" t="s">
        <v>276</v>
      </c>
      <c r="C340" s="37">
        <v>1</v>
      </c>
      <c r="D340" s="37">
        <v>0</v>
      </c>
      <c r="E340" s="38">
        <f t="shared" si="109"/>
        <v>2.8089887640449437E-3</v>
      </c>
      <c r="F340" s="38" t="str">
        <f t="shared" si="110"/>
        <v/>
      </c>
      <c r="G340" s="39" t="str">
        <f t="shared" si="111"/>
        <v>0</v>
      </c>
      <c r="H340" s="25">
        <f t="shared" si="112"/>
        <v>0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26</v>
      </c>
      <c r="D342" s="37">
        <v>41</v>
      </c>
      <c r="E342" s="38">
        <f t="shared" si="109"/>
        <v>7.3033707865168537E-2</v>
      </c>
      <c r="F342" s="38">
        <f t="shared" si="110"/>
        <v>0.21808510638297873</v>
      </c>
      <c r="G342" s="39">
        <f t="shared" si="111"/>
        <v>0.57692307692307687</v>
      </c>
      <c r="H342" s="25">
        <f t="shared" si="112"/>
        <v>4.2134831460674149E-2</v>
      </c>
    </row>
    <row r="343" spans="1:8" s="40" customFormat="1" ht="15" x14ac:dyDescent="0.2">
      <c r="A343" s="64"/>
      <c r="B343" s="36" t="s">
        <v>85</v>
      </c>
      <c r="C343" s="37">
        <v>3</v>
      </c>
      <c r="D343" s="37">
        <v>1</v>
      </c>
      <c r="E343" s="38">
        <f t="shared" si="109"/>
        <v>8.4269662921348312E-3</v>
      </c>
      <c r="F343" s="38">
        <f t="shared" si="110"/>
        <v>5.3191489361702126E-3</v>
      </c>
      <c r="G343" s="39">
        <f t="shared" si="111"/>
        <v>-0.66666666666666663</v>
      </c>
      <c r="H343" s="25">
        <f t="shared" si="112"/>
        <v>-5.6179775280898875E-3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9</v>
      </c>
      <c r="D345" s="37">
        <v>11</v>
      </c>
      <c r="E345" s="38">
        <f t="shared" si="109"/>
        <v>2.5280898876404494E-2</v>
      </c>
      <c r="F345" s="38">
        <f t="shared" si="110"/>
        <v>5.8510638297872342E-2</v>
      </c>
      <c r="G345" s="39">
        <f t="shared" si="111"/>
        <v>0.22222222222222221</v>
      </c>
      <c r="H345" s="25">
        <f t="shared" si="112"/>
        <v>5.6179775280898875E-3</v>
      </c>
    </row>
    <row r="346" spans="1:8" s="40" customFormat="1" ht="15" x14ac:dyDescent="0.2">
      <c r="A346" s="64"/>
      <c r="B346" s="36" t="s">
        <v>88</v>
      </c>
      <c r="C346" s="37">
        <v>4</v>
      </c>
      <c r="D346" s="37">
        <v>0</v>
      </c>
      <c r="E346" s="38">
        <f t="shared" si="109"/>
        <v>1.1235955056179775E-2</v>
      </c>
      <c r="F346" s="38" t="str">
        <f t="shared" si="110"/>
        <v/>
      </c>
      <c r="G346" s="39" t="str">
        <f t="shared" si="111"/>
        <v>0</v>
      </c>
      <c r="H346" s="25">
        <f t="shared" si="112"/>
        <v>0</v>
      </c>
    </row>
    <row r="347" spans="1:8" s="40" customFormat="1" ht="15" x14ac:dyDescent="0.2">
      <c r="A347" s="64"/>
      <c r="B347" s="36" t="s">
        <v>83</v>
      </c>
      <c r="C347" s="37">
        <v>0</v>
      </c>
      <c r="D347" s="37">
        <v>0</v>
      </c>
      <c r="E347" s="38" t="str">
        <f t="shared" si="109"/>
        <v/>
      </c>
      <c r="F347" s="38" t="str">
        <f t="shared" si="110"/>
        <v/>
      </c>
      <c r="G347" s="39" t="str">
        <f t="shared" si="111"/>
        <v>0</v>
      </c>
      <c r="H347" s="25" t="str">
        <f t="shared" si="112"/>
        <v/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2</v>
      </c>
      <c r="D349" s="37">
        <v>0</v>
      </c>
      <c r="E349" s="38">
        <f t="shared" si="109"/>
        <v>5.6179775280898875E-3</v>
      </c>
      <c r="F349" s="38" t="str">
        <f t="shared" si="110"/>
        <v/>
      </c>
      <c r="G349" s="39" t="str">
        <f t="shared" si="111"/>
        <v>0</v>
      </c>
      <c r="H349" s="25">
        <f t="shared" si="112"/>
        <v>0</v>
      </c>
    </row>
    <row r="350" spans="1:8" s="40" customFormat="1" ht="15" x14ac:dyDescent="0.2">
      <c r="A350" s="64"/>
      <c r="B350" s="36" t="s">
        <v>279</v>
      </c>
      <c r="C350" s="37">
        <v>1</v>
      </c>
      <c r="D350" s="37">
        <v>0</v>
      </c>
      <c r="E350" s="38">
        <f t="shared" si="109"/>
        <v>2.8089887640449437E-3</v>
      </c>
      <c r="F350" s="38" t="str">
        <f t="shared" si="110"/>
        <v/>
      </c>
      <c r="G350" s="39" t="str">
        <f t="shared" si="111"/>
        <v>0</v>
      </c>
      <c r="H350" s="25">
        <f t="shared" si="112"/>
        <v>0</v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1</v>
      </c>
      <c r="D352" s="37">
        <v>1</v>
      </c>
      <c r="E352" s="38">
        <f t="shared" si="109"/>
        <v>2.8089887640449437E-3</v>
      </c>
      <c r="F352" s="38">
        <f t="shared" si="110"/>
        <v>5.3191489361702126E-3</v>
      </c>
      <c r="G352" s="39">
        <f t="shared" si="111"/>
        <v>0</v>
      </c>
      <c r="H352" s="25">
        <f t="shared" si="112"/>
        <v>0</v>
      </c>
    </row>
    <row r="353" spans="1:8" s="40" customFormat="1" ht="15" x14ac:dyDescent="0.2">
      <c r="A353" s="64"/>
      <c r="B353" s="36" t="s">
        <v>280</v>
      </c>
      <c r="C353" s="37">
        <v>1</v>
      </c>
      <c r="D353" s="37">
        <v>6</v>
      </c>
      <c r="E353" s="38">
        <f t="shared" si="109"/>
        <v>2.8089887640449437E-3</v>
      </c>
      <c r="F353" s="38">
        <f t="shared" si="110"/>
        <v>3.1914893617021274E-2</v>
      </c>
      <c r="G353" s="39">
        <f t="shared" si="111"/>
        <v>5</v>
      </c>
      <c r="H353" s="25">
        <f t="shared" si="112"/>
        <v>1.4044943820224719E-2</v>
      </c>
    </row>
    <row r="354" spans="1:8" s="40" customFormat="1" ht="15" x14ac:dyDescent="0.2">
      <c r="A354" s="64"/>
      <c r="B354" s="36" t="s">
        <v>100</v>
      </c>
      <c r="C354" s="37">
        <v>0</v>
      </c>
      <c r="D354" s="37">
        <v>0</v>
      </c>
      <c r="E354" s="38" t="str">
        <f t="shared" si="109"/>
        <v/>
      </c>
      <c r="F354" s="38" t="str">
        <f t="shared" si="110"/>
        <v/>
      </c>
      <c r="G354" s="39" t="str">
        <f t="shared" si="111"/>
        <v>0</v>
      </c>
      <c r="H354" s="25" t="str">
        <f t="shared" si="112"/>
        <v/>
      </c>
    </row>
    <row r="355" spans="1:8" s="40" customFormat="1" ht="15" x14ac:dyDescent="0.2">
      <c r="A355" s="64"/>
      <c r="B355" s="36" t="s">
        <v>99</v>
      </c>
      <c r="C355" s="37">
        <v>0</v>
      </c>
      <c r="D355" s="37">
        <v>0</v>
      </c>
      <c r="E355" s="38" t="str">
        <f t="shared" si="109"/>
        <v/>
      </c>
      <c r="F355" s="38" t="str">
        <f t="shared" si="110"/>
        <v/>
      </c>
      <c r="G355" s="39" t="str">
        <f t="shared" si="111"/>
        <v>0</v>
      </c>
      <c r="H355" s="25" t="str">
        <f t="shared" si="112"/>
        <v/>
      </c>
    </row>
    <row r="356" spans="1:8" s="40" customFormat="1" ht="15" x14ac:dyDescent="0.2">
      <c r="A356" s="64"/>
      <c r="B356" s="36" t="s">
        <v>84</v>
      </c>
      <c r="C356" s="37">
        <v>0</v>
      </c>
      <c r="D356" s="37">
        <v>0</v>
      </c>
      <c r="E356" s="38" t="str">
        <f t="shared" si="109"/>
        <v/>
      </c>
      <c r="F356" s="38" t="str">
        <f t="shared" si="110"/>
        <v/>
      </c>
      <c r="G356" s="39" t="str">
        <f t="shared" si="111"/>
        <v>0</v>
      </c>
      <c r="H356" s="25" t="str">
        <f t="shared" si="112"/>
        <v/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0</v>
      </c>
      <c r="E357" s="38" t="str">
        <f t="shared" si="109"/>
        <v/>
      </c>
      <c r="F357" s="38" t="str">
        <f t="shared" si="110"/>
        <v/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0</v>
      </c>
      <c r="D358" s="37">
        <v>2</v>
      </c>
      <c r="E358" s="38" t="str">
        <f t="shared" si="109"/>
        <v/>
      </c>
      <c r="F358" s="38">
        <f t="shared" si="110"/>
        <v>1.0638297872340425E-2</v>
      </c>
      <c r="G358" s="39" t="str">
        <f t="shared" si="111"/>
        <v>0</v>
      </c>
      <c r="H358" s="25" t="str">
        <f t="shared" si="112"/>
        <v/>
      </c>
    </row>
    <row r="359" spans="1:8" s="40" customFormat="1" ht="15" x14ac:dyDescent="0.2">
      <c r="A359" s="64"/>
      <c r="B359" s="36" t="s">
        <v>372</v>
      </c>
      <c r="C359" s="37">
        <v>1</v>
      </c>
      <c r="D359" s="37">
        <v>0</v>
      </c>
      <c r="E359" s="38">
        <f t="shared" si="109"/>
        <v>2.8089887640449437E-3</v>
      </c>
      <c r="F359" s="38" t="str">
        <f t="shared" si="110"/>
        <v/>
      </c>
      <c r="G359" s="39" t="str">
        <f t="shared" si="111"/>
        <v>0</v>
      </c>
      <c r="H359" s="25">
        <f t="shared" si="112"/>
        <v>0</v>
      </c>
    </row>
    <row r="360" spans="1:8" s="40" customFormat="1" ht="15" x14ac:dyDescent="0.2">
      <c r="A360" s="64"/>
      <c r="B360" s="36" t="s">
        <v>530</v>
      </c>
      <c r="C360" s="37">
        <v>0</v>
      </c>
      <c r="D360" s="37">
        <v>0</v>
      </c>
      <c r="E360" s="38" t="str">
        <f t="shared" si="109"/>
        <v/>
      </c>
      <c r="F360" s="38" t="str">
        <f t="shared" si="110"/>
        <v/>
      </c>
      <c r="G360" s="39" t="str">
        <f t="shared" si="111"/>
        <v>0</v>
      </c>
      <c r="H360" s="25" t="str">
        <f t="shared" si="112"/>
        <v/>
      </c>
    </row>
    <row r="361" spans="1:8" s="40" customFormat="1" ht="15" x14ac:dyDescent="0.2">
      <c r="A361" s="64"/>
      <c r="B361" s="36" t="s">
        <v>531</v>
      </c>
      <c r="C361" s="37">
        <v>19</v>
      </c>
      <c r="D361" s="37">
        <v>1</v>
      </c>
      <c r="E361" s="38">
        <f t="shared" si="109"/>
        <v>5.3370786516853931E-2</v>
      </c>
      <c r="F361" s="38">
        <f t="shared" si="110"/>
        <v>5.3191489361702126E-3</v>
      </c>
      <c r="G361" s="39">
        <f t="shared" si="111"/>
        <v>-0.94736842105263153</v>
      </c>
      <c r="H361" s="25">
        <f t="shared" si="112"/>
        <v>-5.0561797752808987E-2</v>
      </c>
    </row>
    <row r="362" spans="1:8" s="40" customFormat="1" ht="15" x14ac:dyDescent="0.2">
      <c r="A362" s="64"/>
      <c r="B362" s="36" t="s">
        <v>532</v>
      </c>
      <c r="C362" s="37">
        <v>1</v>
      </c>
      <c r="D362" s="37">
        <v>0</v>
      </c>
      <c r="E362" s="38">
        <f t="shared" si="109"/>
        <v>2.8089887640449437E-3</v>
      </c>
      <c r="F362" s="38" t="str">
        <f t="shared" si="110"/>
        <v/>
      </c>
      <c r="G362" s="39" t="str">
        <f t="shared" si="111"/>
        <v>0</v>
      </c>
      <c r="H362" s="25">
        <f t="shared" si="112"/>
        <v>0</v>
      </c>
    </row>
    <row r="363" spans="1:8" s="40" customFormat="1" ht="15" x14ac:dyDescent="0.2">
      <c r="A363" s="64"/>
      <c r="B363" s="36" t="s">
        <v>533</v>
      </c>
      <c r="C363" s="37">
        <v>28</v>
      </c>
      <c r="D363" s="37">
        <v>2</v>
      </c>
      <c r="E363" s="38">
        <f t="shared" si="109"/>
        <v>7.8651685393258425E-2</v>
      </c>
      <c r="F363" s="38">
        <f t="shared" si="110"/>
        <v>1.0638297872340425E-2</v>
      </c>
      <c r="G363" s="39">
        <f t="shared" si="111"/>
        <v>-0.9285714285714286</v>
      </c>
      <c r="H363" s="25">
        <f t="shared" si="112"/>
        <v>-7.3033707865168537E-2</v>
      </c>
    </row>
    <row r="364" spans="1:8" s="40" customFormat="1" ht="15" x14ac:dyDescent="0.2">
      <c r="A364" s="64"/>
      <c r="B364" s="36" t="s">
        <v>282</v>
      </c>
      <c r="C364" s="37">
        <v>1</v>
      </c>
      <c r="D364" s="37">
        <v>0</v>
      </c>
      <c r="E364" s="38">
        <f t="shared" si="109"/>
        <v>2.8089887640449437E-3</v>
      </c>
      <c r="F364" s="38" t="str">
        <f t="shared" si="110"/>
        <v/>
      </c>
      <c r="G364" s="39" t="str">
        <f t="shared" si="111"/>
        <v>0</v>
      </c>
      <c r="H364" s="25">
        <f t="shared" si="112"/>
        <v>0</v>
      </c>
    </row>
    <row r="365" spans="1:8" s="40" customFormat="1" ht="15" x14ac:dyDescent="0.2">
      <c r="A365" s="64"/>
      <c r="B365" s="36" t="s">
        <v>283</v>
      </c>
      <c r="C365" s="37">
        <v>1</v>
      </c>
      <c r="D365" s="37">
        <v>0</v>
      </c>
      <c r="E365" s="38">
        <f t="shared" si="109"/>
        <v>2.8089887640449437E-3</v>
      </c>
      <c r="F365" s="38" t="str">
        <f t="shared" si="110"/>
        <v/>
      </c>
      <c r="G365" s="39" t="str">
        <f t="shared" si="111"/>
        <v>0</v>
      </c>
      <c r="H365" s="25">
        <f t="shared" si="112"/>
        <v>0</v>
      </c>
    </row>
    <row r="366" spans="1:8" s="40" customFormat="1" ht="15" x14ac:dyDescent="0.2">
      <c r="A366" s="64"/>
      <c r="B366" s="36" t="s">
        <v>534</v>
      </c>
      <c r="C366" s="37">
        <v>0</v>
      </c>
      <c r="D366" s="37">
        <v>0</v>
      </c>
      <c r="E366" s="38" t="str">
        <f t="shared" si="109"/>
        <v/>
      </c>
      <c r="F366" s="38" t="str">
        <f t="shared" si="110"/>
        <v/>
      </c>
      <c r="G366" s="39" t="str">
        <f t="shared" si="111"/>
        <v>0</v>
      </c>
      <c r="H366" s="25" t="str">
        <f t="shared" si="112"/>
        <v/>
      </c>
    </row>
    <row r="367" spans="1:8" s="40" customFormat="1" ht="15" x14ac:dyDescent="0.2">
      <c r="A367" s="64"/>
      <c r="B367" s="36" t="s">
        <v>535</v>
      </c>
      <c r="C367" s="37">
        <v>12</v>
      </c>
      <c r="D367" s="37">
        <v>11</v>
      </c>
      <c r="E367" s="38">
        <f t="shared" si="109"/>
        <v>3.3707865168539325E-2</v>
      </c>
      <c r="F367" s="38">
        <f t="shared" si="110"/>
        <v>5.8510638297872342E-2</v>
      </c>
      <c r="G367" s="39">
        <f t="shared" si="111"/>
        <v>-8.3333333333333329E-2</v>
      </c>
      <c r="H367" s="25">
        <f t="shared" si="112"/>
        <v>-2.8089887640449437E-3</v>
      </c>
    </row>
    <row r="368" spans="1:8" s="40" customFormat="1" ht="15" x14ac:dyDescent="0.2">
      <c r="A368" s="64"/>
      <c r="B368" s="36" t="s">
        <v>109</v>
      </c>
      <c r="C368" s="37">
        <v>15</v>
      </c>
      <c r="D368" s="37">
        <v>10</v>
      </c>
      <c r="E368" s="38">
        <f t="shared" si="109"/>
        <v>4.2134831460674156E-2</v>
      </c>
      <c r="F368" s="38">
        <f t="shared" si="110"/>
        <v>5.3191489361702128E-2</v>
      </c>
      <c r="G368" s="39">
        <f t="shared" si="111"/>
        <v>-0.33333333333333331</v>
      </c>
      <c r="H368" s="25">
        <f t="shared" si="112"/>
        <v>-1.4044943820224719E-2</v>
      </c>
    </row>
    <row r="369" spans="1:8" s="40" customFormat="1" ht="15" x14ac:dyDescent="0.2">
      <c r="A369" s="64"/>
      <c r="B369" s="36" t="s">
        <v>102</v>
      </c>
      <c r="C369" s="37">
        <v>10</v>
      </c>
      <c r="D369" s="37">
        <v>2</v>
      </c>
      <c r="E369" s="38">
        <f t="shared" si="109"/>
        <v>2.8089887640449437E-2</v>
      </c>
      <c r="F369" s="38">
        <f t="shared" si="110"/>
        <v>1.0638297872340425E-2</v>
      </c>
      <c r="G369" s="39">
        <f t="shared" si="111"/>
        <v>-0.8</v>
      </c>
      <c r="H369" s="25">
        <f t="shared" si="112"/>
        <v>-2.247191011235955E-2</v>
      </c>
    </row>
    <row r="370" spans="1:8" s="40" customFormat="1" ht="15" x14ac:dyDescent="0.2">
      <c r="A370" s="64"/>
      <c r="B370" s="36" t="s">
        <v>108</v>
      </c>
      <c r="C370" s="37">
        <v>10</v>
      </c>
      <c r="D370" s="37">
        <v>7</v>
      </c>
      <c r="E370" s="38">
        <f t="shared" si="109"/>
        <v>2.8089887640449437E-2</v>
      </c>
      <c r="F370" s="38">
        <f t="shared" si="110"/>
        <v>3.7234042553191488E-2</v>
      </c>
      <c r="G370" s="39">
        <f t="shared" si="111"/>
        <v>-0.3</v>
      </c>
      <c r="H370" s="25">
        <f t="shared" si="112"/>
        <v>-8.4269662921348312E-3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0</v>
      </c>
      <c r="D372" s="37">
        <v>1</v>
      </c>
      <c r="E372" s="38" t="str">
        <f t="shared" si="109"/>
        <v/>
      </c>
      <c r="F372" s="38">
        <f t="shared" si="110"/>
        <v>5.3191489361702126E-3</v>
      </c>
      <c r="G372" s="39" t="str">
        <f t="shared" si="111"/>
        <v>0</v>
      </c>
      <c r="H372" s="25" t="str">
        <f t="shared" si="112"/>
        <v/>
      </c>
    </row>
    <row r="373" spans="1:8" s="40" customFormat="1" ht="30" x14ac:dyDescent="0.2">
      <c r="A373" s="64"/>
      <c r="B373" s="36" t="s">
        <v>284</v>
      </c>
      <c r="C373" s="37">
        <v>0</v>
      </c>
      <c r="D373" s="37">
        <v>0</v>
      </c>
      <c r="E373" s="38" t="str">
        <f t="shared" si="109"/>
        <v/>
      </c>
      <c r="F373" s="38" t="str">
        <f t="shared" si="110"/>
        <v/>
      </c>
      <c r="G373" s="39" t="str">
        <f t="shared" si="111"/>
        <v>0</v>
      </c>
      <c r="H373" s="25" t="str">
        <f t="shared" si="112"/>
        <v/>
      </c>
    </row>
    <row r="374" spans="1:8" s="40" customFormat="1" ht="15" x14ac:dyDescent="0.2">
      <c r="A374" s="64"/>
      <c r="B374" s="36" t="s">
        <v>285</v>
      </c>
      <c r="C374" s="37">
        <v>1</v>
      </c>
      <c r="D374" s="37">
        <v>0</v>
      </c>
      <c r="E374" s="38">
        <f t="shared" si="109"/>
        <v>2.8089887640449437E-3</v>
      </c>
      <c r="F374" s="38" t="str">
        <f t="shared" si="110"/>
        <v/>
      </c>
      <c r="G374" s="39" t="str">
        <f t="shared" si="111"/>
        <v>0</v>
      </c>
      <c r="H374" s="25">
        <f t="shared" si="112"/>
        <v>0</v>
      </c>
    </row>
    <row r="375" spans="1:8" s="40" customFormat="1" ht="15" x14ac:dyDescent="0.2">
      <c r="A375" s="64"/>
      <c r="B375" s="36" t="s">
        <v>286</v>
      </c>
      <c r="C375" s="37">
        <v>0</v>
      </c>
      <c r="D375" s="37">
        <v>1</v>
      </c>
      <c r="E375" s="38" t="str">
        <f t="shared" si="109"/>
        <v/>
      </c>
      <c r="F375" s="38">
        <f t="shared" si="110"/>
        <v>5.3191489361702126E-3</v>
      </c>
      <c r="G375" s="39" t="str">
        <f t="shared" si="111"/>
        <v>0</v>
      </c>
      <c r="H375" s="25" t="str">
        <f t="shared" si="112"/>
        <v/>
      </c>
    </row>
    <row r="376" spans="1:8" s="40" customFormat="1" ht="15" x14ac:dyDescent="0.2">
      <c r="A376" s="64"/>
      <c r="B376" s="36" t="s">
        <v>101</v>
      </c>
      <c r="C376" s="37">
        <v>4</v>
      </c>
      <c r="D376" s="37">
        <v>0</v>
      </c>
      <c r="E376" s="38">
        <f t="shared" si="109"/>
        <v>1.1235955056179775E-2</v>
      </c>
      <c r="F376" s="38" t="str">
        <f t="shared" si="110"/>
        <v/>
      </c>
      <c r="G376" s="39" t="str">
        <f t="shared" si="111"/>
        <v>0</v>
      </c>
      <c r="H376" s="25">
        <f t="shared" si="112"/>
        <v>0</v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2</v>
      </c>
      <c r="D378" s="37">
        <v>0</v>
      </c>
      <c r="E378" s="38">
        <f t="shared" si="109"/>
        <v>5.6179775280898875E-3</v>
      </c>
      <c r="F378" s="38" t="str">
        <f t="shared" si="110"/>
        <v/>
      </c>
      <c r="G378" s="39" t="str">
        <f t="shared" si="111"/>
        <v>0</v>
      </c>
      <c r="H378" s="25">
        <f t="shared" si="112"/>
        <v>0</v>
      </c>
    </row>
    <row r="379" spans="1:8" s="40" customFormat="1" ht="15" x14ac:dyDescent="0.2">
      <c r="A379" s="64"/>
      <c r="B379" s="36" t="s">
        <v>110</v>
      </c>
      <c r="C379" s="37">
        <v>2</v>
      </c>
      <c r="D379" s="37">
        <v>0</v>
      </c>
      <c r="E379" s="38">
        <f t="shared" si="109"/>
        <v>5.6179775280898875E-3</v>
      </c>
      <c r="F379" s="38" t="str">
        <f t="shared" si="110"/>
        <v/>
      </c>
      <c r="G379" s="39" t="str">
        <f t="shared" si="111"/>
        <v>0</v>
      </c>
      <c r="H379" s="25">
        <f t="shared" si="112"/>
        <v>0</v>
      </c>
    </row>
    <row r="380" spans="1:8" s="40" customFormat="1" ht="15" x14ac:dyDescent="0.2">
      <c r="A380" s="64"/>
      <c r="B380" s="36" t="s">
        <v>288</v>
      </c>
      <c r="C380" s="37">
        <v>5</v>
      </c>
      <c r="D380" s="37">
        <v>1</v>
      </c>
      <c r="E380" s="38">
        <f t="shared" si="109"/>
        <v>1.4044943820224719E-2</v>
      </c>
      <c r="F380" s="38">
        <f t="shared" si="110"/>
        <v>5.3191489361702126E-3</v>
      </c>
      <c r="G380" s="39">
        <f t="shared" si="111"/>
        <v>-0.8</v>
      </c>
      <c r="H380" s="25">
        <f t="shared" si="112"/>
        <v>-1.1235955056179775E-2</v>
      </c>
    </row>
    <row r="381" spans="1:8" s="40" customFormat="1" ht="15" x14ac:dyDescent="0.2">
      <c r="A381" s="64"/>
      <c r="B381" s="36" t="s">
        <v>537</v>
      </c>
      <c r="C381" s="37">
        <v>0</v>
      </c>
      <c r="D381" s="37">
        <v>0</v>
      </c>
      <c r="E381" s="38" t="str">
        <f t="shared" si="109"/>
        <v/>
      </c>
      <c r="F381" s="38" t="str">
        <f t="shared" si="110"/>
        <v/>
      </c>
      <c r="G381" s="39" t="str">
        <f t="shared" si="111"/>
        <v>0</v>
      </c>
      <c r="H381" s="25" t="str">
        <f t="shared" si="112"/>
        <v/>
      </c>
    </row>
    <row r="382" spans="1:8" s="40" customFormat="1" ht="15" x14ac:dyDescent="0.2">
      <c r="A382" s="64"/>
      <c r="B382" s="36" t="s">
        <v>104</v>
      </c>
      <c r="C382" s="37">
        <v>1</v>
      </c>
      <c r="D382" s="37">
        <v>1</v>
      </c>
      <c r="E382" s="38">
        <f t="shared" si="109"/>
        <v>2.8089887640449437E-3</v>
      </c>
      <c r="F382" s="38">
        <f t="shared" si="110"/>
        <v>5.3191489361702126E-3</v>
      </c>
      <c r="G382" s="39">
        <f t="shared" si="111"/>
        <v>0</v>
      </c>
      <c r="H382" s="25">
        <f t="shared" si="112"/>
        <v>0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0</v>
      </c>
      <c r="E383" s="38" t="str">
        <f t="shared" ref="E383" si="113">+IF(C383=0,"",C383/C$329)</f>
        <v/>
      </c>
      <c r="F383" s="38" t="str">
        <f t="shared" ref="F383" si="114">+IF(D383=0,"",D383/D$329)</f>
        <v/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0</v>
      </c>
      <c r="E385" s="38" t="str">
        <f t="shared" si="109"/>
        <v/>
      </c>
      <c r="F385" s="38" t="str">
        <f t="shared" si="110"/>
        <v/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0</v>
      </c>
      <c r="E386" s="38" t="str">
        <f t="shared" si="109"/>
        <v/>
      </c>
      <c r="F386" s="38" t="str">
        <f t="shared" si="110"/>
        <v/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0</v>
      </c>
      <c r="D387" s="37">
        <v>2</v>
      </c>
      <c r="E387" s="38" t="str">
        <f t="shared" si="109"/>
        <v/>
      </c>
      <c r="F387" s="38">
        <f t="shared" si="110"/>
        <v>1.0638297872340425E-2</v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7</v>
      </c>
      <c r="D390" s="37">
        <v>1</v>
      </c>
      <c r="E390" s="38">
        <f t="shared" si="109"/>
        <v>1.9662921348314606E-2</v>
      </c>
      <c r="F390" s="38">
        <f t="shared" si="110"/>
        <v>5.3191489361702126E-3</v>
      </c>
      <c r="G390" s="39">
        <f t="shared" si="111"/>
        <v>-0.8571428571428571</v>
      </c>
      <c r="H390" s="25">
        <f t="shared" si="112"/>
        <v>-1.6853932584269662E-2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0</v>
      </c>
      <c r="D392" s="37">
        <v>0</v>
      </c>
      <c r="E392" s="38" t="str">
        <f t="shared" si="109"/>
        <v/>
      </c>
      <c r="F392" s="38" t="str">
        <f t="shared" si="110"/>
        <v/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4"/>
      <c r="B393" s="36" t="s">
        <v>293</v>
      </c>
      <c r="C393" s="37">
        <v>27</v>
      </c>
      <c r="D393" s="37">
        <v>12</v>
      </c>
      <c r="E393" s="38">
        <f t="shared" si="109"/>
        <v>7.5842696629213488E-2</v>
      </c>
      <c r="F393" s="38">
        <f t="shared" si="110"/>
        <v>6.3829787234042548E-2</v>
      </c>
      <c r="G393" s="39">
        <f t="shared" si="111"/>
        <v>-0.55555555555555558</v>
      </c>
      <c r="H393" s="25">
        <f t="shared" si="112"/>
        <v>-4.2134831460674163E-2</v>
      </c>
    </row>
    <row r="394" spans="1:8" s="40" customFormat="1" ht="15" x14ac:dyDescent="0.2">
      <c r="A394" s="64"/>
      <c r="B394" s="36" t="s">
        <v>540</v>
      </c>
      <c r="C394" s="37">
        <v>24</v>
      </c>
      <c r="D394" s="37">
        <v>0</v>
      </c>
      <c r="E394" s="38">
        <f t="shared" si="109"/>
        <v>6.741573033707865E-2</v>
      </c>
      <c r="F394" s="38" t="str">
        <f t="shared" si="110"/>
        <v/>
      </c>
      <c r="G394" s="39" t="str">
        <f t="shared" si="111"/>
        <v>0</v>
      </c>
      <c r="H394" s="25">
        <f t="shared" si="112"/>
        <v>0</v>
      </c>
    </row>
    <row r="395" spans="1:8" s="40" customFormat="1" ht="15" x14ac:dyDescent="0.2">
      <c r="A395" s="64"/>
      <c r="B395" s="36" t="s">
        <v>105</v>
      </c>
      <c r="C395" s="37">
        <v>0</v>
      </c>
      <c r="D395" s="37">
        <v>0</v>
      </c>
      <c r="E395" s="38" t="str">
        <f t="shared" si="109"/>
        <v/>
      </c>
      <c r="F395" s="38" t="str">
        <f t="shared" si="110"/>
        <v/>
      </c>
      <c r="G395" s="39" t="str">
        <f t="shared" si="111"/>
        <v>0</v>
      </c>
      <c r="H395" s="25" t="str">
        <f t="shared" si="112"/>
        <v/>
      </c>
    </row>
    <row r="396" spans="1:8" s="40" customFormat="1" ht="15" x14ac:dyDescent="0.2">
      <c r="A396" s="64"/>
      <c r="B396" s="36" t="s">
        <v>541</v>
      </c>
      <c r="C396" s="37">
        <v>0</v>
      </c>
      <c r="D396" s="37">
        <v>0</v>
      </c>
      <c r="E396" s="38" t="str">
        <f t="shared" ref="E396:E468" si="117">+IF(C396=0,"",C396/C$329)</f>
        <v/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0</v>
      </c>
      <c r="E398" s="38" t="str">
        <f t="shared" ref="E398:E400" si="121">+IF(C398=0,"",C398/C$329)</f>
        <v/>
      </c>
      <c r="F398" s="38" t="str">
        <f t="shared" ref="F398:F400" si="122">+IF(D398=0,"",D398/D$329)</f>
        <v/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0</v>
      </c>
      <c r="E399" s="38" t="str">
        <f t="shared" si="121"/>
        <v/>
      </c>
      <c r="F399" s="38" t="str">
        <f t="shared" si="122"/>
        <v/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0</v>
      </c>
      <c r="D401" s="37">
        <v>0</v>
      </c>
      <c r="E401" s="38" t="str">
        <f t="shared" si="117"/>
        <v/>
      </c>
      <c r="F401" s="38" t="str">
        <f t="shared" si="118"/>
        <v/>
      </c>
      <c r="G401" s="39" t="str">
        <f t="shared" si="119"/>
        <v>0</v>
      </c>
      <c r="H401" s="25" t="str">
        <f t="shared" si="120"/>
        <v/>
      </c>
    </row>
    <row r="402" spans="1:8" s="40" customFormat="1" ht="15" x14ac:dyDescent="0.2">
      <c r="A402" s="64"/>
      <c r="B402" s="36" t="s">
        <v>296</v>
      </c>
      <c r="C402" s="37">
        <v>0</v>
      </c>
      <c r="D402" s="37">
        <v>0</v>
      </c>
      <c r="E402" s="38" t="str">
        <f t="shared" si="117"/>
        <v/>
      </c>
      <c r="F402" s="38" t="str">
        <f t="shared" si="118"/>
        <v/>
      </c>
      <c r="G402" s="39" t="str">
        <f t="shared" si="119"/>
        <v>0</v>
      </c>
      <c r="H402" s="25" t="str">
        <f t="shared" si="120"/>
        <v/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0</v>
      </c>
      <c r="E403" s="38" t="str">
        <f t="shared" si="117"/>
        <v/>
      </c>
      <c r="F403" s="38" t="str">
        <f t="shared" si="118"/>
        <v/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0</v>
      </c>
      <c r="D404" s="37">
        <v>0</v>
      </c>
      <c r="E404" s="38" t="str">
        <f t="shared" si="117"/>
        <v/>
      </c>
      <c r="F404" s="38" t="str">
        <f t="shared" si="118"/>
        <v/>
      </c>
      <c r="G404" s="39" t="str">
        <f t="shared" si="119"/>
        <v>0</v>
      </c>
      <c r="H404" s="25" t="str">
        <f t="shared" si="120"/>
        <v/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0</v>
      </c>
      <c r="E405" s="38" t="str">
        <f t="shared" si="117"/>
        <v/>
      </c>
      <c r="F405" s="38" t="str">
        <f t="shared" si="118"/>
        <v/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0</v>
      </c>
      <c r="E407" s="38" t="str">
        <f t="shared" si="117"/>
        <v/>
      </c>
      <c r="F407" s="38" t="str">
        <f t="shared" si="118"/>
        <v/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0</v>
      </c>
      <c r="D408" s="37">
        <v>0</v>
      </c>
      <c r="E408" s="38" t="str">
        <f t="shared" si="117"/>
        <v/>
      </c>
      <c r="F408" s="38" t="str">
        <f t="shared" si="118"/>
        <v/>
      </c>
      <c r="G408" s="39" t="str">
        <f t="shared" si="119"/>
        <v>0</v>
      </c>
      <c r="H408" s="25" t="str">
        <f t="shared" si="120"/>
        <v/>
      </c>
    </row>
    <row r="409" spans="1:8" s="40" customFormat="1" ht="15" x14ac:dyDescent="0.2">
      <c r="A409" s="64"/>
      <c r="B409" s="36" t="s">
        <v>300</v>
      </c>
      <c r="C409" s="37">
        <v>0</v>
      </c>
      <c r="D409" s="37">
        <v>0</v>
      </c>
      <c r="E409" s="38" t="str">
        <f t="shared" si="117"/>
        <v/>
      </c>
      <c r="F409" s="38" t="str">
        <f t="shared" si="118"/>
        <v/>
      </c>
      <c r="G409" s="39" t="str">
        <f t="shared" si="119"/>
        <v>0</v>
      </c>
      <c r="H409" s="25" t="str">
        <f t="shared" si="120"/>
        <v/>
      </c>
    </row>
    <row r="410" spans="1:8" s="40" customFormat="1" ht="15" x14ac:dyDescent="0.2">
      <c r="A410" s="64"/>
      <c r="B410" s="36" t="s">
        <v>114</v>
      </c>
      <c r="C410" s="37">
        <v>71</v>
      </c>
      <c r="D410" s="37">
        <v>0</v>
      </c>
      <c r="E410" s="38">
        <f t="shared" si="117"/>
        <v>0.199438202247191</v>
      </c>
      <c r="F410" s="38" t="str">
        <f t="shared" si="118"/>
        <v/>
      </c>
      <c r="G410" s="39" t="str">
        <f t="shared" si="119"/>
        <v>0</v>
      </c>
      <c r="H410" s="25">
        <f t="shared" si="120"/>
        <v>0</v>
      </c>
    </row>
    <row r="411" spans="1:8" s="40" customFormat="1" ht="15" x14ac:dyDescent="0.2">
      <c r="A411" s="64"/>
      <c r="B411" s="36" t="s">
        <v>115</v>
      </c>
      <c r="C411" s="37">
        <v>0</v>
      </c>
      <c r="D411" s="37">
        <v>0</v>
      </c>
      <c r="E411" s="38" t="str">
        <f t="shared" si="117"/>
        <v/>
      </c>
      <c r="F411" s="38" t="str">
        <f t="shared" si="118"/>
        <v/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4"/>
      <c r="B412" s="36" t="s">
        <v>116</v>
      </c>
      <c r="C412" s="37">
        <v>4</v>
      </c>
      <c r="D412" s="37">
        <v>0</v>
      </c>
      <c r="E412" s="38">
        <f t="shared" si="117"/>
        <v>1.1235955056179775E-2</v>
      </c>
      <c r="F412" s="38" t="str">
        <f t="shared" si="118"/>
        <v/>
      </c>
      <c r="G412" s="39" t="str">
        <f t="shared" si="119"/>
        <v>0</v>
      </c>
      <c r="H412" s="25">
        <f t="shared" si="120"/>
        <v>0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0</v>
      </c>
      <c r="D420" s="37">
        <v>0</v>
      </c>
      <c r="E420" s="38" t="str">
        <f t="shared" si="117"/>
        <v/>
      </c>
      <c r="F420" s="38" t="str">
        <f t="shared" si="118"/>
        <v/>
      </c>
      <c r="G420" s="39" t="str">
        <f t="shared" si="119"/>
        <v>0</v>
      </c>
      <c r="H420" s="25" t="str">
        <f t="shared" si="120"/>
        <v/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0</v>
      </c>
      <c r="E421" s="38" t="str">
        <f t="shared" si="117"/>
        <v/>
      </c>
      <c r="F421" s="38" t="str">
        <f t="shared" si="118"/>
        <v/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0</v>
      </c>
      <c r="D422" s="37">
        <v>0</v>
      </c>
      <c r="E422" s="38" t="str">
        <f t="shared" si="117"/>
        <v/>
      </c>
      <c r="F422" s="38" t="str">
        <f t="shared" si="118"/>
        <v/>
      </c>
      <c r="G422" s="39" t="str">
        <f t="shared" si="119"/>
        <v>0</v>
      </c>
      <c r="H422" s="25" t="str">
        <f t="shared" si="120"/>
        <v/>
      </c>
    </row>
    <row r="423" spans="1:8" s="40" customFormat="1" ht="15" x14ac:dyDescent="0.2">
      <c r="A423" s="64"/>
      <c r="B423" s="36" t="s">
        <v>128</v>
      </c>
      <c r="C423" s="37">
        <v>1</v>
      </c>
      <c r="D423" s="37">
        <v>2</v>
      </c>
      <c r="E423" s="38">
        <f t="shared" si="117"/>
        <v>2.8089887640449437E-3</v>
      </c>
      <c r="F423" s="38">
        <f t="shared" si="118"/>
        <v>1.0638297872340425E-2</v>
      </c>
      <c r="G423" s="39">
        <f t="shared" si="119"/>
        <v>1</v>
      </c>
      <c r="H423" s="25">
        <f t="shared" si="120"/>
        <v>2.8089887640449437E-3</v>
      </c>
    </row>
    <row r="424" spans="1:8" s="40" customFormat="1" ht="15" x14ac:dyDescent="0.2">
      <c r="A424" s="64"/>
      <c r="B424" s="36" t="s">
        <v>302</v>
      </c>
      <c r="C424" s="37">
        <v>0</v>
      </c>
      <c r="D424" s="37">
        <v>0</v>
      </c>
      <c r="E424" s="38" t="str">
        <f t="shared" si="117"/>
        <v/>
      </c>
      <c r="F424" s="38" t="str">
        <f t="shared" si="118"/>
        <v/>
      </c>
      <c r="G424" s="39" t="str">
        <f t="shared" si="119"/>
        <v>0</v>
      </c>
      <c r="H424" s="25" t="str">
        <f t="shared" si="120"/>
        <v/>
      </c>
    </row>
    <row r="425" spans="1:8" s="40" customFormat="1" ht="15" x14ac:dyDescent="0.2">
      <c r="A425" s="64"/>
      <c r="B425" s="36" t="s">
        <v>545</v>
      </c>
      <c r="C425" s="37">
        <v>1</v>
      </c>
      <c r="D425" s="37">
        <v>0</v>
      </c>
      <c r="E425" s="38">
        <f t="shared" si="117"/>
        <v>2.8089887640449437E-3</v>
      </c>
      <c r="F425" s="38" t="str">
        <f t="shared" si="118"/>
        <v/>
      </c>
      <c r="G425" s="39" t="str">
        <f t="shared" si="119"/>
        <v>0</v>
      </c>
      <c r="H425" s="25">
        <f t="shared" si="120"/>
        <v>0</v>
      </c>
    </row>
    <row r="426" spans="1:8" s="40" customFormat="1" ht="30" x14ac:dyDescent="0.2">
      <c r="A426" s="64"/>
      <c r="B426" s="36" t="s">
        <v>546</v>
      </c>
      <c r="C426" s="37">
        <v>0</v>
      </c>
      <c r="D426" s="37">
        <v>0</v>
      </c>
      <c r="E426" s="38" t="str">
        <f t="shared" si="117"/>
        <v/>
      </c>
      <c r="F426" s="38" t="str">
        <f t="shared" si="118"/>
        <v/>
      </c>
      <c r="G426" s="39" t="str">
        <f t="shared" si="119"/>
        <v>0</v>
      </c>
      <c r="H426" s="25" t="str">
        <f t="shared" si="120"/>
        <v/>
      </c>
    </row>
    <row r="427" spans="1:8" s="40" customFormat="1" ht="15" x14ac:dyDescent="0.2">
      <c r="A427" s="64"/>
      <c r="B427" s="36" t="s">
        <v>547</v>
      </c>
      <c r="C427" s="37">
        <v>0</v>
      </c>
      <c r="D427" s="37">
        <v>0</v>
      </c>
      <c r="E427" s="38" t="str">
        <f t="shared" si="117"/>
        <v/>
      </c>
      <c r="F427" s="38" t="str">
        <f t="shared" si="118"/>
        <v/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4"/>
      <c r="B428" s="36" t="s">
        <v>124</v>
      </c>
      <c r="C428" s="37">
        <v>0</v>
      </c>
      <c r="D428" s="37">
        <v>2</v>
      </c>
      <c r="E428" s="38" t="str">
        <f t="shared" si="117"/>
        <v/>
      </c>
      <c r="F428" s="38">
        <f t="shared" si="118"/>
        <v>1.0638297872340425E-2</v>
      </c>
      <c r="G428" s="39" t="str">
        <f t="shared" si="119"/>
        <v>0</v>
      </c>
      <c r="H428" s="25" t="str">
        <f t="shared" si="120"/>
        <v/>
      </c>
    </row>
    <row r="429" spans="1:8" s="40" customFormat="1" ht="15" x14ac:dyDescent="0.2">
      <c r="A429" s="64"/>
      <c r="B429" s="36" t="s">
        <v>303</v>
      </c>
      <c r="C429" s="37">
        <v>0</v>
      </c>
      <c r="D429" s="37">
        <v>0</v>
      </c>
      <c r="E429" s="38" t="str">
        <f t="shared" si="117"/>
        <v/>
      </c>
      <c r="F429" s="38" t="str">
        <f t="shared" si="118"/>
        <v/>
      </c>
      <c r="G429" s="39" t="str">
        <f t="shared" si="119"/>
        <v>0</v>
      </c>
      <c r="H429" s="25" t="str">
        <f t="shared" si="120"/>
        <v/>
      </c>
    </row>
    <row r="430" spans="1:8" s="40" customFormat="1" ht="15" x14ac:dyDescent="0.2">
      <c r="A430" s="64"/>
      <c r="B430" s="36" t="s">
        <v>125</v>
      </c>
      <c r="C430" s="37">
        <v>1</v>
      </c>
      <c r="D430" s="37">
        <v>0</v>
      </c>
      <c r="E430" s="38">
        <f t="shared" si="117"/>
        <v>2.8089887640449437E-3</v>
      </c>
      <c r="F430" s="38" t="str">
        <f t="shared" si="118"/>
        <v/>
      </c>
      <c r="G430" s="39" t="str">
        <f t="shared" si="119"/>
        <v>0</v>
      </c>
      <c r="H430" s="25">
        <f t="shared" si="120"/>
        <v>0</v>
      </c>
    </row>
    <row r="431" spans="1:8" s="40" customFormat="1" ht="15" x14ac:dyDescent="0.2">
      <c r="A431" s="64"/>
      <c r="B431" s="36" t="s">
        <v>457</v>
      </c>
      <c r="C431" s="37">
        <v>0</v>
      </c>
      <c r="D431" s="37">
        <v>0</v>
      </c>
      <c r="E431" s="38" t="str">
        <f t="shared" si="117"/>
        <v/>
      </c>
      <c r="F431" s="38" t="str">
        <f t="shared" si="118"/>
        <v/>
      </c>
      <c r="G431" s="39" t="str">
        <f t="shared" si="119"/>
        <v>0</v>
      </c>
      <c r="H431" s="25" t="str">
        <f t="shared" si="120"/>
        <v/>
      </c>
    </row>
    <row r="432" spans="1:8" s="40" customFormat="1" ht="15" x14ac:dyDescent="0.2">
      <c r="A432" s="64"/>
      <c r="B432" s="36" t="s">
        <v>123</v>
      </c>
      <c r="C432" s="37">
        <v>0</v>
      </c>
      <c r="D432" s="37">
        <v>0</v>
      </c>
      <c r="E432" s="38" t="str">
        <f t="shared" si="117"/>
        <v/>
      </c>
      <c r="F432" s="38" t="str">
        <f t="shared" si="118"/>
        <v/>
      </c>
      <c r="G432" s="39" t="str">
        <f t="shared" si="119"/>
        <v>0</v>
      </c>
      <c r="H432" s="25" t="str">
        <f t="shared" si="120"/>
        <v/>
      </c>
    </row>
    <row r="433" spans="1:8" s="40" customFormat="1" ht="15" x14ac:dyDescent="0.2">
      <c r="A433" s="64"/>
      <c r="B433" s="36" t="s">
        <v>304</v>
      </c>
      <c r="C433" s="37">
        <v>0</v>
      </c>
      <c r="D433" s="37">
        <v>0</v>
      </c>
      <c r="E433" s="38" t="str">
        <f t="shared" si="117"/>
        <v/>
      </c>
      <c r="F433" s="38" t="str">
        <f t="shared" si="118"/>
        <v/>
      </c>
      <c r="G433" s="39" t="str">
        <f t="shared" si="119"/>
        <v>0</v>
      </c>
      <c r="H433" s="25" t="str">
        <f t="shared" si="120"/>
        <v/>
      </c>
    </row>
    <row r="434" spans="1:8" s="40" customFormat="1" ht="15" x14ac:dyDescent="0.2">
      <c r="A434" s="64"/>
      <c r="B434" s="36" t="s">
        <v>122</v>
      </c>
      <c r="C434" s="37">
        <v>0</v>
      </c>
      <c r="D434" s="37">
        <v>0</v>
      </c>
      <c r="E434" s="38" t="str">
        <f t="shared" si="117"/>
        <v/>
      </c>
      <c r="F434" s="38" t="str">
        <f t="shared" si="118"/>
        <v/>
      </c>
      <c r="G434" s="39" t="str">
        <f t="shared" si="119"/>
        <v>0</v>
      </c>
      <c r="H434" s="25" t="str">
        <f t="shared" si="120"/>
        <v/>
      </c>
    </row>
    <row r="435" spans="1:8" s="40" customFormat="1" ht="15" x14ac:dyDescent="0.2">
      <c r="A435" s="64"/>
      <c r="B435" s="36" t="s">
        <v>373</v>
      </c>
      <c r="C435" s="37">
        <v>0</v>
      </c>
      <c r="D435" s="37">
        <v>0</v>
      </c>
      <c r="E435" s="38" t="str">
        <f t="shared" si="117"/>
        <v/>
      </c>
      <c r="F435" s="38" t="str">
        <f t="shared" si="118"/>
        <v/>
      </c>
      <c r="G435" s="39" t="str">
        <f t="shared" si="119"/>
        <v>0</v>
      </c>
      <c r="H435" s="25" t="str">
        <f t="shared" si="120"/>
        <v/>
      </c>
    </row>
    <row r="436" spans="1:8" s="40" customFormat="1" ht="15" x14ac:dyDescent="0.2">
      <c r="A436" s="64"/>
      <c r="B436" s="36" t="s">
        <v>132</v>
      </c>
      <c r="C436" s="37">
        <v>0</v>
      </c>
      <c r="D436" s="37">
        <v>0</v>
      </c>
      <c r="E436" s="38" t="str">
        <f t="shared" si="117"/>
        <v/>
      </c>
      <c r="F436" s="38" t="str">
        <f t="shared" si="118"/>
        <v/>
      </c>
      <c r="G436" s="39" t="str">
        <f t="shared" si="119"/>
        <v>0</v>
      </c>
      <c r="H436" s="25" t="str">
        <f t="shared" si="120"/>
        <v/>
      </c>
    </row>
    <row r="437" spans="1:8" s="40" customFormat="1" ht="15" x14ac:dyDescent="0.2">
      <c r="A437" s="64"/>
      <c r="B437" s="36" t="s">
        <v>119</v>
      </c>
      <c r="C437" s="37">
        <v>0</v>
      </c>
      <c r="D437" s="37">
        <v>0</v>
      </c>
      <c r="E437" s="38" t="str">
        <f t="shared" si="117"/>
        <v/>
      </c>
      <c r="F437" s="38" t="str">
        <f t="shared" si="118"/>
        <v/>
      </c>
      <c r="G437" s="39" t="str">
        <f t="shared" si="119"/>
        <v>0</v>
      </c>
      <c r="H437" s="25" t="str">
        <f t="shared" si="120"/>
        <v/>
      </c>
    </row>
    <row r="438" spans="1:8" s="40" customFormat="1" ht="15" x14ac:dyDescent="0.2">
      <c r="A438" s="64"/>
      <c r="B438" s="36" t="s">
        <v>305</v>
      </c>
      <c r="C438" s="37">
        <v>8</v>
      </c>
      <c r="D438" s="37">
        <v>10</v>
      </c>
      <c r="E438" s="38">
        <f t="shared" si="117"/>
        <v>2.247191011235955E-2</v>
      </c>
      <c r="F438" s="38">
        <f t="shared" si="118"/>
        <v>5.3191489361702128E-2</v>
      </c>
      <c r="G438" s="39">
        <f t="shared" si="119"/>
        <v>0.25</v>
      </c>
      <c r="H438" s="25">
        <f t="shared" si="120"/>
        <v>5.6179775280898875E-3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0</v>
      </c>
      <c r="E439" s="38" t="str">
        <f t="shared" si="117"/>
        <v/>
      </c>
      <c r="F439" s="38" t="str">
        <f t="shared" si="118"/>
        <v/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0</v>
      </c>
      <c r="D440" s="37">
        <v>0</v>
      </c>
      <c r="E440" s="38" t="str">
        <f t="shared" si="117"/>
        <v/>
      </c>
      <c r="F440" s="38" t="str">
        <f t="shared" si="118"/>
        <v/>
      </c>
      <c r="G440" s="39" t="str">
        <f t="shared" si="119"/>
        <v>0</v>
      </c>
      <c r="H440" s="25" t="str">
        <f t="shared" si="120"/>
        <v/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0</v>
      </c>
      <c r="E441" s="38" t="str">
        <f t="shared" si="117"/>
        <v/>
      </c>
      <c r="F441" s="38" t="str">
        <f t="shared" si="118"/>
        <v/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0</v>
      </c>
      <c r="D442" s="37">
        <v>0</v>
      </c>
      <c r="E442" s="38" t="str">
        <f t="shared" si="117"/>
        <v/>
      </c>
      <c r="F442" s="38" t="str">
        <f t="shared" si="118"/>
        <v/>
      </c>
      <c r="G442" s="39" t="str">
        <f t="shared" si="119"/>
        <v>0</v>
      </c>
      <c r="H442" s="25" t="str">
        <f t="shared" si="120"/>
        <v/>
      </c>
    </row>
    <row r="443" spans="1:8" s="40" customFormat="1" ht="15" x14ac:dyDescent="0.2">
      <c r="A443" s="64"/>
      <c r="B443" s="36" t="s">
        <v>121</v>
      </c>
      <c r="C443" s="37">
        <v>0</v>
      </c>
      <c r="D443" s="37">
        <v>0</v>
      </c>
      <c r="E443" s="38" t="str">
        <f t="shared" si="117"/>
        <v/>
      </c>
      <c r="F443" s="38" t="str">
        <f t="shared" si="118"/>
        <v/>
      </c>
      <c r="G443" s="39" t="str">
        <f t="shared" si="119"/>
        <v>0</v>
      </c>
      <c r="H443" s="25" t="str">
        <f t="shared" si="120"/>
        <v/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0</v>
      </c>
      <c r="D445" s="37">
        <v>0</v>
      </c>
      <c r="E445" s="38" t="str">
        <f t="shared" si="117"/>
        <v/>
      </c>
      <c r="F445" s="38" t="str">
        <f t="shared" si="118"/>
        <v/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4"/>
      <c r="B446" s="36" t="s">
        <v>306</v>
      </c>
      <c r="C446" s="37">
        <v>0</v>
      </c>
      <c r="D446" s="37">
        <v>2</v>
      </c>
      <c r="E446" s="38" t="str">
        <f t="shared" si="117"/>
        <v/>
      </c>
      <c r="F446" s="38">
        <f t="shared" si="118"/>
        <v>1.0638297872340425E-2</v>
      </c>
      <c r="G446" s="39" t="str">
        <f t="shared" si="119"/>
        <v>0</v>
      </c>
      <c r="H446" s="25" t="str">
        <f t="shared" si="120"/>
        <v/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0</v>
      </c>
      <c r="D448" s="37">
        <v>0</v>
      </c>
      <c r="E448" s="38" t="str">
        <f t="shared" si="117"/>
        <v/>
      </c>
      <c r="F448" s="38" t="str">
        <f t="shared" si="118"/>
        <v/>
      </c>
      <c r="G448" s="39" t="str">
        <f t="shared" si="119"/>
        <v>0</v>
      </c>
      <c r="H448" s="25" t="str">
        <f t="shared" si="120"/>
        <v/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0</v>
      </c>
      <c r="D450" s="37">
        <v>1</v>
      </c>
      <c r="E450" s="38" t="str">
        <f t="shared" si="117"/>
        <v/>
      </c>
      <c r="F450" s="38">
        <f t="shared" si="118"/>
        <v>5.3191489361702126E-3</v>
      </c>
      <c r="G450" s="39" t="str">
        <f t="shared" si="119"/>
        <v>0</v>
      </c>
      <c r="H450" s="25" t="str">
        <f t="shared" si="120"/>
        <v/>
      </c>
    </row>
    <row r="451" spans="1:8" s="40" customFormat="1" ht="15" x14ac:dyDescent="0.2">
      <c r="A451" s="64"/>
      <c r="B451" s="36" t="s">
        <v>309</v>
      </c>
      <c r="C451" s="37">
        <v>0</v>
      </c>
      <c r="D451" s="37">
        <v>0</v>
      </c>
      <c r="E451" s="38" t="str">
        <f t="shared" si="117"/>
        <v/>
      </c>
      <c r="F451" s="38" t="str">
        <f t="shared" si="118"/>
        <v/>
      </c>
      <c r="G451" s="39" t="str">
        <f t="shared" si="119"/>
        <v>0</v>
      </c>
      <c r="H451" s="25" t="str">
        <f t="shared" si="120"/>
        <v/>
      </c>
    </row>
    <row r="452" spans="1:8" s="40" customFormat="1" ht="15" x14ac:dyDescent="0.2">
      <c r="A452" s="64"/>
      <c r="B452" s="36" t="s">
        <v>310</v>
      </c>
      <c r="C452" s="37">
        <v>0</v>
      </c>
      <c r="D452" s="37">
        <v>0</v>
      </c>
      <c r="E452" s="38" t="str">
        <f t="shared" si="117"/>
        <v/>
      </c>
      <c r="F452" s="38" t="str">
        <f t="shared" si="118"/>
        <v/>
      </c>
      <c r="G452" s="39" t="str">
        <f t="shared" si="119"/>
        <v>0</v>
      </c>
      <c r="H452" s="25" t="str">
        <f t="shared" si="120"/>
        <v/>
      </c>
    </row>
    <row r="453" spans="1:8" s="40" customFormat="1" ht="15" x14ac:dyDescent="0.2">
      <c r="A453" s="64"/>
      <c r="B453" s="36" t="s">
        <v>311</v>
      </c>
      <c r="C453" s="37">
        <v>3</v>
      </c>
      <c r="D453" s="37">
        <v>1</v>
      </c>
      <c r="E453" s="38">
        <f t="shared" si="117"/>
        <v>8.4269662921348312E-3</v>
      </c>
      <c r="F453" s="38">
        <f t="shared" si="118"/>
        <v>5.3191489361702126E-3</v>
      </c>
      <c r="G453" s="39">
        <f t="shared" si="119"/>
        <v>-0.66666666666666663</v>
      </c>
      <c r="H453" s="25">
        <f t="shared" si="120"/>
        <v>-5.6179775280898875E-3</v>
      </c>
    </row>
    <row r="454" spans="1:8" s="40" customFormat="1" ht="15" x14ac:dyDescent="0.2">
      <c r="A454" s="64"/>
      <c r="B454" s="36" t="s">
        <v>118</v>
      </c>
      <c r="C454" s="37">
        <v>0</v>
      </c>
      <c r="D454" s="37">
        <v>0</v>
      </c>
      <c r="E454" s="38" t="str">
        <f t="shared" si="117"/>
        <v/>
      </c>
      <c r="F454" s="38" t="str">
        <f t="shared" si="118"/>
        <v/>
      </c>
      <c r="G454" s="39" t="str">
        <f t="shared" si="119"/>
        <v>0</v>
      </c>
      <c r="H454" s="25" t="str">
        <f t="shared" si="120"/>
        <v/>
      </c>
    </row>
    <row r="455" spans="1:8" s="40" customFormat="1" ht="15" x14ac:dyDescent="0.2">
      <c r="A455" s="64"/>
      <c r="B455" s="36" t="s">
        <v>312</v>
      </c>
      <c r="C455" s="37">
        <v>0</v>
      </c>
      <c r="D455" s="37">
        <v>0</v>
      </c>
      <c r="E455" s="38" t="str">
        <f t="shared" si="117"/>
        <v/>
      </c>
      <c r="F455" s="38" t="str">
        <f t="shared" si="118"/>
        <v/>
      </c>
      <c r="G455" s="39" t="str">
        <f t="shared" si="119"/>
        <v>0</v>
      </c>
      <c r="H455" s="25" t="str">
        <f t="shared" si="120"/>
        <v/>
      </c>
    </row>
    <row r="456" spans="1:8" s="40" customFormat="1" ht="15" x14ac:dyDescent="0.2">
      <c r="A456" s="64"/>
      <c r="B456" s="36" t="s">
        <v>313</v>
      </c>
      <c r="C456" s="37">
        <v>0</v>
      </c>
      <c r="D456" s="37">
        <v>0</v>
      </c>
      <c r="E456" s="38" t="str">
        <f t="shared" si="117"/>
        <v/>
      </c>
      <c r="F456" s="38" t="str">
        <f t="shared" si="118"/>
        <v/>
      </c>
      <c r="G456" s="39" t="str">
        <f t="shared" si="119"/>
        <v>0</v>
      </c>
      <c r="H456" s="25" t="str">
        <f t="shared" si="120"/>
        <v/>
      </c>
    </row>
    <row r="457" spans="1:8" s="40" customFormat="1" ht="15" x14ac:dyDescent="0.2">
      <c r="A457" s="64"/>
      <c r="B457" s="36" t="s">
        <v>551</v>
      </c>
      <c r="C457" s="37">
        <v>0</v>
      </c>
      <c r="D457" s="37">
        <v>0</v>
      </c>
      <c r="E457" s="38" t="str">
        <f t="shared" si="117"/>
        <v/>
      </c>
      <c r="F457" s="38" t="str">
        <f t="shared" si="118"/>
        <v/>
      </c>
      <c r="G457" s="39" t="str">
        <f t="shared" si="119"/>
        <v>0</v>
      </c>
      <c r="H457" s="25" t="str">
        <f t="shared" si="120"/>
        <v/>
      </c>
    </row>
    <row r="458" spans="1:8" s="40" customFormat="1" ht="15" x14ac:dyDescent="0.2">
      <c r="A458" s="64"/>
      <c r="B458" s="36" t="s">
        <v>314</v>
      </c>
      <c r="C458" s="37">
        <v>0</v>
      </c>
      <c r="D458" s="37">
        <v>0</v>
      </c>
      <c r="E458" s="38" t="str">
        <f t="shared" si="117"/>
        <v/>
      </c>
      <c r="F458" s="38" t="str">
        <f t="shared" si="118"/>
        <v/>
      </c>
      <c r="G458" s="39" t="str">
        <f t="shared" si="119"/>
        <v>0</v>
      </c>
      <c r="H458" s="25" t="str">
        <f t="shared" si="120"/>
        <v/>
      </c>
    </row>
    <row r="459" spans="1:8" s="40" customFormat="1" ht="15" x14ac:dyDescent="0.2">
      <c r="A459" s="64"/>
      <c r="B459" s="36" t="s">
        <v>315</v>
      </c>
      <c r="C459" s="37">
        <v>0</v>
      </c>
      <c r="D459" s="37">
        <v>0</v>
      </c>
      <c r="E459" s="38" t="str">
        <f t="shared" si="117"/>
        <v/>
      </c>
      <c r="F459" s="38" t="str">
        <f t="shared" si="118"/>
        <v/>
      </c>
      <c r="G459" s="39" t="str">
        <f t="shared" si="119"/>
        <v>0</v>
      </c>
      <c r="H459" s="25" t="str">
        <f t="shared" si="120"/>
        <v/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0</v>
      </c>
      <c r="E461" s="38" t="str">
        <f t="shared" si="117"/>
        <v/>
      </c>
      <c r="F461" s="38" t="str">
        <f t="shared" si="118"/>
        <v/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0</v>
      </c>
      <c r="D462" s="37">
        <v>0</v>
      </c>
      <c r="E462" s="38" t="str">
        <f t="shared" si="117"/>
        <v/>
      </c>
      <c r="F462" s="38" t="str">
        <f t="shared" si="118"/>
        <v/>
      </c>
      <c r="G462" s="39" t="str">
        <f t="shared" si="119"/>
        <v>0</v>
      </c>
      <c r="H462" s="25" t="str">
        <f t="shared" si="120"/>
        <v/>
      </c>
    </row>
    <row r="463" spans="1:8" s="40" customFormat="1" ht="30" x14ac:dyDescent="0.2">
      <c r="A463" s="64"/>
      <c r="B463" s="36" t="s">
        <v>142</v>
      </c>
      <c r="C463" s="37">
        <v>0</v>
      </c>
      <c r="D463" s="37">
        <v>0</v>
      </c>
      <c r="E463" s="38" t="str">
        <f t="shared" si="117"/>
        <v/>
      </c>
      <c r="F463" s="38" t="str">
        <f t="shared" si="118"/>
        <v/>
      </c>
      <c r="G463" s="39" t="str">
        <f t="shared" si="119"/>
        <v>0</v>
      </c>
      <c r="H463" s="25" t="str">
        <f t="shared" si="120"/>
        <v/>
      </c>
    </row>
    <row r="464" spans="1:8" s="40" customFormat="1" ht="15" x14ac:dyDescent="0.2">
      <c r="A464" s="64"/>
      <c r="B464" s="36" t="s">
        <v>318</v>
      </c>
      <c r="C464" s="37">
        <v>0</v>
      </c>
      <c r="D464" s="37">
        <v>0</v>
      </c>
      <c r="E464" s="38" t="str">
        <f t="shared" si="117"/>
        <v/>
      </c>
      <c r="F464" s="38" t="str">
        <f t="shared" si="118"/>
        <v/>
      </c>
      <c r="G464" s="39" t="str">
        <f t="shared" si="119"/>
        <v>0</v>
      </c>
      <c r="H464" s="25" t="str">
        <f t="shared" si="120"/>
        <v/>
      </c>
    </row>
    <row r="465" spans="1:8" s="40" customFormat="1" ht="15" x14ac:dyDescent="0.2">
      <c r="A465" s="64"/>
      <c r="B465" s="36" t="s">
        <v>319</v>
      </c>
      <c r="C465" s="37">
        <v>0</v>
      </c>
      <c r="D465" s="37">
        <v>0</v>
      </c>
      <c r="E465" s="38" t="str">
        <f t="shared" si="117"/>
        <v/>
      </c>
      <c r="F465" s="38" t="str">
        <f t="shared" si="118"/>
        <v/>
      </c>
      <c r="G465" s="39" t="str">
        <f t="shared" si="119"/>
        <v>0</v>
      </c>
      <c r="H465" s="25" t="str">
        <f t="shared" si="120"/>
        <v/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3</v>
      </c>
      <c r="D467" s="37">
        <v>1</v>
      </c>
      <c r="E467" s="38">
        <f t="shared" si="117"/>
        <v>8.4269662921348312E-3</v>
      </c>
      <c r="F467" s="38">
        <f t="shared" si="118"/>
        <v>5.3191489361702126E-3</v>
      </c>
      <c r="G467" s="39">
        <f t="shared" si="119"/>
        <v>-0.66666666666666663</v>
      </c>
      <c r="H467" s="25">
        <f t="shared" si="120"/>
        <v>-5.6179775280898875E-3</v>
      </c>
    </row>
    <row r="468" spans="1:8" s="40" customFormat="1" ht="15" x14ac:dyDescent="0.2">
      <c r="A468" s="64"/>
      <c r="B468" s="36" t="s">
        <v>321</v>
      </c>
      <c r="C468" s="37">
        <v>0</v>
      </c>
      <c r="D468" s="37">
        <v>0</v>
      </c>
      <c r="E468" s="38" t="str">
        <f t="shared" si="117"/>
        <v/>
      </c>
      <c r="F468" s="38" t="str">
        <f t="shared" si="118"/>
        <v/>
      </c>
      <c r="G468" s="39" t="str">
        <f t="shared" si="119"/>
        <v>0</v>
      </c>
      <c r="H468" s="25" t="str">
        <f t="shared" si="120"/>
        <v/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0</v>
      </c>
      <c r="E474" s="38" t="str">
        <f t="shared" si="137"/>
        <v/>
      </c>
      <c r="F474" s="38" t="str">
        <f t="shared" si="138"/>
        <v/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0</v>
      </c>
      <c r="D475" s="37">
        <v>0</v>
      </c>
      <c r="E475" s="38" t="str">
        <f t="shared" si="137"/>
        <v/>
      </c>
      <c r="F475" s="38" t="str">
        <f t="shared" si="138"/>
        <v/>
      </c>
      <c r="G475" s="39" t="str">
        <f t="shared" si="139"/>
        <v>0</v>
      </c>
      <c r="H475" s="25" t="str">
        <f t="shared" si="140"/>
        <v/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0</v>
      </c>
      <c r="E476" s="38" t="str">
        <f t="shared" si="137"/>
        <v/>
      </c>
      <c r="F476" s="38" t="str">
        <f t="shared" si="138"/>
        <v/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0</v>
      </c>
      <c r="D477" s="37">
        <v>0</v>
      </c>
      <c r="E477" s="38" t="str">
        <f t="shared" si="137"/>
        <v/>
      </c>
      <c r="F477" s="38" t="str">
        <f t="shared" si="138"/>
        <v/>
      </c>
      <c r="G477" s="39" t="str">
        <f t="shared" si="139"/>
        <v>0</v>
      </c>
      <c r="H477" s="25" t="str">
        <f t="shared" si="140"/>
        <v/>
      </c>
    </row>
    <row r="478" spans="1:8" s="40" customFormat="1" ht="15" x14ac:dyDescent="0.2">
      <c r="A478" s="64"/>
      <c r="B478" s="36" t="s">
        <v>138</v>
      </c>
      <c r="C478" s="37">
        <v>0</v>
      </c>
      <c r="D478" s="37">
        <v>0</v>
      </c>
      <c r="E478" s="38" t="str">
        <f t="shared" si="137"/>
        <v/>
      </c>
      <c r="F478" s="38" t="str">
        <f t="shared" si="138"/>
        <v/>
      </c>
      <c r="G478" s="39" t="str">
        <f t="shared" si="139"/>
        <v>0</v>
      </c>
      <c r="H478" s="25" t="str">
        <f t="shared" si="140"/>
        <v/>
      </c>
    </row>
    <row r="479" spans="1:8" s="40" customFormat="1" ht="30" x14ac:dyDescent="0.2">
      <c r="A479" s="64"/>
      <c r="B479" s="36" t="s">
        <v>327</v>
      </c>
      <c r="C479" s="37">
        <v>0</v>
      </c>
      <c r="D479" s="37">
        <v>0</v>
      </c>
      <c r="E479" s="38" t="str">
        <f t="shared" si="137"/>
        <v/>
      </c>
      <c r="F479" s="38" t="str">
        <f t="shared" si="138"/>
        <v/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0</v>
      </c>
      <c r="E481" s="38" t="str">
        <f t="shared" si="137"/>
        <v/>
      </c>
      <c r="F481" s="38" t="str">
        <f t="shared" si="138"/>
        <v/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0</v>
      </c>
      <c r="D482" s="37">
        <v>0</v>
      </c>
      <c r="E482" s="38" t="str">
        <f t="shared" si="137"/>
        <v/>
      </c>
      <c r="F482" s="38" t="str">
        <f t="shared" si="138"/>
        <v/>
      </c>
      <c r="G482" s="39" t="str">
        <f t="shared" si="139"/>
        <v>0</v>
      </c>
      <c r="H482" s="25" t="str">
        <f t="shared" si="140"/>
        <v/>
      </c>
    </row>
    <row r="483" spans="1:8" s="40" customFormat="1" ht="15" x14ac:dyDescent="0.2">
      <c r="A483" s="64"/>
      <c r="B483" s="36" t="s">
        <v>133</v>
      </c>
      <c r="C483" s="37">
        <v>0</v>
      </c>
      <c r="D483" s="37">
        <v>0</v>
      </c>
      <c r="E483" s="38" t="str">
        <f t="shared" si="137"/>
        <v/>
      </c>
      <c r="F483" s="38" t="str">
        <f t="shared" si="138"/>
        <v/>
      </c>
      <c r="G483" s="39" t="str">
        <f t="shared" si="139"/>
        <v>0</v>
      </c>
      <c r="H483" s="25" t="str">
        <f t="shared" si="140"/>
        <v/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0</v>
      </c>
      <c r="E484" s="38" t="str">
        <f t="shared" si="137"/>
        <v/>
      </c>
      <c r="F484" s="38" t="str">
        <f t="shared" si="138"/>
        <v/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0</v>
      </c>
      <c r="D486" s="37"/>
      <c r="E486" s="38" t="str">
        <f t="shared" si="137"/>
        <v/>
      </c>
      <c r="F486" s="38" t="str">
        <f t="shared" si="138"/>
        <v/>
      </c>
      <c r="G486" s="39" t="str">
        <f t="shared" si="139"/>
        <v>0</v>
      </c>
      <c r="H486" s="25" t="str">
        <f t="shared" si="140"/>
        <v/>
      </c>
    </row>
    <row r="487" spans="1:8" s="40" customFormat="1" ht="15" x14ac:dyDescent="0.2">
      <c r="A487" s="64"/>
      <c r="B487" s="36" t="s">
        <v>331</v>
      </c>
      <c r="C487" s="37">
        <v>0</v>
      </c>
      <c r="D487" s="37"/>
      <c r="E487" s="38" t="str">
        <f t="shared" si="137"/>
        <v/>
      </c>
      <c r="F487" s="38" t="str">
        <f t="shared" si="138"/>
        <v/>
      </c>
      <c r="G487" s="39" t="str">
        <f t="shared" si="139"/>
        <v>0</v>
      </c>
      <c r="H487" s="25" t="str">
        <f t="shared" si="140"/>
        <v/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0</v>
      </c>
      <c r="D491" s="37">
        <v>0</v>
      </c>
      <c r="E491" s="38" t="str">
        <f t="shared" si="137"/>
        <v/>
      </c>
      <c r="F491" s="38" t="str">
        <f t="shared" si="138"/>
        <v/>
      </c>
      <c r="G491" s="39" t="str">
        <f t="shared" si="139"/>
        <v>0</v>
      </c>
      <c r="H491" s="25" t="str">
        <f t="shared" si="140"/>
        <v/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0</v>
      </c>
      <c r="E492" s="38" t="str">
        <f t="shared" si="137"/>
        <v/>
      </c>
      <c r="F492" s="38" t="str">
        <f t="shared" si="138"/>
        <v/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0</v>
      </c>
      <c r="D493" s="37">
        <v>0</v>
      </c>
      <c r="E493" s="38" t="str">
        <f t="shared" si="137"/>
        <v/>
      </c>
      <c r="F493" s="38" t="str">
        <f t="shared" si="138"/>
        <v/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4"/>
      <c r="B494" s="36" t="s">
        <v>336</v>
      </c>
      <c r="C494" s="37">
        <v>0</v>
      </c>
      <c r="D494" s="37">
        <v>0</v>
      </c>
      <c r="E494" s="38" t="str">
        <f t="shared" si="137"/>
        <v/>
      </c>
      <c r="F494" s="38" t="str">
        <f t="shared" si="138"/>
        <v/>
      </c>
      <c r="G494" s="39" t="str">
        <f t="shared" si="139"/>
        <v>0</v>
      </c>
      <c r="H494" s="25" t="str">
        <f t="shared" si="140"/>
        <v/>
      </c>
    </row>
    <row r="495" spans="1:8" s="40" customFormat="1" ht="15" x14ac:dyDescent="0.2">
      <c r="A495" s="64"/>
      <c r="B495" s="36" t="s">
        <v>337</v>
      </c>
      <c r="C495" s="37">
        <v>0</v>
      </c>
      <c r="D495" s="37">
        <v>0</v>
      </c>
      <c r="E495" s="38" t="str">
        <f t="shared" si="137"/>
        <v/>
      </c>
      <c r="F495" s="38" t="str">
        <f t="shared" si="138"/>
        <v/>
      </c>
      <c r="G495" s="39" t="str">
        <f t="shared" si="139"/>
        <v>0</v>
      </c>
      <c r="H495" s="25" t="str">
        <f t="shared" si="140"/>
        <v/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0</v>
      </c>
      <c r="D499" s="37">
        <v>0</v>
      </c>
      <c r="E499" s="38" t="str">
        <f t="shared" si="137"/>
        <v/>
      </c>
      <c r="F499" s="38" t="str">
        <f t="shared" si="138"/>
        <v/>
      </c>
      <c r="G499" s="39" t="str">
        <f t="shared" si="139"/>
        <v>0</v>
      </c>
      <c r="H499" s="25" t="str">
        <f t="shared" si="140"/>
        <v/>
      </c>
    </row>
    <row r="500" spans="1:8" s="40" customFormat="1" ht="15" x14ac:dyDescent="0.2">
      <c r="A500" s="64"/>
      <c r="B500" s="36" t="s">
        <v>136</v>
      </c>
      <c r="C500" s="37">
        <v>0</v>
      </c>
      <c r="D500" s="37">
        <v>0</v>
      </c>
      <c r="E500" s="38" t="str">
        <f t="shared" si="137"/>
        <v/>
      </c>
      <c r="F500" s="38" t="str">
        <f t="shared" si="138"/>
        <v/>
      </c>
      <c r="G500" s="39" t="str">
        <f t="shared" si="139"/>
        <v>0</v>
      </c>
      <c r="H500" s="25" t="str">
        <f t="shared" si="140"/>
        <v/>
      </c>
    </row>
    <row r="501" spans="1:8" s="40" customFormat="1" ht="15" x14ac:dyDescent="0.2">
      <c r="A501" s="64"/>
      <c r="B501" s="36" t="s">
        <v>339</v>
      </c>
      <c r="C501" s="37">
        <v>0</v>
      </c>
      <c r="D501" s="37">
        <v>0</v>
      </c>
      <c r="E501" s="38" t="str">
        <f t="shared" si="137"/>
        <v/>
      </c>
      <c r="F501" s="38" t="str">
        <f t="shared" si="138"/>
        <v/>
      </c>
      <c r="G501" s="39" t="str">
        <f t="shared" si="139"/>
        <v>0</v>
      </c>
      <c r="H501" s="25" t="str">
        <f t="shared" si="140"/>
        <v/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0</v>
      </c>
      <c r="D503" s="37">
        <v>0</v>
      </c>
      <c r="E503" s="38" t="str">
        <f t="shared" si="137"/>
        <v/>
      </c>
      <c r="F503" s="38" t="str">
        <f t="shared" si="138"/>
        <v/>
      </c>
      <c r="G503" s="39" t="str">
        <f t="shared" si="139"/>
        <v>0</v>
      </c>
      <c r="H503" s="25" t="str">
        <f t="shared" si="140"/>
        <v/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0</v>
      </c>
      <c r="E505" s="38" t="str">
        <f t="shared" ref="E505" si="141">+IF(C505=0,"",C505/C$329)</f>
        <v/>
      </c>
      <c r="F505" s="38" t="str">
        <f t="shared" ref="F505" si="142">+IF(D505=0,"",D505/D$329)</f>
        <v/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0</v>
      </c>
      <c r="D506" s="37">
        <v>7</v>
      </c>
      <c r="E506" s="38" t="str">
        <f t="shared" si="137"/>
        <v/>
      </c>
      <c r="F506" s="38">
        <f t="shared" si="138"/>
        <v>3.7234042553191488E-2</v>
      </c>
      <c r="G506" s="39" t="str">
        <f t="shared" si="139"/>
        <v>0</v>
      </c>
      <c r="H506" s="25" t="str">
        <f t="shared" si="140"/>
        <v/>
      </c>
    </row>
    <row r="507" spans="1:8" s="40" customFormat="1" ht="30" x14ac:dyDescent="0.2">
      <c r="A507" s="64"/>
      <c r="B507" s="36" t="s">
        <v>558</v>
      </c>
      <c r="C507" s="37">
        <v>0</v>
      </c>
      <c r="D507" s="37">
        <v>0</v>
      </c>
      <c r="E507" s="38" t="str">
        <f t="shared" si="137"/>
        <v/>
      </c>
      <c r="F507" s="38" t="str">
        <f t="shared" si="138"/>
        <v/>
      </c>
      <c r="G507" s="39" t="str">
        <f t="shared" si="139"/>
        <v>0</v>
      </c>
      <c r="H507" s="25" t="str">
        <f t="shared" si="140"/>
        <v/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0</v>
      </c>
      <c r="E508" s="38" t="str">
        <f t="shared" si="137"/>
        <v/>
      </c>
      <c r="F508" s="38" t="str">
        <f t="shared" si="138"/>
        <v/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0</v>
      </c>
      <c r="D509" s="37">
        <v>1</v>
      </c>
      <c r="E509" s="38" t="str">
        <f t="shared" si="137"/>
        <v/>
      </c>
      <c r="F509" s="38">
        <f t="shared" si="138"/>
        <v>5.3191489361702126E-3</v>
      </c>
      <c r="G509" s="39" t="str">
        <f t="shared" si="139"/>
        <v>0</v>
      </c>
      <c r="H509" s="25" t="str">
        <f t="shared" si="140"/>
        <v/>
      </c>
    </row>
    <row r="510" spans="1:8" s="40" customFormat="1" ht="15" x14ac:dyDescent="0.2">
      <c r="A510" s="64"/>
      <c r="B510" s="36" t="s">
        <v>375</v>
      </c>
      <c r="C510" s="37">
        <v>0</v>
      </c>
      <c r="D510" s="37">
        <v>0</v>
      </c>
      <c r="E510" s="38" t="str">
        <f t="shared" si="137"/>
        <v/>
      </c>
      <c r="F510" s="38" t="str">
        <f t="shared" si="138"/>
        <v/>
      </c>
      <c r="G510" s="39" t="str">
        <f t="shared" si="139"/>
        <v>0</v>
      </c>
      <c r="H510" s="25" t="str">
        <f t="shared" si="140"/>
        <v/>
      </c>
    </row>
    <row r="511" spans="1:8" s="40" customFormat="1" ht="15" x14ac:dyDescent="0.2">
      <c r="A511" s="64"/>
      <c r="B511" s="36" t="s">
        <v>559</v>
      </c>
      <c r="C511" s="37">
        <v>0</v>
      </c>
      <c r="D511" s="37">
        <v>0</v>
      </c>
      <c r="E511" s="38" t="str">
        <f t="shared" si="137"/>
        <v/>
      </c>
      <c r="F511" s="38" t="str">
        <f t="shared" si="138"/>
        <v/>
      </c>
      <c r="G511" s="39" t="str">
        <f t="shared" si="139"/>
        <v>0</v>
      </c>
      <c r="H511" s="25" t="str">
        <f t="shared" si="140"/>
        <v/>
      </c>
    </row>
    <row r="512" spans="1:8" s="40" customFormat="1" ht="15" x14ac:dyDescent="0.2">
      <c r="A512" s="64"/>
      <c r="B512" s="36" t="s">
        <v>153</v>
      </c>
      <c r="C512" s="37">
        <v>0</v>
      </c>
      <c r="D512" s="37">
        <v>0</v>
      </c>
      <c r="E512" s="38" t="str">
        <f t="shared" si="137"/>
        <v/>
      </c>
      <c r="F512" s="38" t="str">
        <f t="shared" si="138"/>
        <v/>
      </c>
      <c r="G512" s="39" t="str">
        <f t="shared" si="139"/>
        <v>0</v>
      </c>
      <c r="H512" s="25" t="str">
        <f t="shared" si="140"/>
        <v/>
      </c>
    </row>
    <row r="513" spans="1:8" s="40" customFormat="1" ht="15" x14ac:dyDescent="0.2">
      <c r="A513" s="64"/>
      <c r="B513" s="36" t="s">
        <v>376</v>
      </c>
      <c r="C513" s="37">
        <v>0</v>
      </c>
      <c r="D513" s="37">
        <v>0</v>
      </c>
      <c r="E513" s="38" t="str">
        <f t="shared" si="137"/>
        <v/>
      </c>
      <c r="F513" s="38" t="str">
        <f t="shared" si="138"/>
        <v/>
      </c>
      <c r="G513" s="39" t="str">
        <f t="shared" si="139"/>
        <v>0</v>
      </c>
      <c r="H513" s="25" t="str">
        <f t="shared" si="140"/>
        <v/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0</v>
      </c>
      <c r="E514" s="38" t="str">
        <f t="shared" si="137"/>
        <v/>
      </c>
      <c r="F514" s="38" t="str">
        <f t="shared" si="138"/>
        <v/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0</v>
      </c>
      <c r="D519" s="37">
        <v>0</v>
      </c>
      <c r="E519" s="38" t="str">
        <f t="shared" si="137"/>
        <v/>
      </c>
      <c r="F519" s="38" t="str">
        <f t="shared" si="138"/>
        <v/>
      </c>
      <c r="G519" s="39" t="str">
        <f t="shared" si="139"/>
        <v>0</v>
      </c>
      <c r="H519" s="25" t="str">
        <f t="shared" si="140"/>
        <v/>
      </c>
    </row>
    <row r="520" spans="1:8" s="40" customFormat="1" ht="15" x14ac:dyDescent="0.2">
      <c r="A520" s="64"/>
      <c r="B520" s="36" t="s">
        <v>343</v>
      </c>
      <c r="C520" s="37">
        <v>0</v>
      </c>
      <c r="D520" s="37">
        <v>0</v>
      </c>
      <c r="E520" s="38" t="str">
        <f t="shared" si="137"/>
        <v/>
      </c>
      <c r="F520" s="38" t="str">
        <f t="shared" si="138"/>
        <v/>
      </c>
      <c r="G520" s="39" t="str">
        <f t="shared" si="139"/>
        <v>0</v>
      </c>
      <c r="H520" s="25" t="str">
        <f t="shared" si="140"/>
        <v/>
      </c>
    </row>
    <row r="521" spans="1:8" s="40" customFormat="1" ht="15" x14ac:dyDescent="0.2">
      <c r="A521" s="64"/>
      <c r="B521" s="36" t="s">
        <v>344</v>
      </c>
      <c r="C521" s="37">
        <v>0</v>
      </c>
      <c r="D521" s="37">
        <v>0</v>
      </c>
      <c r="E521" s="38" t="str">
        <f t="shared" si="137"/>
        <v/>
      </c>
      <c r="F521" s="38" t="str">
        <f t="shared" si="138"/>
        <v/>
      </c>
      <c r="G521" s="39" t="str">
        <f t="shared" si="139"/>
        <v>0</v>
      </c>
      <c r="H521" s="25" t="str">
        <f t="shared" si="140"/>
        <v/>
      </c>
    </row>
    <row r="522" spans="1:8" s="40" customFormat="1" ht="30" x14ac:dyDescent="0.2">
      <c r="A522" s="64"/>
      <c r="B522" s="36" t="s">
        <v>560</v>
      </c>
      <c r="C522" s="37">
        <v>0</v>
      </c>
      <c r="D522" s="37">
        <v>0</v>
      </c>
      <c r="E522" s="38" t="str">
        <f t="shared" si="137"/>
        <v/>
      </c>
      <c r="F522" s="38" t="str">
        <f t="shared" si="138"/>
        <v/>
      </c>
      <c r="G522" s="39" t="str">
        <f t="shared" si="139"/>
        <v>0</v>
      </c>
      <c r="H522" s="25" t="str">
        <f t="shared" si="140"/>
        <v/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2</v>
      </c>
      <c r="D524" s="37">
        <v>0</v>
      </c>
      <c r="E524" s="38">
        <f t="shared" si="137"/>
        <v>5.6179775280898875E-3</v>
      </c>
      <c r="F524" s="38" t="str">
        <f t="shared" si="138"/>
        <v/>
      </c>
      <c r="G524" s="39" t="str">
        <f t="shared" si="139"/>
        <v>0</v>
      </c>
      <c r="H524" s="25">
        <f t="shared" si="140"/>
        <v>0</v>
      </c>
    </row>
    <row r="525" spans="1:8" s="40" customFormat="1" ht="15" x14ac:dyDescent="0.2">
      <c r="A525" s="64"/>
      <c r="B525" s="36" t="s">
        <v>346</v>
      </c>
      <c r="C525" s="37">
        <v>0</v>
      </c>
      <c r="D525" s="37">
        <v>1</v>
      </c>
      <c r="E525" s="38" t="str">
        <f t="shared" si="137"/>
        <v/>
      </c>
      <c r="F525" s="38">
        <f t="shared" si="138"/>
        <v>5.3191489361702126E-3</v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4"/>
      <c r="B526" s="36" t="s">
        <v>347</v>
      </c>
      <c r="C526" s="37">
        <v>0</v>
      </c>
      <c r="D526" s="37">
        <v>6</v>
      </c>
      <c r="E526" s="38" t="str">
        <f t="shared" si="137"/>
        <v/>
      </c>
      <c r="F526" s="38">
        <f t="shared" si="138"/>
        <v>3.1914893617021274E-2</v>
      </c>
      <c r="G526" s="39" t="str">
        <f t="shared" si="139"/>
        <v>0</v>
      </c>
      <c r="H526" s="25" t="str">
        <f t="shared" si="140"/>
        <v/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4</v>
      </c>
      <c r="D529" s="37">
        <v>1</v>
      </c>
      <c r="E529" s="38">
        <f t="shared" si="137"/>
        <v>1.1235955056179775E-2</v>
      </c>
      <c r="F529" s="38">
        <f t="shared" si="138"/>
        <v>5.3191489361702126E-3</v>
      </c>
      <c r="G529" s="39">
        <f t="shared" si="139"/>
        <v>-0.75</v>
      </c>
      <c r="H529" s="25">
        <f t="shared" si="140"/>
        <v>-8.4269662921348312E-3</v>
      </c>
    </row>
    <row r="530" spans="1:8" s="40" customFormat="1" ht="30" x14ac:dyDescent="0.2">
      <c r="A530" s="64"/>
      <c r="B530" s="36" t="s">
        <v>158</v>
      </c>
      <c r="C530" s="37">
        <v>1</v>
      </c>
      <c r="D530" s="37">
        <v>4</v>
      </c>
      <c r="E530" s="38">
        <f t="shared" si="137"/>
        <v>2.8089887640449437E-3</v>
      </c>
      <c r="F530" s="38">
        <f t="shared" si="138"/>
        <v>2.1276595744680851E-2</v>
      </c>
      <c r="G530" s="39">
        <f t="shared" si="139"/>
        <v>3</v>
      </c>
      <c r="H530" s="25">
        <f t="shared" si="140"/>
        <v>8.4269662921348312E-3</v>
      </c>
    </row>
    <row r="531" spans="1:8" s="40" customFormat="1" ht="15" x14ac:dyDescent="0.2">
      <c r="A531" s="64"/>
      <c r="B531" s="36" t="s">
        <v>349</v>
      </c>
      <c r="C531" s="37">
        <v>5</v>
      </c>
      <c r="D531" s="37">
        <v>14</v>
      </c>
      <c r="E531" s="38">
        <f t="shared" si="137"/>
        <v>1.4044943820224719E-2</v>
      </c>
      <c r="F531" s="38">
        <f t="shared" si="138"/>
        <v>7.4468085106382975E-2</v>
      </c>
      <c r="G531" s="39">
        <f t="shared" si="139"/>
        <v>1.8</v>
      </c>
      <c r="H531" s="25">
        <f t="shared" si="140"/>
        <v>2.5280898876404494E-2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0</v>
      </c>
      <c r="E532" s="38" t="str">
        <f t="shared" ref="E532" si="145">+IF(C532=0,"",C532/C$329)</f>
        <v/>
      </c>
      <c r="F532" s="38" t="str">
        <f t="shared" ref="F532" si="146">+IF(D532=0,"",D532/D$329)</f>
        <v/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0</v>
      </c>
      <c r="D533" s="37">
        <v>0</v>
      </c>
      <c r="E533" s="38" t="str">
        <f t="shared" si="137"/>
        <v/>
      </c>
      <c r="F533" s="38" t="str">
        <f t="shared" si="138"/>
        <v/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0</v>
      </c>
      <c r="E535" s="38" t="str">
        <f t="shared" ref="E535:E546" si="149">+IF(C535=0,"",C535/C$329)</f>
        <v/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1</v>
      </c>
      <c r="D536" s="37">
        <v>0</v>
      </c>
      <c r="E536" s="38">
        <f t="shared" si="149"/>
        <v>2.8089887640449437E-3</v>
      </c>
      <c r="F536" s="38" t="str">
        <f t="shared" si="150"/>
        <v/>
      </c>
      <c r="G536" s="39" t="str">
        <f t="shared" si="151"/>
        <v>0</v>
      </c>
      <c r="H536" s="25">
        <f t="shared" si="152"/>
        <v>0</v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3</v>
      </c>
      <c r="D538" s="37">
        <v>0</v>
      </c>
      <c r="E538" s="38">
        <f t="shared" si="149"/>
        <v>8.4269662921348312E-3</v>
      </c>
      <c r="F538" s="38" t="str">
        <f t="shared" si="150"/>
        <v/>
      </c>
      <c r="G538" s="39" t="str">
        <f t="shared" si="151"/>
        <v>0</v>
      </c>
      <c r="H538" s="25">
        <f t="shared" si="152"/>
        <v>0</v>
      </c>
    </row>
    <row r="539" spans="1:8" s="40" customFormat="1" ht="15" x14ac:dyDescent="0.2">
      <c r="A539" s="64"/>
      <c r="B539" s="36" t="s">
        <v>562</v>
      </c>
      <c r="C539" s="37">
        <v>0</v>
      </c>
      <c r="D539" s="37">
        <v>0</v>
      </c>
      <c r="E539" s="38" t="str">
        <f t="shared" si="149"/>
        <v/>
      </c>
      <c r="F539" s="38" t="str">
        <f t="shared" si="150"/>
        <v/>
      </c>
      <c r="G539" s="39" t="str">
        <f t="shared" si="151"/>
        <v>0</v>
      </c>
      <c r="H539" s="25" t="str">
        <f t="shared" si="152"/>
        <v/>
      </c>
    </row>
    <row r="540" spans="1:8" s="40" customFormat="1" ht="15" x14ac:dyDescent="0.2">
      <c r="A540" s="64"/>
      <c r="B540" s="36" t="s">
        <v>352</v>
      </c>
      <c r="C540" s="37">
        <v>0</v>
      </c>
      <c r="D540" s="37">
        <v>0</v>
      </c>
      <c r="E540" s="38" t="str">
        <f t="shared" si="149"/>
        <v/>
      </c>
      <c r="F540" s="38" t="str">
        <f t="shared" si="150"/>
        <v/>
      </c>
      <c r="G540" s="39" t="str">
        <f t="shared" si="151"/>
        <v>0</v>
      </c>
      <c r="H540" s="25" t="str">
        <f t="shared" si="152"/>
        <v/>
      </c>
    </row>
    <row r="541" spans="1:8" s="40" customFormat="1" ht="15" x14ac:dyDescent="0.2">
      <c r="A541" s="64"/>
      <c r="B541" s="36" t="s">
        <v>353</v>
      </c>
      <c r="C541" s="37">
        <v>0</v>
      </c>
      <c r="D541" s="37">
        <v>0</v>
      </c>
      <c r="E541" s="38" t="str">
        <f t="shared" si="149"/>
        <v/>
      </c>
      <c r="F541" s="38" t="str">
        <f t="shared" si="150"/>
        <v/>
      </c>
      <c r="G541" s="39" t="str">
        <f t="shared" si="151"/>
        <v>0</v>
      </c>
      <c r="H541" s="25" t="str">
        <f t="shared" si="152"/>
        <v/>
      </c>
    </row>
    <row r="542" spans="1:8" s="40" customFormat="1" ht="15" x14ac:dyDescent="0.2">
      <c r="A542" s="64"/>
      <c r="B542" s="36" t="s">
        <v>354</v>
      </c>
      <c r="C542" s="37">
        <v>0</v>
      </c>
      <c r="D542" s="37">
        <v>0</v>
      </c>
      <c r="E542" s="38" t="str">
        <f t="shared" si="149"/>
        <v/>
      </c>
      <c r="F542" s="38" t="str">
        <f t="shared" si="150"/>
        <v/>
      </c>
      <c r="G542" s="39" t="str">
        <f t="shared" si="151"/>
        <v>0</v>
      </c>
      <c r="H542" s="25" t="str">
        <f t="shared" si="152"/>
        <v/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0</v>
      </c>
      <c r="D544" s="37">
        <v>0</v>
      </c>
      <c r="E544" s="38" t="str">
        <f t="shared" si="149"/>
        <v/>
      </c>
      <c r="F544" s="38" t="str">
        <f t="shared" si="150"/>
        <v/>
      </c>
      <c r="G544" s="39" t="str">
        <f t="shared" si="151"/>
        <v>0</v>
      </c>
      <c r="H544" s="25" t="str">
        <f t="shared" si="152"/>
        <v/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0</v>
      </c>
      <c r="E545" s="38" t="str">
        <f t="shared" si="149"/>
        <v/>
      </c>
      <c r="F545" s="38" t="str">
        <f t="shared" si="150"/>
        <v/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130</v>
      </c>
      <c r="D552" s="31">
        <f>SUM(D553:D579)</f>
        <v>136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4.6153846153846156E-2</v>
      </c>
      <c r="H552" s="33">
        <f>+IF(OR(AND(E552=""),(G552="")),"",E552*G552)</f>
        <v>4.6153846153846156E-2</v>
      </c>
    </row>
    <row r="553" spans="1:8" s="40" customFormat="1" ht="15" x14ac:dyDescent="0.2">
      <c r="A553" s="64"/>
      <c r="B553" s="36" t="s">
        <v>357</v>
      </c>
      <c r="C553" s="37">
        <v>0</v>
      </c>
      <c r="D553" s="37">
        <v>0</v>
      </c>
      <c r="E553" s="38" t="str">
        <f>+IF(C553=0,"",C553/C$552)</f>
        <v/>
      </c>
      <c r="F553" s="38" t="str">
        <f>+IF(D553=0,"",D553/D$552)</f>
        <v/>
      </c>
      <c r="G553" s="39" t="str">
        <f>+IF(OR(AND(D553=0),(C553=0)),"0",((D553-C553)/C553))</f>
        <v>0</v>
      </c>
      <c r="H553" s="25" t="str">
        <f>+IF(OR(AND(E553=""),(G553="")),"",E553*G553)</f>
        <v/>
      </c>
    </row>
    <row r="554" spans="1:8" s="40" customFormat="1" ht="15" x14ac:dyDescent="0.2">
      <c r="A554" s="64"/>
      <c r="B554" s="36" t="s">
        <v>161</v>
      </c>
      <c r="C554" s="37">
        <v>1</v>
      </c>
      <c r="D554" s="37">
        <v>3</v>
      </c>
      <c r="E554" s="38">
        <f t="shared" ref="E554:E579" si="153">+IF(C554=0,"",C554/C$552)</f>
        <v>7.6923076923076927E-3</v>
      </c>
      <c r="F554" s="38">
        <f t="shared" ref="F554:F579" si="154">+IF(D554=0,"",D554/D$552)</f>
        <v>2.2058823529411766E-2</v>
      </c>
      <c r="G554" s="39">
        <f t="shared" ref="G554:G579" si="155">+IF(OR(AND(D554=0),(C554=0)),"0",((D554-C554)/C554))</f>
        <v>2</v>
      </c>
      <c r="H554" s="25">
        <f t="shared" ref="H554:H579" si="156">+IF(OR(AND(E554=""),(G554="")),"",E554*G554)</f>
        <v>1.5384615384615385E-2</v>
      </c>
    </row>
    <row r="555" spans="1:8" s="40" customFormat="1" ht="15" x14ac:dyDescent="0.2">
      <c r="A555" s="64"/>
      <c r="B555" s="36" t="s">
        <v>358</v>
      </c>
      <c r="C555" s="37">
        <v>17</v>
      </c>
      <c r="D555" s="37">
        <v>1</v>
      </c>
      <c r="E555" s="38">
        <f t="shared" si="153"/>
        <v>0.13076923076923078</v>
      </c>
      <c r="F555" s="38">
        <f t="shared" si="154"/>
        <v>7.3529411764705881E-3</v>
      </c>
      <c r="G555" s="39">
        <f t="shared" si="155"/>
        <v>-0.94117647058823528</v>
      </c>
      <c r="H555" s="25">
        <f t="shared" si="156"/>
        <v>-0.12307692307692308</v>
      </c>
    </row>
    <row r="556" spans="1:8" s="40" customFormat="1" ht="15" x14ac:dyDescent="0.2">
      <c r="A556" s="64"/>
      <c r="B556" s="36" t="s">
        <v>359</v>
      </c>
      <c r="C556" s="37">
        <v>8</v>
      </c>
      <c r="D556" s="37">
        <v>1</v>
      </c>
      <c r="E556" s="38">
        <f t="shared" si="153"/>
        <v>6.1538461538461542E-2</v>
      </c>
      <c r="F556" s="38">
        <f t="shared" si="154"/>
        <v>7.3529411764705881E-3</v>
      </c>
      <c r="G556" s="39">
        <f t="shared" si="155"/>
        <v>-0.875</v>
      </c>
      <c r="H556" s="25">
        <f t="shared" si="156"/>
        <v>-5.3846153846153849E-2</v>
      </c>
    </row>
    <row r="557" spans="1:8" s="40" customFormat="1" ht="15" x14ac:dyDescent="0.2">
      <c r="A557" s="64"/>
      <c r="B557" s="36" t="s">
        <v>162</v>
      </c>
      <c r="C557" s="37">
        <v>0</v>
      </c>
      <c r="D557" s="37">
        <v>0</v>
      </c>
      <c r="E557" s="38" t="str">
        <f t="shared" si="153"/>
        <v/>
      </c>
      <c r="F557" s="38" t="str">
        <f t="shared" si="154"/>
        <v/>
      </c>
      <c r="G557" s="39" t="str">
        <f t="shared" si="155"/>
        <v>0</v>
      </c>
      <c r="H557" s="25" t="str">
        <f t="shared" si="156"/>
        <v/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0</v>
      </c>
      <c r="D560" s="37">
        <v>0</v>
      </c>
      <c r="E560" s="38" t="str">
        <f t="shared" si="153"/>
        <v/>
      </c>
      <c r="F560" s="38" t="str">
        <f t="shared" si="154"/>
        <v/>
      </c>
      <c r="G560" s="39" t="str">
        <f t="shared" si="155"/>
        <v>0</v>
      </c>
      <c r="H560" s="25" t="str">
        <f t="shared" si="156"/>
        <v/>
      </c>
    </row>
    <row r="561" spans="1:8" s="40" customFormat="1" ht="15" x14ac:dyDescent="0.2">
      <c r="A561" s="64"/>
      <c r="B561" s="36" t="s">
        <v>360</v>
      </c>
      <c r="C561" s="37">
        <v>0</v>
      </c>
      <c r="D561" s="37">
        <v>0</v>
      </c>
      <c r="E561" s="38" t="str">
        <f t="shared" si="153"/>
        <v/>
      </c>
      <c r="F561" s="38" t="str">
        <f t="shared" si="154"/>
        <v/>
      </c>
      <c r="G561" s="39" t="str">
        <f t="shared" si="155"/>
        <v>0</v>
      </c>
      <c r="H561" s="25" t="str">
        <f t="shared" si="156"/>
        <v/>
      </c>
    </row>
    <row r="562" spans="1:8" s="40" customFormat="1" ht="15" x14ac:dyDescent="0.2">
      <c r="A562" s="64"/>
      <c r="B562" s="36" t="s">
        <v>361</v>
      </c>
      <c r="C562" s="37">
        <v>0</v>
      </c>
      <c r="D562" s="37">
        <v>0</v>
      </c>
      <c r="E562" s="38" t="str">
        <f t="shared" si="153"/>
        <v/>
      </c>
      <c r="F562" s="38" t="str">
        <f t="shared" si="154"/>
        <v/>
      </c>
      <c r="G562" s="39" t="str">
        <f t="shared" si="155"/>
        <v>0</v>
      </c>
      <c r="H562" s="25" t="str">
        <f t="shared" si="156"/>
        <v/>
      </c>
    </row>
    <row r="563" spans="1:8" s="40" customFormat="1" ht="15" x14ac:dyDescent="0.2">
      <c r="A563" s="64"/>
      <c r="B563" s="36" t="s">
        <v>565</v>
      </c>
      <c r="C563" s="37">
        <v>0</v>
      </c>
      <c r="D563" s="37">
        <v>0</v>
      </c>
      <c r="E563" s="38" t="str">
        <f t="shared" si="153"/>
        <v/>
      </c>
      <c r="F563" s="38" t="str">
        <f t="shared" si="154"/>
        <v/>
      </c>
      <c r="G563" s="39" t="str">
        <f t="shared" si="155"/>
        <v>0</v>
      </c>
      <c r="H563" s="25" t="str">
        <f t="shared" si="156"/>
        <v/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0</v>
      </c>
      <c r="E564" s="38" t="str">
        <f t="shared" ref="E564" si="161">+IF(C564=0,"",C564/C$552)</f>
        <v/>
      </c>
      <c r="F564" s="38" t="str">
        <f t="shared" ref="F564" si="162">+IF(D564=0,"",D564/D$552)</f>
        <v/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0</v>
      </c>
      <c r="D565" s="37">
        <v>0</v>
      </c>
      <c r="E565" s="38" t="str">
        <f t="shared" si="153"/>
        <v/>
      </c>
      <c r="F565" s="38" t="str">
        <f t="shared" si="154"/>
        <v/>
      </c>
      <c r="G565" s="39" t="str">
        <f t="shared" si="155"/>
        <v>0</v>
      </c>
      <c r="H565" s="25" t="str">
        <f t="shared" si="156"/>
        <v/>
      </c>
    </row>
    <row r="566" spans="1:8" s="40" customFormat="1" ht="15" x14ac:dyDescent="0.2">
      <c r="A566" s="64"/>
      <c r="B566" s="36" t="s">
        <v>363</v>
      </c>
      <c r="C566" s="37">
        <v>0</v>
      </c>
      <c r="D566" s="37">
        <v>0</v>
      </c>
      <c r="E566" s="38" t="str">
        <f t="shared" si="153"/>
        <v/>
      </c>
      <c r="F566" s="38" t="str">
        <f t="shared" si="154"/>
        <v/>
      </c>
      <c r="G566" s="39" t="str">
        <f t="shared" si="155"/>
        <v>0</v>
      </c>
      <c r="H566" s="25" t="str">
        <f t="shared" si="156"/>
        <v/>
      </c>
    </row>
    <row r="567" spans="1:8" s="40" customFormat="1" ht="15" x14ac:dyDescent="0.2">
      <c r="A567" s="64"/>
      <c r="B567" s="36" t="s">
        <v>164</v>
      </c>
      <c r="C567" s="37">
        <v>0</v>
      </c>
      <c r="D567" s="37">
        <v>0</v>
      </c>
      <c r="E567" s="38" t="str">
        <f t="shared" si="153"/>
        <v/>
      </c>
      <c r="F567" s="38" t="str">
        <f t="shared" si="154"/>
        <v/>
      </c>
      <c r="G567" s="39" t="str">
        <f t="shared" si="155"/>
        <v>0</v>
      </c>
      <c r="H567" s="25" t="str">
        <f t="shared" si="156"/>
        <v/>
      </c>
    </row>
    <row r="568" spans="1:8" s="40" customFormat="1" ht="15" x14ac:dyDescent="0.2">
      <c r="A568" s="64"/>
      <c r="B568" s="36" t="s">
        <v>166</v>
      </c>
      <c r="C568" s="37">
        <v>0</v>
      </c>
      <c r="D568" s="37">
        <v>0</v>
      </c>
      <c r="E568" s="38" t="str">
        <f t="shared" si="153"/>
        <v/>
      </c>
      <c r="F568" s="38" t="str">
        <f t="shared" si="154"/>
        <v/>
      </c>
      <c r="G568" s="39" t="str">
        <f t="shared" si="155"/>
        <v>0</v>
      </c>
      <c r="H568" s="25" t="str">
        <f t="shared" si="156"/>
        <v/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71</v>
      </c>
      <c r="D570" s="37">
        <v>116</v>
      </c>
      <c r="E570" s="38">
        <f t="shared" si="153"/>
        <v>0.5461538461538461</v>
      </c>
      <c r="F570" s="38">
        <f t="shared" si="154"/>
        <v>0.8529411764705882</v>
      </c>
      <c r="G570" s="39">
        <f t="shared" si="155"/>
        <v>0.63380281690140849</v>
      </c>
      <c r="H570" s="25">
        <f t="shared" si="156"/>
        <v>0.34615384615384615</v>
      </c>
    </row>
    <row r="571" spans="1:8" s="40" customFormat="1" ht="15" x14ac:dyDescent="0.2">
      <c r="A571" s="64"/>
      <c r="B571" s="36" t="s">
        <v>167</v>
      </c>
      <c r="C571" s="37">
        <v>0</v>
      </c>
      <c r="D571" s="37">
        <v>0</v>
      </c>
      <c r="E571" s="38" t="str">
        <f t="shared" si="153"/>
        <v/>
      </c>
      <c r="F571" s="38" t="str">
        <f t="shared" si="154"/>
        <v/>
      </c>
      <c r="G571" s="39" t="str">
        <f t="shared" si="155"/>
        <v>0</v>
      </c>
      <c r="H571" s="25" t="str">
        <f t="shared" si="156"/>
        <v/>
      </c>
    </row>
    <row r="572" spans="1:8" s="40" customFormat="1" ht="15" x14ac:dyDescent="0.2">
      <c r="A572" s="64"/>
      <c r="B572" s="36" t="s">
        <v>365</v>
      </c>
      <c r="C572" s="37">
        <v>29</v>
      </c>
      <c r="D572" s="37">
        <v>0</v>
      </c>
      <c r="E572" s="38">
        <f t="shared" si="153"/>
        <v>0.22307692307692309</v>
      </c>
      <c r="F572" s="38" t="str">
        <f t="shared" si="154"/>
        <v/>
      </c>
      <c r="G572" s="39" t="str">
        <f t="shared" si="155"/>
        <v>0</v>
      </c>
      <c r="H572" s="25">
        <f t="shared" si="156"/>
        <v>0</v>
      </c>
    </row>
    <row r="573" spans="1:8" s="40" customFormat="1" ht="15" x14ac:dyDescent="0.2">
      <c r="A573" s="64"/>
      <c r="B573" s="36" t="s">
        <v>168</v>
      </c>
      <c r="C573" s="37">
        <v>0</v>
      </c>
      <c r="D573" s="37">
        <v>0</v>
      </c>
      <c r="E573" s="38" t="str">
        <f t="shared" si="153"/>
        <v/>
      </c>
      <c r="F573" s="38" t="str">
        <f t="shared" si="154"/>
        <v/>
      </c>
      <c r="G573" s="39" t="str">
        <f t="shared" si="155"/>
        <v>0</v>
      </c>
      <c r="H573" s="25" t="str">
        <f t="shared" si="156"/>
        <v/>
      </c>
    </row>
    <row r="574" spans="1:8" s="40" customFormat="1" ht="15" x14ac:dyDescent="0.2">
      <c r="A574" s="64"/>
      <c r="B574" s="36" t="s">
        <v>169</v>
      </c>
      <c r="C574" s="37">
        <v>0</v>
      </c>
      <c r="D574" s="37">
        <v>0</v>
      </c>
      <c r="E574" s="38" t="str">
        <f t="shared" si="153"/>
        <v/>
      </c>
      <c r="F574" s="38" t="str">
        <f t="shared" si="154"/>
        <v/>
      </c>
      <c r="G574" s="39" t="str">
        <f t="shared" si="155"/>
        <v>0</v>
      </c>
      <c r="H574" s="25" t="str">
        <f t="shared" si="156"/>
        <v/>
      </c>
    </row>
    <row r="575" spans="1:8" s="40" customFormat="1" ht="15" x14ac:dyDescent="0.2">
      <c r="A575" s="64"/>
      <c r="B575" s="36" t="s">
        <v>366</v>
      </c>
      <c r="C575" s="37">
        <v>0</v>
      </c>
      <c r="D575" s="37">
        <v>0</v>
      </c>
      <c r="E575" s="38" t="str">
        <f t="shared" si="153"/>
        <v/>
      </c>
      <c r="F575" s="38" t="str">
        <f t="shared" si="154"/>
        <v/>
      </c>
      <c r="G575" s="39" t="str">
        <f t="shared" si="155"/>
        <v>0</v>
      </c>
      <c r="H575" s="25" t="str">
        <f t="shared" si="156"/>
        <v/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15</v>
      </c>
      <c r="E576" s="38" t="str">
        <f t="shared" si="153"/>
        <v/>
      </c>
      <c r="F576" s="38">
        <f t="shared" si="154"/>
        <v>0.11029411764705882</v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0</v>
      </c>
      <c r="E577" s="38" t="str">
        <f t="shared" si="153"/>
        <v/>
      </c>
      <c r="F577" s="38" t="str">
        <f t="shared" si="154"/>
        <v/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3</v>
      </c>
      <c r="D578" s="37">
        <v>0</v>
      </c>
      <c r="E578" s="38">
        <f t="shared" si="153"/>
        <v>2.3076923076923078E-2</v>
      </c>
      <c r="F578" s="38" t="str">
        <f t="shared" si="154"/>
        <v/>
      </c>
      <c r="G578" s="39" t="str">
        <f t="shared" si="155"/>
        <v>0</v>
      </c>
      <c r="H578" s="25">
        <f t="shared" si="156"/>
        <v>0</v>
      </c>
    </row>
    <row r="579" spans="1:8" s="40" customFormat="1" ht="30" x14ac:dyDescent="0.2">
      <c r="A579" s="64"/>
      <c r="B579" s="36" t="s">
        <v>566</v>
      </c>
      <c r="C579" s="37">
        <v>1</v>
      </c>
      <c r="D579" s="37">
        <v>0</v>
      </c>
      <c r="E579" s="38">
        <f t="shared" si="153"/>
        <v>7.6923076923076927E-3</v>
      </c>
      <c r="F579" s="38" t="str">
        <f t="shared" si="154"/>
        <v/>
      </c>
      <c r="G579" s="39" t="str">
        <f t="shared" si="155"/>
        <v>0</v>
      </c>
      <c r="H579" s="25">
        <f t="shared" si="156"/>
        <v>0</v>
      </c>
    </row>
    <row r="580" spans="1:8" x14ac:dyDescent="0.2">
      <c r="B580" s="12" t="s">
        <v>420</v>
      </c>
      <c r="C580" s="9"/>
      <c r="D580" s="9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424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412</v>
      </c>
      <c r="C8" s="31">
        <f>+C18+C71+C161+C329+C552</f>
        <v>636</v>
      </c>
      <c r="D8" s="31">
        <f>+D18+D71+D161+D329+D552</f>
        <v>624</v>
      </c>
      <c r="E8" s="32">
        <f>+C8/C$8</f>
        <v>1</v>
      </c>
      <c r="F8" s="32">
        <f>+D8/D$8</f>
        <v>1</v>
      </c>
      <c r="G8" s="32">
        <f>+(D8-C8)/C8</f>
        <v>-1.8867924528301886E-2</v>
      </c>
      <c r="H8" s="33">
        <f>+E8*G8</f>
        <v>-1.8867924528301886E-2</v>
      </c>
    </row>
    <row r="9" spans="2:8" x14ac:dyDescent="0.2">
      <c r="B9" s="28" t="str">
        <f>+B18</f>
        <v>Total Vacantes en ocupaciones de nivel Directivo</v>
      </c>
      <c r="C9" s="24">
        <f>+C18</f>
        <v>11</v>
      </c>
      <c r="D9" s="24">
        <f>+D18</f>
        <v>12</v>
      </c>
      <c r="E9" s="25">
        <f t="shared" ref="E9:E13" si="0">C9/$C$8</f>
        <v>1.7295597484276729E-2</v>
      </c>
      <c r="F9" s="25">
        <f>D9/$D$8</f>
        <v>1.9230769230769232E-2</v>
      </c>
      <c r="G9" s="11">
        <f>+IF(OR(AND(D9=0),(C9=0)),"0",((D9-C9)/C9))</f>
        <v>9.0909090909090912E-2</v>
      </c>
      <c r="H9" s="13">
        <f>+IF(OR(AND(E9=""),(G9="")),"",E9*G9)</f>
        <v>1.5723270440251573E-3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241</v>
      </c>
      <c r="D10" s="24">
        <f>+D71</f>
        <v>200</v>
      </c>
      <c r="E10" s="25">
        <f t="shared" si="0"/>
        <v>0.37893081761006292</v>
      </c>
      <c r="F10" s="25">
        <f>D10/$D$8</f>
        <v>0.32051282051282054</v>
      </c>
      <c r="G10" s="11">
        <f>+IF(OR(AND(D10=0),(C10=0)),"0",((D10-C10)/C10))</f>
        <v>-0.17012448132780084</v>
      </c>
      <c r="H10" s="13">
        <f>+IF(OR(AND(E10=""),(G10="")),"",E10*G10)</f>
        <v>-6.446540880503146E-2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86</v>
      </c>
      <c r="D11" s="24">
        <f>+D161</f>
        <v>72</v>
      </c>
      <c r="E11" s="25">
        <f t="shared" si="0"/>
        <v>0.13522012578616352</v>
      </c>
      <c r="F11" s="25">
        <f>D11/$D$8</f>
        <v>0.11538461538461539</v>
      </c>
      <c r="G11" s="11">
        <f>+IF(OR(AND(D11=0),(C11=0)),"0",((D11-C11)/C11))</f>
        <v>-0.16279069767441862</v>
      </c>
      <c r="H11" s="13">
        <f>+IF(OR(AND(E11=""),(G11="")),"",E11*G11)</f>
        <v>-2.2012578616352203E-2</v>
      </c>
    </row>
    <row r="12" spans="2:8" x14ac:dyDescent="0.2">
      <c r="B12" s="28" t="str">
        <f>+B329</f>
        <v>Total Vacantes  en ocupaciones de nivel Calificados</v>
      </c>
      <c r="C12" s="24">
        <f>+C329</f>
        <v>252</v>
      </c>
      <c r="D12" s="24">
        <f>+D329</f>
        <v>266</v>
      </c>
      <c r="E12" s="25">
        <f t="shared" si="0"/>
        <v>0.39622641509433965</v>
      </c>
      <c r="F12" s="25">
        <f>D12/$D$8</f>
        <v>0.42628205128205127</v>
      </c>
      <c r="G12" s="11">
        <f>+IF(OR(AND(D12=0),(C12=0)),"0",((D12-C12)/C12))</f>
        <v>5.5555555555555552E-2</v>
      </c>
      <c r="H12" s="13">
        <f>+IF(OR(AND(E12=""),(G12="")),"",E12*G12)</f>
        <v>2.20125786163522E-2</v>
      </c>
    </row>
    <row r="13" spans="2:8" x14ac:dyDescent="0.2">
      <c r="B13" s="28" t="str">
        <f>+B552</f>
        <v>Total Vacantes en ocupaciones de nivel Elemental</v>
      </c>
      <c r="C13" s="24">
        <f>+C552</f>
        <v>46</v>
      </c>
      <c r="D13" s="24">
        <f>+D552</f>
        <v>74</v>
      </c>
      <c r="E13" s="25">
        <f t="shared" si="0"/>
        <v>7.2327044025157231E-2</v>
      </c>
      <c r="F13" s="25">
        <f>D13/$D$8</f>
        <v>0.11858974358974358</v>
      </c>
      <c r="G13" s="11">
        <f>+IF(OR(AND(D13=0),(C13=0)),"0",((D13-C13)/C13))</f>
        <v>0.60869565217391308</v>
      </c>
      <c r="H13" s="13">
        <f>+IF(OR(AND(E13=""),(G13="")),"",E13*G13)</f>
        <v>4.4025157232704407E-2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11</v>
      </c>
      <c r="D18" s="31">
        <f>SUM(D19:D65)</f>
        <v>12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9.0909090909090912E-2</v>
      </c>
      <c r="H18" s="33">
        <f>+IF(OR(AND(E18=""),(G18="")),"",E18*G18)</f>
        <v>9.0909090909090912E-2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0" t="str">
        <f t="shared" ref="E20:E65" si="1">+IF(C20=0,"",C20/C$18)</f>
        <v/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 t="str">
        <f t="shared" ref="H20:H65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0</v>
      </c>
      <c r="E26" s="10" t="str">
        <f t="shared" si="1"/>
        <v/>
      </c>
      <c r="F26" s="10" t="str">
        <f t="shared" si="2"/>
        <v/>
      </c>
      <c r="G26" s="11" t="str">
        <f t="shared" si="3"/>
        <v>0</v>
      </c>
      <c r="H26" s="13" t="str">
        <f t="shared" si="4"/>
        <v/>
      </c>
    </row>
    <row r="27" spans="1:8" ht="15" x14ac:dyDescent="0.2">
      <c r="B27" s="5" t="s">
        <v>6</v>
      </c>
      <c r="C27" s="7">
        <v>2</v>
      </c>
      <c r="D27" s="7">
        <v>0</v>
      </c>
      <c r="E27" s="10">
        <f t="shared" si="1"/>
        <v>0.18181818181818182</v>
      </c>
      <c r="F27" s="10" t="str">
        <f t="shared" si="2"/>
        <v/>
      </c>
      <c r="G27" s="11" t="str">
        <f t="shared" si="3"/>
        <v>0</v>
      </c>
      <c r="H27" s="13">
        <f t="shared" si="4"/>
        <v>0</v>
      </c>
    </row>
    <row r="28" spans="1:8" ht="15" x14ac:dyDescent="0.2">
      <c r="B28" s="5" t="s">
        <v>3</v>
      </c>
      <c r="C28" s="7">
        <v>0</v>
      </c>
      <c r="D28" s="7">
        <v>0</v>
      </c>
      <c r="E28" s="10" t="str">
        <f t="shared" si="1"/>
        <v/>
      </c>
      <c r="F28" s="10" t="str">
        <f t="shared" si="2"/>
        <v/>
      </c>
      <c r="G28" s="11" t="str">
        <f t="shared" si="3"/>
        <v>0</v>
      </c>
      <c r="H28" s="13" t="str">
        <f t="shared" si="4"/>
        <v/>
      </c>
    </row>
    <row r="29" spans="1:8" ht="15" x14ac:dyDescent="0.2">
      <c r="B29" s="5" t="s">
        <v>5</v>
      </c>
      <c r="C29" s="7">
        <v>2</v>
      </c>
      <c r="D29" s="7">
        <v>6</v>
      </c>
      <c r="E29" s="10">
        <f t="shared" si="1"/>
        <v>0.18181818181818182</v>
      </c>
      <c r="F29" s="10">
        <f t="shared" si="2"/>
        <v>0.5</v>
      </c>
      <c r="G29" s="11">
        <f t="shared" si="3"/>
        <v>2</v>
      </c>
      <c r="H29" s="13">
        <f t="shared" si="4"/>
        <v>0.36363636363636365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0</v>
      </c>
      <c r="D35" s="7">
        <v>0</v>
      </c>
      <c r="E35" s="10" t="str">
        <f t="shared" si="1"/>
        <v/>
      </c>
      <c r="F35" s="10" t="str">
        <f t="shared" si="2"/>
        <v/>
      </c>
      <c r="G35" s="11" t="str">
        <f t="shared" si="3"/>
        <v>0</v>
      </c>
      <c r="H35" s="13" t="str">
        <f t="shared" si="4"/>
        <v/>
      </c>
    </row>
    <row r="36" spans="2:8" ht="30" x14ac:dyDescent="0.2">
      <c r="B36" s="5" t="s">
        <v>177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1</v>
      </c>
      <c r="D41" s="7">
        <v>0</v>
      </c>
      <c r="E41" s="10">
        <f t="shared" si="1"/>
        <v>9.0909090909090912E-2</v>
      </c>
      <c r="F41" s="10" t="str">
        <f t="shared" si="2"/>
        <v/>
      </c>
      <c r="G41" s="11" t="str">
        <f t="shared" si="3"/>
        <v>0</v>
      </c>
      <c r="H41" s="13">
        <f t="shared" si="4"/>
        <v>0</v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184</v>
      </c>
      <c r="C44" s="7">
        <v>1</v>
      </c>
      <c r="D44" s="7">
        <v>0</v>
      </c>
      <c r="E44" s="10">
        <f t="shared" si="1"/>
        <v>9.0909090909090912E-2</v>
      </c>
      <c r="F44" s="10" t="str">
        <f t="shared" si="2"/>
        <v/>
      </c>
      <c r="G44" s="11" t="str">
        <f t="shared" si="3"/>
        <v>0</v>
      </c>
      <c r="H44" s="13">
        <f t="shared" si="4"/>
        <v>0</v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2:8" ht="15" x14ac:dyDescent="0.2">
      <c r="B49" s="5" t="s">
        <v>11</v>
      </c>
      <c r="C49" s="7">
        <v>1</v>
      </c>
      <c r="D49" s="7">
        <v>1</v>
      </c>
      <c r="E49" s="10">
        <f t="shared" si="1"/>
        <v>9.0909090909090912E-2</v>
      </c>
      <c r="F49" s="10">
        <f t="shared" si="2"/>
        <v>8.3333333333333329E-2</v>
      </c>
      <c r="G49" s="11">
        <f t="shared" si="3"/>
        <v>0</v>
      </c>
      <c r="H49" s="13">
        <f t="shared" si="4"/>
        <v>0</v>
      </c>
    </row>
    <row r="50" spans="2:8" ht="15" x14ac:dyDescent="0.2">
      <c r="B50" s="5" t="s">
        <v>15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2:8" ht="15" x14ac:dyDescent="0.2">
      <c r="B52" s="5" t="s">
        <v>13</v>
      </c>
      <c r="C52" s="7">
        <v>1</v>
      </c>
      <c r="D52" s="7">
        <v>1</v>
      </c>
      <c r="E52" s="10">
        <f t="shared" si="1"/>
        <v>9.0909090909090912E-2</v>
      </c>
      <c r="F52" s="10">
        <f t="shared" si="2"/>
        <v>8.3333333333333329E-2</v>
      </c>
      <c r="G52" s="11">
        <f t="shared" si="3"/>
        <v>0</v>
      </c>
      <c r="H52" s="13">
        <f t="shared" si="4"/>
        <v>0</v>
      </c>
    </row>
    <row r="53" spans="2:8" ht="15" x14ac:dyDescent="0.2">
      <c r="B53" s="5" t="s">
        <v>462</v>
      </c>
      <c r="C53" s="7">
        <v>0</v>
      </c>
      <c r="D53" s="7">
        <v>0</v>
      </c>
      <c r="E53" s="10" t="str">
        <f t="shared" si="1"/>
        <v/>
      </c>
      <c r="F53" s="10" t="str">
        <f t="shared" si="2"/>
        <v/>
      </c>
      <c r="G53" s="11" t="str">
        <f t="shared" si="3"/>
        <v>0</v>
      </c>
      <c r="H53" s="13" t="str">
        <f t="shared" si="4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0</v>
      </c>
      <c r="D59" s="7">
        <v>2</v>
      </c>
      <c r="E59" s="10" t="str">
        <f t="shared" si="1"/>
        <v/>
      </c>
      <c r="F59" s="10">
        <f t="shared" si="2"/>
        <v>0.16666666666666666</v>
      </c>
      <c r="G59" s="11" t="str">
        <f t="shared" si="3"/>
        <v>0</v>
      </c>
      <c r="H59" s="13" t="str">
        <f t="shared" si="4"/>
        <v/>
      </c>
    </row>
    <row r="60" spans="2:8" ht="15" x14ac:dyDescent="0.2">
      <c r="B60" s="5" t="s">
        <v>188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>0</v>
      </c>
      <c r="H60" s="13" t="str">
        <f t="shared" si="4"/>
        <v/>
      </c>
    </row>
    <row r="61" spans="2:8" ht="15" x14ac:dyDescent="0.2">
      <c r="B61" s="5" t="s">
        <v>189</v>
      </c>
      <c r="C61" s="7">
        <v>2</v>
      </c>
      <c r="D61" s="7">
        <v>0</v>
      </c>
      <c r="E61" s="10">
        <f t="shared" si="1"/>
        <v>0.18181818181818182</v>
      </c>
      <c r="F61" s="10" t="str">
        <f t="shared" si="2"/>
        <v/>
      </c>
      <c r="G61" s="11" t="str">
        <f t="shared" si="3"/>
        <v>0</v>
      </c>
      <c r="H61" s="13">
        <f t="shared" si="4"/>
        <v>0</v>
      </c>
    </row>
    <row r="62" spans="2:8" ht="15" x14ac:dyDescent="0.2">
      <c r="B62" s="5" t="s">
        <v>190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1</v>
      </c>
      <c r="D63" s="7">
        <v>2</v>
      </c>
      <c r="E63" s="10">
        <f t="shared" si="1"/>
        <v>9.0909090909090912E-2</v>
      </c>
      <c r="F63" s="10">
        <f t="shared" si="2"/>
        <v>0.16666666666666666</v>
      </c>
      <c r="G63" s="11">
        <f t="shared" si="3"/>
        <v>1</v>
      </c>
      <c r="H63" s="13">
        <f t="shared" si="4"/>
        <v>9.0909090909090912E-2</v>
      </c>
    </row>
    <row r="64" spans="2:8" ht="15" x14ac:dyDescent="0.2">
      <c r="B64" s="5" t="s">
        <v>191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241</v>
      </c>
      <c r="D71" s="31">
        <f>SUM(D72:D155)</f>
        <v>200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-0.17012448132780084</v>
      </c>
      <c r="H71" s="33">
        <f>+IF(OR(AND(E71=""),(G71="")),"",E71*G71)</f>
        <v>-0.17012448132780084</v>
      </c>
    </row>
    <row r="72" spans="1:8" s="40" customFormat="1" ht="15" x14ac:dyDescent="0.2">
      <c r="A72" s="64"/>
      <c r="B72" s="36" t="s">
        <v>464</v>
      </c>
      <c r="C72" s="37">
        <v>7</v>
      </c>
      <c r="D72" s="37">
        <v>2</v>
      </c>
      <c r="E72" s="38">
        <f>+IF(C72=0,"",C72/C$71)</f>
        <v>2.9045643153526972E-2</v>
      </c>
      <c r="F72" s="38">
        <f>+IF(D72=0,"",D72/D$71)</f>
        <v>0.01</v>
      </c>
      <c r="G72" s="39">
        <f>+IF(OR(AND(D72=0),(C72=0)),"0",((D72-C72)/C72))</f>
        <v>-0.7142857142857143</v>
      </c>
      <c r="H72" s="25">
        <f>+IF(OR(AND(E72=""),(G72="")),"",E72*G72)</f>
        <v>-2.0746887966804982E-2</v>
      </c>
    </row>
    <row r="73" spans="1:8" s="40" customFormat="1" ht="15" x14ac:dyDescent="0.2">
      <c r="A73" s="64"/>
      <c r="B73" s="36" t="s">
        <v>19</v>
      </c>
      <c r="C73" s="37">
        <v>5</v>
      </c>
      <c r="D73" s="37">
        <v>2</v>
      </c>
      <c r="E73" s="38">
        <f t="shared" ref="E73:E142" si="9">+IF(C73=0,"",C73/C$71)</f>
        <v>2.0746887966804978E-2</v>
      </c>
      <c r="F73" s="38">
        <f t="shared" ref="F73:F142" si="10">+IF(D73=0,"",D73/D$71)</f>
        <v>0.01</v>
      </c>
      <c r="G73" s="39">
        <f t="shared" ref="G73:G142" si="11">+IF(OR(AND(D73=0),(C73=0)),"0",((D73-C73)/C73))</f>
        <v>-0.6</v>
      </c>
      <c r="H73" s="25">
        <f t="shared" ref="H73:H142" si="12">+IF(OR(AND(E73=""),(G73="")),"",E73*G73)</f>
        <v>-1.2448132780082987E-2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0</v>
      </c>
      <c r="E74" s="38" t="str">
        <f t="shared" ref="E74" si="13">+IF(C74=0,"",C74/C$71)</f>
        <v/>
      </c>
      <c r="F74" s="38" t="str">
        <f t="shared" ref="F74" si="14">+IF(D74=0,"",D74/D$71)</f>
        <v/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2</v>
      </c>
      <c r="D75" s="37">
        <v>4</v>
      </c>
      <c r="E75" s="38">
        <f t="shared" si="9"/>
        <v>8.2987551867219917E-3</v>
      </c>
      <c r="F75" s="38">
        <f t="shared" si="10"/>
        <v>0.02</v>
      </c>
      <c r="G75" s="39">
        <f t="shared" si="11"/>
        <v>1</v>
      </c>
      <c r="H75" s="25">
        <f t="shared" si="12"/>
        <v>8.2987551867219917E-3</v>
      </c>
    </row>
    <row r="76" spans="1:8" s="40" customFormat="1" ht="15" x14ac:dyDescent="0.2">
      <c r="A76" s="64"/>
      <c r="B76" s="36" t="s">
        <v>193</v>
      </c>
      <c r="C76" s="37">
        <v>6</v>
      </c>
      <c r="D76" s="37">
        <v>7</v>
      </c>
      <c r="E76" s="38">
        <f t="shared" si="9"/>
        <v>2.4896265560165973E-2</v>
      </c>
      <c r="F76" s="38">
        <f t="shared" si="10"/>
        <v>3.5000000000000003E-2</v>
      </c>
      <c r="G76" s="39">
        <f t="shared" si="11"/>
        <v>0.16666666666666666</v>
      </c>
      <c r="H76" s="25">
        <f t="shared" si="12"/>
        <v>4.149377593360995E-3</v>
      </c>
    </row>
    <row r="77" spans="1:8" s="40" customFormat="1" ht="15" x14ac:dyDescent="0.2">
      <c r="A77" s="64"/>
      <c r="B77" s="36" t="s">
        <v>21</v>
      </c>
      <c r="C77" s="37">
        <v>2</v>
      </c>
      <c r="D77" s="37">
        <v>9</v>
      </c>
      <c r="E77" s="38">
        <f t="shared" si="9"/>
        <v>8.2987551867219917E-3</v>
      </c>
      <c r="F77" s="38">
        <f t="shared" si="10"/>
        <v>4.4999999999999998E-2</v>
      </c>
      <c r="G77" s="39">
        <f t="shared" si="11"/>
        <v>3.5</v>
      </c>
      <c r="H77" s="25">
        <f t="shared" si="12"/>
        <v>2.9045643153526972E-2</v>
      </c>
    </row>
    <row r="78" spans="1:8" s="40" customFormat="1" ht="15" x14ac:dyDescent="0.2">
      <c r="A78" s="64"/>
      <c r="B78" s="36" t="s">
        <v>40</v>
      </c>
      <c r="C78" s="37">
        <v>1</v>
      </c>
      <c r="D78" s="37">
        <v>9</v>
      </c>
      <c r="E78" s="38">
        <f t="shared" ref="E78" si="17">+IF(C78=0,"",C78/C$71)</f>
        <v>4.1493775933609959E-3</v>
      </c>
      <c r="F78" s="38">
        <f t="shared" ref="F78" si="18">+IF(D78=0,"",D78/D$71)</f>
        <v>4.4999999999999998E-2</v>
      </c>
      <c r="G78" s="39">
        <f t="shared" ref="G78" si="19">+IF(OR(AND(D78=0),(C78=0)),"0",((D78-C78)/C78))</f>
        <v>8</v>
      </c>
      <c r="H78" s="25">
        <f t="shared" ref="H78" si="20">+IF(OR(AND(E78=""),(G78="")),"",E78*G78)</f>
        <v>3.3195020746887967E-2</v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0</v>
      </c>
      <c r="D80" s="37">
        <v>0</v>
      </c>
      <c r="E80" s="38" t="str">
        <f t="shared" si="9"/>
        <v/>
      </c>
      <c r="F80" s="38" t="str">
        <f t="shared" si="10"/>
        <v/>
      </c>
      <c r="G80" s="39" t="str">
        <f t="shared" si="11"/>
        <v>0</v>
      </c>
      <c r="H80" s="25" t="str">
        <f t="shared" si="12"/>
        <v/>
      </c>
    </row>
    <row r="81" spans="1:8" s="40" customFormat="1" ht="15" x14ac:dyDescent="0.2">
      <c r="A81" s="64"/>
      <c r="B81" s="36" t="s">
        <v>465</v>
      </c>
      <c r="C81" s="37">
        <v>0</v>
      </c>
      <c r="D81" s="37">
        <v>0</v>
      </c>
      <c r="E81" s="38" t="str">
        <f t="shared" si="9"/>
        <v/>
      </c>
      <c r="F81" s="38" t="str">
        <f t="shared" si="10"/>
        <v/>
      </c>
      <c r="G81" s="39" t="str">
        <f t="shared" si="11"/>
        <v>0</v>
      </c>
      <c r="H81" s="25" t="str">
        <f t="shared" si="12"/>
        <v/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1</v>
      </c>
      <c r="D83" s="37">
        <v>2</v>
      </c>
      <c r="E83" s="38">
        <f t="shared" si="9"/>
        <v>4.1493775933609959E-3</v>
      </c>
      <c r="F83" s="38">
        <f t="shared" si="10"/>
        <v>0.01</v>
      </c>
      <c r="G83" s="39">
        <f t="shared" si="11"/>
        <v>1</v>
      </c>
      <c r="H83" s="25">
        <f t="shared" si="12"/>
        <v>4.1493775933609959E-3</v>
      </c>
    </row>
    <row r="84" spans="1:8" s="40" customFormat="1" ht="15" x14ac:dyDescent="0.2">
      <c r="A84" s="64"/>
      <c r="B84" s="36" t="s">
        <v>22</v>
      </c>
      <c r="C84" s="37">
        <v>0</v>
      </c>
      <c r="D84" s="37">
        <v>0</v>
      </c>
      <c r="E84" s="38" t="str">
        <f t="shared" si="9"/>
        <v/>
      </c>
      <c r="F84" s="38" t="str">
        <f t="shared" si="10"/>
        <v/>
      </c>
      <c r="G84" s="39" t="str">
        <f t="shared" si="11"/>
        <v>0</v>
      </c>
      <c r="H84" s="25" t="str">
        <f t="shared" si="12"/>
        <v/>
      </c>
    </row>
    <row r="85" spans="1:8" s="40" customFormat="1" ht="15" x14ac:dyDescent="0.2">
      <c r="A85" s="64"/>
      <c r="B85" s="36" t="s">
        <v>198</v>
      </c>
      <c r="C85" s="37">
        <v>1</v>
      </c>
      <c r="D85" s="37">
        <v>0</v>
      </c>
      <c r="E85" s="38">
        <f t="shared" si="9"/>
        <v>4.1493775933609959E-3</v>
      </c>
      <c r="F85" s="38" t="str">
        <f t="shared" si="10"/>
        <v/>
      </c>
      <c r="G85" s="39" t="str">
        <f t="shared" si="11"/>
        <v>0</v>
      </c>
      <c r="H85" s="25">
        <f t="shared" si="12"/>
        <v>0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0</v>
      </c>
      <c r="E86" s="38" t="str">
        <f t="shared" ref="E86" si="21">+IF(C86=0,"",C86/C$71)</f>
        <v/>
      </c>
      <c r="F86" s="38" t="str">
        <f t="shared" ref="F86" si="22">+IF(D86=0,"",D86/D$71)</f>
        <v/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4</v>
      </c>
      <c r="D87" s="37">
        <v>1</v>
      </c>
      <c r="E87" s="38">
        <f t="shared" si="9"/>
        <v>1.6597510373443983E-2</v>
      </c>
      <c r="F87" s="38">
        <f t="shared" si="10"/>
        <v>5.0000000000000001E-3</v>
      </c>
      <c r="G87" s="39">
        <f t="shared" si="11"/>
        <v>-0.75</v>
      </c>
      <c r="H87" s="25">
        <f t="shared" si="12"/>
        <v>-1.2448132780082988E-2</v>
      </c>
    </row>
    <row r="88" spans="1:8" s="40" customFormat="1" ht="15" x14ac:dyDescent="0.2">
      <c r="A88" s="64"/>
      <c r="B88" s="36" t="s">
        <v>200</v>
      </c>
      <c r="C88" s="37">
        <v>1</v>
      </c>
      <c r="D88" s="37">
        <v>0</v>
      </c>
      <c r="E88" s="38">
        <f t="shared" si="9"/>
        <v>4.1493775933609959E-3</v>
      </c>
      <c r="F88" s="38" t="str">
        <f t="shared" si="10"/>
        <v/>
      </c>
      <c r="G88" s="39" t="str">
        <f t="shared" si="11"/>
        <v>0</v>
      </c>
      <c r="H88" s="25">
        <f t="shared" si="12"/>
        <v>0</v>
      </c>
    </row>
    <row r="89" spans="1:8" s="40" customFormat="1" ht="15" x14ac:dyDescent="0.2">
      <c r="A89" s="64"/>
      <c r="B89" s="36" t="s">
        <v>26</v>
      </c>
      <c r="C89" s="37">
        <v>1</v>
      </c>
      <c r="D89" s="37">
        <v>0</v>
      </c>
      <c r="E89" s="38">
        <f t="shared" si="9"/>
        <v>4.1493775933609959E-3</v>
      </c>
      <c r="F89" s="38" t="str">
        <f t="shared" si="10"/>
        <v/>
      </c>
      <c r="G89" s="39" t="str">
        <f t="shared" si="11"/>
        <v>0</v>
      </c>
      <c r="H89" s="25">
        <f t="shared" si="12"/>
        <v>0</v>
      </c>
    </row>
    <row r="90" spans="1:8" s="40" customFormat="1" ht="15" x14ac:dyDescent="0.2">
      <c r="A90" s="64"/>
      <c r="B90" s="36" t="s">
        <v>466</v>
      </c>
      <c r="C90" s="37">
        <v>0</v>
      </c>
      <c r="D90" s="37">
        <v>0</v>
      </c>
      <c r="E90" s="38" t="str">
        <f t="shared" si="9"/>
        <v/>
      </c>
      <c r="F90" s="38" t="str">
        <f t="shared" si="10"/>
        <v/>
      </c>
      <c r="G90" s="39" t="str">
        <f t="shared" si="11"/>
        <v>0</v>
      </c>
      <c r="H90" s="25" t="str">
        <f t="shared" si="12"/>
        <v/>
      </c>
    </row>
    <row r="91" spans="1:8" s="40" customFormat="1" ht="15" x14ac:dyDescent="0.2">
      <c r="A91" s="64"/>
      <c r="B91" s="36" t="s">
        <v>201</v>
      </c>
      <c r="C91" s="37">
        <v>0</v>
      </c>
      <c r="D91" s="37">
        <v>0</v>
      </c>
      <c r="E91" s="38" t="str">
        <f t="shared" si="9"/>
        <v/>
      </c>
      <c r="F91" s="38" t="str">
        <f t="shared" si="10"/>
        <v/>
      </c>
      <c r="G91" s="39" t="str">
        <f t="shared" si="11"/>
        <v>0</v>
      </c>
      <c r="H91" s="25" t="str">
        <f t="shared" si="12"/>
        <v/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0</v>
      </c>
      <c r="E92" s="38" t="str">
        <f t="shared" ref="E92:E93" si="25">+IF(C92=0,"",C92/C$71)</f>
        <v/>
      </c>
      <c r="F92" s="38" t="str">
        <f t="shared" ref="F92:F93" si="26">+IF(D92=0,"",D92/D$71)</f>
        <v/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0</v>
      </c>
      <c r="E93" s="38" t="str">
        <f t="shared" si="25"/>
        <v/>
      </c>
      <c r="F93" s="38" t="str">
        <f t="shared" si="26"/>
        <v/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0</v>
      </c>
      <c r="D94" s="37">
        <v>4</v>
      </c>
      <c r="E94" s="38" t="str">
        <f t="shared" si="9"/>
        <v/>
      </c>
      <c r="F94" s="38">
        <f t="shared" si="10"/>
        <v>0.02</v>
      </c>
      <c r="G94" s="39" t="str">
        <f t="shared" si="11"/>
        <v>0</v>
      </c>
      <c r="H94" s="25" t="str">
        <f t="shared" si="12"/>
        <v/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0</v>
      </c>
      <c r="E95" s="38" t="str">
        <f t="shared" si="9"/>
        <v/>
      </c>
      <c r="F95" s="38" t="str">
        <f t="shared" si="10"/>
        <v/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0</v>
      </c>
      <c r="E97" s="38" t="str">
        <f t="shared" si="9"/>
        <v/>
      </c>
      <c r="F97" s="38" t="str">
        <f t="shared" si="10"/>
        <v/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6</v>
      </c>
      <c r="D98" s="37">
        <v>0</v>
      </c>
      <c r="E98" s="38">
        <f t="shared" si="9"/>
        <v>2.4896265560165973E-2</v>
      </c>
      <c r="F98" s="38" t="str">
        <f t="shared" si="10"/>
        <v/>
      </c>
      <c r="G98" s="39" t="str">
        <f t="shared" si="11"/>
        <v>0</v>
      </c>
      <c r="H98" s="25">
        <f t="shared" si="12"/>
        <v>0</v>
      </c>
    </row>
    <row r="99" spans="1:8" s="40" customFormat="1" ht="15" x14ac:dyDescent="0.2">
      <c r="A99" s="64"/>
      <c r="B99" s="36" t="s">
        <v>467</v>
      </c>
      <c r="C99" s="37">
        <v>3</v>
      </c>
      <c r="D99" s="37">
        <v>6</v>
      </c>
      <c r="E99" s="38">
        <f t="shared" si="9"/>
        <v>1.2448132780082987E-2</v>
      </c>
      <c r="F99" s="38">
        <f t="shared" si="10"/>
        <v>0.03</v>
      </c>
      <c r="G99" s="39">
        <f t="shared" si="11"/>
        <v>1</v>
      </c>
      <c r="H99" s="25">
        <f t="shared" si="12"/>
        <v>1.2448132780082987E-2</v>
      </c>
    </row>
    <row r="100" spans="1:8" s="40" customFormat="1" ht="15" x14ac:dyDescent="0.2">
      <c r="A100" s="64"/>
      <c r="B100" s="36" t="s">
        <v>23</v>
      </c>
      <c r="C100" s="37">
        <v>0</v>
      </c>
      <c r="D100" s="37">
        <v>1</v>
      </c>
      <c r="E100" s="38" t="str">
        <f t="shared" si="9"/>
        <v/>
      </c>
      <c r="F100" s="38">
        <f t="shared" si="10"/>
        <v>5.0000000000000001E-3</v>
      </c>
      <c r="G100" s="39" t="str">
        <f t="shared" si="11"/>
        <v>0</v>
      </c>
      <c r="H100" s="25" t="str">
        <f t="shared" si="12"/>
        <v/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0</v>
      </c>
      <c r="D102" s="37">
        <v>0</v>
      </c>
      <c r="E102" s="38" t="str">
        <f t="shared" si="9"/>
        <v/>
      </c>
      <c r="F102" s="38" t="str">
        <f t="shared" si="10"/>
        <v/>
      </c>
      <c r="G102" s="39" t="str">
        <f t="shared" si="11"/>
        <v>0</v>
      </c>
      <c r="H102" s="25" t="str">
        <f t="shared" si="12"/>
        <v/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0</v>
      </c>
      <c r="E103" s="38" t="str">
        <f t="shared" ref="E103" si="29">+IF(C103=0,"",C103/C$71)</f>
        <v/>
      </c>
      <c r="F103" s="38" t="str">
        <f t="shared" ref="F103" si="30">+IF(D103=0,"",D103/D$71)</f>
        <v/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0</v>
      </c>
      <c r="D104" s="37">
        <v>0</v>
      </c>
      <c r="E104" s="38" t="str">
        <f t="shared" si="9"/>
        <v/>
      </c>
      <c r="F104" s="38" t="str">
        <f t="shared" si="10"/>
        <v/>
      </c>
      <c r="G104" s="39" t="str">
        <f t="shared" si="11"/>
        <v>0</v>
      </c>
      <c r="H104" s="25" t="str">
        <f t="shared" si="12"/>
        <v/>
      </c>
    </row>
    <row r="105" spans="1:8" s="40" customFormat="1" ht="15" x14ac:dyDescent="0.2">
      <c r="A105" s="64"/>
      <c r="B105" s="36" t="s">
        <v>207</v>
      </c>
      <c r="C105" s="37">
        <v>0</v>
      </c>
      <c r="D105" s="37">
        <v>1</v>
      </c>
      <c r="E105" s="38" t="str">
        <f t="shared" si="9"/>
        <v/>
      </c>
      <c r="F105" s="38">
        <f t="shared" si="10"/>
        <v>5.0000000000000001E-3</v>
      </c>
      <c r="G105" s="39" t="str">
        <f t="shared" si="11"/>
        <v>0</v>
      </c>
      <c r="H105" s="25" t="str">
        <f t="shared" si="12"/>
        <v/>
      </c>
    </row>
    <row r="106" spans="1:8" s="40" customFormat="1" ht="15" x14ac:dyDescent="0.2">
      <c r="A106" s="64"/>
      <c r="B106" s="36" t="s">
        <v>208</v>
      </c>
      <c r="C106" s="37">
        <v>20</v>
      </c>
      <c r="D106" s="37">
        <v>0</v>
      </c>
      <c r="E106" s="38">
        <f t="shared" si="9"/>
        <v>8.2987551867219914E-2</v>
      </c>
      <c r="F106" s="38" t="str">
        <f t="shared" si="10"/>
        <v/>
      </c>
      <c r="G106" s="39" t="str">
        <f t="shared" si="11"/>
        <v>0</v>
      </c>
      <c r="H106" s="25">
        <f t="shared" si="12"/>
        <v>0</v>
      </c>
    </row>
    <row r="107" spans="1:8" s="40" customFormat="1" ht="15" x14ac:dyDescent="0.2">
      <c r="A107" s="64"/>
      <c r="B107" s="36" t="s">
        <v>209</v>
      </c>
      <c r="C107" s="37">
        <v>0</v>
      </c>
      <c r="D107" s="37">
        <v>0</v>
      </c>
      <c r="E107" s="38" t="str">
        <f t="shared" si="9"/>
        <v/>
      </c>
      <c r="F107" s="38" t="str">
        <f t="shared" si="10"/>
        <v/>
      </c>
      <c r="G107" s="39" t="str">
        <f t="shared" si="11"/>
        <v>0</v>
      </c>
      <c r="H107" s="25" t="str">
        <f t="shared" si="12"/>
        <v/>
      </c>
    </row>
    <row r="108" spans="1:8" s="40" customFormat="1" ht="15" x14ac:dyDescent="0.2">
      <c r="A108" s="64"/>
      <c r="B108" s="36" t="s">
        <v>210</v>
      </c>
      <c r="C108" s="37">
        <v>0</v>
      </c>
      <c r="D108" s="37">
        <v>0</v>
      </c>
      <c r="E108" s="38" t="str">
        <f t="shared" si="9"/>
        <v/>
      </c>
      <c r="F108" s="38" t="str">
        <f t="shared" si="10"/>
        <v/>
      </c>
      <c r="G108" s="39" t="str">
        <f t="shared" si="11"/>
        <v>0</v>
      </c>
      <c r="H108" s="25" t="str">
        <f t="shared" si="12"/>
        <v/>
      </c>
    </row>
    <row r="109" spans="1:8" s="40" customFormat="1" ht="15" x14ac:dyDescent="0.2">
      <c r="A109" s="64"/>
      <c r="B109" s="36" t="s">
        <v>211</v>
      </c>
      <c r="C109" s="37">
        <v>0</v>
      </c>
      <c r="D109" s="37">
        <v>0</v>
      </c>
      <c r="E109" s="38" t="str">
        <f t="shared" si="9"/>
        <v/>
      </c>
      <c r="F109" s="38" t="str">
        <f t="shared" si="10"/>
        <v/>
      </c>
      <c r="G109" s="39" t="str">
        <f t="shared" si="11"/>
        <v>0</v>
      </c>
      <c r="H109" s="25" t="str">
        <f t="shared" si="12"/>
        <v/>
      </c>
    </row>
    <row r="110" spans="1:8" s="40" customFormat="1" ht="15" x14ac:dyDescent="0.2">
      <c r="A110" s="64"/>
      <c r="B110" s="36" t="s">
        <v>212</v>
      </c>
      <c r="C110" s="37">
        <v>0</v>
      </c>
      <c r="D110" s="37">
        <v>0</v>
      </c>
      <c r="E110" s="38" t="str">
        <f t="shared" si="9"/>
        <v/>
      </c>
      <c r="F110" s="38" t="str">
        <f t="shared" si="10"/>
        <v/>
      </c>
      <c r="G110" s="39" t="str">
        <f t="shared" si="11"/>
        <v>0</v>
      </c>
      <c r="H110" s="25" t="str">
        <f t="shared" si="12"/>
        <v/>
      </c>
    </row>
    <row r="111" spans="1:8" s="40" customFormat="1" ht="15" x14ac:dyDescent="0.2">
      <c r="A111" s="64"/>
      <c r="B111" s="36" t="s">
        <v>32</v>
      </c>
      <c r="C111" s="37">
        <v>1</v>
      </c>
      <c r="D111" s="37">
        <v>0</v>
      </c>
      <c r="E111" s="38">
        <f t="shared" si="9"/>
        <v>4.1493775933609959E-3</v>
      </c>
      <c r="F111" s="38" t="str">
        <f t="shared" si="10"/>
        <v/>
      </c>
      <c r="G111" s="39" t="str">
        <f t="shared" si="11"/>
        <v>0</v>
      </c>
      <c r="H111" s="25">
        <f t="shared" si="12"/>
        <v>0</v>
      </c>
    </row>
    <row r="112" spans="1:8" s="40" customFormat="1" ht="15" x14ac:dyDescent="0.2">
      <c r="A112" s="64"/>
      <c r="B112" s="36" t="s">
        <v>213</v>
      </c>
      <c r="C112" s="37">
        <v>0</v>
      </c>
      <c r="D112" s="37">
        <v>0</v>
      </c>
      <c r="E112" s="38" t="str">
        <f t="shared" si="9"/>
        <v/>
      </c>
      <c r="F112" s="38" t="str">
        <f t="shared" si="10"/>
        <v/>
      </c>
      <c r="G112" s="39" t="str">
        <f t="shared" si="11"/>
        <v>0</v>
      </c>
      <c r="H112" s="25" t="str">
        <f t="shared" si="12"/>
        <v/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0</v>
      </c>
      <c r="D114" s="37">
        <v>2</v>
      </c>
      <c r="E114" s="38" t="str">
        <f t="shared" si="9"/>
        <v/>
      </c>
      <c r="F114" s="38">
        <f t="shared" si="10"/>
        <v>0.01</v>
      </c>
      <c r="G114" s="39" t="str">
        <f t="shared" si="11"/>
        <v>0</v>
      </c>
      <c r="H114" s="25" t="str">
        <f t="shared" si="12"/>
        <v/>
      </c>
    </row>
    <row r="115" spans="1:8" s="40" customFormat="1" ht="15" x14ac:dyDescent="0.2">
      <c r="A115" s="64"/>
      <c r="B115" s="36" t="s">
        <v>29</v>
      </c>
      <c r="C115" s="37">
        <v>0</v>
      </c>
      <c r="D115" s="37">
        <v>2</v>
      </c>
      <c r="E115" s="38" t="str">
        <f t="shared" si="9"/>
        <v/>
      </c>
      <c r="F115" s="38">
        <f t="shared" si="10"/>
        <v>0.01</v>
      </c>
      <c r="G115" s="39" t="str">
        <f t="shared" si="11"/>
        <v>0</v>
      </c>
      <c r="H115" s="25" t="str">
        <f t="shared" si="12"/>
        <v/>
      </c>
    </row>
    <row r="116" spans="1:8" s="40" customFormat="1" ht="15" x14ac:dyDescent="0.2">
      <c r="A116" s="64"/>
      <c r="B116" s="36" t="s">
        <v>215</v>
      </c>
      <c r="C116" s="37">
        <v>0</v>
      </c>
      <c r="D116" s="37">
        <v>0</v>
      </c>
      <c r="E116" s="38" t="str">
        <f t="shared" si="9"/>
        <v/>
      </c>
      <c r="F116" s="38" t="str">
        <f t="shared" si="10"/>
        <v/>
      </c>
      <c r="G116" s="39" t="str">
        <f t="shared" si="11"/>
        <v>0</v>
      </c>
      <c r="H116" s="25" t="str">
        <f t="shared" si="12"/>
        <v/>
      </c>
    </row>
    <row r="117" spans="1:8" s="40" customFormat="1" ht="15" x14ac:dyDescent="0.2">
      <c r="A117" s="64"/>
      <c r="B117" s="36" t="s">
        <v>30</v>
      </c>
      <c r="C117" s="37">
        <v>0</v>
      </c>
      <c r="D117" s="37">
        <v>0</v>
      </c>
      <c r="E117" s="38" t="str">
        <f t="shared" si="9"/>
        <v/>
      </c>
      <c r="F117" s="38" t="str">
        <f t="shared" si="10"/>
        <v/>
      </c>
      <c r="G117" s="39" t="str">
        <f t="shared" si="11"/>
        <v>0</v>
      </c>
      <c r="H117" s="25" t="str">
        <f t="shared" si="12"/>
        <v/>
      </c>
    </row>
    <row r="118" spans="1:8" s="40" customFormat="1" ht="15" x14ac:dyDescent="0.2">
      <c r="A118" s="64"/>
      <c r="B118" s="36" t="s">
        <v>28</v>
      </c>
      <c r="C118" s="37">
        <v>0</v>
      </c>
      <c r="D118" s="37">
        <v>0</v>
      </c>
      <c r="E118" s="38" t="str">
        <f t="shared" si="9"/>
        <v/>
      </c>
      <c r="F118" s="38" t="str">
        <f t="shared" si="10"/>
        <v/>
      </c>
      <c r="G118" s="39" t="str">
        <f t="shared" si="11"/>
        <v>0</v>
      </c>
      <c r="H118" s="25" t="str">
        <f t="shared" si="12"/>
        <v/>
      </c>
    </row>
    <row r="119" spans="1:8" s="40" customFormat="1" ht="15" x14ac:dyDescent="0.2">
      <c r="A119" s="64"/>
      <c r="B119" s="36" t="s">
        <v>31</v>
      </c>
      <c r="C119" s="37">
        <v>1</v>
      </c>
      <c r="D119" s="37">
        <v>4</v>
      </c>
      <c r="E119" s="38">
        <f t="shared" si="9"/>
        <v>4.1493775933609959E-3</v>
      </c>
      <c r="F119" s="38">
        <f t="shared" si="10"/>
        <v>0.02</v>
      </c>
      <c r="G119" s="39">
        <f t="shared" si="11"/>
        <v>3</v>
      </c>
      <c r="H119" s="25">
        <f t="shared" si="12"/>
        <v>1.2448132780082988E-2</v>
      </c>
    </row>
    <row r="120" spans="1:8" s="40" customFormat="1" ht="15" x14ac:dyDescent="0.2">
      <c r="A120" s="64"/>
      <c r="B120" s="36" t="s">
        <v>216</v>
      </c>
      <c r="C120" s="37">
        <v>5</v>
      </c>
      <c r="D120" s="37">
        <v>0</v>
      </c>
      <c r="E120" s="38">
        <f t="shared" si="9"/>
        <v>2.0746887966804978E-2</v>
      </c>
      <c r="F120" s="38" t="str">
        <f t="shared" si="10"/>
        <v/>
      </c>
      <c r="G120" s="39" t="str">
        <f t="shared" si="11"/>
        <v>0</v>
      </c>
      <c r="H120" s="25">
        <f t="shared" si="12"/>
        <v>0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7</v>
      </c>
      <c r="D122" s="37">
        <v>0</v>
      </c>
      <c r="E122" s="38">
        <f t="shared" si="9"/>
        <v>2.9045643153526972E-2</v>
      </c>
      <c r="F122" s="38" t="str">
        <f t="shared" si="10"/>
        <v/>
      </c>
      <c r="G122" s="39" t="str">
        <f t="shared" si="11"/>
        <v>0</v>
      </c>
      <c r="H122" s="25">
        <f t="shared" si="12"/>
        <v>0</v>
      </c>
    </row>
    <row r="123" spans="1:8" s="40" customFormat="1" ht="15" x14ac:dyDescent="0.2">
      <c r="A123" s="64"/>
      <c r="B123" s="36" t="s">
        <v>217</v>
      </c>
      <c r="C123" s="37">
        <v>2</v>
      </c>
      <c r="D123" s="37">
        <v>2</v>
      </c>
      <c r="E123" s="38">
        <f t="shared" si="9"/>
        <v>8.2987551867219917E-3</v>
      </c>
      <c r="F123" s="38">
        <f t="shared" si="10"/>
        <v>0.01</v>
      </c>
      <c r="G123" s="39">
        <f t="shared" si="11"/>
        <v>0</v>
      </c>
      <c r="H123" s="25">
        <f t="shared" si="12"/>
        <v>0</v>
      </c>
    </row>
    <row r="124" spans="1:8" s="40" customFormat="1" ht="15" x14ac:dyDescent="0.2">
      <c r="A124" s="64"/>
      <c r="B124" s="36" t="s">
        <v>469</v>
      </c>
      <c r="C124" s="37">
        <v>1</v>
      </c>
      <c r="D124" s="37">
        <v>3</v>
      </c>
      <c r="E124" s="38">
        <f t="shared" si="9"/>
        <v>4.1493775933609959E-3</v>
      </c>
      <c r="F124" s="38">
        <f t="shared" si="10"/>
        <v>1.4999999999999999E-2</v>
      </c>
      <c r="G124" s="39">
        <f t="shared" si="11"/>
        <v>2</v>
      </c>
      <c r="H124" s="25">
        <f t="shared" si="12"/>
        <v>8.2987551867219917E-3</v>
      </c>
    </row>
    <row r="125" spans="1:8" s="40" customFormat="1" ht="15" x14ac:dyDescent="0.2">
      <c r="A125" s="64"/>
      <c r="B125" s="36" t="s">
        <v>470</v>
      </c>
      <c r="C125" s="37">
        <v>89</v>
      </c>
      <c r="D125" s="37">
        <v>107</v>
      </c>
      <c r="E125" s="38">
        <f t="shared" si="9"/>
        <v>0.36929460580912865</v>
      </c>
      <c r="F125" s="38">
        <f t="shared" si="10"/>
        <v>0.53500000000000003</v>
      </c>
      <c r="G125" s="39">
        <f t="shared" si="11"/>
        <v>0.20224719101123595</v>
      </c>
      <c r="H125" s="25">
        <f t="shared" si="12"/>
        <v>7.4688796680497924E-2</v>
      </c>
    </row>
    <row r="126" spans="1:8" s="40" customFormat="1" ht="15" x14ac:dyDescent="0.2">
      <c r="A126" s="64"/>
      <c r="B126" s="36" t="s">
        <v>218</v>
      </c>
      <c r="C126" s="37">
        <v>1</v>
      </c>
      <c r="D126" s="37">
        <v>3</v>
      </c>
      <c r="E126" s="38">
        <f t="shared" si="9"/>
        <v>4.1493775933609959E-3</v>
      </c>
      <c r="F126" s="38">
        <f t="shared" si="10"/>
        <v>1.4999999999999999E-2</v>
      </c>
      <c r="G126" s="39">
        <f t="shared" si="11"/>
        <v>2</v>
      </c>
      <c r="H126" s="25">
        <f t="shared" si="12"/>
        <v>8.2987551867219917E-3</v>
      </c>
    </row>
    <row r="127" spans="1:8" s="40" customFormat="1" ht="15" x14ac:dyDescent="0.2">
      <c r="A127" s="64"/>
      <c r="B127" s="36" t="s">
        <v>219</v>
      </c>
      <c r="C127" s="37">
        <v>0</v>
      </c>
      <c r="D127" s="37">
        <v>1</v>
      </c>
      <c r="E127" s="38" t="str">
        <f t="shared" si="9"/>
        <v/>
      </c>
      <c r="F127" s="38">
        <f t="shared" si="10"/>
        <v>5.0000000000000001E-3</v>
      </c>
      <c r="G127" s="39" t="str">
        <f t="shared" si="11"/>
        <v>0</v>
      </c>
      <c r="H127" s="25" t="str">
        <f t="shared" si="12"/>
        <v/>
      </c>
    </row>
    <row r="128" spans="1:8" s="40" customFormat="1" ht="15" x14ac:dyDescent="0.2">
      <c r="A128" s="64"/>
      <c r="B128" s="36" t="s">
        <v>33</v>
      </c>
      <c r="C128" s="37">
        <v>0</v>
      </c>
      <c r="D128" s="37">
        <v>16</v>
      </c>
      <c r="E128" s="38" t="str">
        <f t="shared" si="9"/>
        <v/>
      </c>
      <c r="F128" s="38">
        <f t="shared" si="10"/>
        <v>0.08</v>
      </c>
      <c r="G128" s="39" t="str">
        <f t="shared" si="11"/>
        <v>0</v>
      </c>
      <c r="H128" s="25" t="str">
        <f t="shared" si="12"/>
        <v/>
      </c>
    </row>
    <row r="129" spans="1:8" s="40" customFormat="1" ht="15" x14ac:dyDescent="0.2">
      <c r="A129" s="64"/>
      <c r="B129" s="36" t="s">
        <v>37</v>
      </c>
      <c r="C129" s="37">
        <v>1</v>
      </c>
      <c r="D129" s="37">
        <v>2</v>
      </c>
      <c r="E129" s="38">
        <f t="shared" si="9"/>
        <v>4.1493775933609959E-3</v>
      </c>
      <c r="F129" s="38">
        <f t="shared" si="10"/>
        <v>0.01</v>
      </c>
      <c r="G129" s="39">
        <f t="shared" si="11"/>
        <v>1</v>
      </c>
      <c r="H129" s="25">
        <f t="shared" si="12"/>
        <v>4.1493775933609959E-3</v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0</v>
      </c>
      <c r="E130" s="38" t="str">
        <f t="shared" ref="E130" si="33">+IF(C130=0,"",C130/C$71)</f>
        <v/>
      </c>
      <c r="F130" s="38" t="str">
        <f t="shared" ref="F130" si="34">+IF(D130=0,"",D130/D$71)</f>
        <v/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8</v>
      </c>
      <c r="D131" s="37">
        <v>6</v>
      </c>
      <c r="E131" s="38">
        <f t="shared" si="9"/>
        <v>3.3195020746887967E-2</v>
      </c>
      <c r="F131" s="38">
        <f t="shared" si="10"/>
        <v>0.03</v>
      </c>
      <c r="G131" s="39">
        <f t="shared" si="11"/>
        <v>-0.25</v>
      </c>
      <c r="H131" s="25">
        <f t="shared" si="12"/>
        <v>-8.2987551867219917E-3</v>
      </c>
    </row>
    <row r="132" spans="1:8" s="40" customFormat="1" ht="15" x14ac:dyDescent="0.2">
      <c r="A132" s="64"/>
      <c r="B132" s="36" t="s">
        <v>34</v>
      </c>
      <c r="C132" s="37">
        <v>1</v>
      </c>
      <c r="D132" s="37">
        <v>0</v>
      </c>
      <c r="E132" s="38">
        <f t="shared" si="9"/>
        <v>4.1493775933609959E-3</v>
      </c>
      <c r="F132" s="38" t="str">
        <f t="shared" si="10"/>
        <v/>
      </c>
      <c r="G132" s="39" t="str">
        <f t="shared" si="11"/>
        <v>0</v>
      </c>
      <c r="H132" s="25">
        <f t="shared" si="12"/>
        <v>0</v>
      </c>
    </row>
    <row r="133" spans="1:8" s="40" customFormat="1" ht="15" x14ac:dyDescent="0.2">
      <c r="A133" s="64"/>
      <c r="B133" s="36" t="s">
        <v>220</v>
      </c>
      <c r="C133" s="37">
        <v>1</v>
      </c>
      <c r="D133" s="37">
        <v>0</v>
      </c>
      <c r="E133" s="38">
        <f t="shared" si="9"/>
        <v>4.1493775933609959E-3</v>
      </c>
      <c r="F133" s="38" t="str">
        <f t="shared" si="10"/>
        <v/>
      </c>
      <c r="G133" s="39" t="str">
        <f t="shared" si="11"/>
        <v>0</v>
      </c>
      <c r="H133" s="25">
        <f t="shared" si="12"/>
        <v>0</v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0</v>
      </c>
      <c r="D135" s="37">
        <v>0</v>
      </c>
      <c r="E135" s="38" t="str">
        <f t="shared" si="9"/>
        <v/>
      </c>
      <c r="F135" s="38" t="str">
        <f t="shared" si="10"/>
        <v/>
      </c>
      <c r="G135" s="39" t="str">
        <f t="shared" si="11"/>
        <v>0</v>
      </c>
      <c r="H135" s="25" t="str">
        <f t="shared" si="12"/>
        <v/>
      </c>
    </row>
    <row r="136" spans="1:8" s="40" customFormat="1" ht="15" x14ac:dyDescent="0.2">
      <c r="A136" s="64"/>
      <c r="B136" s="36" t="s">
        <v>223</v>
      </c>
      <c r="C136" s="37">
        <v>0</v>
      </c>
      <c r="D136" s="37">
        <v>0</v>
      </c>
      <c r="E136" s="38" t="str">
        <f t="shared" si="9"/>
        <v/>
      </c>
      <c r="F136" s="38" t="str">
        <f t="shared" si="10"/>
        <v/>
      </c>
      <c r="G136" s="39" t="str">
        <f t="shared" si="11"/>
        <v>0</v>
      </c>
      <c r="H136" s="25" t="str">
        <f t="shared" si="12"/>
        <v/>
      </c>
    </row>
    <row r="137" spans="1:8" s="40" customFormat="1" ht="30" x14ac:dyDescent="0.2">
      <c r="A137" s="64"/>
      <c r="B137" s="36" t="s">
        <v>471</v>
      </c>
      <c r="C137" s="37">
        <v>10</v>
      </c>
      <c r="D137" s="37">
        <v>4</v>
      </c>
      <c r="E137" s="38">
        <f t="shared" si="9"/>
        <v>4.1493775933609957E-2</v>
      </c>
      <c r="F137" s="38">
        <f t="shared" si="10"/>
        <v>0.02</v>
      </c>
      <c r="G137" s="39">
        <f t="shared" si="11"/>
        <v>-0.6</v>
      </c>
      <c r="H137" s="25">
        <f t="shared" si="12"/>
        <v>-2.4896265560165973E-2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1</v>
      </c>
      <c r="D139" s="37">
        <v>0</v>
      </c>
      <c r="E139" s="38">
        <f t="shared" si="9"/>
        <v>4.1493775933609959E-3</v>
      </c>
      <c r="F139" s="38" t="str">
        <f t="shared" si="10"/>
        <v/>
      </c>
      <c r="G139" s="39" t="str">
        <f t="shared" si="11"/>
        <v>0</v>
      </c>
      <c r="H139" s="25">
        <f t="shared" si="12"/>
        <v>0</v>
      </c>
    </row>
    <row r="140" spans="1:8" s="40" customFormat="1" ht="15" x14ac:dyDescent="0.2">
      <c r="A140" s="64"/>
      <c r="B140" s="36" t="s">
        <v>46</v>
      </c>
      <c r="C140" s="37">
        <v>1</v>
      </c>
      <c r="D140" s="37">
        <v>0</v>
      </c>
      <c r="E140" s="38">
        <f t="shared" si="9"/>
        <v>4.1493775933609959E-3</v>
      </c>
      <c r="F140" s="38" t="str">
        <f t="shared" si="10"/>
        <v/>
      </c>
      <c r="G140" s="39" t="str">
        <f t="shared" si="11"/>
        <v>0</v>
      </c>
      <c r="H140" s="25">
        <f t="shared" si="12"/>
        <v>0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0</v>
      </c>
      <c r="E143" s="38" t="str">
        <f t="shared" ref="E143:E151" si="37">+IF(C143=0,"",C143/C$71)</f>
        <v/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1</v>
      </c>
      <c r="D144" s="37">
        <v>0</v>
      </c>
      <c r="E144" s="38">
        <f t="shared" si="37"/>
        <v>4.1493775933609959E-3</v>
      </c>
      <c r="F144" s="38" t="str">
        <f t="shared" si="38"/>
        <v/>
      </c>
      <c r="G144" s="39" t="str">
        <f t="shared" si="39"/>
        <v>0</v>
      </c>
      <c r="H144" s="25">
        <f t="shared" si="40"/>
        <v>0</v>
      </c>
    </row>
    <row r="145" spans="1:8" s="40" customFormat="1" ht="15" x14ac:dyDescent="0.2">
      <c r="A145" s="64"/>
      <c r="B145" s="36" t="s">
        <v>226</v>
      </c>
      <c r="C145" s="37">
        <v>0</v>
      </c>
      <c r="D145" s="37">
        <v>0</v>
      </c>
      <c r="E145" s="38" t="str">
        <f t="shared" si="37"/>
        <v/>
      </c>
      <c r="F145" s="38" t="str">
        <f t="shared" si="38"/>
        <v/>
      </c>
      <c r="G145" s="39" t="str">
        <f t="shared" si="39"/>
        <v>0</v>
      </c>
      <c r="H145" s="25" t="str">
        <f t="shared" si="40"/>
        <v/>
      </c>
    </row>
    <row r="146" spans="1:8" s="40" customFormat="1" ht="30" x14ac:dyDescent="0.2">
      <c r="A146" s="64"/>
      <c r="B146" s="36" t="s">
        <v>227</v>
      </c>
      <c r="C146" s="37">
        <v>0</v>
      </c>
      <c r="D146" s="37">
        <v>0</v>
      </c>
      <c r="E146" s="38" t="str">
        <f t="shared" si="37"/>
        <v/>
      </c>
      <c r="F146" s="38" t="str">
        <f t="shared" si="38"/>
        <v/>
      </c>
      <c r="G146" s="39" t="str">
        <f t="shared" si="39"/>
        <v>0</v>
      </c>
      <c r="H146" s="25" t="str">
        <f t="shared" si="40"/>
        <v/>
      </c>
    </row>
    <row r="147" spans="1:8" s="40" customFormat="1" ht="30" x14ac:dyDescent="0.2">
      <c r="A147" s="64"/>
      <c r="B147" s="36" t="s">
        <v>228</v>
      </c>
      <c r="C147" s="37">
        <v>0</v>
      </c>
      <c r="D147" s="37">
        <v>0</v>
      </c>
      <c r="E147" s="38" t="str">
        <f t="shared" si="37"/>
        <v/>
      </c>
      <c r="F147" s="38" t="str">
        <f t="shared" si="38"/>
        <v/>
      </c>
      <c r="G147" s="39" t="str">
        <f t="shared" si="39"/>
        <v>0</v>
      </c>
      <c r="H147" s="25" t="str">
        <f t="shared" si="40"/>
        <v/>
      </c>
    </row>
    <row r="148" spans="1:8" s="40" customFormat="1" ht="15" x14ac:dyDescent="0.2">
      <c r="A148" s="64"/>
      <c r="B148" s="36" t="s">
        <v>473</v>
      </c>
      <c r="C148" s="37">
        <v>49</v>
      </c>
      <c r="D148" s="37">
        <v>0</v>
      </c>
      <c r="E148" s="38">
        <f t="shared" si="37"/>
        <v>0.2033195020746888</v>
      </c>
      <c r="F148" s="38" t="str">
        <f t="shared" si="38"/>
        <v/>
      </c>
      <c r="G148" s="39" t="str">
        <f t="shared" si="39"/>
        <v>0</v>
      </c>
      <c r="H148" s="25">
        <f t="shared" si="40"/>
        <v>0</v>
      </c>
    </row>
    <row r="149" spans="1:8" s="40" customFormat="1" ht="15" x14ac:dyDescent="0.2">
      <c r="A149" s="64"/>
      <c r="B149" s="36" t="s">
        <v>45</v>
      </c>
      <c r="C149" s="37">
        <v>1</v>
      </c>
      <c r="D149" s="37">
        <v>0</v>
      </c>
      <c r="E149" s="38">
        <f t="shared" si="37"/>
        <v>4.1493775933609959E-3</v>
      </c>
      <c r="F149" s="38" t="str">
        <f t="shared" si="38"/>
        <v/>
      </c>
      <c r="G149" s="39" t="str">
        <f t="shared" si="39"/>
        <v>0</v>
      </c>
      <c r="H149" s="25">
        <f t="shared" si="40"/>
        <v>0</v>
      </c>
    </row>
    <row r="150" spans="1:8" s="40" customFormat="1" ht="15" x14ac:dyDescent="0.2">
      <c r="A150" s="64"/>
      <c r="B150" s="36" t="s">
        <v>43</v>
      </c>
      <c r="C150" s="37">
        <v>0</v>
      </c>
      <c r="D150" s="37">
        <v>0</v>
      </c>
      <c r="E150" s="38" t="str">
        <f t="shared" si="37"/>
        <v/>
      </c>
      <c r="F150" s="38" t="str">
        <f t="shared" si="38"/>
        <v/>
      </c>
      <c r="G150" s="39" t="str">
        <f t="shared" si="39"/>
        <v>0</v>
      </c>
      <c r="H150" s="25" t="str">
        <f t="shared" si="40"/>
        <v/>
      </c>
    </row>
    <row r="151" spans="1:8" s="40" customFormat="1" ht="15" x14ac:dyDescent="0.2">
      <c r="A151" s="64"/>
      <c r="B151" s="36" t="s">
        <v>44</v>
      </c>
      <c r="C151" s="37">
        <v>0</v>
      </c>
      <c r="D151" s="37">
        <v>0</v>
      </c>
      <c r="E151" s="38" t="str">
        <f t="shared" si="37"/>
        <v/>
      </c>
      <c r="F151" s="38" t="str">
        <f t="shared" si="38"/>
        <v/>
      </c>
      <c r="G151" s="39" t="str">
        <f t="shared" si="39"/>
        <v>0</v>
      </c>
      <c r="H151" s="25" t="str">
        <f t="shared" si="40"/>
        <v/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0</v>
      </c>
      <c r="E152" s="38" t="str">
        <f t="shared" ref="E152:E155" si="41">+IF(C152=0,"",C152/C$71)</f>
        <v/>
      </c>
      <c r="F152" s="38" t="str">
        <f t="shared" ref="F152:F155" si="42">+IF(D152=0,"",D152/D$71)</f>
        <v/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86</v>
      </c>
      <c r="D161" s="31">
        <f>SUM(D162:D323)</f>
        <v>72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-0.16279069767441862</v>
      </c>
      <c r="H161" s="33">
        <f>+IF(OR(AND(E161=""),(G161="")),"",E161*G161)</f>
        <v>-0.16279069767441862</v>
      </c>
    </row>
    <row r="162" spans="1:8" s="40" customFormat="1" ht="15" x14ac:dyDescent="0.2">
      <c r="A162" s="64"/>
      <c r="B162" s="66" t="s">
        <v>474</v>
      </c>
      <c r="C162" s="37">
        <v>0</v>
      </c>
      <c r="D162" s="37">
        <v>5</v>
      </c>
      <c r="E162" s="38" t="str">
        <f>+IF(C162=0,"",C162/C$161)</f>
        <v/>
      </c>
      <c r="F162" s="38">
        <f>+IF(D162=0,"",D162/D$161)</f>
        <v>6.9444444444444448E-2</v>
      </c>
      <c r="G162" s="39" t="str">
        <f>+IF(OR(AND(D162=0),(C162=0)),"0",((D162-C162)/C162))</f>
        <v>0</v>
      </c>
      <c r="H162" s="25" t="str">
        <f>+IF(OR(AND(E162=""),(G162="")),"",E162*G162)</f>
        <v/>
      </c>
    </row>
    <row r="163" spans="1:8" s="40" customFormat="1" ht="15" x14ac:dyDescent="0.2">
      <c r="A163" s="64"/>
      <c r="B163" s="66" t="s">
        <v>475</v>
      </c>
      <c r="C163" s="37">
        <v>0</v>
      </c>
      <c r="D163" s="37">
        <v>0</v>
      </c>
      <c r="E163" s="38" t="str">
        <f t="shared" ref="E163:E232" si="45">+IF(C163=0,"",C163/C$161)</f>
        <v/>
      </c>
      <c r="F163" s="38" t="str">
        <f t="shared" ref="F163:F232" si="46">+IF(D163=0,"",D163/D$161)</f>
        <v/>
      </c>
      <c r="G163" s="39" t="str">
        <f t="shared" ref="G163:G232" si="47">+IF(OR(AND(D163=0),(C163=0)),"0",((D163-C163)/C163))</f>
        <v>0</v>
      </c>
      <c r="H163" s="25" t="str">
        <f t="shared" ref="H163:H232" si="48">+IF(OR(AND(E163=""),(G163="")),"",E163*G163)</f>
        <v/>
      </c>
    </row>
    <row r="164" spans="1:8" s="40" customFormat="1" ht="30" x14ac:dyDescent="0.2">
      <c r="A164" s="64"/>
      <c r="B164" s="66" t="s">
        <v>476</v>
      </c>
      <c r="C164" s="37">
        <v>0</v>
      </c>
      <c r="D164" s="37">
        <v>1</v>
      </c>
      <c r="E164" s="38" t="str">
        <f t="shared" si="45"/>
        <v/>
      </c>
      <c r="F164" s="38">
        <f t="shared" si="46"/>
        <v>1.3888888888888888E-2</v>
      </c>
      <c r="G164" s="39" t="str">
        <f t="shared" si="47"/>
        <v>0</v>
      </c>
      <c r="H164" s="25" t="str">
        <f t="shared" si="48"/>
        <v/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2</v>
      </c>
      <c r="D166" s="37">
        <v>1</v>
      </c>
      <c r="E166" s="38">
        <f t="shared" si="45"/>
        <v>2.3255813953488372E-2</v>
      </c>
      <c r="F166" s="38">
        <f t="shared" si="46"/>
        <v>1.3888888888888888E-2</v>
      </c>
      <c r="G166" s="39">
        <f t="shared" si="47"/>
        <v>-0.5</v>
      </c>
      <c r="H166" s="25">
        <f t="shared" si="48"/>
        <v>-1.1627906976744186E-2</v>
      </c>
    </row>
    <row r="167" spans="1:8" s="40" customFormat="1" ht="15" x14ac:dyDescent="0.2">
      <c r="A167" s="64"/>
      <c r="B167" s="66" t="s">
        <v>49</v>
      </c>
      <c r="C167" s="37">
        <v>8</v>
      </c>
      <c r="D167" s="37">
        <v>10</v>
      </c>
      <c r="E167" s="38">
        <f t="shared" si="45"/>
        <v>9.3023255813953487E-2</v>
      </c>
      <c r="F167" s="38">
        <f t="shared" si="46"/>
        <v>0.1388888888888889</v>
      </c>
      <c r="G167" s="39">
        <f t="shared" si="47"/>
        <v>0.25</v>
      </c>
      <c r="H167" s="25">
        <f t="shared" si="48"/>
        <v>2.3255813953488372E-2</v>
      </c>
    </row>
    <row r="168" spans="1:8" s="40" customFormat="1" ht="15" x14ac:dyDescent="0.2">
      <c r="A168" s="64"/>
      <c r="B168" s="66" t="s">
        <v>52</v>
      </c>
      <c r="C168" s="37">
        <v>0</v>
      </c>
      <c r="D168" s="37">
        <v>0</v>
      </c>
      <c r="E168" s="38" t="str">
        <f t="shared" si="45"/>
        <v/>
      </c>
      <c r="F168" s="38" t="str">
        <f t="shared" si="46"/>
        <v/>
      </c>
      <c r="G168" s="39" t="str">
        <f t="shared" si="47"/>
        <v>0</v>
      </c>
      <c r="H168" s="25" t="str">
        <f t="shared" si="48"/>
        <v/>
      </c>
    </row>
    <row r="169" spans="1:8" s="40" customFormat="1" ht="15" x14ac:dyDescent="0.2">
      <c r="A169" s="64"/>
      <c r="B169" s="66" t="s">
        <v>229</v>
      </c>
      <c r="C169" s="37">
        <v>0</v>
      </c>
      <c r="D169" s="37">
        <v>1</v>
      </c>
      <c r="E169" s="38" t="str">
        <f t="shared" si="45"/>
        <v/>
      </c>
      <c r="F169" s="38">
        <f t="shared" si="46"/>
        <v>1.3888888888888888E-2</v>
      </c>
      <c r="G169" s="39" t="str">
        <f t="shared" si="47"/>
        <v>0</v>
      </c>
      <c r="H169" s="25" t="str">
        <f t="shared" si="48"/>
        <v/>
      </c>
    </row>
    <row r="170" spans="1:8" s="40" customFormat="1" ht="15" x14ac:dyDescent="0.2">
      <c r="A170" s="64"/>
      <c r="B170" s="66" t="s">
        <v>50</v>
      </c>
      <c r="C170" s="37">
        <v>0</v>
      </c>
      <c r="D170" s="37">
        <v>0</v>
      </c>
      <c r="E170" s="38" t="str">
        <f t="shared" si="45"/>
        <v/>
      </c>
      <c r="F170" s="38" t="str">
        <f t="shared" si="46"/>
        <v/>
      </c>
      <c r="G170" s="39" t="str">
        <f t="shared" si="47"/>
        <v>0</v>
      </c>
      <c r="H170" s="25" t="str">
        <f t="shared" si="48"/>
        <v/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0</v>
      </c>
      <c r="D173" s="37">
        <v>0</v>
      </c>
      <c r="E173" s="38" t="str">
        <f t="shared" si="45"/>
        <v/>
      </c>
      <c r="F173" s="38" t="str">
        <f t="shared" si="46"/>
        <v/>
      </c>
      <c r="G173" s="39" t="str">
        <f t="shared" si="47"/>
        <v>0</v>
      </c>
      <c r="H173" s="25" t="str">
        <f t="shared" si="48"/>
        <v/>
      </c>
    </row>
    <row r="174" spans="1:8" s="40" customFormat="1" ht="15" x14ac:dyDescent="0.2">
      <c r="A174" s="64"/>
      <c r="B174" s="66" t="s">
        <v>51</v>
      </c>
      <c r="C174" s="37">
        <v>0</v>
      </c>
      <c r="D174" s="37">
        <v>0</v>
      </c>
      <c r="E174" s="38" t="str">
        <f t="shared" si="45"/>
        <v/>
      </c>
      <c r="F174" s="38" t="str">
        <f t="shared" si="46"/>
        <v/>
      </c>
      <c r="G174" s="39" t="str">
        <f t="shared" si="47"/>
        <v>0</v>
      </c>
      <c r="H174" s="25" t="str">
        <f t="shared" si="48"/>
        <v/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0</v>
      </c>
      <c r="E175" s="38" t="str">
        <f t="shared" ref="E175" si="49">+IF(C175=0,"",C175/C$161)</f>
        <v/>
      </c>
      <c r="F175" s="38" t="str">
        <f t="shared" ref="F175" si="50">+IF(D175=0,"",D175/D$161)</f>
        <v/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7</v>
      </c>
      <c r="D176" s="37">
        <v>0</v>
      </c>
      <c r="E176" s="38">
        <f t="shared" si="45"/>
        <v>8.1395348837209308E-2</v>
      </c>
      <c r="F176" s="38" t="str">
        <f t="shared" si="46"/>
        <v/>
      </c>
      <c r="G176" s="39" t="str">
        <f t="shared" si="47"/>
        <v>0</v>
      </c>
      <c r="H176" s="25">
        <f t="shared" si="48"/>
        <v>0</v>
      </c>
    </row>
    <row r="177" spans="1:8" s="40" customFormat="1" ht="15" x14ac:dyDescent="0.2">
      <c r="A177" s="64"/>
      <c r="B177" s="66" t="s">
        <v>231</v>
      </c>
      <c r="C177" s="37">
        <v>0</v>
      </c>
      <c r="D177" s="37">
        <v>0</v>
      </c>
      <c r="E177" s="38" t="str">
        <f t="shared" si="45"/>
        <v/>
      </c>
      <c r="F177" s="38" t="str">
        <f t="shared" si="46"/>
        <v/>
      </c>
      <c r="G177" s="39" t="str">
        <f t="shared" si="47"/>
        <v>0</v>
      </c>
      <c r="H177" s="25" t="str">
        <f t="shared" si="48"/>
        <v/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0</v>
      </c>
      <c r="E178" s="38" t="str">
        <f t="shared" si="45"/>
        <v/>
      </c>
      <c r="F178" s="38" t="str">
        <f t="shared" si="46"/>
        <v/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0</v>
      </c>
      <c r="E180" s="38" t="str">
        <f t="shared" ref="E180:E181" si="53">+IF(C180=0,"",C180/C$161)</f>
        <v/>
      </c>
      <c r="F180" s="38" t="str">
        <f t="shared" ref="F180:F181" si="54">+IF(D180=0,"",D180/D$161)</f>
        <v/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1</v>
      </c>
      <c r="D182" s="37">
        <v>1</v>
      </c>
      <c r="E182" s="38">
        <f t="shared" si="45"/>
        <v>1.1627906976744186E-2</v>
      </c>
      <c r="F182" s="38">
        <f t="shared" si="46"/>
        <v>1.3888888888888888E-2</v>
      </c>
      <c r="G182" s="39">
        <f t="shared" si="47"/>
        <v>0</v>
      </c>
      <c r="H182" s="25">
        <f t="shared" si="48"/>
        <v>0</v>
      </c>
    </row>
    <row r="183" spans="1:8" s="40" customFormat="1" ht="15" x14ac:dyDescent="0.2">
      <c r="A183" s="64"/>
      <c r="B183" s="66" t="s">
        <v>233</v>
      </c>
      <c r="C183" s="37">
        <v>0</v>
      </c>
      <c r="D183" s="37">
        <v>0</v>
      </c>
      <c r="E183" s="38" t="str">
        <f t="shared" si="45"/>
        <v/>
      </c>
      <c r="F183" s="38" t="str">
        <f t="shared" si="46"/>
        <v/>
      </c>
      <c r="G183" s="39" t="str">
        <f t="shared" si="47"/>
        <v>0</v>
      </c>
      <c r="H183" s="25" t="str">
        <f t="shared" si="48"/>
        <v/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0</v>
      </c>
      <c r="D185" s="37">
        <v>0</v>
      </c>
      <c r="E185" s="38" t="str">
        <f t="shared" si="45"/>
        <v/>
      </c>
      <c r="F185" s="38" t="str">
        <f t="shared" si="46"/>
        <v/>
      </c>
      <c r="G185" s="39" t="str">
        <f t="shared" si="47"/>
        <v>0</v>
      </c>
      <c r="H185" s="25" t="str">
        <f t="shared" si="48"/>
        <v/>
      </c>
    </row>
    <row r="186" spans="1:8" s="40" customFormat="1" ht="15" x14ac:dyDescent="0.2">
      <c r="A186" s="64"/>
      <c r="B186" s="66" t="s">
        <v>480</v>
      </c>
      <c r="C186" s="37">
        <v>0</v>
      </c>
      <c r="D186" s="37">
        <v>0</v>
      </c>
      <c r="E186" s="38" t="str">
        <f t="shared" si="45"/>
        <v/>
      </c>
      <c r="F186" s="38" t="str">
        <f t="shared" si="46"/>
        <v/>
      </c>
      <c r="G186" s="39" t="str">
        <f t="shared" si="47"/>
        <v>0</v>
      </c>
      <c r="H186" s="25" t="str">
        <f t="shared" si="48"/>
        <v/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1</v>
      </c>
      <c r="E187" s="38" t="str">
        <f t="shared" ref="E187" si="57">+IF(C187=0,"",C187/C$161)</f>
        <v/>
      </c>
      <c r="F187" s="38">
        <f t="shared" ref="F187" si="58">+IF(D187=0,"",D187/D$161)</f>
        <v>1.3888888888888888E-2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8</v>
      </c>
      <c r="D188" s="37">
        <v>0</v>
      </c>
      <c r="E188" s="38">
        <f t="shared" si="45"/>
        <v>9.3023255813953487E-2</v>
      </c>
      <c r="F188" s="38" t="str">
        <f t="shared" si="46"/>
        <v/>
      </c>
      <c r="G188" s="39" t="str">
        <f t="shared" si="47"/>
        <v>0</v>
      </c>
      <c r="H188" s="25">
        <f t="shared" si="48"/>
        <v>0</v>
      </c>
    </row>
    <row r="189" spans="1:8" s="40" customFormat="1" ht="15" x14ac:dyDescent="0.2">
      <c r="A189" s="64"/>
      <c r="B189" s="66" t="s">
        <v>237</v>
      </c>
      <c r="C189" s="37">
        <v>0</v>
      </c>
      <c r="D189" s="37">
        <v>0</v>
      </c>
      <c r="E189" s="38" t="str">
        <f t="shared" si="45"/>
        <v/>
      </c>
      <c r="F189" s="38" t="str">
        <f t="shared" si="46"/>
        <v/>
      </c>
      <c r="G189" s="39" t="str">
        <f t="shared" si="47"/>
        <v>0</v>
      </c>
      <c r="H189" s="25" t="str">
        <f t="shared" si="48"/>
        <v/>
      </c>
    </row>
    <row r="190" spans="1:8" s="40" customFormat="1" ht="15" x14ac:dyDescent="0.2">
      <c r="A190" s="64"/>
      <c r="B190" s="66" t="s">
        <v>238</v>
      </c>
      <c r="C190" s="37">
        <v>0</v>
      </c>
      <c r="D190" s="37">
        <v>0</v>
      </c>
      <c r="E190" s="38" t="str">
        <f t="shared" si="45"/>
        <v/>
      </c>
      <c r="F190" s="38" t="str">
        <f t="shared" si="46"/>
        <v/>
      </c>
      <c r="G190" s="39" t="str">
        <f t="shared" si="47"/>
        <v>0</v>
      </c>
      <c r="H190" s="25" t="str">
        <f t="shared" si="48"/>
        <v/>
      </c>
    </row>
    <row r="191" spans="1:8" s="40" customFormat="1" ht="15" x14ac:dyDescent="0.2">
      <c r="A191" s="64"/>
      <c r="B191" s="66" t="s">
        <v>239</v>
      </c>
      <c r="C191" s="37">
        <v>1</v>
      </c>
      <c r="D191" s="37">
        <v>3</v>
      </c>
      <c r="E191" s="38">
        <f t="shared" si="45"/>
        <v>1.1627906976744186E-2</v>
      </c>
      <c r="F191" s="38">
        <f t="shared" si="46"/>
        <v>4.1666666666666664E-2</v>
      </c>
      <c r="G191" s="39">
        <f t="shared" si="47"/>
        <v>2</v>
      </c>
      <c r="H191" s="25">
        <f t="shared" si="48"/>
        <v>2.3255813953488372E-2</v>
      </c>
    </row>
    <row r="192" spans="1:8" s="40" customFormat="1" ht="15" x14ac:dyDescent="0.2">
      <c r="A192" s="64"/>
      <c r="B192" s="66" t="s">
        <v>481</v>
      </c>
      <c r="C192" s="37">
        <v>1</v>
      </c>
      <c r="D192" s="37">
        <v>0</v>
      </c>
      <c r="E192" s="38">
        <f t="shared" si="45"/>
        <v>1.1627906976744186E-2</v>
      </c>
      <c r="F192" s="38" t="str">
        <f t="shared" si="46"/>
        <v/>
      </c>
      <c r="G192" s="39" t="str">
        <f t="shared" si="47"/>
        <v>0</v>
      </c>
      <c r="H192" s="25">
        <f t="shared" si="48"/>
        <v>0</v>
      </c>
    </row>
    <row r="193" spans="1:8" s="40" customFormat="1" ht="15" x14ac:dyDescent="0.2">
      <c r="A193" s="64"/>
      <c r="B193" s="66" t="s">
        <v>482</v>
      </c>
      <c r="C193" s="37">
        <v>0</v>
      </c>
      <c r="D193" s="37">
        <v>0</v>
      </c>
      <c r="E193" s="38" t="str">
        <f t="shared" si="45"/>
        <v/>
      </c>
      <c r="F193" s="38" t="str">
        <f t="shared" si="46"/>
        <v/>
      </c>
      <c r="G193" s="39" t="str">
        <f t="shared" si="47"/>
        <v>0</v>
      </c>
      <c r="H193" s="25" t="str">
        <f t="shared" si="48"/>
        <v/>
      </c>
    </row>
    <row r="194" spans="1:8" s="40" customFormat="1" ht="15" x14ac:dyDescent="0.2">
      <c r="A194" s="64"/>
      <c r="B194" s="66" t="s">
        <v>240</v>
      </c>
      <c r="C194" s="37">
        <v>1</v>
      </c>
      <c r="D194" s="37">
        <v>0</v>
      </c>
      <c r="E194" s="38">
        <f t="shared" si="45"/>
        <v>1.1627906976744186E-2</v>
      </c>
      <c r="F194" s="38" t="str">
        <f t="shared" si="46"/>
        <v/>
      </c>
      <c r="G194" s="39" t="str">
        <f t="shared" si="47"/>
        <v>0</v>
      </c>
      <c r="H194" s="25">
        <f t="shared" si="48"/>
        <v>0</v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1</v>
      </c>
      <c r="E195" s="38" t="str">
        <f t="shared" ref="E195" si="61">+IF(C195=0,"",C195/C$161)</f>
        <v/>
      </c>
      <c r="F195" s="38">
        <f t="shared" ref="F195" si="62">+IF(D195=0,"",D195/D$161)</f>
        <v>1.3888888888888888E-2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0</v>
      </c>
      <c r="D196" s="37"/>
      <c r="E196" s="38" t="str">
        <f t="shared" si="45"/>
        <v/>
      </c>
      <c r="F196" s="38" t="str">
        <f t="shared" si="46"/>
        <v/>
      </c>
      <c r="G196" s="39" t="str">
        <f t="shared" si="47"/>
        <v>0</v>
      </c>
      <c r="H196" s="25" t="str">
        <f t="shared" si="48"/>
        <v/>
      </c>
    </row>
    <row r="197" spans="1:8" s="40" customFormat="1" ht="15" x14ac:dyDescent="0.2">
      <c r="A197" s="64"/>
      <c r="B197" s="66" t="s">
        <v>241</v>
      </c>
      <c r="C197" s="37">
        <v>0</v>
      </c>
      <c r="D197" s="37">
        <v>1</v>
      </c>
      <c r="E197" s="38" t="str">
        <f t="shared" si="45"/>
        <v/>
      </c>
      <c r="F197" s="38">
        <f t="shared" si="46"/>
        <v>1.3888888888888888E-2</v>
      </c>
      <c r="G197" s="39" t="str">
        <f t="shared" si="47"/>
        <v>0</v>
      </c>
      <c r="H197" s="25" t="str">
        <f t="shared" si="48"/>
        <v/>
      </c>
    </row>
    <row r="198" spans="1:8" s="40" customFormat="1" ht="15" x14ac:dyDescent="0.2">
      <c r="A198" s="64"/>
      <c r="B198" s="66" t="s">
        <v>242</v>
      </c>
      <c r="C198" s="37">
        <v>0</v>
      </c>
      <c r="D198" s="37">
        <v>0</v>
      </c>
      <c r="E198" s="38" t="str">
        <f t="shared" si="45"/>
        <v/>
      </c>
      <c r="F198" s="38" t="str">
        <f t="shared" si="46"/>
        <v/>
      </c>
      <c r="G198" s="39" t="str">
        <f t="shared" si="47"/>
        <v>0</v>
      </c>
      <c r="H198" s="25" t="str">
        <f t="shared" si="48"/>
        <v/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0</v>
      </c>
      <c r="D200" s="37">
        <v>0</v>
      </c>
      <c r="E200" s="38" t="str">
        <f t="shared" si="45"/>
        <v/>
      </c>
      <c r="F200" s="38" t="str">
        <f t="shared" si="46"/>
        <v/>
      </c>
      <c r="G200" s="39" t="str">
        <f t="shared" si="47"/>
        <v>0</v>
      </c>
      <c r="H200" s="25" t="str">
        <f t="shared" si="48"/>
        <v/>
      </c>
    </row>
    <row r="201" spans="1:8" s="40" customFormat="1" ht="15" x14ac:dyDescent="0.2">
      <c r="A201" s="64"/>
      <c r="B201" s="66" t="s">
        <v>56</v>
      </c>
      <c r="C201" s="37">
        <v>5</v>
      </c>
      <c r="D201" s="37">
        <v>5</v>
      </c>
      <c r="E201" s="38">
        <f t="shared" si="45"/>
        <v>5.8139534883720929E-2</v>
      </c>
      <c r="F201" s="38">
        <f t="shared" si="46"/>
        <v>6.9444444444444448E-2</v>
      </c>
      <c r="G201" s="39">
        <f t="shared" si="47"/>
        <v>0</v>
      </c>
      <c r="H201" s="25">
        <f t="shared" si="48"/>
        <v>0</v>
      </c>
    </row>
    <row r="202" spans="1:8" s="40" customFormat="1" ht="15" x14ac:dyDescent="0.2">
      <c r="A202" s="64"/>
      <c r="B202" s="66" t="s">
        <v>244</v>
      </c>
      <c r="C202" s="37">
        <v>1</v>
      </c>
      <c r="D202" s="37">
        <v>0</v>
      </c>
      <c r="E202" s="38">
        <f t="shared" si="45"/>
        <v>1.1627906976744186E-2</v>
      </c>
      <c r="F202" s="38" t="str">
        <f t="shared" si="46"/>
        <v/>
      </c>
      <c r="G202" s="39" t="str">
        <f t="shared" si="47"/>
        <v>0</v>
      </c>
      <c r="H202" s="25">
        <f t="shared" si="48"/>
        <v>0</v>
      </c>
    </row>
    <row r="203" spans="1:8" s="40" customFormat="1" ht="30" x14ac:dyDescent="0.2">
      <c r="A203" s="64"/>
      <c r="B203" s="66" t="s">
        <v>245</v>
      </c>
      <c r="C203" s="37">
        <v>0</v>
      </c>
      <c r="D203" s="37">
        <v>0</v>
      </c>
      <c r="E203" s="38" t="str">
        <f t="shared" si="45"/>
        <v/>
      </c>
      <c r="F203" s="38" t="str">
        <f t="shared" si="46"/>
        <v/>
      </c>
      <c r="G203" s="39" t="str">
        <f t="shared" si="47"/>
        <v>0</v>
      </c>
      <c r="H203" s="25" t="str">
        <f t="shared" si="48"/>
        <v/>
      </c>
    </row>
    <row r="204" spans="1:8" s="40" customFormat="1" ht="15" x14ac:dyDescent="0.2">
      <c r="A204" s="64"/>
      <c r="B204" s="66" t="s">
        <v>483</v>
      </c>
      <c r="C204" s="37">
        <v>0</v>
      </c>
      <c r="D204" s="37">
        <v>0</v>
      </c>
      <c r="E204" s="38" t="str">
        <f t="shared" si="45"/>
        <v/>
      </c>
      <c r="F204" s="38" t="str">
        <f t="shared" si="46"/>
        <v/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0</v>
      </c>
      <c r="E209" s="38" t="str">
        <f t="shared" si="45"/>
        <v/>
      </c>
      <c r="F209" s="38" t="str">
        <f t="shared" si="46"/>
        <v/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0</v>
      </c>
      <c r="D211" s="37">
        <v>0</v>
      </c>
      <c r="E211" s="38" t="str">
        <f t="shared" si="45"/>
        <v/>
      </c>
      <c r="F211" s="38" t="str">
        <f t="shared" si="46"/>
        <v/>
      </c>
      <c r="G211" s="39" t="str">
        <f t="shared" si="47"/>
        <v>0</v>
      </c>
      <c r="H211" s="25" t="str">
        <f t="shared" si="48"/>
        <v/>
      </c>
    </row>
    <row r="212" spans="1:8" s="40" customFormat="1" ht="15" x14ac:dyDescent="0.2">
      <c r="A212" s="64"/>
      <c r="B212" s="66" t="s">
        <v>249</v>
      </c>
      <c r="C212" s="37">
        <v>6</v>
      </c>
      <c r="D212" s="37">
        <v>6</v>
      </c>
      <c r="E212" s="38">
        <f t="shared" si="45"/>
        <v>6.9767441860465115E-2</v>
      </c>
      <c r="F212" s="38">
        <f t="shared" si="46"/>
        <v>8.3333333333333329E-2</v>
      </c>
      <c r="G212" s="39">
        <f t="shared" si="47"/>
        <v>0</v>
      </c>
      <c r="H212" s="25">
        <f t="shared" si="48"/>
        <v>0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0</v>
      </c>
      <c r="E213" s="38" t="str">
        <f t="shared" si="45"/>
        <v/>
      </c>
      <c r="F213" s="38" t="str">
        <f t="shared" si="46"/>
        <v/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0</v>
      </c>
      <c r="D214" s="37">
        <v>0</v>
      </c>
      <c r="E214" s="38" t="str">
        <f t="shared" si="45"/>
        <v/>
      </c>
      <c r="F214" s="38" t="str">
        <f t="shared" si="46"/>
        <v/>
      </c>
      <c r="G214" s="39" t="str">
        <f t="shared" si="47"/>
        <v>0</v>
      </c>
      <c r="H214" s="25" t="str">
        <f t="shared" si="48"/>
        <v/>
      </c>
    </row>
    <row r="215" spans="1:8" s="40" customFormat="1" ht="15" x14ac:dyDescent="0.2">
      <c r="A215" s="64"/>
      <c r="B215" s="66" t="s">
        <v>252</v>
      </c>
      <c r="C215" s="37">
        <v>0</v>
      </c>
      <c r="D215" s="37">
        <v>0</v>
      </c>
      <c r="E215" s="38" t="str">
        <f t="shared" si="45"/>
        <v/>
      </c>
      <c r="F215" s="38" t="str">
        <f t="shared" si="46"/>
        <v/>
      </c>
      <c r="G215" s="39" t="str">
        <f t="shared" si="47"/>
        <v>0</v>
      </c>
      <c r="H215" s="25" t="str">
        <f t="shared" si="48"/>
        <v/>
      </c>
    </row>
    <row r="216" spans="1:8" s="40" customFormat="1" ht="15" x14ac:dyDescent="0.2">
      <c r="A216" s="64"/>
      <c r="B216" s="66" t="s">
        <v>253</v>
      </c>
      <c r="C216" s="37">
        <v>0</v>
      </c>
      <c r="D216" s="37">
        <v>0</v>
      </c>
      <c r="E216" s="38" t="str">
        <f t="shared" si="45"/>
        <v/>
      </c>
      <c r="F216" s="38" t="str">
        <f t="shared" si="46"/>
        <v/>
      </c>
      <c r="G216" s="39" t="str">
        <f t="shared" si="47"/>
        <v>0</v>
      </c>
      <c r="H216" s="25" t="str">
        <f t="shared" si="48"/>
        <v/>
      </c>
    </row>
    <row r="217" spans="1:8" s="40" customFormat="1" ht="15" x14ac:dyDescent="0.2">
      <c r="A217" s="64"/>
      <c r="B217" s="66" t="s">
        <v>485</v>
      </c>
      <c r="C217" s="37">
        <v>0</v>
      </c>
      <c r="D217" s="37">
        <v>0</v>
      </c>
      <c r="E217" s="38" t="str">
        <f t="shared" si="45"/>
        <v/>
      </c>
      <c r="F217" s="38" t="str">
        <f t="shared" si="46"/>
        <v/>
      </c>
      <c r="G217" s="39" t="str">
        <f t="shared" si="47"/>
        <v>0</v>
      </c>
      <c r="H217" s="25" t="str">
        <f t="shared" si="48"/>
        <v/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0</v>
      </c>
      <c r="D219" s="37">
        <v>0</v>
      </c>
      <c r="E219" s="38" t="str">
        <f t="shared" si="45"/>
        <v/>
      </c>
      <c r="F219" s="38" t="str">
        <f t="shared" si="46"/>
        <v/>
      </c>
      <c r="G219" s="39" t="str">
        <f t="shared" si="47"/>
        <v>0</v>
      </c>
      <c r="H219" s="25" t="str">
        <f t="shared" si="48"/>
        <v/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0</v>
      </c>
      <c r="D222" s="37">
        <v>0</v>
      </c>
      <c r="E222" s="38" t="str">
        <f t="shared" si="45"/>
        <v/>
      </c>
      <c r="F222" s="38" t="str">
        <f t="shared" si="46"/>
        <v/>
      </c>
      <c r="G222" s="39" t="str">
        <f t="shared" si="47"/>
        <v>0</v>
      </c>
      <c r="H222" s="25" t="str">
        <f t="shared" si="48"/>
        <v/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8</v>
      </c>
      <c r="D224" s="37">
        <v>0</v>
      </c>
      <c r="E224" s="38">
        <f t="shared" si="45"/>
        <v>9.3023255813953487E-2</v>
      </c>
      <c r="F224" s="38" t="str">
        <f t="shared" si="46"/>
        <v/>
      </c>
      <c r="G224" s="39" t="str">
        <f t="shared" si="47"/>
        <v>0</v>
      </c>
      <c r="H224" s="25">
        <f t="shared" si="48"/>
        <v>0</v>
      </c>
    </row>
    <row r="225" spans="1:8" s="40" customFormat="1" ht="15" x14ac:dyDescent="0.2">
      <c r="A225" s="64"/>
      <c r="B225" s="66" t="s">
        <v>64</v>
      </c>
      <c r="C225" s="37">
        <v>9</v>
      </c>
      <c r="D225" s="37">
        <v>0</v>
      </c>
      <c r="E225" s="38">
        <f t="shared" si="45"/>
        <v>0.10465116279069768</v>
      </c>
      <c r="F225" s="38" t="str">
        <f t="shared" si="46"/>
        <v/>
      </c>
      <c r="G225" s="39" t="str">
        <f t="shared" si="47"/>
        <v>0</v>
      </c>
      <c r="H225" s="25">
        <f t="shared" si="48"/>
        <v>0</v>
      </c>
    </row>
    <row r="226" spans="1:8" s="40" customFormat="1" ht="30" x14ac:dyDescent="0.2">
      <c r="A226" s="64"/>
      <c r="B226" s="66" t="s">
        <v>487</v>
      </c>
      <c r="C226" s="37">
        <v>0</v>
      </c>
      <c r="D226" s="37">
        <v>0</v>
      </c>
      <c r="E226" s="38" t="str">
        <f t="shared" si="45"/>
        <v/>
      </c>
      <c r="F226" s="38" t="str">
        <f t="shared" si="46"/>
        <v/>
      </c>
      <c r="G226" s="39" t="str">
        <f t="shared" si="47"/>
        <v>0</v>
      </c>
      <c r="H226" s="25" t="str">
        <f t="shared" si="48"/>
        <v/>
      </c>
    </row>
    <row r="227" spans="1:8" s="40" customFormat="1" ht="15" x14ac:dyDescent="0.2">
      <c r="A227" s="64"/>
      <c r="B227" s="66" t="s">
        <v>62</v>
      </c>
      <c r="C227" s="37">
        <v>0</v>
      </c>
      <c r="D227" s="37">
        <v>0</v>
      </c>
      <c r="E227" s="38" t="str">
        <f t="shared" si="45"/>
        <v/>
      </c>
      <c r="F227" s="38" t="str">
        <f t="shared" si="46"/>
        <v/>
      </c>
      <c r="G227" s="39" t="str">
        <f t="shared" si="47"/>
        <v>0</v>
      </c>
      <c r="H227" s="25" t="str">
        <f t="shared" si="48"/>
        <v/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0</v>
      </c>
      <c r="D229" s="37">
        <v>0</v>
      </c>
      <c r="E229" s="38" t="str">
        <f t="shared" si="45"/>
        <v/>
      </c>
      <c r="F229" s="38" t="str">
        <f t="shared" si="46"/>
        <v/>
      </c>
      <c r="G229" s="39" t="str">
        <f t="shared" si="47"/>
        <v>0</v>
      </c>
      <c r="H229" s="25" t="str">
        <f t="shared" si="48"/>
        <v/>
      </c>
    </row>
    <row r="230" spans="1:8" s="40" customFormat="1" ht="15" x14ac:dyDescent="0.2">
      <c r="A230" s="64"/>
      <c r="B230" s="66" t="s">
        <v>63</v>
      </c>
      <c r="C230" s="37">
        <v>0</v>
      </c>
      <c r="D230" s="37">
        <v>0</v>
      </c>
      <c r="E230" s="38" t="str">
        <f t="shared" si="45"/>
        <v/>
      </c>
      <c r="F230" s="38" t="str">
        <f t="shared" si="46"/>
        <v/>
      </c>
      <c r="G230" s="39" t="str">
        <f t="shared" si="47"/>
        <v>0</v>
      </c>
      <c r="H230" s="25" t="str">
        <f t="shared" si="48"/>
        <v/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1</v>
      </c>
      <c r="D232" s="37">
        <v>0</v>
      </c>
      <c r="E232" s="38">
        <f t="shared" si="45"/>
        <v>1.1627906976744186E-2</v>
      </c>
      <c r="F232" s="38" t="str">
        <f t="shared" si="46"/>
        <v/>
      </c>
      <c r="G232" s="39" t="str">
        <f t="shared" si="47"/>
        <v>0</v>
      </c>
      <c r="H232" s="25">
        <f t="shared" si="48"/>
        <v>0</v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2</v>
      </c>
      <c r="D234" s="37">
        <v>0</v>
      </c>
      <c r="E234" s="38">
        <f t="shared" si="69"/>
        <v>2.3255813953488372E-2</v>
      </c>
      <c r="F234" s="38" t="str">
        <f t="shared" si="70"/>
        <v/>
      </c>
      <c r="G234" s="39" t="str">
        <f t="shared" si="71"/>
        <v>0</v>
      </c>
      <c r="H234" s="25">
        <f t="shared" si="72"/>
        <v>0</v>
      </c>
    </row>
    <row r="235" spans="1:8" s="40" customFormat="1" ht="15" x14ac:dyDescent="0.2">
      <c r="A235" s="64"/>
      <c r="B235" s="66" t="s">
        <v>260</v>
      </c>
      <c r="C235" s="37">
        <v>0</v>
      </c>
      <c r="D235" s="37">
        <v>0</v>
      </c>
      <c r="E235" s="38" t="str">
        <f t="shared" si="69"/>
        <v/>
      </c>
      <c r="F235" s="38" t="str">
        <f t="shared" si="70"/>
        <v/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4"/>
      <c r="B236" s="66" t="s">
        <v>489</v>
      </c>
      <c r="C236" s="37">
        <v>0</v>
      </c>
      <c r="D236" s="37">
        <v>0</v>
      </c>
      <c r="E236" s="38" t="str">
        <f t="shared" si="69"/>
        <v/>
      </c>
      <c r="F236" s="38" t="str">
        <f t="shared" si="70"/>
        <v/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3</v>
      </c>
      <c r="D238" s="37">
        <v>0</v>
      </c>
      <c r="E238" s="38">
        <f t="shared" si="69"/>
        <v>3.4883720930232558E-2</v>
      </c>
      <c r="F238" s="38" t="str">
        <f t="shared" si="70"/>
        <v/>
      </c>
      <c r="G238" s="39" t="str">
        <f t="shared" si="71"/>
        <v>0</v>
      </c>
      <c r="H238" s="25">
        <f t="shared" si="72"/>
        <v>0</v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0</v>
      </c>
      <c r="D242" s="37">
        <v>0</v>
      </c>
      <c r="E242" s="38" t="str">
        <f t="shared" si="69"/>
        <v/>
      </c>
      <c r="F242" s="38" t="str">
        <f t="shared" si="70"/>
        <v/>
      </c>
      <c r="G242" s="39" t="str">
        <f t="shared" si="71"/>
        <v>0</v>
      </c>
      <c r="H242" s="25" t="str">
        <f t="shared" si="72"/>
        <v/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1</v>
      </c>
      <c r="D245" s="37"/>
      <c r="E245" s="38">
        <f t="shared" si="69"/>
        <v>1.1627906976744186E-2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0</v>
      </c>
      <c r="D246" s="37">
        <v>0</v>
      </c>
      <c r="E246" s="38" t="str">
        <f t="shared" si="69"/>
        <v/>
      </c>
      <c r="F246" s="38" t="str">
        <f t="shared" si="70"/>
        <v/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4"/>
      <c r="B247" s="66" t="s">
        <v>497</v>
      </c>
      <c r="C247" s="37">
        <v>0</v>
      </c>
      <c r="D247" s="37">
        <v>0</v>
      </c>
      <c r="E247" s="38" t="str">
        <f t="shared" si="69"/>
        <v/>
      </c>
      <c r="F247" s="38" t="str">
        <f t="shared" si="70"/>
        <v/>
      </c>
      <c r="G247" s="39" t="str">
        <f t="shared" si="71"/>
        <v>0</v>
      </c>
      <c r="H247" s="25" t="str">
        <f t="shared" si="72"/>
        <v/>
      </c>
    </row>
    <row r="248" spans="1:8" s="40" customFormat="1" ht="15" x14ac:dyDescent="0.2">
      <c r="A248" s="64"/>
      <c r="B248" s="66" t="s">
        <v>67</v>
      </c>
      <c r="C248" s="37">
        <v>5</v>
      </c>
      <c r="D248" s="37"/>
      <c r="E248" s="38">
        <f t="shared" si="69"/>
        <v>5.8139534883720929E-2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0</v>
      </c>
      <c r="D249" s="37">
        <v>0</v>
      </c>
      <c r="E249" s="38" t="str">
        <f t="shared" si="69"/>
        <v/>
      </c>
      <c r="F249" s="38" t="str">
        <f t="shared" si="70"/>
        <v/>
      </c>
      <c r="G249" s="39" t="str">
        <f t="shared" si="71"/>
        <v>0</v>
      </c>
      <c r="H249" s="25" t="str">
        <f t="shared" si="72"/>
        <v/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5</v>
      </c>
      <c r="D253" s="37">
        <v>3</v>
      </c>
      <c r="E253" s="38">
        <f t="shared" si="69"/>
        <v>5.8139534883720929E-2</v>
      </c>
      <c r="F253" s="38">
        <f t="shared" si="70"/>
        <v>4.1666666666666664E-2</v>
      </c>
      <c r="G253" s="39">
        <f t="shared" si="71"/>
        <v>-0.4</v>
      </c>
      <c r="H253" s="25">
        <f t="shared" si="72"/>
        <v>-2.3255813953488372E-2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0</v>
      </c>
      <c r="E255" s="38" t="str">
        <f t="shared" ref="E255:E260" si="77">+IF(C255=0,"",C255/C$161)</f>
        <v/>
      </c>
      <c r="F255" s="38" t="str">
        <f t="shared" ref="F255:F260" si="78">+IF(D255=0,"",D255/D$161)</f>
        <v/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3</v>
      </c>
      <c r="E260" s="38" t="str">
        <f t="shared" si="77"/>
        <v/>
      </c>
      <c r="F260" s="38">
        <f t="shared" si="78"/>
        <v>4.1666666666666664E-2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1</v>
      </c>
      <c r="D261" s="37">
        <v>2</v>
      </c>
      <c r="E261" s="38">
        <f t="shared" si="69"/>
        <v>1.1627906976744186E-2</v>
      </c>
      <c r="F261" s="38">
        <f t="shared" si="70"/>
        <v>2.7777777777777776E-2</v>
      </c>
      <c r="G261" s="39">
        <f t="shared" si="71"/>
        <v>1</v>
      </c>
      <c r="H261" s="25">
        <f t="shared" si="72"/>
        <v>1.1627906976744186E-2</v>
      </c>
    </row>
    <row r="262" spans="1:8" s="40" customFormat="1" ht="15" x14ac:dyDescent="0.2">
      <c r="A262" s="64"/>
      <c r="B262" s="66" t="s">
        <v>75</v>
      </c>
      <c r="C262" s="37">
        <v>0</v>
      </c>
      <c r="D262" s="37">
        <v>5</v>
      </c>
      <c r="E262" s="38" t="str">
        <f t="shared" si="69"/>
        <v/>
      </c>
      <c r="F262" s="38">
        <f t="shared" si="70"/>
        <v>6.9444444444444448E-2</v>
      </c>
      <c r="G262" s="39" t="str">
        <f t="shared" si="71"/>
        <v>0</v>
      </c>
      <c r="H262" s="25" t="str">
        <f t="shared" si="72"/>
        <v/>
      </c>
    </row>
    <row r="263" spans="1:8" s="40" customFormat="1" ht="15" x14ac:dyDescent="0.2">
      <c r="A263" s="64"/>
      <c r="B263" s="66" t="s">
        <v>71</v>
      </c>
      <c r="C263" s="37">
        <v>0</v>
      </c>
      <c r="D263" s="37">
        <v>0</v>
      </c>
      <c r="E263" s="38" t="str">
        <f t="shared" si="69"/>
        <v/>
      </c>
      <c r="F263" s="38" t="str">
        <f t="shared" si="70"/>
        <v/>
      </c>
      <c r="G263" s="39" t="str">
        <f t="shared" si="71"/>
        <v>0</v>
      </c>
      <c r="H263" s="25" t="str">
        <f t="shared" si="72"/>
        <v/>
      </c>
    </row>
    <row r="264" spans="1:8" s="40" customFormat="1" ht="15" x14ac:dyDescent="0.2">
      <c r="A264" s="64"/>
      <c r="B264" s="66" t="s">
        <v>266</v>
      </c>
      <c r="C264" s="37">
        <v>0</v>
      </c>
      <c r="D264" s="37">
        <v>0</v>
      </c>
      <c r="E264" s="38" t="str">
        <f t="shared" si="69"/>
        <v/>
      </c>
      <c r="F264" s="38" t="str">
        <f t="shared" si="70"/>
        <v/>
      </c>
      <c r="G264" s="39" t="str">
        <f t="shared" si="71"/>
        <v>0</v>
      </c>
      <c r="H264" s="25" t="str">
        <f t="shared" si="72"/>
        <v/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0</v>
      </c>
      <c r="E266" s="38" t="str">
        <f t="shared" ref="E266" si="81">+IF(C266=0,"",C266/C$161)</f>
        <v/>
      </c>
      <c r="F266" s="38" t="str">
        <f t="shared" ref="F266" si="82">+IF(D266=0,"",D266/D$161)</f>
        <v/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0</v>
      </c>
      <c r="E268" s="38" t="str">
        <f t="shared" si="69"/>
        <v/>
      </c>
      <c r="F268" s="38" t="str">
        <f t="shared" si="70"/>
        <v/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0</v>
      </c>
      <c r="D269" s="37">
        <v>0</v>
      </c>
      <c r="E269" s="38" t="str">
        <f t="shared" si="69"/>
        <v/>
      </c>
      <c r="F269" s="38" t="str">
        <f t="shared" si="70"/>
        <v/>
      </c>
      <c r="G269" s="39" t="str">
        <f t="shared" si="71"/>
        <v>0</v>
      </c>
      <c r="H269" s="25" t="str">
        <f t="shared" si="72"/>
        <v/>
      </c>
    </row>
    <row r="270" spans="1:8" s="40" customFormat="1" ht="15" x14ac:dyDescent="0.2">
      <c r="A270" s="64"/>
      <c r="B270" s="66" t="s">
        <v>74</v>
      </c>
      <c r="C270" s="37">
        <v>0</v>
      </c>
      <c r="D270" s="37">
        <v>0</v>
      </c>
      <c r="E270" s="38" t="str">
        <f t="shared" si="69"/>
        <v/>
      </c>
      <c r="F270" s="38" t="str">
        <f t="shared" si="70"/>
        <v/>
      </c>
      <c r="G270" s="39" t="str">
        <f t="shared" si="71"/>
        <v>0</v>
      </c>
      <c r="H270" s="25" t="str">
        <f t="shared" si="72"/>
        <v/>
      </c>
    </row>
    <row r="271" spans="1:8" s="40" customFormat="1" ht="15" x14ac:dyDescent="0.2">
      <c r="A271" s="64"/>
      <c r="B271" s="66" t="s">
        <v>267</v>
      </c>
      <c r="C271" s="37">
        <v>0</v>
      </c>
      <c r="D271" s="37">
        <v>0</v>
      </c>
      <c r="E271" s="38" t="str">
        <f t="shared" si="69"/>
        <v/>
      </c>
      <c r="F271" s="38" t="str">
        <f t="shared" si="70"/>
        <v/>
      </c>
      <c r="G271" s="39" t="str">
        <f t="shared" si="71"/>
        <v>0</v>
      </c>
      <c r="H271" s="25" t="str">
        <f t="shared" si="72"/>
        <v/>
      </c>
    </row>
    <row r="272" spans="1:8" s="40" customFormat="1" ht="15" x14ac:dyDescent="0.2">
      <c r="A272" s="64"/>
      <c r="B272" s="66" t="s">
        <v>500</v>
      </c>
      <c r="C272" s="37">
        <v>5</v>
      </c>
      <c r="D272" s="37">
        <v>7</v>
      </c>
      <c r="E272" s="38">
        <f t="shared" si="69"/>
        <v>5.8139534883720929E-2</v>
      </c>
      <c r="F272" s="38">
        <f t="shared" si="70"/>
        <v>9.7222222222222224E-2</v>
      </c>
      <c r="G272" s="39">
        <f t="shared" si="71"/>
        <v>0.4</v>
      </c>
      <c r="H272" s="25">
        <f t="shared" si="72"/>
        <v>2.3255813953488372E-2</v>
      </c>
    </row>
    <row r="273" spans="1:8" s="40" customFormat="1" ht="15" x14ac:dyDescent="0.2">
      <c r="A273" s="64"/>
      <c r="B273" s="66" t="s">
        <v>76</v>
      </c>
      <c r="C273" s="37">
        <v>1</v>
      </c>
      <c r="D273" s="37">
        <v>1</v>
      </c>
      <c r="E273" s="38">
        <f t="shared" si="69"/>
        <v>1.1627906976744186E-2</v>
      </c>
      <c r="F273" s="38">
        <f t="shared" si="70"/>
        <v>1.3888888888888888E-2</v>
      </c>
      <c r="G273" s="39">
        <f t="shared" si="71"/>
        <v>0</v>
      </c>
      <c r="H273" s="25">
        <f t="shared" si="72"/>
        <v>0</v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0</v>
      </c>
      <c r="E274" s="38" t="str">
        <f t="shared" ref="E274:E275" si="85">+IF(C274=0,"",C274/C$161)</f>
        <v/>
      </c>
      <c r="F274" s="38" t="str">
        <f t="shared" ref="F274:F275" si="86">+IF(D274=0,"",D274/D$161)</f>
        <v/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1</v>
      </c>
      <c r="D276" s="37">
        <v>2</v>
      </c>
      <c r="E276" s="38">
        <f t="shared" si="69"/>
        <v>1.1627906976744186E-2</v>
      </c>
      <c r="F276" s="38">
        <f t="shared" si="70"/>
        <v>2.7777777777777776E-2</v>
      </c>
      <c r="G276" s="39">
        <f t="shared" si="71"/>
        <v>1</v>
      </c>
      <c r="H276" s="25">
        <f t="shared" si="72"/>
        <v>1.1627906976744186E-2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0</v>
      </c>
      <c r="E281" s="38" t="str">
        <f t="shared" si="69"/>
        <v/>
      </c>
      <c r="F281" s="38" t="str">
        <f t="shared" si="70"/>
        <v/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0</v>
      </c>
      <c r="D282" s="37">
        <v>0</v>
      </c>
      <c r="E282" s="38" t="str">
        <f t="shared" si="69"/>
        <v/>
      </c>
      <c r="F282" s="38" t="str">
        <f t="shared" si="70"/>
        <v/>
      </c>
      <c r="G282" s="39" t="str">
        <f t="shared" si="71"/>
        <v>0</v>
      </c>
      <c r="H282" s="25" t="str">
        <f t="shared" si="72"/>
        <v/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0</v>
      </c>
      <c r="D284" s="37">
        <v>0</v>
      </c>
      <c r="E284" s="38" t="str">
        <f t="shared" si="69"/>
        <v/>
      </c>
      <c r="F284" s="38" t="str">
        <f t="shared" si="70"/>
        <v/>
      </c>
      <c r="G284" s="39" t="str">
        <f t="shared" si="71"/>
        <v>0</v>
      </c>
      <c r="H284" s="25" t="str">
        <f t="shared" si="72"/>
        <v/>
      </c>
    </row>
    <row r="285" spans="1:8" s="40" customFormat="1" ht="15" x14ac:dyDescent="0.2">
      <c r="A285" s="64"/>
      <c r="B285" s="66" t="s">
        <v>504</v>
      </c>
      <c r="C285" s="37">
        <v>0</v>
      </c>
      <c r="D285" s="37">
        <v>1</v>
      </c>
      <c r="E285" s="38" t="str">
        <f t="shared" si="69"/>
        <v/>
      </c>
      <c r="F285" s="38">
        <f t="shared" si="70"/>
        <v>1.3888888888888888E-2</v>
      </c>
      <c r="G285" s="39" t="str">
        <f t="shared" si="71"/>
        <v>0</v>
      </c>
      <c r="H285" s="25" t="str">
        <f t="shared" si="72"/>
        <v/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1</v>
      </c>
      <c r="D287" s="37">
        <v>5</v>
      </c>
      <c r="E287" s="38">
        <f t="shared" si="69"/>
        <v>1.1627906976744186E-2</v>
      </c>
      <c r="F287" s="38">
        <f t="shared" si="70"/>
        <v>6.9444444444444448E-2</v>
      </c>
      <c r="G287" s="39">
        <f t="shared" si="71"/>
        <v>4</v>
      </c>
      <c r="H287" s="25">
        <f t="shared" si="72"/>
        <v>4.6511627906976744E-2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3</v>
      </c>
      <c r="E288" s="38" t="str">
        <f t="shared" si="69"/>
        <v/>
      </c>
      <c r="F288" s="38">
        <f t="shared" si="70"/>
        <v>4.1666666666666664E-2</v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0</v>
      </c>
      <c r="E289" s="38" t="str">
        <f t="shared" si="69"/>
        <v/>
      </c>
      <c r="F289" s="38" t="str">
        <f t="shared" si="70"/>
        <v/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0</v>
      </c>
      <c r="D290" s="37"/>
      <c r="E290" s="38" t="str">
        <f t="shared" si="69"/>
        <v/>
      </c>
      <c r="F290" s="38" t="str">
        <f t="shared" si="70"/>
        <v/>
      </c>
      <c r="G290" s="39" t="str">
        <f t="shared" si="71"/>
        <v>0</v>
      </c>
      <c r="H290" s="25" t="str">
        <f t="shared" si="72"/>
        <v/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0</v>
      </c>
      <c r="E292" s="38" t="str">
        <f t="shared" si="69"/>
        <v/>
      </c>
      <c r="F292" s="38" t="str">
        <f t="shared" si="70"/>
        <v/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1</v>
      </c>
      <c r="D293" s="37">
        <v>0</v>
      </c>
      <c r="E293" s="38">
        <f t="shared" si="69"/>
        <v>1.1627906976744186E-2</v>
      </c>
      <c r="F293" s="38" t="str">
        <f t="shared" si="70"/>
        <v/>
      </c>
      <c r="G293" s="39" t="str">
        <f t="shared" si="71"/>
        <v>0</v>
      </c>
      <c r="H293" s="25">
        <f t="shared" si="72"/>
        <v>0</v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0</v>
      </c>
      <c r="E294" s="38" t="str">
        <f t="shared" si="69"/>
        <v/>
      </c>
      <c r="F294" s="38" t="str">
        <f t="shared" si="70"/>
        <v/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0</v>
      </c>
      <c r="D295" s="37">
        <v>0</v>
      </c>
      <c r="E295" s="38" t="str">
        <f t="shared" si="69"/>
        <v/>
      </c>
      <c r="F295" s="38" t="str">
        <f t="shared" si="70"/>
        <v/>
      </c>
      <c r="G295" s="39" t="str">
        <f t="shared" si="71"/>
        <v>0</v>
      </c>
      <c r="H295" s="25" t="str">
        <f t="shared" si="72"/>
        <v/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0</v>
      </c>
      <c r="D297" s="37">
        <v>0</v>
      </c>
      <c r="E297" s="38" t="str">
        <f t="shared" si="69"/>
        <v/>
      </c>
      <c r="F297" s="38" t="str">
        <f t="shared" si="70"/>
        <v/>
      </c>
      <c r="G297" s="39" t="str">
        <f t="shared" si="71"/>
        <v>0</v>
      </c>
      <c r="H297" s="25" t="str">
        <f t="shared" si="72"/>
        <v/>
      </c>
    </row>
    <row r="298" spans="1:8" s="40" customFormat="1" ht="15" x14ac:dyDescent="0.2">
      <c r="A298" s="64"/>
      <c r="B298" s="66" t="s">
        <v>512</v>
      </c>
      <c r="C298" s="37">
        <v>0</v>
      </c>
      <c r="D298" s="37">
        <v>0</v>
      </c>
      <c r="E298" s="38" t="str">
        <f t="shared" si="69"/>
        <v/>
      </c>
      <c r="F298" s="38" t="str">
        <f t="shared" si="70"/>
        <v/>
      </c>
      <c r="G298" s="39" t="str">
        <f t="shared" si="71"/>
        <v>0</v>
      </c>
      <c r="H298" s="25" t="str">
        <f t="shared" si="72"/>
        <v/>
      </c>
    </row>
    <row r="299" spans="1:8" s="40" customFormat="1" ht="30" x14ac:dyDescent="0.2">
      <c r="A299" s="64"/>
      <c r="B299" s="66" t="s">
        <v>513</v>
      </c>
      <c r="C299" s="37">
        <v>1</v>
      </c>
      <c r="D299" s="37">
        <v>3</v>
      </c>
      <c r="E299" s="38">
        <f t="shared" si="69"/>
        <v>1.1627906976744186E-2</v>
      </c>
      <c r="F299" s="38">
        <f t="shared" si="70"/>
        <v>4.1666666666666664E-2</v>
      </c>
      <c r="G299" s="39">
        <f t="shared" si="71"/>
        <v>2</v>
      </c>
      <c r="H299" s="25">
        <f t="shared" si="72"/>
        <v>2.3255813953488372E-2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0</v>
      </c>
      <c r="D301" s="37">
        <v>0</v>
      </c>
      <c r="E301" s="38" t="str">
        <f t="shared" si="69"/>
        <v/>
      </c>
      <c r="F301" s="38" t="str">
        <f t="shared" si="70"/>
        <v/>
      </c>
      <c r="G301" s="39" t="str">
        <f t="shared" si="71"/>
        <v>0</v>
      </c>
      <c r="H301" s="25" t="str">
        <f t="shared" si="72"/>
        <v/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0</v>
      </c>
      <c r="E302" s="38" t="str">
        <f t="shared" si="69"/>
        <v/>
      </c>
      <c r="F302" s="38" t="str">
        <f t="shared" si="70"/>
        <v/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0</v>
      </c>
      <c r="D303" s="37">
        <v>0</v>
      </c>
      <c r="E303" s="38" t="str">
        <f t="shared" si="69"/>
        <v/>
      </c>
      <c r="F303" s="38" t="str">
        <f t="shared" si="70"/>
        <v/>
      </c>
      <c r="G303" s="39" t="str">
        <f t="shared" si="71"/>
        <v>0</v>
      </c>
      <c r="H303" s="25" t="str">
        <f t="shared" si="72"/>
        <v/>
      </c>
    </row>
    <row r="304" spans="1:8" s="40" customFormat="1" ht="15" x14ac:dyDescent="0.2">
      <c r="A304" s="64"/>
      <c r="B304" s="66" t="s">
        <v>516</v>
      </c>
      <c r="C304" s="37">
        <v>0</v>
      </c>
      <c r="D304" s="37">
        <v>0</v>
      </c>
      <c r="E304" s="38" t="str">
        <f t="shared" si="69"/>
        <v/>
      </c>
      <c r="F304" s="38" t="str">
        <f t="shared" si="70"/>
        <v/>
      </c>
      <c r="G304" s="39" t="str">
        <f t="shared" si="71"/>
        <v>0</v>
      </c>
      <c r="H304" s="25" t="str">
        <f t="shared" si="72"/>
        <v/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1</v>
      </c>
      <c r="E308" s="38" t="str">
        <f t="shared" ref="E308" si="97">+IF(C308=0,"",C308/C$161)</f>
        <v/>
      </c>
      <c r="F308" s="38">
        <f t="shared" ref="F308" si="98">+IF(D308=0,"",D308/D$161)</f>
        <v>1.3888888888888888E-2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0</v>
      </c>
      <c r="E309" s="38" t="str">
        <f t="shared" si="69"/>
        <v/>
      </c>
      <c r="F309" s="38" t="str">
        <f t="shared" si="70"/>
        <v/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0</v>
      </c>
      <c r="D313" s="37">
        <v>0</v>
      </c>
      <c r="E313" s="38" t="str">
        <f t="shared" ref="E313:E320" si="101">+IF(C313=0,"",C313/C$161)</f>
        <v/>
      </c>
      <c r="F313" s="38" t="str">
        <f t="shared" ref="F313:F320" si="102">+IF(D313=0,"",D313/D$161)</f>
        <v/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0</v>
      </c>
      <c r="D315" s="37">
        <v>0</v>
      </c>
      <c r="E315" s="38" t="str">
        <f t="shared" si="101"/>
        <v/>
      </c>
      <c r="F315" s="38" t="str">
        <f t="shared" si="102"/>
        <v/>
      </c>
      <c r="G315" s="39" t="str">
        <f t="shared" si="103"/>
        <v>0</v>
      </c>
      <c r="H315" s="25" t="str">
        <f t="shared" si="104"/>
        <v/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0</v>
      </c>
      <c r="D318" s="37">
        <v>0</v>
      </c>
      <c r="E318" s="38" t="str">
        <f t="shared" si="101"/>
        <v/>
      </c>
      <c r="F318" s="38" t="str">
        <f t="shared" si="102"/>
        <v/>
      </c>
      <c r="G318" s="39" t="str">
        <f t="shared" si="103"/>
        <v>0</v>
      </c>
      <c r="H318" s="25" t="str">
        <f t="shared" si="104"/>
        <v/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0</v>
      </c>
      <c r="E321" s="38" t="str">
        <f t="shared" ref="E321:E323" si="105">+IF(C321=0,"",C321/C$161)</f>
        <v/>
      </c>
      <c r="F321" s="38" t="str">
        <f t="shared" ref="F321:F323" si="106">+IF(D321=0,"",D321/D$161)</f>
        <v/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6"/>
      <c r="D324" s="6"/>
      <c r="E324" s="22"/>
      <c r="F324" s="22"/>
      <c r="G324" s="19"/>
      <c r="H324" s="20"/>
    </row>
    <row r="325" spans="1:8" ht="15" x14ac:dyDescent="0.2">
      <c r="B325" s="18"/>
      <c r="C325" s="6"/>
      <c r="D325" s="6"/>
      <c r="E325" s="22"/>
      <c r="F325" s="22"/>
      <c r="G325" s="19"/>
      <c r="H325" s="20"/>
    </row>
    <row r="326" spans="1:8" ht="15" x14ac:dyDescent="0.2"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s="4" customFormat="1" ht="24" customHeight="1" x14ac:dyDescent="0.2">
      <c r="A328" s="63"/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s="4" customFormat="1" ht="24" customHeight="1" x14ac:dyDescent="0.2">
      <c r="A329" s="63"/>
      <c r="B329" s="30" t="s">
        <v>418</v>
      </c>
      <c r="C329" s="31">
        <f>SUM(C330:C546)</f>
        <v>252</v>
      </c>
      <c r="D329" s="31">
        <f>SUM(D330:D546)</f>
        <v>266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5.5555555555555552E-2</v>
      </c>
      <c r="H329" s="33">
        <f>+IF(OR(AND(E329=""),(G329="")),"",E329*G329)</f>
        <v>5.5555555555555552E-2</v>
      </c>
    </row>
    <row r="330" spans="1:8" s="40" customFormat="1" ht="15" x14ac:dyDescent="0.2">
      <c r="A330" s="64"/>
      <c r="B330" s="36" t="s">
        <v>86</v>
      </c>
      <c r="C330" s="37">
        <v>4</v>
      </c>
      <c r="D330" s="37">
        <v>7</v>
      </c>
      <c r="E330" s="38">
        <f>+IF(C330=0,"",C330/C$329)</f>
        <v>1.5873015873015872E-2</v>
      </c>
      <c r="F330" s="38">
        <f>+IF(D330=0,"",D330/D$329)</f>
        <v>2.6315789473684209E-2</v>
      </c>
      <c r="G330" s="39">
        <f>+IF(OR(AND(D330=0),(C330=0)),"0",((D330-C330)/C330))</f>
        <v>0.75</v>
      </c>
      <c r="H330" s="25">
        <f>+IF(OR(AND(E330=""),(G330="")),"",E330*G330)</f>
        <v>1.1904761904761904E-2</v>
      </c>
    </row>
    <row r="331" spans="1:8" s="40" customFormat="1" ht="15" x14ac:dyDescent="0.2">
      <c r="A331" s="64"/>
      <c r="B331" s="36" t="s">
        <v>98</v>
      </c>
      <c r="C331" s="37">
        <v>1</v>
      </c>
      <c r="D331" s="37">
        <v>0</v>
      </c>
      <c r="E331" s="38">
        <f t="shared" ref="E331:E395" si="109">+IF(C331=0,"",C331/C$329)</f>
        <v>3.968253968253968E-3</v>
      </c>
      <c r="F331" s="38" t="str">
        <f t="shared" ref="F331:F395" si="110">+IF(D331=0,"",D331/D$329)</f>
        <v/>
      </c>
      <c r="G331" s="39" t="str">
        <f t="shared" ref="G331:G395" si="111">+IF(OR(AND(D331=0),(C331=0)),"0",((D331-C331)/C331))</f>
        <v>0</v>
      </c>
      <c r="H331" s="25">
        <f t="shared" ref="H331:H395" si="112">+IF(OR(AND(E331=""),(G331="")),"",E331*G331)</f>
        <v>0</v>
      </c>
    </row>
    <row r="332" spans="1:8" s="40" customFormat="1" ht="15" x14ac:dyDescent="0.2">
      <c r="A332" s="64"/>
      <c r="B332" s="36" t="s">
        <v>90</v>
      </c>
      <c r="C332" s="37">
        <v>4</v>
      </c>
      <c r="D332" s="37">
        <v>5</v>
      </c>
      <c r="E332" s="38">
        <f t="shared" si="109"/>
        <v>1.5873015873015872E-2</v>
      </c>
      <c r="F332" s="38">
        <f t="shared" si="110"/>
        <v>1.8796992481203006E-2</v>
      </c>
      <c r="G332" s="39">
        <f t="shared" si="111"/>
        <v>0.25</v>
      </c>
      <c r="H332" s="25">
        <f t="shared" si="112"/>
        <v>3.968253968253968E-3</v>
      </c>
    </row>
    <row r="333" spans="1:8" s="40" customFormat="1" ht="15" x14ac:dyDescent="0.2">
      <c r="A333" s="64"/>
      <c r="B333" s="36" t="s">
        <v>81</v>
      </c>
      <c r="C333" s="37">
        <v>0</v>
      </c>
      <c r="D333" s="37">
        <v>0</v>
      </c>
      <c r="E333" s="38" t="str">
        <f t="shared" si="109"/>
        <v/>
      </c>
      <c r="F333" s="38" t="str">
        <f t="shared" si="110"/>
        <v/>
      </c>
      <c r="G333" s="39" t="str">
        <f t="shared" si="111"/>
        <v>0</v>
      </c>
      <c r="H333" s="25" t="str">
        <f t="shared" si="112"/>
        <v/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0</v>
      </c>
      <c r="E335" s="38" t="str">
        <f t="shared" si="109"/>
        <v/>
      </c>
      <c r="F335" s="38" t="str">
        <f t="shared" si="110"/>
        <v/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8</v>
      </c>
      <c r="D336" s="37">
        <v>9</v>
      </c>
      <c r="E336" s="38">
        <f t="shared" si="109"/>
        <v>3.1746031746031744E-2</v>
      </c>
      <c r="F336" s="38">
        <f t="shared" si="110"/>
        <v>3.3834586466165412E-2</v>
      </c>
      <c r="G336" s="39">
        <f t="shared" si="111"/>
        <v>0.125</v>
      </c>
      <c r="H336" s="25">
        <f t="shared" si="112"/>
        <v>3.968253968253968E-3</v>
      </c>
    </row>
    <row r="337" spans="1:8" s="40" customFormat="1" ht="15" x14ac:dyDescent="0.2">
      <c r="A337" s="64"/>
      <c r="B337" s="36" t="s">
        <v>94</v>
      </c>
      <c r="C337" s="37">
        <v>6</v>
      </c>
      <c r="D337" s="37">
        <v>3</v>
      </c>
      <c r="E337" s="38">
        <f t="shared" si="109"/>
        <v>2.3809523809523808E-2</v>
      </c>
      <c r="F337" s="38">
        <f t="shared" si="110"/>
        <v>1.1278195488721804E-2</v>
      </c>
      <c r="G337" s="39">
        <f t="shared" si="111"/>
        <v>-0.5</v>
      </c>
      <c r="H337" s="25">
        <f t="shared" si="112"/>
        <v>-1.1904761904761904E-2</v>
      </c>
    </row>
    <row r="338" spans="1:8" s="40" customFormat="1" ht="15" x14ac:dyDescent="0.2">
      <c r="A338" s="64"/>
      <c r="B338" s="36" t="s">
        <v>93</v>
      </c>
      <c r="C338" s="37">
        <v>0</v>
      </c>
      <c r="D338" s="37">
        <v>2</v>
      </c>
      <c r="E338" s="38" t="str">
        <f t="shared" si="109"/>
        <v/>
      </c>
      <c r="F338" s="38">
        <f t="shared" si="110"/>
        <v>7.5187969924812026E-3</v>
      </c>
      <c r="G338" s="39" t="str">
        <f t="shared" si="111"/>
        <v>0</v>
      </c>
      <c r="H338" s="25" t="str">
        <f t="shared" si="112"/>
        <v/>
      </c>
    </row>
    <row r="339" spans="1:8" s="40" customFormat="1" ht="15" x14ac:dyDescent="0.2">
      <c r="A339" s="64"/>
      <c r="B339" s="36" t="s">
        <v>92</v>
      </c>
      <c r="C339" s="37">
        <v>0</v>
      </c>
      <c r="D339" s="37">
        <v>1</v>
      </c>
      <c r="E339" s="38" t="str">
        <f t="shared" si="109"/>
        <v/>
      </c>
      <c r="F339" s="38">
        <f t="shared" si="110"/>
        <v>3.7593984962406013E-3</v>
      </c>
      <c r="G339" s="39" t="str">
        <f t="shared" si="111"/>
        <v>0</v>
      </c>
      <c r="H339" s="25" t="str">
        <f t="shared" si="112"/>
        <v/>
      </c>
    </row>
    <row r="340" spans="1:8" s="40" customFormat="1" ht="15" x14ac:dyDescent="0.2">
      <c r="A340" s="64"/>
      <c r="B340" s="36" t="s">
        <v>276</v>
      </c>
      <c r="C340" s="37">
        <v>0</v>
      </c>
      <c r="D340" s="37">
        <v>0</v>
      </c>
      <c r="E340" s="38" t="str">
        <f t="shared" si="109"/>
        <v/>
      </c>
      <c r="F340" s="38" t="str">
        <f t="shared" si="110"/>
        <v/>
      </c>
      <c r="G340" s="39" t="str">
        <f t="shared" si="111"/>
        <v>0</v>
      </c>
      <c r="H340" s="25" t="str">
        <f t="shared" si="112"/>
        <v/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11</v>
      </c>
      <c r="D342" s="37">
        <v>14</v>
      </c>
      <c r="E342" s="38">
        <f t="shared" si="109"/>
        <v>4.3650793650793648E-2</v>
      </c>
      <c r="F342" s="38">
        <f t="shared" si="110"/>
        <v>5.2631578947368418E-2</v>
      </c>
      <c r="G342" s="39">
        <f t="shared" si="111"/>
        <v>0.27272727272727271</v>
      </c>
      <c r="H342" s="25">
        <f t="shared" si="112"/>
        <v>1.1904761904761902E-2</v>
      </c>
    </row>
    <row r="343" spans="1:8" s="40" customFormat="1" ht="15" x14ac:dyDescent="0.2">
      <c r="A343" s="64"/>
      <c r="B343" s="36" t="s">
        <v>85</v>
      </c>
      <c r="C343" s="37">
        <v>2</v>
      </c>
      <c r="D343" s="37">
        <v>0</v>
      </c>
      <c r="E343" s="38">
        <f t="shared" si="109"/>
        <v>7.9365079365079361E-3</v>
      </c>
      <c r="F343" s="38" t="str">
        <f t="shared" si="110"/>
        <v/>
      </c>
      <c r="G343" s="39" t="str">
        <f t="shared" si="111"/>
        <v>0</v>
      </c>
      <c r="H343" s="25">
        <f t="shared" si="112"/>
        <v>0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5</v>
      </c>
      <c r="D345" s="37">
        <v>0</v>
      </c>
      <c r="E345" s="38">
        <f t="shared" si="109"/>
        <v>1.984126984126984E-2</v>
      </c>
      <c r="F345" s="38" t="str">
        <f t="shared" si="110"/>
        <v/>
      </c>
      <c r="G345" s="39" t="str">
        <f t="shared" si="111"/>
        <v>0</v>
      </c>
      <c r="H345" s="25">
        <f t="shared" si="112"/>
        <v>0</v>
      </c>
    </row>
    <row r="346" spans="1:8" s="40" customFormat="1" ht="15" x14ac:dyDescent="0.2">
      <c r="A346" s="64"/>
      <c r="B346" s="36" t="s">
        <v>88</v>
      </c>
      <c r="C346" s="37">
        <v>1</v>
      </c>
      <c r="D346" s="37">
        <v>2</v>
      </c>
      <c r="E346" s="38">
        <f t="shared" si="109"/>
        <v>3.968253968253968E-3</v>
      </c>
      <c r="F346" s="38">
        <f t="shared" si="110"/>
        <v>7.5187969924812026E-3</v>
      </c>
      <c r="G346" s="39">
        <f t="shared" si="111"/>
        <v>1</v>
      </c>
      <c r="H346" s="25">
        <f t="shared" si="112"/>
        <v>3.968253968253968E-3</v>
      </c>
    </row>
    <row r="347" spans="1:8" s="40" customFormat="1" ht="15" x14ac:dyDescent="0.2">
      <c r="A347" s="64"/>
      <c r="B347" s="36" t="s">
        <v>83</v>
      </c>
      <c r="C347" s="37">
        <v>0</v>
      </c>
      <c r="D347" s="37">
        <v>0</v>
      </c>
      <c r="E347" s="38" t="str">
        <f t="shared" si="109"/>
        <v/>
      </c>
      <c r="F347" s="38" t="str">
        <f t="shared" si="110"/>
        <v/>
      </c>
      <c r="G347" s="39" t="str">
        <f t="shared" si="111"/>
        <v>0</v>
      </c>
      <c r="H347" s="25" t="str">
        <f t="shared" si="112"/>
        <v/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21</v>
      </c>
      <c r="D349" s="37">
        <v>12</v>
      </c>
      <c r="E349" s="38">
        <f t="shared" si="109"/>
        <v>8.3333333333333329E-2</v>
      </c>
      <c r="F349" s="38">
        <f t="shared" si="110"/>
        <v>4.5112781954887216E-2</v>
      </c>
      <c r="G349" s="39">
        <f t="shared" si="111"/>
        <v>-0.42857142857142855</v>
      </c>
      <c r="H349" s="25">
        <f t="shared" si="112"/>
        <v>-3.5714285714285712E-2</v>
      </c>
    </row>
    <row r="350" spans="1:8" s="40" customFormat="1" ht="15" x14ac:dyDescent="0.2">
      <c r="A350" s="64"/>
      <c r="B350" s="36" t="s">
        <v>279</v>
      </c>
      <c r="C350" s="37">
        <v>0</v>
      </c>
      <c r="D350" s="37">
        <v>10</v>
      </c>
      <c r="E350" s="38" t="str">
        <f t="shared" si="109"/>
        <v/>
      </c>
      <c r="F350" s="38">
        <f t="shared" si="110"/>
        <v>3.7593984962406013E-2</v>
      </c>
      <c r="G350" s="39" t="str">
        <f t="shared" si="111"/>
        <v>0</v>
      </c>
      <c r="H350" s="25" t="str">
        <f t="shared" si="112"/>
        <v/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8</v>
      </c>
      <c r="D352" s="37">
        <v>2</v>
      </c>
      <c r="E352" s="38">
        <f t="shared" si="109"/>
        <v>3.1746031746031744E-2</v>
      </c>
      <c r="F352" s="38">
        <f t="shared" si="110"/>
        <v>7.5187969924812026E-3</v>
      </c>
      <c r="G352" s="39">
        <f t="shared" si="111"/>
        <v>-0.75</v>
      </c>
      <c r="H352" s="25">
        <f t="shared" si="112"/>
        <v>-2.3809523809523808E-2</v>
      </c>
    </row>
    <row r="353" spans="1:8" s="40" customFormat="1" ht="15" x14ac:dyDescent="0.2">
      <c r="A353" s="64"/>
      <c r="B353" s="36" t="s">
        <v>280</v>
      </c>
      <c r="C353" s="37">
        <v>20</v>
      </c>
      <c r="D353" s="37">
        <v>2</v>
      </c>
      <c r="E353" s="38">
        <f t="shared" si="109"/>
        <v>7.9365079365079361E-2</v>
      </c>
      <c r="F353" s="38">
        <f t="shared" si="110"/>
        <v>7.5187969924812026E-3</v>
      </c>
      <c r="G353" s="39">
        <f t="shared" si="111"/>
        <v>-0.9</v>
      </c>
      <c r="H353" s="25">
        <f t="shared" si="112"/>
        <v>-7.1428571428571425E-2</v>
      </c>
    </row>
    <row r="354" spans="1:8" s="40" customFormat="1" ht="15" x14ac:dyDescent="0.2">
      <c r="A354" s="64"/>
      <c r="B354" s="36" t="s">
        <v>100</v>
      </c>
      <c r="C354" s="37">
        <v>0</v>
      </c>
      <c r="D354" s="37">
        <v>3</v>
      </c>
      <c r="E354" s="38" t="str">
        <f t="shared" si="109"/>
        <v/>
      </c>
      <c r="F354" s="38">
        <f t="shared" si="110"/>
        <v>1.1278195488721804E-2</v>
      </c>
      <c r="G354" s="39" t="str">
        <f t="shared" si="111"/>
        <v>0</v>
      </c>
      <c r="H354" s="25" t="str">
        <f t="shared" si="112"/>
        <v/>
      </c>
    </row>
    <row r="355" spans="1:8" s="40" customFormat="1" ht="15" x14ac:dyDescent="0.2">
      <c r="A355" s="64"/>
      <c r="B355" s="36" t="s">
        <v>99</v>
      </c>
      <c r="C355" s="37">
        <v>0</v>
      </c>
      <c r="D355" s="37">
        <v>0</v>
      </c>
      <c r="E355" s="38" t="str">
        <f t="shared" si="109"/>
        <v/>
      </c>
      <c r="F355" s="38" t="str">
        <f t="shared" si="110"/>
        <v/>
      </c>
      <c r="G355" s="39" t="str">
        <f t="shared" si="111"/>
        <v>0</v>
      </c>
      <c r="H355" s="25" t="str">
        <f t="shared" si="112"/>
        <v/>
      </c>
    </row>
    <row r="356" spans="1:8" s="40" customFormat="1" ht="15" x14ac:dyDescent="0.2">
      <c r="A356" s="64"/>
      <c r="B356" s="36" t="s">
        <v>84</v>
      </c>
      <c r="C356" s="37">
        <v>1</v>
      </c>
      <c r="D356" s="37">
        <v>0</v>
      </c>
      <c r="E356" s="38">
        <f t="shared" si="109"/>
        <v>3.968253968253968E-3</v>
      </c>
      <c r="F356" s="38" t="str">
        <f t="shared" si="110"/>
        <v/>
      </c>
      <c r="G356" s="39" t="str">
        <f t="shared" si="111"/>
        <v>0</v>
      </c>
      <c r="H356" s="25">
        <f t="shared" si="112"/>
        <v>0</v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0</v>
      </c>
      <c r="E357" s="38" t="str">
        <f t="shared" si="109"/>
        <v/>
      </c>
      <c r="F357" s="38" t="str">
        <f t="shared" si="110"/>
        <v/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1</v>
      </c>
      <c r="D358" s="37">
        <v>0</v>
      </c>
      <c r="E358" s="38">
        <f t="shared" si="109"/>
        <v>3.968253968253968E-3</v>
      </c>
      <c r="F358" s="38" t="str">
        <f t="shared" si="110"/>
        <v/>
      </c>
      <c r="G358" s="39" t="str">
        <f t="shared" si="111"/>
        <v>0</v>
      </c>
      <c r="H358" s="25">
        <f t="shared" si="112"/>
        <v>0</v>
      </c>
    </row>
    <row r="359" spans="1:8" s="40" customFormat="1" ht="15" x14ac:dyDescent="0.2">
      <c r="A359" s="64"/>
      <c r="B359" s="36" t="s">
        <v>372</v>
      </c>
      <c r="C359" s="37">
        <v>0</v>
      </c>
      <c r="D359" s="37">
        <v>0</v>
      </c>
      <c r="E359" s="38" t="str">
        <f t="shared" si="109"/>
        <v/>
      </c>
      <c r="F359" s="38" t="str">
        <f t="shared" si="110"/>
        <v/>
      </c>
      <c r="G359" s="39" t="str">
        <f t="shared" si="111"/>
        <v>0</v>
      </c>
      <c r="H359" s="25" t="str">
        <f t="shared" si="112"/>
        <v/>
      </c>
    </row>
    <row r="360" spans="1:8" s="40" customFormat="1" ht="15" x14ac:dyDescent="0.2">
      <c r="A360" s="64"/>
      <c r="B360" s="36" t="s">
        <v>530</v>
      </c>
      <c r="C360" s="37">
        <v>0</v>
      </c>
      <c r="D360" s="37">
        <v>0</v>
      </c>
      <c r="E360" s="38" t="str">
        <f t="shared" si="109"/>
        <v/>
      </c>
      <c r="F360" s="38" t="str">
        <f t="shared" si="110"/>
        <v/>
      </c>
      <c r="G360" s="39" t="str">
        <f t="shared" si="111"/>
        <v>0</v>
      </c>
      <c r="H360" s="25" t="str">
        <f t="shared" si="112"/>
        <v/>
      </c>
    </row>
    <row r="361" spans="1:8" s="40" customFormat="1" ht="15" x14ac:dyDescent="0.2">
      <c r="A361" s="64"/>
      <c r="B361" s="36" t="s">
        <v>531</v>
      </c>
      <c r="C361" s="37">
        <v>3</v>
      </c>
      <c r="D361" s="37">
        <v>11</v>
      </c>
      <c r="E361" s="38">
        <f t="shared" si="109"/>
        <v>1.1904761904761904E-2</v>
      </c>
      <c r="F361" s="38">
        <f t="shared" si="110"/>
        <v>4.1353383458646614E-2</v>
      </c>
      <c r="G361" s="39">
        <f t="shared" si="111"/>
        <v>2.6666666666666665</v>
      </c>
      <c r="H361" s="25">
        <f t="shared" si="112"/>
        <v>3.1746031746031744E-2</v>
      </c>
    </row>
    <row r="362" spans="1:8" s="40" customFormat="1" ht="15" x14ac:dyDescent="0.2">
      <c r="A362" s="64"/>
      <c r="B362" s="36" t="s">
        <v>532</v>
      </c>
      <c r="C362" s="37">
        <v>1</v>
      </c>
      <c r="D362" s="37">
        <v>0</v>
      </c>
      <c r="E362" s="38">
        <f t="shared" si="109"/>
        <v>3.968253968253968E-3</v>
      </c>
      <c r="F362" s="38" t="str">
        <f t="shared" si="110"/>
        <v/>
      </c>
      <c r="G362" s="39" t="str">
        <f t="shared" si="111"/>
        <v>0</v>
      </c>
      <c r="H362" s="25">
        <f t="shared" si="112"/>
        <v>0</v>
      </c>
    </row>
    <row r="363" spans="1:8" s="40" customFormat="1" ht="15" x14ac:dyDescent="0.2">
      <c r="A363" s="64"/>
      <c r="B363" s="36" t="s">
        <v>533</v>
      </c>
      <c r="C363" s="37">
        <v>2</v>
      </c>
      <c r="D363" s="37">
        <v>3</v>
      </c>
      <c r="E363" s="38">
        <f t="shared" si="109"/>
        <v>7.9365079365079361E-3</v>
      </c>
      <c r="F363" s="38">
        <f t="shared" si="110"/>
        <v>1.1278195488721804E-2</v>
      </c>
      <c r="G363" s="39">
        <f t="shared" si="111"/>
        <v>0.5</v>
      </c>
      <c r="H363" s="25">
        <f t="shared" si="112"/>
        <v>3.968253968253968E-3</v>
      </c>
    </row>
    <row r="364" spans="1:8" s="40" customFormat="1" ht="15" x14ac:dyDescent="0.2">
      <c r="A364" s="64"/>
      <c r="B364" s="36" t="s">
        <v>282</v>
      </c>
      <c r="C364" s="37">
        <v>0</v>
      </c>
      <c r="D364" s="37">
        <v>0</v>
      </c>
      <c r="E364" s="38" t="str">
        <f t="shared" si="109"/>
        <v/>
      </c>
      <c r="F364" s="38" t="str">
        <f t="shared" si="110"/>
        <v/>
      </c>
      <c r="G364" s="39" t="str">
        <f t="shared" si="111"/>
        <v>0</v>
      </c>
      <c r="H364" s="25" t="str">
        <f t="shared" si="112"/>
        <v/>
      </c>
    </row>
    <row r="365" spans="1:8" s="40" customFormat="1" ht="15" x14ac:dyDescent="0.2">
      <c r="A365" s="64"/>
      <c r="B365" s="36" t="s">
        <v>283</v>
      </c>
      <c r="C365" s="37">
        <v>1</v>
      </c>
      <c r="D365" s="37">
        <v>2</v>
      </c>
      <c r="E365" s="38">
        <f t="shared" si="109"/>
        <v>3.968253968253968E-3</v>
      </c>
      <c r="F365" s="38">
        <f t="shared" si="110"/>
        <v>7.5187969924812026E-3</v>
      </c>
      <c r="G365" s="39">
        <f t="shared" si="111"/>
        <v>1</v>
      </c>
      <c r="H365" s="25">
        <f t="shared" si="112"/>
        <v>3.968253968253968E-3</v>
      </c>
    </row>
    <row r="366" spans="1:8" s="40" customFormat="1" ht="15" x14ac:dyDescent="0.2">
      <c r="A366" s="64"/>
      <c r="B366" s="36" t="s">
        <v>534</v>
      </c>
      <c r="C366" s="37">
        <v>0</v>
      </c>
      <c r="D366" s="37">
        <v>0</v>
      </c>
      <c r="E366" s="38" t="str">
        <f t="shared" si="109"/>
        <v/>
      </c>
      <c r="F366" s="38" t="str">
        <f t="shared" si="110"/>
        <v/>
      </c>
      <c r="G366" s="39" t="str">
        <f t="shared" si="111"/>
        <v>0</v>
      </c>
      <c r="H366" s="25" t="str">
        <f t="shared" si="112"/>
        <v/>
      </c>
    </row>
    <row r="367" spans="1:8" s="40" customFormat="1" ht="15" x14ac:dyDescent="0.2">
      <c r="A367" s="64"/>
      <c r="B367" s="36" t="s">
        <v>535</v>
      </c>
      <c r="C367" s="37">
        <v>10</v>
      </c>
      <c r="D367" s="37">
        <v>39</v>
      </c>
      <c r="E367" s="38">
        <f t="shared" si="109"/>
        <v>3.968253968253968E-2</v>
      </c>
      <c r="F367" s="38">
        <f t="shared" si="110"/>
        <v>0.14661654135338345</v>
      </c>
      <c r="G367" s="39">
        <f t="shared" si="111"/>
        <v>2.9</v>
      </c>
      <c r="H367" s="25">
        <f t="shared" si="112"/>
        <v>0.11507936507936507</v>
      </c>
    </row>
    <row r="368" spans="1:8" s="40" customFormat="1" ht="15" x14ac:dyDescent="0.2">
      <c r="A368" s="64"/>
      <c r="B368" s="36" t="s">
        <v>109</v>
      </c>
      <c r="C368" s="37">
        <v>30</v>
      </c>
      <c r="D368" s="37">
        <v>12</v>
      </c>
      <c r="E368" s="38">
        <f t="shared" si="109"/>
        <v>0.11904761904761904</v>
      </c>
      <c r="F368" s="38">
        <f t="shared" si="110"/>
        <v>4.5112781954887216E-2</v>
      </c>
      <c r="G368" s="39">
        <f t="shared" si="111"/>
        <v>-0.6</v>
      </c>
      <c r="H368" s="25">
        <f t="shared" si="112"/>
        <v>-7.1428571428571425E-2</v>
      </c>
    </row>
    <row r="369" spans="1:8" s="40" customFormat="1" ht="15" x14ac:dyDescent="0.2">
      <c r="A369" s="64"/>
      <c r="B369" s="36" t="s">
        <v>102</v>
      </c>
      <c r="C369" s="37">
        <v>1</v>
      </c>
      <c r="D369" s="37">
        <v>10</v>
      </c>
      <c r="E369" s="38">
        <f t="shared" si="109"/>
        <v>3.968253968253968E-3</v>
      </c>
      <c r="F369" s="38">
        <f t="shared" si="110"/>
        <v>3.7593984962406013E-2</v>
      </c>
      <c r="G369" s="39">
        <f t="shared" si="111"/>
        <v>9</v>
      </c>
      <c r="H369" s="25">
        <f t="shared" si="112"/>
        <v>3.5714285714285712E-2</v>
      </c>
    </row>
    <row r="370" spans="1:8" s="40" customFormat="1" ht="15" x14ac:dyDescent="0.2">
      <c r="A370" s="64"/>
      <c r="B370" s="36" t="s">
        <v>108</v>
      </c>
      <c r="C370" s="37">
        <v>9</v>
      </c>
      <c r="D370" s="37">
        <v>6</v>
      </c>
      <c r="E370" s="38">
        <f t="shared" si="109"/>
        <v>3.5714285714285712E-2</v>
      </c>
      <c r="F370" s="38">
        <f t="shared" si="110"/>
        <v>2.2556390977443608E-2</v>
      </c>
      <c r="G370" s="39">
        <f t="shared" si="111"/>
        <v>-0.33333333333333331</v>
      </c>
      <c r="H370" s="25">
        <f t="shared" si="112"/>
        <v>-1.1904761904761904E-2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2</v>
      </c>
      <c r="D372" s="37">
        <v>0</v>
      </c>
      <c r="E372" s="38">
        <f t="shared" si="109"/>
        <v>7.9365079365079361E-3</v>
      </c>
      <c r="F372" s="38" t="str">
        <f t="shared" si="110"/>
        <v/>
      </c>
      <c r="G372" s="39" t="str">
        <f t="shared" si="111"/>
        <v>0</v>
      </c>
      <c r="H372" s="25">
        <f t="shared" si="112"/>
        <v>0</v>
      </c>
    </row>
    <row r="373" spans="1:8" s="40" customFormat="1" ht="30" x14ac:dyDescent="0.2">
      <c r="A373" s="64"/>
      <c r="B373" s="36" t="s">
        <v>284</v>
      </c>
      <c r="C373" s="37">
        <v>5</v>
      </c>
      <c r="D373" s="37">
        <v>0</v>
      </c>
      <c r="E373" s="38">
        <f t="shared" si="109"/>
        <v>1.984126984126984E-2</v>
      </c>
      <c r="F373" s="38" t="str">
        <f t="shared" si="110"/>
        <v/>
      </c>
      <c r="G373" s="39" t="str">
        <f t="shared" si="111"/>
        <v>0</v>
      </c>
      <c r="H373" s="25">
        <f t="shared" si="112"/>
        <v>0</v>
      </c>
    </row>
    <row r="374" spans="1:8" s="40" customFormat="1" ht="15" x14ac:dyDescent="0.2">
      <c r="A374" s="64"/>
      <c r="B374" s="36" t="s">
        <v>285</v>
      </c>
      <c r="C374" s="37">
        <v>4</v>
      </c>
      <c r="D374" s="37">
        <v>7</v>
      </c>
      <c r="E374" s="38">
        <f t="shared" si="109"/>
        <v>1.5873015873015872E-2</v>
      </c>
      <c r="F374" s="38">
        <f t="shared" si="110"/>
        <v>2.6315789473684209E-2</v>
      </c>
      <c r="G374" s="39">
        <f t="shared" si="111"/>
        <v>0.75</v>
      </c>
      <c r="H374" s="25">
        <f t="shared" si="112"/>
        <v>1.1904761904761904E-2</v>
      </c>
    </row>
    <row r="375" spans="1:8" s="40" customFormat="1" ht="15" x14ac:dyDescent="0.2">
      <c r="A375" s="64"/>
      <c r="B375" s="36" t="s">
        <v>286</v>
      </c>
      <c r="C375" s="37">
        <v>0</v>
      </c>
      <c r="D375" s="37">
        <v>7</v>
      </c>
      <c r="E375" s="38" t="str">
        <f t="shared" si="109"/>
        <v/>
      </c>
      <c r="F375" s="38">
        <f t="shared" si="110"/>
        <v>2.6315789473684209E-2</v>
      </c>
      <c r="G375" s="39" t="str">
        <f t="shared" si="111"/>
        <v>0</v>
      </c>
      <c r="H375" s="25" t="str">
        <f t="shared" si="112"/>
        <v/>
      </c>
    </row>
    <row r="376" spans="1:8" s="40" customFormat="1" ht="15" x14ac:dyDescent="0.2">
      <c r="A376" s="64"/>
      <c r="B376" s="36" t="s">
        <v>101</v>
      </c>
      <c r="C376" s="37">
        <v>2</v>
      </c>
      <c r="D376" s="37">
        <v>0</v>
      </c>
      <c r="E376" s="38">
        <f t="shared" si="109"/>
        <v>7.9365079365079361E-3</v>
      </c>
      <c r="F376" s="38" t="str">
        <f t="shared" si="110"/>
        <v/>
      </c>
      <c r="G376" s="39" t="str">
        <f t="shared" si="111"/>
        <v>0</v>
      </c>
      <c r="H376" s="25">
        <f t="shared" si="112"/>
        <v>0</v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0</v>
      </c>
      <c r="D378" s="37">
        <v>1</v>
      </c>
      <c r="E378" s="38" t="str">
        <f t="shared" si="109"/>
        <v/>
      </c>
      <c r="F378" s="38">
        <f t="shared" si="110"/>
        <v>3.7593984962406013E-3</v>
      </c>
      <c r="G378" s="39" t="str">
        <f t="shared" si="111"/>
        <v>0</v>
      </c>
      <c r="H378" s="25" t="str">
        <f t="shared" si="112"/>
        <v/>
      </c>
    </row>
    <row r="379" spans="1:8" s="40" customFormat="1" ht="15" x14ac:dyDescent="0.2">
      <c r="A379" s="64"/>
      <c r="B379" s="36" t="s">
        <v>110</v>
      </c>
      <c r="C379" s="37">
        <v>3</v>
      </c>
      <c r="D379" s="37">
        <v>3</v>
      </c>
      <c r="E379" s="38">
        <f t="shared" si="109"/>
        <v>1.1904761904761904E-2</v>
      </c>
      <c r="F379" s="38">
        <f t="shared" si="110"/>
        <v>1.1278195488721804E-2</v>
      </c>
      <c r="G379" s="39">
        <f t="shared" si="111"/>
        <v>0</v>
      </c>
      <c r="H379" s="25">
        <f t="shared" si="112"/>
        <v>0</v>
      </c>
    </row>
    <row r="380" spans="1:8" s="40" customFormat="1" ht="15" x14ac:dyDescent="0.2">
      <c r="A380" s="64"/>
      <c r="B380" s="36" t="s">
        <v>288</v>
      </c>
      <c r="C380" s="37">
        <v>14</v>
      </c>
      <c r="D380" s="37">
        <v>23</v>
      </c>
      <c r="E380" s="38">
        <f t="shared" si="109"/>
        <v>5.5555555555555552E-2</v>
      </c>
      <c r="F380" s="38">
        <f t="shared" si="110"/>
        <v>8.646616541353383E-2</v>
      </c>
      <c r="G380" s="39">
        <f t="shared" si="111"/>
        <v>0.6428571428571429</v>
      </c>
      <c r="H380" s="25">
        <f t="shared" si="112"/>
        <v>3.5714285714285712E-2</v>
      </c>
    </row>
    <row r="381" spans="1:8" s="40" customFormat="1" ht="15" x14ac:dyDescent="0.2">
      <c r="A381" s="64"/>
      <c r="B381" s="36" t="s">
        <v>537</v>
      </c>
      <c r="C381" s="37">
        <v>1</v>
      </c>
      <c r="D381" s="37">
        <v>4</v>
      </c>
      <c r="E381" s="38">
        <f t="shared" si="109"/>
        <v>3.968253968253968E-3</v>
      </c>
      <c r="F381" s="38">
        <f t="shared" si="110"/>
        <v>1.5037593984962405E-2</v>
      </c>
      <c r="G381" s="39">
        <f t="shared" si="111"/>
        <v>3</v>
      </c>
      <c r="H381" s="25">
        <f t="shared" si="112"/>
        <v>1.1904761904761904E-2</v>
      </c>
    </row>
    <row r="382" spans="1:8" s="40" customFormat="1" ht="15" x14ac:dyDescent="0.2">
      <c r="A382" s="64"/>
      <c r="B382" s="36" t="s">
        <v>104</v>
      </c>
      <c r="C382" s="37">
        <v>1</v>
      </c>
      <c r="D382" s="37">
        <v>7</v>
      </c>
      <c r="E382" s="38">
        <f t="shared" si="109"/>
        <v>3.968253968253968E-3</v>
      </c>
      <c r="F382" s="38">
        <f t="shared" si="110"/>
        <v>2.6315789473684209E-2</v>
      </c>
      <c r="G382" s="39">
        <f t="shared" si="111"/>
        <v>6</v>
      </c>
      <c r="H382" s="25">
        <f t="shared" si="112"/>
        <v>2.3809523809523808E-2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0</v>
      </c>
      <c r="E383" s="38" t="str">
        <f t="shared" ref="E383" si="113">+IF(C383=0,"",C383/C$329)</f>
        <v/>
      </c>
      <c r="F383" s="38" t="str">
        <f t="shared" ref="F383" si="114">+IF(D383=0,"",D383/D$329)</f>
        <v/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0</v>
      </c>
      <c r="E385" s="38" t="str">
        <f t="shared" si="109"/>
        <v/>
      </c>
      <c r="F385" s="38" t="str">
        <f t="shared" si="110"/>
        <v/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0</v>
      </c>
      <c r="E386" s="38" t="str">
        <f t="shared" si="109"/>
        <v/>
      </c>
      <c r="F386" s="38" t="str">
        <f t="shared" si="110"/>
        <v/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0</v>
      </c>
      <c r="D387" s="37">
        <v>0</v>
      </c>
      <c r="E387" s="38" t="str">
        <f t="shared" si="109"/>
        <v/>
      </c>
      <c r="F387" s="38" t="str">
        <f t="shared" si="110"/>
        <v/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0</v>
      </c>
      <c r="D390" s="37">
        <v>7</v>
      </c>
      <c r="E390" s="38" t="str">
        <f t="shared" si="109"/>
        <v/>
      </c>
      <c r="F390" s="38">
        <f t="shared" si="110"/>
        <v>2.6315789473684209E-2</v>
      </c>
      <c r="G390" s="39" t="str">
        <f t="shared" si="111"/>
        <v>0</v>
      </c>
      <c r="H390" s="25" t="str">
        <f t="shared" si="112"/>
        <v/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0</v>
      </c>
      <c r="D392" s="37">
        <v>0</v>
      </c>
      <c r="E392" s="38" t="str">
        <f t="shared" si="109"/>
        <v/>
      </c>
      <c r="F392" s="38" t="str">
        <f t="shared" si="110"/>
        <v/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4"/>
      <c r="B393" s="36" t="s">
        <v>293</v>
      </c>
      <c r="C393" s="37">
        <v>2</v>
      </c>
      <c r="D393" s="37">
        <v>0</v>
      </c>
      <c r="E393" s="38">
        <f t="shared" si="109"/>
        <v>7.9365079365079361E-3</v>
      </c>
      <c r="F393" s="38" t="str">
        <f t="shared" si="110"/>
        <v/>
      </c>
      <c r="G393" s="39" t="str">
        <f t="shared" si="111"/>
        <v>0</v>
      </c>
      <c r="H393" s="25">
        <f t="shared" si="112"/>
        <v>0</v>
      </c>
    </row>
    <row r="394" spans="1:8" s="40" customFormat="1" ht="15" x14ac:dyDescent="0.2">
      <c r="A394" s="64"/>
      <c r="B394" s="36" t="s">
        <v>540</v>
      </c>
      <c r="C394" s="37">
        <v>1</v>
      </c>
      <c r="D394" s="37">
        <v>4</v>
      </c>
      <c r="E394" s="38">
        <f t="shared" si="109"/>
        <v>3.968253968253968E-3</v>
      </c>
      <c r="F394" s="38">
        <f t="shared" si="110"/>
        <v>1.5037593984962405E-2</v>
      </c>
      <c r="G394" s="39">
        <f t="shared" si="111"/>
        <v>3</v>
      </c>
      <c r="H394" s="25">
        <f t="shared" si="112"/>
        <v>1.1904761904761904E-2</v>
      </c>
    </row>
    <row r="395" spans="1:8" s="40" customFormat="1" ht="15" x14ac:dyDescent="0.2">
      <c r="A395" s="64"/>
      <c r="B395" s="36" t="s">
        <v>105</v>
      </c>
      <c r="C395" s="37">
        <v>0</v>
      </c>
      <c r="D395" s="37">
        <v>0</v>
      </c>
      <c r="E395" s="38" t="str">
        <f t="shared" si="109"/>
        <v/>
      </c>
      <c r="F395" s="38" t="str">
        <f t="shared" si="110"/>
        <v/>
      </c>
      <c r="G395" s="39" t="str">
        <f t="shared" si="111"/>
        <v>0</v>
      </c>
      <c r="H395" s="25" t="str">
        <f t="shared" si="112"/>
        <v/>
      </c>
    </row>
    <row r="396" spans="1:8" s="40" customFormat="1" ht="15" x14ac:dyDescent="0.2">
      <c r="A396" s="64"/>
      <c r="B396" s="36" t="s">
        <v>541</v>
      </c>
      <c r="C396" s="37">
        <v>0</v>
      </c>
      <c r="D396" s="37">
        <v>0</v>
      </c>
      <c r="E396" s="38" t="str">
        <f t="shared" ref="E396:E468" si="117">+IF(C396=0,"",C396/C$329)</f>
        <v/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1</v>
      </c>
      <c r="E398" s="38" t="str">
        <f t="shared" ref="E398:E400" si="121">+IF(C398=0,"",C398/C$329)</f>
        <v/>
      </c>
      <c r="F398" s="38">
        <f t="shared" ref="F398:F400" si="122">+IF(D398=0,"",D398/D$329)</f>
        <v>3.7593984962406013E-3</v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0</v>
      </c>
      <c r="E399" s="38" t="str">
        <f t="shared" si="121"/>
        <v/>
      </c>
      <c r="F399" s="38" t="str">
        <f t="shared" si="122"/>
        <v/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0</v>
      </c>
      <c r="D401" s="37">
        <v>0</v>
      </c>
      <c r="E401" s="38" t="str">
        <f t="shared" si="117"/>
        <v/>
      </c>
      <c r="F401" s="38" t="str">
        <f t="shared" si="118"/>
        <v/>
      </c>
      <c r="G401" s="39" t="str">
        <f t="shared" si="119"/>
        <v>0</v>
      </c>
      <c r="H401" s="25" t="str">
        <f t="shared" si="120"/>
        <v/>
      </c>
    </row>
    <row r="402" spans="1:8" s="40" customFormat="1" ht="15" x14ac:dyDescent="0.2">
      <c r="A402" s="64"/>
      <c r="B402" s="36" t="s">
        <v>296</v>
      </c>
      <c r="C402" s="37">
        <v>0</v>
      </c>
      <c r="D402" s="37">
        <v>0</v>
      </c>
      <c r="E402" s="38" t="str">
        <f t="shared" si="117"/>
        <v/>
      </c>
      <c r="F402" s="38" t="str">
        <f t="shared" si="118"/>
        <v/>
      </c>
      <c r="G402" s="39" t="str">
        <f t="shared" si="119"/>
        <v>0</v>
      </c>
      <c r="H402" s="25" t="str">
        <f t="shared" si="120"/>
        <v/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0</v>
      </c>
      <c r="E403" s="38" t="str">
        <f t="shared" si="117"/>
        <v/>
      </c>
      <c r="F403" s="38" t="str">
        <f t="shared" si="118"/>
        <v/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0</v>
      </c>
      <c r="D404" s="37">
        <v>0</v>
      </c>
      <c r="E404" s="38" t="str">
        <f t="shared" si="117"/>
        <v/>
      </c>
      <c r="F404" s="38" t="str">
        <f t="shared" si="118"/>
        <v/>
      </c>
      <c r="G404" s="39" t="str">
        <f t="shared" si="119"/>
        <v>0</v>
      </c>
      <c r="H404" s="25" t="str">
        <f t="shared" si="120"/>
        <v/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0</v>
      </c>
      <c r="E405" s="38" t="str">
        <f t="shared" si="117"/>
        <v/>
      </c>
      <c r="F405" s="38" t="str">
        <f t="shared" si="118"/>
        <v/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0</v>
      </c>
      <c r="E407" s="38" t="str">
        <f t="shared" si="117"/>
        <v/>
      </c>
      <c r="F407" s="38" t="str">
        <f t="shared" si="118"/>
        <v/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0</v>
      </c>
      <c r="D408" s="37">
        <v>0</v>
      </c>
      <c r="E408" s="38" t="str">
        <f t="shared" si="117"/>
        <v/>
      </c>
      <c r="F408" s="38" t="str">
        <f t="shared" si="118"/>
        <v/>
      </c>
      <c r="G408" s="39" t="str">
        <f t="shared" si="119"/>
        <v>0</v>
      </c>
      <c r="H408" s="25" t="str">
        <f t="shared" si="120"/>
        <v/>
      </c>
    </row>
    <row r="409" spans="1:8" s="40" customFormat="1" ht="15" x14ac:dyDescent="0.2">
      <c r="A409" s="64"/>
      <c r="B409" s="36" t="s">
        <v>300</v>
      </c>
      <c r="C409" s="37">
        <v>0</v>
      </c>
      <c r="D409" s="37">
        <v>0</v>
      </c>
      <c r="E409" s="38" t="str">
        <f t="shared" si="117"/>
        <v/>
      </c>
      <c r="F409" s="38" t="str">
        <f t="shared" si="118"/>
        <v/>
      </c>
      <c r="G409" s="39" t="str">
        <f t="shared" si="119"/>
        <v>0</v>
      </c>
      <c r="H409" s="25" t="str">
        <f t="shared" si="120"/>
        <v/>
      </c>
    </row>
    <row r="410" spans="1:8" s="40" customFormat="1" ht="15" x14ac:dyDescent="0.2">
      <c r="A410" s="64"/>
      <c r="B410" s="36" t="s">
        <v>114</v>
      </c>
      <c r="C410" s="37">
        <v>0</v>
      </c>
      <c r="D410" s="37">
        <v>1</v>
      </c>
      <c r="E410" s="38" t="str">
        <f t="shared" si="117"/>
        <v/>
      </c>
      <c r="F410" s="38">
        <f t="shared" si="118"/>
        <v>3.7593984962406013E-3</v>
      </c>
      <c r="G410" s="39" t="str">
        <f t="shared" si="119"/>
        <v>0</v>
      </c>
      <c r="H410" s="25" t="str">
        <f t="shared" si="120"/>
        <v/>
      </c>
    </row>
    <row r="411" spans="1:8" s="40" customFormat="1" ht="15" x14ac:dyDescent="0.2">
      <c r="A411" s="64"/>
      <c r="B411" s="36" t="s">
        <v>115</v>
      </c>
      <c r="C411" s="37">
        <v>0</v>
      </c>
      <c r="D411" s="37">
        <v>0</v>
      </c>
      <c r="E411" s="38" t="str">
        <f t="shared" si="117"/>
        <v/>
      </c>
      <c r="F411" s="38" t="str">
        <f t="shared" si="118"/>
        <v/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4"/>
      <c r="B412" s="36" t="s">
        <v>116</v>
      </c>
      <c r="C412" s="37">
        <v>0</v>
      </c>
      <c r="D412" s="37">
        <v>0</v>
      </c>
      <c r="E412" s="38" t="str">
        <f t="shared" si="117"/>
        <v/>
      </c>
      <c r="F412" s="38" t="str">
        <f t="shared" si="118"/>
        <v/>
      </c>
      <c r="G412" s="39" t="str">
        <f t="shared" si="119"/>
        <v>0</v>
      </c>
      <c r="H412" s="25" t="str">
        <f t="shared" si="120"/>
        <v/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0</v>
      </c>
      <c r="D420" s="37">
        <v>0</v>
      </c>
      <c r="E420" s="38" t="str">
        <f t="shared" si="117"/>
        <v/>
      </c>
      <c r="F420" s="38" t="str">
        <f t="shared" si="118"/>
        <v/>
      </c>
      <c r="G420" s="39" t="str">
        <f t="shared" si="119"/>
        <v>0</v>
      </c>
      <c r="H420" s="25" t="str">
        <f t="shared" si="120"/>
        <v/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0</v>
      </c>
      <c r="E421" s="38" t="str">
        <f t="shared" si="117"/>
        <v/>
      </c>
      <c r="F421" s="38" t="str">
        <f t="shared" si="118"/>
        <v/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13</v>
      </c>
      <c r="D422" s="37">
        <v>6</v>
      </c>
      <c r="E422" s="38">
        <f t="shared" si="117"/>
        <v>5.1587301587301584E-2</v>
      </c>
      <c r="F422" s="38">
        <f t="shared" si="118"/>
        <v>2.2556390977443608E-2</v>
      </c>
      <c r="G422" s="39">
        <f t="shared" si="119"/>
        <v>-0.53846153846153844</v>
      </c>
      <c r="H422" s="25">
        <f t="shared" si="120"/>
        <v>-2.7777777777777776E-2</v>
      </c>
    </row>
    <row r="423" spans="1:8" s="40" customFormat="1" ht="15" x14ac:dyDescent="0.2">
      <c r="A423" s="64"/>
      <c r="B423" s="36" t="s">
        <v>128</v>
      </c>
      <c r="C423" s="37">
        <v>9</v>
      </c>
      <c r="D423" s="37">
        <v>8</v>
      </c>
      <c r="E423" s="38">
        <f t="shared" si="117"/>
        <v>3.5714285714285712E-2</v>
      </c>
      <c r="F423" s="38">
        <f t="shared" si="118"/>
        <v>3.007518796992481E-2</v>
      </c>
      <c r="G423" s="39">
        <f t="shared" si="119"/>
        <v>-0.1111111111111111</v>
      </c>
      <c r="H423" s="25">
        <f t="shared" si="120"/>
        <v>-3.968253968253968E-3</v>
      </c>
    </row>
    <row r="424" spans="1:8" s="40" customFormat="1" ht="15" x14ac:dyDescent="0.2">
      <c r="A424" s="64"/>
      <c r="B424" s="36" t="s">
        <v>302</v>
      </c>
      <c r="C424" s="37">
        <v>1</v>
      </c>
      <c r="D424" s="37">
        <v>0</v>
      </c>
      <c r="E424" s="38">
        <f t="shared" si="117"/>
        <v>3.968253968253968E-3</v>
      </c>
      <c r="F424" s="38" t="str">
        <f t="shared" si="118"/>
        <v/>
      </c>
      <c r="G424" s="39" t="str">
        <f t="shared" si="119"/>
        <v>0</v>
      </c>
      <c r="H424" s="25">
        <f t="shared" si="120"/>
        <v>0</v>
      </c>
    </row>
    <row r="425" spans="1:8" s="40" customFormat="1" ht="15" x14ac:dyDescent="0.2">
      <c r="A425" s="64"/>
      <c r="B425" s="36" t="s">
        <v>545</v>
      </c>
      <c r="C425" s="37">
        <v>0</v>
      </c>
      <c r="D425" s="37">
        <v>0</v>
      </c>
      <c r="E425" s="38" t="str">
        <f t="shared" si="117"/>
        <v/>
      </c>
      <c r="F425" s="38" t="str">
        <f t="shared" si="118"/>
        <v/>
      </c>
      <c r="G425" s="39" t="str">
        <f t="shared" si="119"/>
        <v>0</v>
      </c>
      <c r="H425" s="25" t="str">
        <f t="shared" si="120"/>
        <v/>
      </c>
    </row>
    <row r="426" spans="1:8" s="40" customFormat="1" ht="30" x14ac:dyDescent="0.2">
      <c r="A426" s="64"/>
      <c r="B426" s="36" t="s">
        <v>546</v>
      </c>
      <c r="C426" s="37">
        <v>1</v>
      </c>
      <c r="D426" s="37">
        <v>0</v>
      </c>
      <c r="E426" s="38">
        <f t="shared" si="117"/>
        <v>3.968253968253968E-3</v>
      </c>
      <c r="F426" s="38" t="str">
        <f t="shared" si="118"/>
        <v/>
      </c>
      <c r="G426" s="39" t="str">
        <f t="shared" si="119"/>
        <v>0</v>
      </c>
      <c r="H426" s="25">
        <f t="shared" si="120"/>
        <v>0</v>
      </c>
    </row>
    <row r="427" spans="1:8" s="40" customFormat="1" ht="15" x14ac:dyDescent="0.2">
      <c r="A427" s="64"/>
      <c r="B427" s="36" t="s">
        <v>547</v>
      </c>
      <c r="C427" s="37">
        <v>0</v>
      </c>
      <c r="D427" s="37">
        <v>0</v>
      </c>
      <c r="E427" s="38" t="str">
        <f t="shared" si="117"/>
        <v/>
      </c>
      <c r="F427" s="38" t="str">
        <f t="shared" si="118"/>
        <v/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4"/>
      <c r="B428" s="36" t="s">
        <v>124</v>
      </c>
      <c r="C428" s="37">
        <v>0</v>
      </c>
      <c r="D428" s="37">
        <v>0</v>
      </c>
      <c r="E428" s="38" t="str">
        <f t="shared" si="117"/>
        <v/>
      </c>
      <c r="F428" s="38" t="str">
        <f t="shared" si="118"/>
        <v/>
      </c>
      <c r="G428" s="39" t="str">
        <f t="shared" si="119"/>
        <v>0</v>
      </c>
      <c r="H428" s="25" t="str">
        <f t="shared" si="120"/>
        <v/>
      </c>
    </row>
    <row r="429" spans="1:8" s="40" customFormat="1" ht="15" x14ac:dyDescent="0.2">
      <c r="A429" s="64"/>
      <c r="B429" s="36" t="s">
        <v>303</v>
      </c>
      <c r="C429" s="37">
        <v>0</v>
      </c>
      <c r="D429" s="37">
        <v>0</v>
      </c>
      <c r="E429" s="38" t="str">
        <f t="shared" si="117"/>
        <v/>
      </c>
      <c r="F429" s="38" t="str">
        <f t="shared" si="118"/>
        <v/>
      </c>
      <c r="G429" s="39" t="str">
        <f t="shared" si="119"/>
        <v>0</v>
      </c>
      <c r="H429" s="25" t="str">
        <f t="shared" si="120"/>
        <v/>
      </c>
    </row>
    <row r="430" spans="1:8" s="40" customFormat="1" ht="15" x14ac:dyDescent="0.2">
      <c r="A430" s="64"/>
      <c r="B430" s="36" t="s">
        <v>125</v>
      </c>
      <c r="C430" s="37">
        <v>0</v>
      </c>
      <c r="D430" s="37">
        <v>0</v>
      </c>
      <c r="E430" s="38" t="str">
        <f t="shared" si="117"/>
        <v/>
      </c>
      <c r="F430" s="38" t="str">
        <f t="shared" si="118"/>
        <v/>
      </c>
      <c r="G430" s="39" t="str">
        <f t="shared" si="119"/>
        <v>0</v>
      </c>
      <c r="H430" s="25" t="str">
        <f t="shared" si="120"/>
        <v/>
      </c>
    </row>
    <row r="431" spans="1:8" s="40" customFormat="1" ht="15" x14ac:dyDescent="0.2">
      <c r="A431" s="64"/>
      <c r="B431" s="36" t="s">
        <v>457</v>
      </c>
      <c r="C431" s="37">
        <v>0</v>
      </c>
      <c r="D431" s="37">
        <v>0</v>
      </c>
      <c r="E431" s="38" t="str">
        <f t="shared" si="117"/>
        <v/>
      </c>
      <c r="F431" s="38" t="str">
        <f t="shared" si="118"/>
        <v/>
      </c>
      <c r="G431" s="39" t="str">
        <f t="shared" si="119"/>
        <v>0</v>
      </c>
      <c r="H431" s="25" t="str">
        <f t="shared" si="120"/>
        <v/>
      </c>
    </row>
    <row r="432" spans="1:8" s="40" customFormat="1" ht="15" x14ac:dyDescent="0.2">
      <c r="A432" s="64"/>
      <c r="B432" s="36" t="s">
        <v>123</v>
      </c>
      <c r="C432" s="37">
        <v>0</v>
      </c>
      <c r="D432" s="37">
        <v>0</v>
      </c>
      <c r="E432" s="38" t="str">
        <f t="shared" si="117"/>
        <v/>
      </c>
      <c r="F432" s="38" t="str">
        <f t="shared" si="118"/>
        <v/>
      </c>
      <c r="G432" s="39" t="str">
        <f t="shared" si="119"/>
        <v>0</v>
      </c>
      <c r="H432" s="25" t="str">
        <f t="shared" si="120"/>
        <v/>
      </c>
    </row>
    <row r="433" spans="1:8" s="40" customFormat="1" ht="15" x14ac:dyDescent="0.2">
      <c r="A433" s="64"/>
      <c r="B433" s="36" t="s">
        <v>304</v>
      </c>
      <c r="C433" s="37">
        <v>0</v>
      </c>
      <c r="D433" s="37">
        <v>0</v>
      </c>
      <c r="E433" s="38" t="str">
        <f t="shared" si="117"/>
        <v/>
      </c>
      <c r="F433" s="38" t="str">
        <f t="shared" si="118"/>
        <v/>
      </c>
      <c r="G433" s="39" t="str">
        <f t="shared" si="119"/>
        <v>0</v>
      </c>
      <c r="H433" s="25" t="str">
        <f t="shared" si="120"/>
        <v/>
      </c>
    </row>
    <row r="434" spans="1:8" s="40" customFormat="1" ht="15" x14ac:dyDescent="0.2">
      <c r="A434" s="64"/>
      <c r="B434" s="36" t="s">
        <v>122</v>
      </c>
      <c r="C434" s="37">
        <v>0</v>
      </c>
      <c r="D434" s="37">
        <v>0</v>
      </c>
      <c r="E434" s="38" t="str">
        <f t="shared" si="117"/>
        <v/>
      </c>
      <c r="F434" s="38" t="str">
        <f t="shared" si="118"/>
        <v/>
      </c>
      <c r="G434" s="39" t="str">
        <f t="shared" si="119"/>
        <v>0</v>
      </c>
      <c r="H434" s="25" t="str">
        <f t="shared" si="120"/>
        <v/>
      </c>
    </row>
    <row r="435" spans="1:8" s="40" customFormat="1" ht="15" x14ac:dyDescent="0.2">
      <c r="A435" s="64"/>
      <c r="B435" s="36" t="s">
        <v>373</v>
      </c>
      <c r="C435" s="37">
        <v>0</v>
      </c>
      <c r="D435" s="37">
        <v>0</v>
      </c>
      <c r="E435" s="38" t="str">
        <f t="shared" si="117"/>
        <v/>
      </c>
      <c r="F435" s="38" t="str">
        <f t="shared" si="118"/>
        <v/>
      </c>
      <c r="G435" s="39" t="str">
        <f t="shared" si="119"/>
        <v>0</v>
      </c>
      <c r="H435" s="25" t="str">
        <f t="shared" si="120"/>
        <v/>
      </c>
    </row>
    <row r="436" spans="1:8" s="40" customFormat="1" ht="15" x14ac:dyDescent="0.2">
      <c r="A436" s="64"/>
      <c r="B436" s="36" t="s">
        <v>132</v>
      </c>
      <c r="C436" s="37">
        <v>2</v>
      </c>
      <c r="D436" s="37">
        <v>0</v>
      </c>
      <c r="E436" s="38">
        <f t="shared" si="117"/>
        <v>7.9365079365079361E-3</v>
      </c>
      <c r="F436" s="38" t="str">
        <f t="shared" si="118"/>
        <v/>
      </c>
      <c r="G436" s="39" t="str">
        <f t="shared" si="119"/>
        <v>0</v>
      </c>
      <c r="H436" s="25">
        <f t="shared" si="120"/>
        <v>0</v>
      </c>
    </row>
    <row r="437" spans="1:8" s="40" customFormat="1" ht="15" x14ac:dyDescent="0.2">
      <c r="A437" s="64"/>
      <c r="B437" s="36" t="s">
        <v>119</v>
      </c>
      <c r="C437" s="37">
        <v>1</v>
      </c>
      <c r="D437" s="37">
        <v>0</v>
      </c>
      <c r="E437" s="38">
        <f t="shared" si="117"/>
        <v>3.968253968253968E-3</v>
      </c>
      <c r="F437" s="38" t="str">
        <f t="shared" si="118"/>
        <v/>
      </c>
      <c r="G437" s="39" t="str">
        <f t="shared" si="119"/>
        <v>0</v>
      </c>
      <c r="H437" s="25">
        <f t="shared" si="120"/>
        <v>0</v>
      </c>
    </row>
    <row r="438" spans="1:8" s="40" customFormat="1" ht="15" x14ac:dyDescent="0.2">
      <c r="A438" s="64"/>
      <c r="B438" s="36" t="s">
        <v>305</v>
      </c>
      <c r="C438" s="37">
        <v>19</v>
      </c>
      <c r="D438" s="37">
        <v>4</v>
      </c>
      <c r="E438" s="38">
        <f t="shared" si="117"/>
        <v>7.5396825396825393E-2</v>
      </c>
      <c r="F438" s="38">
        <f t="shared" si="118"/>
        <v>1.5037593984962405E-2</v>
      </c>
      <c r="G438" s="39">
        <f t="shared" si="119"/>
        <v>-0.78947368421052633</v>
      </c>
      <c r="H438" s="25">
        <f t="shared" si="120"/>
        <v>-5.9523809523809521E-2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0</v>
      </c>
      <c r="E439" s="38" t="str">
        <f t="shared" si="117"/>
        <v/>
      </c>
      <c r="F439" s="38" t="str">
        <f t="shared" si="118"/>
        <v/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0</v>
      </c>
      <c r="D440" s="37">
        <v>0</v>
      </c>
      <c r="E440" s="38" t="str">
        <f t="shared" si="117"/>
        <v/>
      </c>
      <c r="F440" s="38" t="str">
        <f t="shared" si="118"/>
        <v/>
      </c>
      <c r="G440" s="39" t="str">
        <f t="shared" si="119"/>
        <v>0</v>
      </c>
      <c r="H440" s="25" t="str">
        <f t="shared" si="120"/>
        <v/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0</v>
      </c>
      <c r="E441" s="38" t="str">
        <f t="shared" si="117"/>
        <v/>
      </c>
      <c r="F441" s="38" t="str">
        <f t="shared" si="118"/>
        <v/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0</v>
      </c>
      <c r="D442" s="37">
        <v>0</v>
      </c>
      <c r="E442" s="38" t="str">
        <f t="shared" si="117"/>
        <v/>
      </c>
      <c r="F442" s="38" t="str">
        <f t="shared" si="118"/>
        <v/>
      </c>
      <c r="G442" s="39" t="str">
        <f t="shared" si="119"/>
        <v>0</v>
      </c>
      <c r="H442" s="25" t="str">
        <f t="shared" si="120"/>
        <v/>
      </c>
    </row>
    <row r="443" spans="1:8" s="40" customFormat="1" ht="15" x14ac:dyDescent="0.2">
      <c r="A443" s="64"/>
      <c r="B443" s="36" t="s">
        <v>121</v>
      </c>
      <c r="C443" s="37">
        <v>0</v>
      </c>
      <c r="D443" s="37">
        <v>0</v>
      </c>
      <c r="E443" s="38" t="str">
        <f t="shared" si="117"/>
        <v/>
      </c>
      <c r="F443" s="38" t="str">
        <f t="shared" si="118"/>
        <v/>
      </c>
      <c r="G443" s="39" t="str">
        <f t="shared" si="119"/>
        <v>0</v>
      </c>
      <c r="H443" s="25" t="str">
        <f t="shared" si="120"/>
        <v/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0</v>
      </c>
      <c r="D445" s="37">
        <v>0</v>
      </c>
      <c r="E445" s="38" t="str">
        <f t="shared" si="117"/>
        <v/>
      </c>
      <c r="F445" s="38" t="str">
        <f t="shared" si="118"/>
        <v/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4"/>
      <c r="B446" s="36" t="s">
        <v>306</v>
      </c>
      <c r="C446" s="37">
        <v>0</v>
      </c>
      <c r="D446" s="37">
        <v>0</v>
      </c>
      <c r="E446" s="38" t="str">
        <f t="shared" si="117"/>
        <v/>
      </c>
      <c r="F446" s="38" t="str">
        <f t="shared" si="118"/>
        <v/>
      </c>
      <c r="G446" s="39" t="str">
        <f t="shared" si="119"/>
        <v>0</v>
      </c>
      <c r="H446" s="25" t="str">
        <f t="shared" si="120"/>
        <v/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0</v>
      </c>
      <c r="D448" s="37">
        <v>0</v>
      </c>
      <c r="E448" s="38" t="str">
        <f t="shared" si="117"/>
        <v/>
      </c>
      <c r="F448" s="38" t="str">
        <f t="shared" si="118"/>
        <v/>
      </c>
      <c r="G448" s="39" t="str">
        <f t="shared" si="119"/>
        <v>0</v>
      </c>
      <c r="H448" s="25" t="str">
        <f t="shared" si="120"/>
        <v/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0</v>
      </c>
      <c r="D450" s="37">
        <v>0</v>
      </c>
      <c r="E450" s="38" t="str">
        <f t="shared" si="117"/>
        <v/>
      </c>
      <c r="F450" s="38" t="str">
        <f t="shared" si="118"/>
        <v/>
      </c>
      <c r="G450" s="39" t="str">
        <f t="shared" si="119"/>
        <v>0</v>
      </c>
      <c r="H450" s="25" t="str">
        <f t="shared" si="120"/>
        <v/>
      </c>
    </row>
    <row r="451" spans="1:8" s="40" customFormat="1" ht="15" x14ac:dyDescent="0.2">
      <c r="A451" s="64"/>
      <c r="B451" s="36" t="s">
        <v>309</v>
      </c>
      <c r="C451" s="37">
        <v>1</v>
      </c>
      <c r="D451" s="37">
        <v>0</v>
      </c>
      <c r="E451" s="38">
        <f t="shared" si="117"/>
        <v>3.968253968253968E-3</v>
      </c>
      <c r="F451" s="38" t="str">
        <f t="shared" si="118"/>
        <v/>
      </c>
      <c r="G451" s="39" t="str">
        <f t="shared" si="119"/>
        <v>0</v>
      </c>
      <c r="H451" s="25">
        <f t="shared" si="120"/>
        <v>0</v>
      </c>
    </row>
    <row r="452" spans="1:8" s="40" customFormat="1" ht="15" x14ac:dyDescent="0.2">
      <c r="A452" s="64"/>
      <c r="B452" s="36" t="s">
        <v>310</v>
      </c>
      <c r="C452" s="37">
        <v>1</v>
      </c>
      <c r="D452" s="37">
        <v>1</v>
      </c>
      <c r="E452" s="38">
        <f t="shared" si="117"/>
        <v>3.968253968253968E-3</v>
      </c>
      <c r="F452" s="38">
        <f t="shared" si="118"/>
        <v>3.7593984962406013E-3</v>
      </c>
      <c r="G452" s="39">
        <f t="shared" si="119"/>
        <v>0</v>
      </c>
      <c r="H452" s="25">
        <f t="shared" si="120"/>
        <v>0</v>
      </c>
    </row>
    <row r="453" spans="1:8" s="40" customFormat="1" ht="15" x14ac:dyDescent="0.2">
      <c r="A453" s="64"/>
      <c r="B453" s="36" t="s">
        <v>311</v>
      </c>
      <c r="C453" s="37">
        <v>0</v>
      </c>
      <c r="D453" s="37">
        <v>1</v>
      </c>
      <c r="E453" s="38" t="str">
        <f t="shared" si="117"/>
        <v/>
      </c>
      <c r="F453" s="38">
        <f t="shared" si="118"/>
        <v>3.7593984962406013E-3</v>
      </c>
      <c r="G453" s="39" t="str">
        <f t="shared" si="119"/>
        <v>0</v>
      </c>
      <c r="H453" s="25" t="str">
        <f t="shared" si="120"/>
        <v/>
      </c>
    </row>
    <row r="454" spans="1:8" s="40" customFormat="1" ht="15" x14ac:dyDescent="0.2">
      <c r="A454" s="64"/>
      <c r="B454" s="36" t="s">
        <v>118</v>
      </c>
      <c r="C454" s="37">
        <v>0</v>
      </c>
      <c r="D454" s="37">
        <v>0</v>
      </c>
      <c r="E454" s="38" t="str">
        <f t="shared" si="117"/>
        <v/>
      </c>
      <c r="F454" s="38" t="str">
        <f t="shared" si="118"/>
        <v/>
      </c>
      <c r="G454" s="39" t="str">
        <f t="shared" si="119"/>
        <v>0</v>
      </c>
      <c r="H454" s="25" t="str">
        <f t="shared" si="120"/>
        <v/>
      </c>
    </row>
    <row r="455" spans="1:8" s="40" customFormat="1" ht="15" x14ac:dyDescent="0.2">
      <c r="A455" s="64"/>
      <c r="B455" s="36" t="s">
        <v>312</v>
      </c>
      <c r="C455" s="37">
        <v>0</v>
      </c>
      <c r="D455" s="37">
        <v>0</v>
      </c>
      <c r="E455" s="38" t="str">
        <f t="shared" si="117"/>
        <v/>
      </c>
      <c r="F455" s="38" t="str">
        <f t="shared" si="118"/>
        <v/>
      </c>
      <c r="G455" s="39" t="str">
        <f t="shared" si="119"/>
        <v>0</v>
      </c>
      <c r="H455" s="25" t="str">
        <f t="shared" si="120"/>
        <v/>
      </c>
    </row>
    <row r="456" spans="1:8" s="40" customFormat="1" ht="15" x14ac:dyDescent="0.2">
      <c r="A456" s="64"/>
      <c r="B456" s="36" t="s">
        <v>313</v>
      </c>
      <c r="C456" s="37">
        <v>0</v>
      </c>
      <c r="D456" s="37">
        <v>0</v>
      </c>
      <c r="E456" s="38" t="str">
        <f t="shared" si="117"/>
        <v/>
      </c>
      <c r="F456" s="38" t="str">
        <f t="shared" si="118"/>
        <v/>
      </c>
      <c r="G456" s="39" t="str">
        <f t="shared" si="119"/>
        <v>0</v>
      </c>
      <c r="H456" s="25" t="str">
        <f t="shared" si="120"/>
        <v/>
      </c>
    </row>
    <row r="457" spans="1:8" s="40" customFormat="1" ht="15" x14ac:dyDescent="0.2">
      <c r="A457" s="64"/>
      <c r="B457" s="36" t="s">
        <v>551</v>
      </c>
      <c r="C457" s="37">
        <v>1</v>
      </c>
      <c r="D457" s="37">
        <v>3</v>
      </c>
      <c r="E457" s="38">
        <f t="shared" si="117"/>
        <v>3.968253968253968E-3</v>
      </c>
      <c r="F457" s="38">
        <f t="shared" si="118"/>
        <v>1.1278195488721804E-2</v>
      </c>
      <c r="G457" s="39">
        <f t="shared" si="119"/>
        <v>2</v>
      </c>
      <c r="H457" s="25">
        <f t="shared" si="120"/>
        <v>7.9365079365079361E-3</v>
      </c>
    </row>
    <row r="458" spans="1:8" s="40" customFormat="1" ht="15" x14ac:dyDescent="0.2">
      <c r="A458" s="64"/>
      <c r="B458" s="36" t="s">
        <v>314</v>
      </c>
      <c r="C458" s="37">
        <v>0</v>
      </c>
      <c r="D458" s="37">
        <v>1</v>
      </c>
      <c r="E458" s="38" t="str">
        <f t="shared" si="117"/>
        <v/>
      </c>
      <c r="F458" s="38">
        <f t="shared" si="118"/>
        <v>3.7593984962406013E-3</v>
      </c>
      <c r="G458" s="39" t="str">
        <f t="shared" si="119"/>
        <v>0</v>
      </c>
      <c r="H458" s="25" t="str">
        <f t="shared" si="120"/>
        <v/>
      </c>
    </row>
    <row r="459" spans="1:8" s="40" customFormat="1" ht="15" x14ac:dyDescent="0.2">
      <c r="A459" s="64"/>
      <c r="B459" s="36" t="s">
        <v>315</v>
      </c>
      <c r="C459" s="37">
        <v>0</v>
      </c>
      <c r="D459" s="37">
        <v>0</v>
      </c>
      <c r="E459" s="38" t="str">
        <f t="shared" si="117"/>
        <v/>
      </c>
      <c r="F459" s="38" t="str">
        <f t="shared" si="118"/>
        <v/>
      </c>
      <c r="G459" s="39" t="str">
        <f t="shared" si="119"/>
        <v>0</v>
      </c>
      <c r="H459" s="25" t="str">
        <f t="shared" si="120"/>
        <v/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0</v>
      </c>
      <c r="E461" s="38" t="str">
        <f t="shared" si="117"/>
        <v/>
      </c>
      <c r="F461" s="38" t="str">
        <f t="shared" si="118"/>
        <v/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0</v>
      </c>
      <c r="D462" s="37">
        <v>0</v>
      </c>
      <c r="E462" s="38" t="str">
        <f t="shared" si="117"/>
        <v/>
      </c>
      <c r="F462" s="38" t="str">
        <f t="shared" si="118"/>
        <v/>
      </c>
      <c r="G462" s="39" t="str">
        <f t="shared" si="119"/>
        <v>0</v>
      </c>
      <c r="H462" s="25" t="str">
        <f t="shared" si="120"/>
        <v/>
      </c>
    </row>
    <row r="463" spans="1:8" s="40" customFormat="1" ht="30" x14ac:dyDescent="0.2">
      <c r="A463" s="64"/>
      <c r="B463" s="36" t="s">
        <v>142</v>
      </c>
      <c r="C463" s="37">
        <v>0</v>
      </c>
      <c r="D463" s="37">
        <v>0</v>
      </c>
      <c r="E463" s="38" t="str">
        <f t="shared" si="117"/>
        <v/>
      </c>
      <c r="F463" s="38" t="str">
        <f t="shared" si="118"/>
        <v/>
      </c>
      <c r="G463" s="39" t="str">
        <f t="shared" si="119"/>
        <v>0</v>
      </c>
      <c r="H463" s="25" t="str">
        <f t="shared" si="120"/>
        <v/>
      </c>
    </row>
    <row r="464" spans="1:8" s="40" customFormat="1" ht="15" x14ac:dyDescent="0.2">
      <c r="A464" s="64"/>
      <c r="B464" s="36" t="s">
        <v>318</v>
      </c>
      <c r="C464" s="37">
        <v>0</v>
      </c>
      <c r="D464" s="37">
        <v>0</v>
      </c>
      <c r="E464" s="38" t="str">
        <f t="shared" si="117"/>
        <v/>
      </c>
      <c r="F464" s="38" t="str">
        <f t="shared" si="118"/>
        <v/>
      </c>
      <c r="G464" s="39" t="str">
        <f t="shared" si="119"/>
        <v>0</v>
      </c>
      <c r="H464" s="25" t="str">
        <f t="shared" si="120"/>
        <v/>
      </c>
    </row>
    <row r="465" spans="1:8" s="40" customFormat="1" ht="15" x14ac:dyDescent="0.2">
      <c r="A465" s="64"/>
      <c r="B465" s="36" t="s">
        <v>319</v>
      </c>
      <c r="C465" s="37">
        <v>0</v>
      </c>
      <c r="D465" s="37">
        <v>0</v>
      </c>
      <c r="E465" s="38" t="str">
        <f t="shared" si="117"/>
        <v/>
      </c>
      <c r="F465" s="38" t="str">
        <f t="shared" si="118"/>
        <v/>
      </c>
      <c r="G465" s="39" t="str">
        <f t="shared" si="119"/>
        <v>0</v>
      </c>
      <c r="H465" s="25" t="str">
        <f t="shared" si="120"/>
        <v/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0</v>
      </c>
      <c r="D467" s="37">
        <v>2</v>
      </c>
      <c r="E467" s="38" t="str">
        <f t="shared" si="117"/>
        <v/>
      </c>
      <c r="F467" s="38">
        <f t="shared" si="118"/>
        <v>7.5187969924812026E-3</v>
      </c>
      <c r="G467" s="39" t="str">
        <f t="shared" si="119"/>
        <v>0</v>
      </c>
      <c r="H467" s="25" t="str">
        <f t="shared" si="120"/>
        <v/>
      </c>
    </row>
    <row r="468" spans="1:8" s="40" customFormat="1" ht="15" x14ac:dyDescent="0.2">
      <c r="A468" s="64"/>
      <c r="B468" s="36" t="s">
        <v>321</v>
      </c>
      <c r="C468" s="37">
        <v>0</v>
      </c>
      <c r="D468" s="37">
        <v>2</v>
      </c>
      <c r="E468" s="38" t="str">
        <f t="shared" si="117"/>
        <v/>
      </c>
      <c r="F468" s="38">
        <f t="shared" si="118"/>
        <v>7.5187969924812026E-3</v>
      </c>
      <c r="G468" s="39" t="str">
        <f t="shared" si="119"/>
        <v>0</v>
      </c>
      <c r="H468" s="25" t="str">
        <f t="shared" si="120"/>
        <v/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0</v>
      </c>
      <c r="E474" s="38" t="str">
        <f t="shared" si="137"/>
        <v/>
      </c>
      <c r="F474" s="38" t="str">
        <f t="shared" si="138"/>
        <v/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0</v>
      </c>
      <c r="D475" s="37">
        <v>0</v>
      </c>
      <c r="E475" s="38" t="str">
        <f t="shared" si="137"/>
        <v/>
      </c>
      <c r="F475" s="38" t="str">
        <f t="shared" si="138"/>
        <v/>
      </c>
      <c r="G475" s="39" t="str">
        <f t="shared" si="139"/>
        <v>0</v>
      </c>
      <c r="H475" s="25" t="str">
        <f t="shared" si="140"/>
        <v/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0</v>
      </c>
      <c r="E476" s="38" t="str">
        <f t="shared" si="137"/>
        <v/>
      </c>
      <c r="F476" s="38" t="str">
        <f t="shared" si="138"/>
        <v/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0</v>
      </c>
      <c r="D477" s="37">
        <v>0</v>
      </c>
      <c r="E477" s="38" t="str">
        <f t="shared" si="137"/>
        <v/>
      </c>
      <c r="F477" s="38" t="str">
        <f t="shared" si="138"/>
        <v/>
      </c>
      <c r="G477" s="39" t="str">
        <f t="shared" si="139"/>
        <v>0</v>
      </c>
      <c r="H477" s="25" t="str">
        <f t="shared" si="140"/>
        <v/>
      </c>
    </row>
    <row r="478" spans="1:8" s="40" customFormat="1" ht="15" x14ac:dyDescent="0.2">
      <c r="A478" s="64"/>
      <c r="B478" s="36" t="s">
        <v>138</v>
      </c>
      <c r="C478" s="37">
        <v>0</v>
      </c>
      <c r="D478" s="37">
        <v>0</v>
      </c>
      <c r="E478" s="38" t="str">
        <f t="shared" si="137"/>
        <v/>
      </c>
      <c r="F478" s="38" t="str">
        <f t="shared" si="138"/>
        <v/>
      </c>
      <c r="G478" s="39" t="str">
        <f t="shared" si="139"/>
        <v>0</v>
      </c>
      <c r="H478" s="25" t="str">
        <f t="shared" si="140"/>
        <v/>
      </c>
    </row>
    <row r="479" spans="1:8" s="40" customFormat="1" ht="30" x14ac:dyDescent="0.2">
      <c r="A479" s="64"/>
      <c r="B479" s="36" t="s">
        <v>327</v>
      </c>
      <c r="C479" s="37">
        <v>0</v>
      </c>
      <c r="D479" s="37">
        <v>0</v>
      </c>
      <c r="E479" s="38" t="str">
        <f t="shared" si="137"/>
        <v/>
      </c>
      <c r="F479" s="38" t="str">
        <f t="shared" si="138"/>
        <v/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0</v>
      </c>
      <c r="E481" s="38" t="str">
        <f t="shared" si="137"/>
        <v/>
      </c>
      <c r="F481" s="38" t="str">
        <f t="shared" si="138"/>
        <v/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0</v>
      </c>
      <c r="D482" s="37">
        <v>0</v>
      </c>
      <c r="E482" s="38" t="str">
        <f t="shared" si="137"/>
        <v/>
      </c>
      <c r="F482" s="38" t="str">
        <f t="shared" si="138"/>
        <v/>
      </c>
      <c r="G482" s="39" t="str">
        <f t="shared" si="139"/>
        <v>0</v>
      </c>
      <c r="H482" s="25" t="str">
        <f t="shared" si="140"/>
        <v/>
      </c>
    </row>
    <row r="483" spans="1:8" s="40" customFormat="1" ht="15" x14ac:dyDescent="0.2">
      <c r="A483" s="64"/>
      <c r="B483" s="36" t="s">
        <v>133</v>
      </c>
      <c r="C483" s="37">
        <v>2</v>
      </c>
      <c r="D483" s="37">
        <v>0</v>
      </c>
      <c r="E483" s="38">
        <f t="shared" si="137"/>
        <v>7.9365079365079361E-3</v>
      </c>
      <c r="F483" s="38" t="str">
        <f t="shared" si="138"/>
        <v/>
      </c>
      <c r="G483" s="39" t="str">
        <f t="shared" si="139"/>
        <v>0</v>
      </c>
      <c r="H483" s="25">
        <f t="shared" si="140"/>
        <v>0</v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1</v>
      </c>
      <c r="E484" s="38" t="str">
        <f t="shared" si="137"/>
        <v/>
      </c>
      <c r="F484" s="38">
        <f t="shared" si="138"/>
        <v>3.7593984962406013E-3</v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0</v>
      </c>
      <c r="D486" s="37"/>
      <c r="E486" s="38" t="str">
        <f t="shared" si="137"/>
        <v/>
      </c>
      <c r="F486" s="38" t="str">
        <f t="shared" si="138"/>
        <v/>
      </c>
      <c r="G486" s="39" t="str">
        <f t="shared" si="139"/>
        <v>0</v>
      </c>
      <c r="H486" s="25" t="str">
        <f t="shared" si="140"/>
        <v/>
      </c>
    </row>
    <row r="487" spans="1:8" s="40" customFormat="1" ht="15" x14ac:dyDescent="0.2">
      <c r="A487" s="64"/>
      <c r="B487" s="36" t="s">
        <v>331</v>
      </c>
      <c r="C487" s="37">
        <v>0</v>
      </c>
      <c r="D487" s="37"/>
      <c r="E487" s="38" t="str">
        <f t="shared" si="137"/>
        <v/>
      </c>
      <c r="F487" s="38" t="str">
        <f t="shared" si="138"/>
        <v/>
      </c>
      <c r="G487" s="39" t="str">
        <f t="shared" si="139"/>
        <v>0</v>
      </c>
      <c r="H487" s="25" t="str">
        <f t="shared" si="140"/>
        <v/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1</v>
      </c>
      <c r="D490" s="37">
        <v>0</v>
      </c>
      <c r="E490" s="38">
        <f t="shared" si="137"/>
        <v>3.968253968253968E-3</v>
      </c>
      <c r="F490" s="38" t="str">
        <f t="shared" si="138"/>
        <v/>
      </c>
      <c r="G490" s="39" t="str">
        <f t="shared" si="139"/>
        <v>0</v>
      </c>
      <c r="H490" s="25">
        <f t="shared" si="140"/>
        <v>0</v>
      </c>
    </row>
    <row r="491" spans="1:8" s="40" customFormat="1" ht="15" x14ac:dyDescent="0.2">
      <c r="A491" s="64"/>
      <c r="B491" s="36" t="s">
        <v>555</v>
      </c>
      <c r="C491" s="37">
        <v>0</v>
      </c>
      <c r="D491" s="37">
        <v>0</v>
      </c>
      <c r="E491" s="38" t="str">
        <f t="shared" si="137"/>
        <v/>
      </c>
      <c r="F491" s="38" t="str">
        <f t="shared" si="138"/>
        <v/>
      </c>
      <c r="G491" s="39" t="str">
        <f t="shared" si="139"/>
        <v>0</v>
      </c>
      <c r="H491" s="25" t="str">
        <f t="shared" si="140"/>
        <v/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0</v>
      </c>
      <c r="E492" s="38" t="str">
        <f t="shared" si="137"/>
        <v/>
      </c>
      <c r="F492" s="38" t="str">
        <f t="shared" si="138"/>
        <v/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0</v>
      </c>
      <c r="D493" s="37">
        <v>0</v>
      </c>
      <c r="E493" s="38" t="str">
        <f t="shared" si="137"/>
        <v/>
      </c>
      <c r="F493" s="38" t="str">
        <f t="shared" si="138"/>
        <v/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4"/>
      <c r="B494" s="36" t="s">
        <v>336</v>
      </c>
      <c r="C494" s="37">
        <v>0</v>
      </c>
      <c r="D494" s="37">
        <v>0</v>
      </c>
      <c r="E494" s="38" t="str">
        <f t="shared" si="137"/>
        <v/>
      </c>
      <c r="F494" s="38" t="str">
        <f t="shared" si="138"/>
        <v/>
      </c>
      <c r="G494" s="39" t="str">
        <f t="shared" si="139"/>
        <v>0</v>
      </c>
      <c r="H494" s="25" t="str">
        <f t="shared" si="140"/>
        <v/>
      </c>
    </row>
    <row r="495" spans="1:8" s="40" customFormat="1" ht="15" x14ac:dyDescent="0.2">
      <c r="A495" s="64"/>
      <c r="B495" s="36" t="s">
        <v>337</v>
      </c>
      <c r="C495" s="37">
        <v>0</v>
      </c>
      <c r="D495" s="37">
        <v>0</v>
      </c>
      <c r="E495" s="38" t="str">
        <f t="shared" si="137"/>
        <v/>
      </c>
      <c r="F495" s="38" t="str">
        <f t="shared" si="138"/>
        <v/>
      </c>
      <c r="G495" s="39" t="str">
        <f t="shared" si="139"/>
        <v>0</v>
      </c>
      <c r="H495" s="25" t="str">
        <f t="shared" si="140"/>
        <v/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0</v>
      </c>
      <c r="D499" s="37">
        <v>0</v>
      </c>
      <c r="E499" s="38" t="str">
        <f t="shared" si="137"/>
        <v/>
      </c>
      <c r="F499" s="38" t="str">
        <f t="shared" si="138"/>
        <v/>
      </c>
      <c r="G499" s="39" t="str">
        <f t="shared" si="139"/>
        <v>0</v>
      </c>
      <c r="H499" s="25" t="str">
        <f t="shared" si="140"/>
        <v/>
      </c>
    </row>
    <row r="500" spans="1:8" s="40" customFormat="1" ht="15" x14ac:dyDescent="0.2">
      <c r="A500" s="64"/>
      <c r="B500" s="36" t="s">
        <v>136</v>
      </c>
      <c r="C500" s="37">
        <v>0</v>
      </c>
      <c r="D500" s="37">
        <v>0</v>
      </c>
      <c r="E500" s="38" t="str">
        <f t="shared" si="137"/>
        <v/>
      </c>
      <c r="F500" s="38" t="str">
        <f t="shared" si="138"/>
        <v/>
      </c>
      <c r="G500" s="39" t="str">
        <f t="shared" si="139"/>
        <v>0</v>
      </c>
      <c r="H500" s="25" t="str">
        <f t="shared" si="140"/>
        <v/>
      </c>
    </row>
    <row r="501" spans="1:8" s="40" customFormat="1" ht="15" x14ac:dyDescent="0.2">
      <c r="A501" s="64"/>
      <c r="B501" s="36" t="s">
        <v>339</v>
      </c>
      <c r="C501" s="37">
        <v>0</v>
      </c>
      <c r="D501" s="37">
        <v>0</v>
      </c>
      <c r="E501" s="38" t="str">
        <f t="shared" si="137"/>
        <v/>
      </c>
      <c r="F501" s="38" t="str">
        <f t="shared" si="138"/>
        <v/>
      </c>
      <c r="G501" s="39" t="str">
        <f t="shared" si="139"/>
        <v>0</v>
      </c>
      <c r="H501" s="25" t="str">
        <f t="shared" si="140"/>
        <v/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0</v>
      </c>
      <c r="D503" s="37">
        <v>0</v>
      </c>
      <c r="E503" s="38" t="str">
        <f t="shared" si="137"/>
        <v/>
      </c>
      <c r="F503" s="38" t="str">
        <f t="shared" si="138"/>
        <v/>
      </c>
      <c r="G503" s="39" t="str">
        <f t="shared" si="139"/>
        <v>0</v>
      </c>
      <c r="H503" s="25" t="str">
        <f t="shared" si="140"/>
        <v/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1</v>
      </c>
      <c r="E505" s="38" t="str">
        <f t="shared" ref="E505" si="141">+IF(C505=0,"",C505/C$329)</f>
        <v/>
      </c>
      <c r="F505" s="38">
        <f t="shared" ref="F505" si="142">+IF(D505=0,"",D505/D$329)</f>
        <v>3.7593984962406013E-3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4</v>
      </c>
      <c r="D506" s="37">
        <v>1</v>
      </c>
      <c r="E506" s="38">
        <f t="shared" si="137"/>
        <v>1.5873015873015872E-2</v>
      </c>
      <c r="F506" s="38">
        <f t="shared" si="138"/>
        <v>3.7593984962406013E-3</v>
      </c>
      <c r="G506" s="39">
        <f t="shared" si="139"/>
        <v>-0.75</v>
      </c>
      <c r="H506" s="25">
        <f t="shared" si="140"/>
        <v>-1.1904761904761904E-2</v>
      </c>
    </row>
    <row r="507" spans="1:8" s="40" customFormat="1" ht="30" x14ac:dyDescent="0.2">
      <c r="A507" s="64"/>
      <c r="B507" s="36" t="s">
        <v>558</v>
      </c>
      <c r="C507" s="37">
        <v>0</v>
      </c>
      <c r="D507" s="37">
        <v>0</v>
      </c>
      <c r="E507" s="38" t="str">
        <f t="shared" si="137"/>
        <v/>
      </c>
      <c r="F507" s="38" t="str">
        <f t="shared" si="138"/>
        <v/>
      </c>
      <c r="G507" s="39" t="str">
        <f t="shared" si="139"/>
        <v>0</v>
      </c>
      <c r="H507" s="25" t="str">
        <f t="shared" si="140"/>
        <v/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0</v>
      </c>
      <c r="E508" s="38" t="str">
        <f t="shared" si="137"/>
        <v/>
      </c>
      <c r="F508" s="38" t="str">
        <f t="shared" si="138"/>
        <v/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4</v>
      </c>
      <c r="D509" s="37">
        <v>4</v>
      </c>
      <c r="E509" s="38">
        <f t="shared" si="137"/>
        <v>1.5873015873015872E-2</v>
      </c>
      <c r="F509" s="38">
        <f t="shared" si="138"/>
        <v>1.5037593984962405E-2</v>
      </c>
      <c r="G509" s="39">
        <f t="shared" si="139"/>
        <v>0</v>
      </c>
      <c r="H509" s="25">
        <f t="shared" si="140"/>
        <v>0</v>
      </c>
    </row>
    <row r="510" spans="1:8" s="40" customFormat="1" ht="15" x14ac:dyDescent="0.2">
      <c r="A510" s="64"/>
      <c r="B510" s="36" t="s">
        <v>375</v>
      </c>
      <c r="C510" s="37">
        <v>0</v>
      </c>
      <c r="D510" s="37">
        <v>1</v>
      </c>
      <c r="E510" s="38" t="str">
        <f t="shared" si="137"/>
        <v/>
      </c>
      <c r="F510" s="38">
        <f t="shared" si="138"/>
        <v>3.7593984962406013E-3</v>
      </c>
      <c r="G510" s="39" t="str">
        <f t="shared" si="139"/>
        <v>0</v>
      </c>
      <c r="H510" s="25" t="str">
        <f t="shared" si="140"/>
        <v/>
      </c>
    </row>
    <row r="511" spans="1:8" s="40" customFormat="1" ht="15" x14ac:dyDescent="0.2">
      <c r="A511" s="64"/>
      <c r="B511" s="36" t="s">
        <v>559</v>
      </c>
      <c r="C511" s="37">
        <v>0</v>
      </c>
      <c r="D511" s="37">
        <v>0</v>
      </c>
      <c r="E511" s="38" t="str">
        <f t="shared" si="137"/>
        <v/>
      </c>
      <c r="F511" s="38" t="str">
        <f t="shared" si="138"/>
        <v/>
      </c>
      <c r="G511" s="39" t="str">
        <f t="shared" si="139"/>
        <v>0</v>
      </c>
      <c r="H511" s="25" t="str">
        <f t="shared" si="140"/>
        <v/>
      </c>
    </row>
    <row r="512" spans="1:8" s="40" customFormat="1" ht="15" x14ac:dyDescent="0.2">
      <c r="A512" s="64"/>
      <c r="B512" s="36" t="s">
        <v>153</v>
      </c>
      <c r="C512" s="37">
        <v>0</v>
      </c>
      <c r="D512" s="37">
        <v>0</v>
      </c>
      <c r="E512" s="38" t="str">
        <f t="shared" si="137"/>
        <v/>
      </c>
      <c r="F512" s="38" t="str">
        <f t="shared" si="138"/>
        <v/>
      </c>
      <c r="G512" s="39" t="str">
        <f t="shared" si="139"/>
        <v>0</v>
      </c>
      <c r="H512" s="25" t="str">
        <f t="shared" si="140"/>
        <v/>
      </c>
    </row>
    <row r="513" spans="1:8" s="40" customFormat="1" ht="15" x14ac:dyDescent="0.2">
      <c r="A513" s="64"/>
      <c r="B513" s="36" t="s">
        <v>376</v>
      </c>
      <c r="C513" s="37">
        <v>0</v>
      </c>
      <c r="D513" s="37">
        <v>0</v>
      </c>
      <c r="E513" s="38" t="str">
        <f t="shared" si="137"/>
        <v/>
      </c>
      <c r="F513" s="38" t="str">
        <f t="shared" si="138"/>
        <v/>
      </c>
      <c r="G513" s="39" t="str">
        <f t="shared" si="139"/>
        <v>0</v>
      </c>
      <c r="H513" s="25" t="str">
        <f t="shared" si="140"/>
        <v/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0</v>
      </c>
      <c r="E514" s="38" t="str">
        <f t="shared" si="137"/>
        <v/>
      </c>
      <c r="F514" s="38" t="str">
        <f t="shared" si="138"/>
        <v/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0</v>
      </c>
      <c r="D519" s="37">
        <v>2</v>
      </c>
      <c r="E519" s="38" t="str">
        <f t="shared" si="137"/>
        <v/>
      </c>
      <c r="F519" s="38">
        <f t="shared" si="138"/>
        <v>7.5187969924812026E-3</v>
      </c>
      <c r="G519" s="39" t="str">
        <f t="shared" si="139"/>
        <v>0</v>
      </c>
      <c r="H519" s="25" t="str">
        <f t="shared" si="140"/>
        <v/>
      </c>
    </row>
    <row r="520" spans="1:8" s="40" customFormat="1" ht="15" x14ac:dyDescent="0.2">
      <c r="A520" s="64"/>
      <c r="B520" s="36" t="s">
        <v>343</v>
      </c>
      <c r="C520" s="37">
        <v>1</v>
      </c>
      <c r="D520" s="37">
        <v>0</v>
      </c>
      <c r="E520" s="38">
        <f t="shared" si="137"/>
        <v>3.968253968253968E-3</v>
      </c>
      <c r="F520" s="38" t="str">
        <f t="shared" si="138"/>
        <v/>
      </c>
      <c r="G520" s="39" t="str">
        <f t="shared" si="139"/>
        <v>0</v>
      </c>
      <c r="H520" s="25">
        <f t="shared" si="140"/>
        <v>0</v>
      </c>
    </row>
    <row r="521" spans="1:8" s="40" customFormat="1" ht="15" x14ac:dyDescent="0.2">
      <c r="A521" s="64"/>
      <c r="B521" s="36" t="s">
        <v>344</v>
      </c>
      <c r="C521" s="37">
        <v>0</v>
      </c>
      <c r="D521" s="37">
        <v>0</v>
      </c>
      <c r="E521" s="38" t="str">
        <f t="shared" si="137"/>
        <v/>
      </c>
      <c r="F521" s="38" t="str">
        <f t="shared" si="138"/>
        <v/>
      </c>
      <c r="G521" s="39" t="str">
        <f t="shared" si="139"/>
        <v>0</v>
      </c>
      <c r="H521" s="25" t="str">
        <f t="shared" si="140"/>
        <v/>
      </c>
    </row>
    <row r="522" spans="1:8" s="40" customFormat="1" ht="30" x14ac:dyDescent="0.2">
      <c r="A522" s="64"/>
      <c r="B522" s="36" t="s">
        <v>560</v>
      </c>
      <c r="C522" s="37">
        <v>1</v>
      </c>
      <c r="D522" s="37">
        <v>0</v>
      </c>
      <c r="E522" s="38">
        <f t="shared" si="137"/>
        <v>3.968253968253968E-3</v>
      </c>
      <c r="F522" s="38" t="str">
        <f t="shared" si="138"/>
        <v/>
      </c>
      <c r="G522" s="39" t="str">
        <f t="shared" si="139"/>
        <v>0</v>
      </c>
      <c r="H522" s="25">
        <f t="shared" si="140"/>
        <v>0</v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0</v>
      </c>
      <c r="D524" s="37">
        <v>0</v>
      </c>
      <c r="E524" s="38" t="str">
        <f t="shared" si="137"/>
        <v/>
      </c>
      <c r="F524" s="38" t="str">
        <f t="shared" si="138"/>
        <v/>
      </c>
      <c r="G524" s="39" t="str">
        <f t="shared" si="139"/>
        <v>0</v>
      </c>
      <c r="H524" s="25" t="str">
        <f t="shared" si="140"/>
        <v/>
      </c>
    </row>
    <row r="525" spans="1:8" s="40" customFormat="1" ht="15" x14ac:dyDescent="0.2">
      <c r="A525" s="64"/>
      <c r="B525" s="36" t="s">
        <v>346</v>
      </c>
      <c r="C525" s="37">
        <v>0</v>
      </c>
      <c r="D525" s="37">
        <v>0</v>
      </c>
      <c r="E525" s="38" t="str">
        <f t="shared" si="137"/>
        <v/>
      </c>
      <c r="F525" s="38" t="str">
        <f t="shared" si="138"/>
        <v/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4"/>
      <c r="B526" s="36" t="s">
        <v>347</v>
      </c>
      <c r="C526" s="37">
        <v>0</v>
      </c>
      <c r="D526" s="37">
        <v>0</v>
      </c>
      <c r="E526" s="38" t="str">
        <f t="shared" si="137"/>
        <v/>
      </c>
      <c r="F526" s="38" t="str">
        <f t="shared" si="138"/>
        <v/>
      </c>
      <c r="G526" s="39" t="str">
        <f t="shared" si="139"/>
        <v>0</v>
      </c>
      <c r="H526" s="25" t="str">
        <f t="shared" si="140"/>
        <v/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2</v>
      </c>
      <c r="D529" s="37">
        <v>0</v>
      </c>
      <c r="E529" s="38">
        <f t="shared" si="137"/>
        <v>7.9365079365079361E-3</v>
      </c>
      <c r="F529" s="38" t="str">
        <f t="shared" si="138"/>
        <v/>
      </c>
      <c r="G529" s="39" t="str">
        <f t="shared" si="139"/>
        <v>0</v>
      </c>
      <c r="H529" s="25">
        <f t="shared" si="140"/>
        <v>0</v>
      </c>
    </row>
    <row r="530" spans="1:8" s="40" customFormat="1" ht="30" x14ac:dyDescent="0.2">
      <c r="A530" s="64"/>
      <c r="B530" s="36" t="s">
        <v>158</v>
      </c>
      <c r="C530" s="37">
        <v>1</v>
      </c>
      <c r="D530" s="37">
        <v>0</v>
      </c>
      <c r="E530" s="38">
        <f t="shared" si="137"/>
        <v>3.968253968253968E-3</v>
      </c>
      <c r="F530" s="38" t="str">
        <f t="shared" si="138"/>
        <v/>
      </c>
      <c r="G530" s="39" t="str">
        <f t="shared" si="139"/>
        <v>0</v>
      </c>
      <c r="H530" s="25">
        <f t="shared" si="140"/>
        <v>0</v>
      </c>
    </row>
    <row r="531" spans="1:8" s="40" customFormat="1" ht="15" x14ac:dyDescent="0.2">
      <c r="A531" s="64"/>
      <c r="B531" s="36" t="s">
        <v>349</v>
      </c>
      <c r="C531" s="37">
        <v>2</v>
      </c>
      <c r="D531" s="37">
        <v>6</v>
      </c>
      <c r="E531" s="38">
        <f t="shared" si="137"/>
        <v>7.9365079365079361E-3</v>
      </c>
      <c r="F531" s="38">
        <f t="shared" si="138"/>
        <v>2.2556390977443608E-2</v>
      </c>
      <c r="G531" s="39">
        <f t="shared" si="139"/>
        <v>2</v>
      </c>
      <c r="H531" s="25">
        <f t="shared" si="140"/>
        <v>1.5873015873015872E-2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1</v>
      </c>
      <c r="E532" s="38" t="str">
        <f t="shared" ref="E532" si="145">+IF(C532=0,"",C532/C$329)</f>
        <v/>
      </c>
      <c r="F532" s="38">
        <f t="shared" ref="F532" si="146">+IF(D532=0,"",D532/D$329)</f>
        <v>3.7593984962406013E-3</v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0</v>
      </c>
      <c r="D533" s="37">
        <v>0</v>
      </c>
      <c r="E533" s="38" t="str">
        <f t="shared" si="137"/>
        <v/>
      </c>
      <c r="F533" s="38" t="str">
        <f t="shared" si="138"/>
        <v/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1</v>
      </c>
      <c r="E535" s="38" t="str">
        <f t="shared" ref="E535:E546" si="149">+IF(C535=0,"",C535/C$329)</f>
        <v/>
      </c>
      <c r="F535" s="38">
        <f t="shared" ref="F535:F546" si="150">+IF(D535=0,"",D535/D$329)</f>
        <v>3.7593984962406013E-3</v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0</v>
      </c>
      <c r="D536" s="37">
        <v>0</v>
      </c>
      <c r="E536" s="38" t="str">
        <f t="shared" si="149"/>
        <v/>
      </c>
      <c r="F536" s="38" t="str">
        <f t="shared" si="150"/>
        <v/>
      </c>
      <c r="G536" s="39" t="str">
        <f t="shared" si="151"/>
        <v>0</v>
      </c>
      <c r="H536" s="25" t="str">
        <f t="shared" si="152"/>
        <v/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0</v>
      </c>
      <c r="D538" s="37">
        <v>0</v>
      </c>
      <c r="E538" s="38" t="str">
        <f t="shared" si="149"/>
        <v/>
      </c>
      <c r="F538" s="38" t="str">
        <f t="shared" si="150"/>
        <v/>
      </c>
      <c r="G538" s="39" t="str">
        <f t="shared" si="151"/>
        <v>0</v>
      </c>
      <c r="H538" s="25" t="str">
        <f t="shared" si="152"/>
        <v/>
      </c>
    </row>
    <row r="539" spans="1:8" s="40" customFormat="1" ht="15" x14ac:dyDescent="0.2">
      <c r="A539" s="64"/>
      <c r="B539" s="36" t="s">
        <v>562</v>
      </c>
      <c r="C539" s="37">
        <v>0</v>
      </c>
      <c r="D539" s="37">
        <v>0</v>
      </c>
      <c r="E539" s="38" t="str">
        <f t="shared" si="149"/>
        <v/>
      </c>
      <c r="F539" s="38" t="str">
        <f t="shared" si="150"/>
        <v/>
      </c>
      <c r="G539" s="39" t="str">
        <f t="shared" si="151"/>
        <v>0</v>
      </c>
      <c r="H539" s="25" t="str">
        <f t="shared" si="152"/>
        <v/>
      </c>
    </row>
    <row r="540" spans="1:8" s="40" customFormat="1" ht="15" x14ac:dyDescent="0.2">
      <c r="A540" s="64"/>
      <c r="B540" s="36" t="s">
        <v>352</v>
      </c>
      <c r="C540" s="37">
        <v>0</v>
      </c>
      <c r="D540" s="37">
        <v>0</v>
      </c>
      <c r="E540" s="38" t="str">
        <f t="shared" si="149"/>
        <v/>
      </c>
      <c r="F540" s="38" t="str">
        <f t="shared" si="150"/>
        <v/>
      </c>
      <c r="G540" s="39" t="str">
        <f t="shared" si="151"/>
        <v>0</v>
      </c>
      <c r="H540" s="25" t="str">
        <f t="shared" si="152"/>
        <v/>
      </c>
    </row>
    <row r="541" spans="1:8" s="40" customFormat="1" ht="15" x14ac:dyDescent="0.2">
      <c r="A541" s="64"/>
      <c r="B541" s="36" t="s">
        <v>353</v>
      </c>
      <c r="C541" s="37">
        <v>0</v>
      </c>
      <c r="D541" s="37">
        <v>0</v>
      </c>
      <c r="E541" s="38" t="str">
        <f t="shared" si="149"/>
        <v/>
      </c>
      <c r="F541" s="38" t="str">
        <f t="shared" si="150"/>
        <v/>
      </c>
      <c r="G541" s="39" t="str">
        <f t="shared" si="151"/>
        <v>0</v>
      </c>
      <c r="H541" s="25" t="str">
        <f t="shared" si="152"/>
        <v/>
      </c>
    </row>
    <row r="542" spans="1:8" s="40" customFormat="1" ht="15" x14ac:dyDescent="0.2">
      <c r="A542" s="64"/>
      <c r="B542" s="36" t="s">
        <v>354</v>
      </c>
      <c r="C542" s="37">
        <v>0</v>
      </c>
      <c r="D542" s="37">
        <v>0</v>
      </c>
      <c r="E542" s="38" t="str">
        <f t="shared" si="149"/>
        <v/>
      </c>
      <c r="F542" s="38" t="str">
        <f t="shared" si="150"/>
        <v/>
      </c>
      <c r="G542" s="39" t="str">
        <f t="shared" si="151"/>
        <v>0</v>
      </c>
      <c r="H542" s="25" t="str">
        <f t="shared" si="152"/>
        <v/>
      </c>
    </row>
    <row r="543" spans="1:8" s="40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0</v>
      </c>
      <c r="D544" s="37">
        <v>0</v>
      </c>
      <c r="E544" s="38" t="str">
        <f t="shared" si="149"/>
        <v/>
      </c>
      <c r="F544" s="38" t="str">
        <f t="shared" si="150"/>
        <v/>
      </c>
      <c r="G544" s="39" t="str">
        <f t="shared" si="151"/>
        <v>0</v>
      </c>
      <c r="H544" s="25" t="str">
        <f t="shared" si="152"/>
        <v/>
      </c>
    </row>
    <row r="545" spans="1:8" s="73" customFormat="1" ht="30" x14ac:dyDescent="0.2">
      <c r="A545" s="64"/>
      <c r="B545" s="36" t="s">
        <v>563</v>
      </c>
      <c r="C545" s="37">
        <v>0</v>
      </c>
      <c r="D545" s="37">
        <v>0</v>
      </c>
      <c r="E545" s="38" t="str">
        <f t="shared" si="149"/>
        <v/>
      </c>
      <c r="F545" s="38" t="str">
        <f t="shared" si="150"/>
        <v/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s="4" customFormat="1" ht="24" customHeight="1" x14ac:dyDescent="0.2">
      <c r="A551" s="63"/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s="4" customFormat="1" ht="24" customHeight="1" x14ac:dyDescent="0.2">
      <c r="A552" s="63"/>
      <c r="B552" s="30" t="s">
        <v>419</v>
      </c>
      <c r="C552" s="31">
        <f>SUM(C553:C579)</f>
        <v>46</v>
      </c>
      <c r="D552" s="31">
        <f>SUM(D553:D579)</f>
        <v>74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0.60869565217391308</v>
      </c>
      <c r="H552" s="33">
        <f>+IF(OR(AND(E552=""),(G552="")),"",E552*G552)</f>
        <v>0.60869565217391308</v>
      </c>
    </row>
    <row r="553" spans="1:8" s="40" customFormat="1" ht="15" x14ac:dyDescent="0.2">
      <c r="A553" s="64"/>
      <c r="B553" s="36" t="s">
        <v>357</v>
      </c>
      <c r="C553" s="37">
        <v>0</v>
      </c>
      <c r="D553" s="37">
        <v>0</v>
      </c>
      <c r="E553" s="38" t="str">
        <f>+IF(C553=0,"",C553/C$552)</f>
        <v/>
      </c>
      <c r="F553" s="38" t="str">
        <f>+IF(D553=0,"",D553/D$552)</f>
        <v/>
      </c>
      <c r="G553" s="39" t="str">
        <f>+IF(OR(AND(D553=0),(C553=0)),"0",((D553-C553)/C553))</f>
        <v>0</v>
      </c>
      <c r="H553" s="25" t="str">
        <f>+IF(OR(AND(E553=""),(G553="")),"",E553*G553)</f>
        <v/>
      </c>
    </row>
    <row r="554" spans="1:8" s="40" customFormat="1" ht="15" x14ac:dyDescent="0.2">
      <c r="A554" s="64"/>
      <c r="B554" s="36" t="s">
        <v>161</v>
      </c>
      <c r="C554" s="37">
        <v>0</v>
      </c>
      <c r="D554" s="37">
        <v>6</v>
      </c>
      <c r="E554" s="38" t="str">
        <f t="shared" ref="E554:E579" si="153">+IF(C554=0,"",C554/C$552)</f>
        <v/>
      </c>
      <c r="F554" s="38">
        <f t="shared" ref="F554:F579" si="154">+IF(D554=0,"",D554/D$552)</f>
        <v>8.1081081081081086E-2</v>
      </c>
      <c r="G554" s="39" t="str">
        <f t="shared" ref="G554:G579" si="155">+IF(OR(AND(D554=0),(C554=0)),"0",((D554-C554)/C554))</f>
        <v>0</v>
      </c>
      <c r="H554" s="25" t="str">
        <f t="shared" ref="H554:H579" si="156">+IF(OR(AND(E554=""),(G554="")),"",E554*G554)</f>
        <v/>
      </c>
    </row>
    <row r="555" spans="1:8" s="40" customFormat="1" ht="15" x14ac:dyDescent="0.2">
      <c r="A555" s="64"/>
      <c r="B555" s="36" t="s">
        <v>358</v>
      </c>
      <c r="C555" s="37">
        <v>20</v>
      </c>
      <c r="D555" s="37">
        <v>21</v>
      </c>
      <c r="E555" s="38">
        <f t="shared" si="153"/>
        <v>0.43478260869565216</v>
      </c>
      <c r="F555" s="38">
        <f t="shared" si="154"/>
        <v>0.28378378378378377</v>
      </c>
      <c r="G555" s="39">
        <f t="shared" si="155"/>
        <v>0.05</v>
      </c>
      <c r="H555" s="25">
        <f t="shared" si="156"/>
        <v>2.1739130434782608E-2</v>
      </c>
    </row>
    <row r="556" spans="1:8" s="40" customFormat="1" ht="15" x14ac:dyDescent="0.2">
      <c r="A556" s="64"/>
      <c r="B556" s="36" t="s">
        <v>359</v>
      </c>
      <c r="C556" s="37">
        <v>6</v>
      </c>
      <c r="D556" s="37">
        <v>9</v>
      </c>
      <c r="E556" s="38">
        <f t="shared" si="153"/>
        <v>0.13043478260869565</v>
      </c>
      <c r="F556" s="38">
        <f t="shared" si="154"/>
        <v>0.12162162162162163</v>
      </c>
      <c r="G556" s="39">
        <f t="shared" si="155"/>
        <v>0.5</v>
      </c>
      <c r="H556" s="25">
        <f t="shared" si="156"/>
        <v>6.5217391304347824E-2</v>
      </c>
    </row>
    <row r="557" spans="1:8" s="40" customFormat="1" ht="15" x14ac:dyDescent="0.2">
      <c r="A557" s="64"/>
      <c r="B557" s="36" t="s">
        <v>162</v>
      </c>
      <c r="C557" s="37">
        <v>2</v>
      </c>
      <c r="D557" s="37">
        <v>0</v>
      </c>
      <c r="E557" s="38">
        <f t="shared" si="153"/>
        <v>4.3478260869565216E-2</v>
      </c>
      <c r="F557" s="38" t="str">
        <f t="shared" si="154"/>
        <v/>
      </c>
      <c r="G557" s="39" t="str">
        <f t="shared" si="155"/>
        <v>0</v>
      </c>
      <c r="H557" s="25">
        <f t="shared" si="156"/>
        <v>0</v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0</v>
      </c>
      <c r="D560" s="37">
        <v>0</v>
      </c>
      <c r="E560" s="38" t="str">
        <f t="shared" si="153"/>
        <v/>
      </c>
      <c r="F560" s="38" t="str">
        <f t="shared" si="154"/>
        <v/>
      </c>
      <c r="G560" s="39" t="str">
        <f t="shared" si="155"/>
        <v>0</v>
      </c>
      <c r="H560" s="25" t="str">
        <f t="shared" si="156"/>
        <v/>
      </c>
    </row>
    <row r="561" spans="1:8" s="40" customFormat="1" ht="15" x14ac:dyDescent="0.2">
      <c r="A561" s="64"/>
      <c r="B561" s="36" t="s">
        <v>360</v>
      </c>
      <c r="C561" s="37">
        <v>0</v>
      </c>
      <c r="D561" s="37">
        <v>0</v>
      </c>
      <c r="E561" s="38" t="str">
        <f t="shared" si="153"/>
        <v/>
      </c>
      <c r="F561" s="38" t="str">
        <f t="shared" si="154"/>
        <v/>
      </c>
      <c r="G561" s="39" t="str">
        <f t="shared" si="155"/>
        <v>0</v>
      </c>
      <c r="H561" s="25" t="str">
        <f t="shared" si="156"/>
        <v/>
      </c>
    </row>
    <row r="562" spans="1:8" s="40" customFormat="1" ht="15" x14ac:dyDescent="0.2">
      <c r="A562" s="64"/>
      <c r="B562" s="36" t="s">
        <v>361</v>
      </c>
      <c r="C562" s="37">
        <v>0</v>
      </c>
      <c r="D562" s="37">
        <v>1</v>
      </c>
      <c r="E562" s="38" t="str">
        <f t="shared" si="153"/>
        <v/>
      </c>
      <c r="F562" s="38">
        <f t="shared" si="154"/>
        <v>1.3513513513513514E-2</v>
      </c>
      <c r="G562" s="39" t="str">
        <f t="shared" si="155"/>
        <v>0</v>
      </c>
      <c r="H562" s="25" t="str">
        <f t="shared" si="156"/>
        <v/>
      </c>
    </row>
    <row r="563" spans="1:8" s="40" customFormat="1" ht="15" x14ac:dyDescent="0.2">
      <c r="A563" s="64"/>
      <c r="B563" s="36" t="s">
        <v>565</v>
      </c>
      <c r="C563" s="37">
        <v>0</v>
      </c>
      <c r="D563" s="37">
        <v>0</v>
      </c>
      <c r="E563" s="38" t="str">
        <f t="shared" si="153"/>
        <v/>
      </c>
      <c r="F563" s="38" t="str">
        <f t="shared" si="154"/>
        <v/>
      </c>
      <c r="G563" s="39" t="str">
        <f t="shared" si="155"/>
        <v>0</v>
      </c>
      <c r="H563" s="25" t="str">
        <f t="shared" si="156"/>
        <v/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6</v>
      </c>
      <c r="E564" s="38" t="str">
        <f t="shared" ref="E564" si="161">+IF(C564=0,"",C564/C$552)</f>
        <v/>
      </c>
      <c r="F564" s="38">
        <f t="shared" ref="F564" si="162">+IF(D564=0,"",D564/D$552)</f>
        <v>8.1081081081081086E-2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0</v>
      </c>
      <c r="D565" s="37">
        <v>0</v>
      </c>
      <c r="E565" s="38" t="str">
        <f t="shared" si="153"/>
        <v/>
      </c>
      <c r="F565" s="38" t="str">
        <f t="shared" si="154"/>
        <v/>
      </c>
      <c r="G565" s="39" t="str">
        <f t="shared" si="155"/>
        <v>0</v>
      </c>
      <c r="H565" s="25" t="str">
        <f t="shared" si="156"/>
        <v/>
      </c>
    </row>
    <row r="566" spans="1:8" s="40" customFormat="1" ht="15" x14ac:dyDescent="0.2">
      <c r="A566" s="64"/>
      <c r="B566" s="36" t="s">
        <v>363</v>
      </c>
      <c r="C566" s="37">
        <v>0</v>
      </c>
      <c r="D566" s="37">
        <v>0</v>
      </c>
      <c r="E566" s="38" t="str">
        <f t="shared" si="153"/>
        <v/>
      </c>
      <c r="F566" s="38" t="str">
        <f t="shared" si="154"/>
        <v/>
      </c>
      <c r="G566" s="39" t="str">
        <f t="shared" si="155"/>
        <v>0</v>
      </c>
      <c r="H566" s="25" t="str">
        <f t="shared" si="156"/>
        <v/>
      </c>
    </row>
    <row r="567" spans="1:8" s="40" customFormat="1" ht="15" x14ac:dyDescent="0.2">
      <c r="A567" s="64"/>
      <c r="B567" s="36" t="s">
        <v>164</v>
      </c>
      <c r="C567" s="37">
        <v>0</v>
      </c>
      <c r="D567" s="37">
        <v>0</v>
      </c>
      <c r="E567" s="38" t="str">
        <f t="shared" si="153"/>
        <v/>
      </c>
      <c r="F567" s="38" t="str">
        <f t="shared" si="154"/>
        <v/>
      </c>
      <c r="G567" s="39" t="str">
        <f t="shared" si="155"/>
        <v>0</v>
      </c>
      <c r="H567" s="25" t="str">
        <f t="shared" si="156"/>
        <v/>
      </c>
    </row>
    <row r="568" spans="1:8" s="40" customFormat="1" ht="15" x14ac:dyDescent="0.2">
      <c r="A568" s="64"/>
      <c r="B568" s="36" t="s">
        <v>166</v>
      </c>
      <c r="C568" s="37">
        <v>0</v>
      </c>
      <c r="D568" s="37">
        <v>0</v>
      </c>
      <c r="E568" s="38" t="str">
        <f t="shared" si="153"/>
        <v/>
      </c>
      <c r="F568" s="38" t="str">
        <f t="shared" si="154"/>
        <v/>
      </c>
      <c r="G568" s="39" t="str">
        <f t="shared" si="155"/>
        <v>0</v>
      </c>
      <c r="H568" s="25" t="str">
        <f t="shared" si="156"/>
        <v/>
      </c>
    </row>
    <row r="569" spans="1:8" s="40" customFormat="1" ht="15" x14ac:dyDescent="0.2">
      <c r="A569" s="64"/>
      <c r="B569" s="36" t="s">
        <v>165</v>
      </c>
      <c r="C569" s="37">
        <v>2</v>
      </c>
      <c r="D569" s="37"/>
      <c r="E569" s="38">
        <f t="shared" si="153"/>
        <v>4.3478260869565216E-2</v>
      </c>
      <c r="F569" s="38" t="str">
        <f t="shared" si="154"/>
        <v/>
      </c>
      <c r="G569" s="39" t="str">
        <f t="shared" si="155"/>
        <v>0</v>
      </c>
      <c r="H569" s="25">
        <f t="shared" si="156"/>
        <v>0</v>
      </c>
    </row>
    <row r="570" spans="1:8" s="40" customFormat="1" ht="15" x14ac:dyDescent="0.2">
      <c r="A570" s="64"/>
      <c r="B570" s="36" t="s">
        <v>364</v>
      </c>
      <c r="C570" s="37">
        <v>9</v>
      </c>
      <c r="D570" s="37">
        <v>28</v>
      </c>
      <c r="E570" s="38">
        <f t="shared" si="153"/>
        <v>0.19565217391304349</v>
      </c>
      <c r="F570" s="38">
        <f t="shared" si="154"/>
        <v>0.3783783783783784</v>
      </c>
      <c r="G570" s="39">
        <f t="shared" si="155"/>
        <v>2.1111111111111112</v>
      </c>
      <c r="H570" s="25">
        <f t="shared" si="156"/>
        <v>0.41304347826086957</v>
      </c>
    </row>
    <row r="571" spans="1:8" s="40" customFormat="1" ht="15" x14ac:dyDescent="0.2">
      <c r="A571" s="64"/>
      <c r="B571" s="36" t="s">
        <v>167</v>
      </c>
      <c r="C571" s="37">
        <v>1</v>
      </c>
      <c r="D571" s="37">
        <v>0</v>
      </c>
      <c r="E571" s="38">
        <f t="shared" si="153"/>
        <v>2.1739130434782608E-2</v>
      </c>
      <c r="F571" s="38" t="str">
        <f t="shared" si="154"/>
        <v/>
      </c>
      <c r="G571" s="39" t="str">
        <f t="shared" si="155"/>
        <v>0</v>
      </c>
      <c r="H571" s="25">
        <f t="shared" si="156"/>
        <v>0</v>
      </c>
    </row>
    <row r="572" spans="1:8" s="40" customFormat="1" ht="15" x14ac:dyDescent="0.2">
      <c r="A572" s="64"/>
      <c r="B572" s="36" t="s">
        <v>365</v>
      </c>
      <c r="C572" s="37">
        <v>1</v>
      </c>
      <c r="D572" s="37">
        <v>0</v>
      </c>
      <c r="E572" s="38">
        <f t="shared" si="153"/>
        <v>2.1739130434782608E-2</v>
      </c>
      <c r="F572" s="38" t="str">
        <f t="shared" si="154"/>
        <v/>
      </c>
      <c r="G572" s="39" t="str">
        <f t="shared" si="155"/>
        <v>0</v>
      </c>
      <c r="H572" s="25">
        <f t="shared" si="156"/>
        <v>0</v>
      </c>
    </row>
    <row r="573" spans="1:8" s="40" customFormat="1" ht="15" x14ac:dyDescent="0.2">
      <c r="A573" s="64"/>
      <c r="B573" s="36" t="s">
        <v>168</v>
      </c>
      <c r="C573" s="37">
        <v>2</v>
      </c>
      <c r="D573" s="37">
        <v>0</v>
      </c>
      <c r="E573" s="38">
        <f t="shared" si="153"/>
        <v>4.3478260869565216E-2</v>
      </c>
      <c r="F573" s="38" t="str">
        <f t="shared" si="154"/>
        <v/>
      </c>
      <c r="G573" s="39" t="str">
        <f t="shared" si="155"/>
        <v>0</v>
      </c>
      <c r="H573" s="25">
        <f t="shared" si="156"/>
        <v>0</v>
      </c>
    </row>
    <row r="574" spans="1:8" s="40" customFormat="1" ht="15" x14ac:dyDescent="0.2">
      <c r="A574" s="64"/>
      <c r="B574" s="36" t="s">
        <v>169</v>
      </c>
      <c r="C574" s="37">
        <v>0</v>
      </c>
      <c r="D574" s="37">
        <v>0</v>
      </c>
      <c r="E574" s="38" t="str">
        <f t="shared" si="153"/>
        <v/>
      </c>
      <c r="F574" s="38" t="str">
        <f t="shared" si="154"/>
        <v/>
      </c>
      <c r="G574" s="39" t="str">
        <f t="shared" si="155"/>
        <v>0</v>
      </c>
      <c r="H574" s="25" t="str">
        <f t="shared" si="156"/>
        <v/>
      </c>
    </row>
    <row r="575" spans="1:8" s="40" customFormat="1" ht="15" x14ac:dyDescent="0.2">
      <c r="A575" s="64"/>
      <c r="B575" s="36" t="s">
        <v>366</v>
      </c>
      <c r="C575" s="37">
        <v>0</v>
      </c>
      <c r="D575" s="37">
        <v>0</v>
      </c>
      <c r="E575" s="38" t="str">
        <f t="shared" si="153"/>
        <v/>
      </c>
      <c r="F575" s="38" t="str">
        <f t="shared" si="154"/>
        <v/>
      </c>
      <c r="G575" s="39" t="str">
        <f t="shared" si="155"/>
        <v>0</v>
      </c>
      <c r="H575" s="25" t="str">
        <f t="shared" si="156"/>
        <v/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0</v>
      </c>
      <c r="E576" s="38" t="str">
        <f t="shared" si="153"/>
        <v/>
      </c>
      <c r="F576" s="38" t="str">
        <f t="shared" si="154"/>
        <v/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0</v>
      </c>
      <c r="E577" s="38" t="str">
        <f t="shared" si="153"/>
        <v/>
      </c>
      <c r="F577" s="38" t="str">
        <f t="shared" si="154"/>
        <v/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3</v>
      </c>
      <c r="D578" s="37">
        <v>2</v>
      </c>
      <c r="E578" s="38">
        <f t="shared" si="153"/>
        <v>6.5217391304347824E-2</v>
      </c>
      <c r="F578" s="38">
        <f t="shared" si="154"/>
        <v>2.7027027027027029E-2</v>
      </c>
      <c r="G578" s="39">
        <f t="shared" si="155"/>
        <v>-0.33333333333333331</v>
      </c>
      <c r="H578" s="25">
        <f t="shared" si="156"/>
        <v>-2.1739130434782608E-2</v>
      </c>
    </row>
    <row r="579" spans="1:8" s="40" customFormat="1" ht="30" x14ac:dyDescent="0.2">
      <c r="A579" s="64"/>
      <c r="B579" s="36" t="s">
        <v>566</v>
      </c>
      <c r="C579" s="37">
        <v>0</v>
      </c>
      <c r="D579" s="37">
        <v>1</v>
      </c>
      <c r="E579" s="38" t="str">
        <f t="shared" si="153"/>
        <v/>
      </c>
      <c r="F579" s="38">
        <f t="shared" si="154"/>
        <v>1.3513513513513514E-2</v>
      </c>
      <c r="G579" s="39" t="str">
        <f t="shared" si="155"/>
        <v>0</v>
      </c>
      <c r="H579" s="25" t="str">
        <f t="shared" si="156"/>
        <v/>
      </c>
    </row>
    <row r="580" spans="1:8" x14ac:dyDescent="0.2">
      <c r="B580" s="12" t="s">
        <v>420</v>
      </c>
    </row>
  </sheetData>
  <mergeCells count="33">
    <mergeCell ref="H327:H328"/>
    <mergeCell ref="G550:G551"/>
    <mergeCell ref="H550:H551"/>
    <mergeCell ref="B159:B160"/>
    <mergeCell ref="B327:B328"/>
    <mergeCell ref="C159:D159"/>
    <mergeCell ref="C327:D327"/>
    <mergeCell ref="E327:F327"/>
    <mergeCell ref="E550:F550"/>
    <mergeCell ref="C550:D550"/>
    <mergeCell ref="B550:B551"/>
    <mergeCell ref="G327:G328"/>
    <mergeCell ref="G69:G70"/>
    <mergeCell ref="H69:H70"/>
    <mergeCell ref="G159:G160"/>
    <mergeCell ref="H159:H160"/>
    <mergeCell ref="B6:B7"/>
    <mergeCell ref="C6:D6"/>
    <mergeCell ref="E6:F6"/>
    <mergeCell ref="G6:G7"/>
    <mergeCell ref="H6:H7"/>
    <mergeCell ref="E16:F16"/>
    <mergeCell ref="E69:F69"/>
    <mergeCell ref="E159:F159"/>
    <mergeCell ref="B16:B17"/>
    <mergeCell ref="C69:D69"/>
    <mergeCell ref="B69:B70"/>
    <mergeCell ref="C16:D16"/>
    <mergeCell ref="D1:H2"/>
    <mergeCell ref="E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442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394</v>
      </c>
      <c r="C8" s="31">
        <f>+C18+C71+C161+C329+C552</f>
        <v>11022</v>
      </c>
      <c r="D8" s="31">
        <f>+D18+D71+D161+D329+D552</f>
        <v>11225</v>
      </c>
      <c r="E8" s="32">
        <f>+C8/C$8</f>
        <v>1</v>
      </c>
      <c r="F8" s="32">
        <f>+D8/D$8</f>
        <v>1</v>
      </c>
      <c r="G8" s="32">
        <f>+(D8-C8)/C8</f>
        <v>1.8417710034476502E-2</v>
      </c>
      <c r="H8" s="33">
        <f>+E8*G8</f>
        <v>1.8417710034476502E-2</v>
      </c>
    </row>
    <row r="9" spans="2:8" x14ac:dyDescent="0.2">
      <c r="B9" s="28" t="str">
        <f>+B18</f>
        <v>Total Vacantes en ocupaciones de nivel Directivo</v>
      </c>
      <c r="C9" s="24">
        <f>+C18</f>
        <v>149</v>
      </c>
      <c r="D9" s="24">
        <f>+D18</f>
        <v>123</v>
      </c>
      <c r="E9" s="25">
        <f t="shared" ref="E9:E13" si="0">C9/$C$8</f>
        <v>1.3518417710034477E-2</v>
      </c>
      <c r="F9" s="25">
        <f>D9/$D$8</f>
        <v>1.0957683741648107E-2</v>
      </c>
      <c r="G9" s="11">
        <f>+IF(OR(AND(D9=0),(C9=0)),"0",((D9-C9)/C9))</f>
        <v>-0.17449664429530201</v>
      </c>
      <c r="H9" s="13">
        <f>+IF(OR(AND(E9=""),(G9="")),"",E9*G9)</f>
        <v>-2.3589185265831974E-3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1828</v>
      </c>
      <c r="D10" s="24">
        <f>+D71</f>
        <v>2248</v>
      </c>
      <c r="E10" s="25">
        <f t="shared" si="0"/>
        <v>0.16585011794592633</v>
      </c>
      <c r="F10" s="25">
        <f>D10/$D$8</f>
        <v>0.20026726057906458</v>
      </c>
      <c r="G10" s="11">
        <f>+IF(OR(AND(D10=0),(C10=0)),"0",((D10-C10)/C10))</f>
        <v>0.22975929978118162</v>
      </c>
      <c r="H10" s="13">
        <f>+IF(OR(AND(E10=""),(G10="")),"",E10*G10)</f>
        <v>3.810560696788242E-2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1664</v>
      </c>
      <c r="D11" s="24">
        <f>+D161</f>
        <v>1357</v>
      </c>
      <c r="E11" s="25">
        <f t="shared" si="0"/>
        <v>0.15097078570132463</v>
      </c>
      <c r="F11" s="25">
        <f>D11/$D$8</f>
        <v>0.12089086859688196</v>
      </c>
      <c r="G11" s="11">
        <f>+IF(OR(AND(D11=0),(C11=0)),"0",((D11-C11)/C11))</f>
        <v>-0.18449519230769232</v>
      </c>
      <c r="H11" s="13">
        <f>+IF(OR(AND(E11=""),(G11="")),"",E11*G11)</f>
        <v>-2.7853384140809293E-2</v>
      </c>
    </row>
    <row r="12" spans="2:8" x14ac:dyDescent="0.2">
      <c r="B12" s="28" t="str">
        <f>+B329</f>
        <v>Total Vacantes  en ocupaciones de nivel Calificados</v>
      </c>
      <c r="C12" s="24">
        <f>+C329</f>
        <v>4885</v>
      </c>
      <c r="D12" s="24">
        <f>+D329</f>
        <v>4776</v>
      </c>
      <c r="E12" s="25">
        <f t="shared" si="0"/>
        <v>0.44320450009072765</v>
      </c>
      <c r="F12" s="25">
        <f>D12/$D$8</f>
        <v>0.42547884187082408</v>
      </c>
      <c r="G12" s="11">
        <f>+IF(OR(AND(D12=0),(C12=0)),"0",((D12-C12)/C12))</f>
        <v>-2.2313203684749233E-2</v>
      </c>
      <c r="H12" s="13">
        <f>+IF(OR(AND(E12=""),(G12="")),"",E12*G12)</f>
        <v>-9.8893122845218652E-3</v>
      </c>
    </row>
    <row r="13" spans="2:8" x14ac:dyDescent="0.2">
      <c r="B13" s="28" t="str">
        <f>+B552</f>
        <v>Total Vacantes en ocupaciones de nivel Elemental</v>
      </c>
      <c r="C13" s="24">
        <f>+C552</f>
        <v>2496</v>
      </c>
      <c r="D13" s="24">
        <f>+D552</f>
        <v>2721</v>
      </c>
      <c r="E13" s="25">
        <f t="shared" si="0"/>
        <v>0.22645617855198694</v>
      </c>
      <c r="F13" s="25">
        <f>D13/$D$8</f>
        <v>0.2424053452115813</v>
      </c>
      <c r="G13" s="11">
        <f>+IF(OR(AND(D13=0),(C13=0)),"0",((D13-C13)/C13))</f>
        <v>9.0144230769230768E-2</v>
      </c>
      <c r="H13" s="13">
        <f>+IF(OR(AND(E13=""),(G13="")),"",E13*G13)</f>
        <v>2.0413718018508439E-2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149</v>
      </c>
      <c r="D18" s="31">
        <f>SUM(D19:D65)</f>
        <v>123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-0.17449664429530201</v>
      </c>
      <c r="H18" s="33">
        <f>+IF(OR(AND(E18=""),(G18="")),"",E18*G18)</f>
        <v>-0.17449664429530201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0" t="str">
        <f t="shared" ref="E20:E65" si="1">+IF(C20=0,"",C20/C$18)</f>
        <v/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 t="str">
        <f t="shared" ref="H20:H65" si="4">+IF(OR(AND(E20=""),(G20="")),"",E20*G20)</f>
        <v/>
      </c>
    </row>
    <row r="21" spans="1:8" ht="30" x14ac:dyDescent="0.2">
      <c r="B21" s="5" t="s">
        <v>1</v>
      </c>
      <c r="C21" s="7">
        <v>1</v>
      </c>
      <c r="D21" s="7">
        <v>0</v>
      </c>
      <c r="E21" s="10">
        <f t="shared" si="1"/>
        <v>6.7114093959731542E-3</v>
      </c>
      <c r="F21" s="10" t="str">
        <f t="shared" si="2"/>
        <v/>
      </c>
      <c r="G21" s="11" t="str">
        <f t="shared" si="3"/>
        <v>0</v>
      </c>
      <c r="H21" s="13">
        <f t="shared" si="4"/>
        <v>0</v>
      </c>
    </row>
    <row r="22" spans="1:8" ht="30" x14ac:dyDescent="0.2">
      <c r="B22" s="5" t="s">
        <v>460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171</v>
      </c>
      <c r="C23" s="7">
        <v>1</v>
      </c>
      <c r="D23" s="7">
        <v>1</v>
      </c>
      <c r="E23" s="10">
        <f t="shared" si="1"/>
        <v>6.7114093959731542E-3</v>
      </c>
      <c r="F23" s="10">
        <f t="shared" si="2"/>
        <v>8.130081300813009E-3</v>
      </c>
      <c r="G23" s="11">
        <f t="shared" si="3"/>
        <v>0</v>
      </c>
      <c r="H23" s="13">
        <f t="shared" si="4"/>
        <v>0</v>
      </c>
    </row>
    <row r="24" spans="1:8" ht="30" x14ac:dyDescent="0.2">
      <c r="B24" s="5" t="s">
        <v>172</v>
      </c>
      <c r="C24" s="7">
        <v>1</v>
      </c>
      <c r="D24" s="7">
        <v>0</v>
      </c>
      <c r="E24" s="10">
        <f t="shared" si="1"/>
        <v>6.7114093959731542E-3</v>
      </c>
      <c r="F24" s="10" t="str">
        <f t="shared" si="2"/>
        <v/>
      </c>
      <c r="G24" s="11" t="str">
        <f t="shared" si="3"/>
        <v>0</v>
      </c>
      <c r="H24" s="13">
        <f t="shared" si="4"/>
        <v>0</v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1</v>
      </c>
      <c r="E25" s="65" t="str">
        <f t="shared" ref="E25" si="5">+IF(C25=0,"",C25/C$18)</f>
        <v/>
      </c>
      <c r="F25" s="65">
        <f t="shared" ref="F25" si="6">+IF(D25=0,"",D25/D$18)</f>
        <v>8.130081300813009E-3</v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15</v>
      </c>
      <c r="D26" s="7">
        <v>4</v>
      </c>
      <c r="E26" s="10">
        <f t="shared" si="1"/>
        <v>0.10067114093959731</v>
      </c>
      <c r="F26" s="10">
        <f t="shared" si="2"/>
        <v>3.2520325203252036E-2</v>
      </c>
      <c r="G26" s="11">
        <f t="shared" si="3"/>
        <v>-0.73333333333333328</v>
      </c>
      <c r="H26" s="13">
        <f t="shared" si="4"/>
        <v>-7.3825503355704689E-2</v>
      </c>
    </row>
    <row r="27" spans="1:8" ht="15" x14ac:dyDescent="0.2">
      <c r="B27" s="5" t="s">
        <v>6</v>
      </c>
      <c r="C27" s="7">
        <v>10</v>
      </c>
      <c r="D27" s="7">
        <v>13</v>
      </c>
      <c r="E27" s="10">
        <f t="shared" si="1"/>
        <v>6.7114093959731544E-2</v>
      </c>
      <c r="F27" s="10">
        <f t="shared" si="2"/>
        <v>0.10569105691056911</v>
      </c>
      <c r="G27" s="11">
        <f t="shared" si="3"/>
        <v>0.3</v>
      </c>
      <c r="H27" s="13">
        <f t="shared" si="4"/>
        <v>2.0134228187919462E-2</v>
      </c>
    </row>
    <row r="28" spans="1:8" ht="15" x14ac:dyDescent="0.2">
      <c r="B28" s="5" t="s">
        <v>3</v>
      </c>
      <c r="C28" s="7">
        <v>5</v>
      </c>
      <c r="D28" s="7">
        <v>5</v>
      </c>
      <c r="E28" s="10">
        <f t="shared" si="1"/>
        <v>3.3557046979865772E-2</v>
      </c>
      <c r="F28" s="10">
        <f t="shared" si="2"/>
        <v>4.065040650406504E-2</v>
      </c>
      <c r="G28" s="11">
        <f t="shared" si="3"/>
        <v>0</v>
      </c>
      <c r="H28" s="13">
        <f t="shared" si="4"/>
        <v>0</v>
      </c>
    </row>
    <row r="29" spans="1:8" ht="15" x14ac:dyDescent="0.2">
      <c r="B29" s="5" t="s">
        <v>5</v>
      </c>
      <c r="C29" s="7">
        <v>15</v>
      </c>
      <c r="D29" s="7">
        <v>15</v>
      </c>
      <c r="E29" s="10">
        <f t="shared" si="1"/>
        <v>0.10067114093959731</v>
      </c>
      <c r="F29" s="10">
        <f t="shared" si="2"/>
        <v>0.12195121951219512</v>
      </c>
      <c r="G29" s="11">
        <f t="shared" si="3"/>
        <v>0</v>
      </c>
      <c r="H29" s="13">
        <f t="shared" si="4"/>
        <v>0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9</v>
      </c>
      <c r="D31" s="7">
        <v>4</v>
      </c>
      <c r="E31" s="10">
        <f t="shared" si="1"/>
        <v>6.0402684563758392E-2</v>
      </c>
      <c r="F31" s="10">
        <f t="shared" si="2"/>
        <v>3.2520325203252036E-2</v>
      </c>
      <c r="G31" s="11">
        <f t="shared" si="3"/>
        <v>-0.55555555555555558</v>
      </c>
      <c r="H31" s="13">
        <f t="shared" si="4"/>
        <v>-3.3557046979865772E-2</v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7</v>
      </c>
      <c r="D35" s="7">
        <v>2</v>
      </c>
      <c r="E35" s="10">
        <f t="shared" si="1"/>
        <v>4.6979865771812082E-2</v>
      </c>
      <c r="F35" s="10">
        <f t="shared" si="2"/>
        <v>1.6260162601626018E-2</v>
      </c>
      <c r="G35" s="11">
        <f t="shared" si="3"/>
        <v>-0.7142857142857143</v>
      </c>
      <c r="H35" s="13">
        <f t="shared" si="4"/>
        <v>-3.3557046979865772E-2</v>
      </c>
    </row>
    <row r="36" spans="2:8" ht="30" x14ac:dyDescent="0.2">
      <c r="B36" s="5" t="s">
        <v>177</v>
      </c>
      <c r="C36" s="7">
        <v>2</v>
      </c>
      <c r="D36" s="7">
        <v>1</v>
      </c>
      <c r="E36" s="10">
        <f t="shared" si="1"/>
        <v>1.3422818791946308E-2</v>
      </c>
      <c r="F36" s="10">
        <f t="shared" si="2"/>
        <v>8.130081300813009E-3</v>
      </c>
      <c r="G36" s="11">
        <f t="shared" si="3"/>
        <v>-0.5</v>
      </c>
      <c r="H36" s="13">
        <f t="shared" si="4"/>
        <v>-6.7114093959731542E-3</v>
      </c>
    </row>
    <row r="37" spans="2:8" ht="15" x14ac:dyDescent="0.2">
      <c r="B37" s="5" t="s">
        <v>178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8</v>
      </c>
      <c r="C38" s="7">
        <v>2</v>
      </c>
      <c r="D38" s="7">
        <v>4</v>
      </c>
      <c r="E38" s="10">
        <f t="shared" si="1"/>
        <v>1.3422818791946308E-2</v>
      </c>
      <c r="F38" s="10">
        <f t="shared" si="2"/>
        <v>3.2520325203252036E-2</v>
      </c>
      <c r="G38" s="11">
        <f t="shared" si="3"/>
        <v>1</v>
      </c>
      <c r="H38" s="13">
        <f t="shared" si="4"/>
        <v>1.3422818791946308E-2</v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2</v>
      </c>
      <c r="D41" s="7">
        <v>0</v>
      </c>
      <c r="E41" s="10">
        <f t="shared" si="1"/>
        <v>1.3422818791946308E-2</v>
      </c>
      <c r="F41" s="10" t="str">
        <f t="shared" si="2"/>
        <v/>
      </c>
      <c r="G41" s="11" t="str">
        <f t="shared" si="3"/>
        <v>0</v>
      </c>
      <c r="H41" s="13">
        <f t="shared" si="4"/>
        <v>0</v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0</v>
      </c>
      <c r="D43" s="7">
        <v>5</v>
      </c>
      <c r="E43" s="10" t="str">
        <f t="shared" si="1"/>
        <v/>
      </c>
      <c r="F43" s="10">
        <f t="shared" si="2"/>
        <v>4.065040650406504E-2</v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184</v>
      </c>
      <c r="C44" s="7">
        <v>3</v>
      </c>
      <c r="D44" s="7">
        <v>2</v>
      </c>
      <c r="E44" s="10">
        <f t="shared" si="1"/>
        <v>2.0134228187919462E-2</v>
      </c>
      <c r="F44" s="10">
        <f t="shared" si="2"/>
        <v>1.6260162601626018E-2</v>
      </c>
      <c r="G44" s="11">
        <f t="shared" si="3"/>
        <v>-0.33333333333333331</v>
      </c>
      <c r="H44" s="13">
        <f t="shared" si="4"/>
        <v>-6.7114093959731533E-3</v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2:8" ht="15" x14ac:dyDescent="0.2">
      <c r="B49" s="5" t="s">
        <v>11</v>
      </c>
      <c r="C49" s="7">
        <v>28</v>
      </c>
      <c r="D49" s="7">
        <v>12</v>
      </c>
      <c r="E49" s="10">
        <f t="shared" si="1"/>
        <v>0.18791946308724833</v>
      </c>
      <c r="F49" s="10">
        <f t="shared" si="2"/>
        <v>9.7560975609756101E-2</v>
      </c>
      <c r="G49" s="11">
        <f t="shared" si="3"/>
        <v>-0.5714285714285714</v>
      </c>
      <c r="H49" s="13">
        <f t="shared" si="4"/>
        <v>-0.10738255033557047</v>
      </c>
    </row>
    <row r="50" spans="2:8" ht="15" x14ac:dyDescent="0.2">
      <c r="B50" s="5" t="s">
        <v>15</v>
      </c>
      <c r="C50" s="7">
        <v>5</v>
      </c>
      <c r="D50" s="7">
        <v>0</v>
      </c>
      <c r="E50" s="10">
        <f t="shared" si="1"/>
        <v>3.3557046979865772E-2</v>
      </c>
      <c r="F50" s="10" t="str">
        <f t="shared" si="2"/>
        <v/>
      </c>
      <c r="G50" s="11" t="str">
        <f t="shared" si="3"/>
        <v>0</v>
      </c>
      <c r="H50" s="13">
        <f t="shared" si="4"/>
        <v>0</v>
      </c>
    </row>
    <row r="51" spans="2:8" ht="15" x14ac:dyDescent="0.2">
      <c r="B51" s="5" t="s">
        <v>14</v>
      </c>
      <c r="C51" s="7">
        <v>1</v>
      </c>
      <c r="D51" s="7">
        <v>0</v>
      </c>
      <c r="E51" s="10">
        <f t="shared" si="1"/>
        <v>6.7114093959731542E-3</v>
      </c>
      <c r="F51" s="10" t="str">
        <f t="shared" si="2"/>
        <v/>
      </c>
      <c r="G51" s="11" t="str">
        <f t="shared" si="3"/>
        <v>0</v>
      </c>
      <c r="H51" s="13">
        <f t="shared" si="4"/>
        <v>0</v>
      </c>
    </row>
    <row r="52" spans="2:8" ht="15" x14ac:dyDescent="0.2">
      <c r="B52" s="5" t="s">
        <v>13</v>
      </c>
      <c r="C52" s="7">
        <v>3</v>
      </c>
      <c r="D52" s="7">
        <v>2</v>
      </c>
      <c r="E52" s="10">
        <f t="shared" si="1"/>
        <v>2.0134228187919462E-2</v>
      </c>
      <c r="F52" s="10">
        <f t="shared" si="2"/>
        <v>1.6260162601626018E-2</v>
      </c>
      <c r="G52" s="11">
        <f t="shared" si="3"/>
        <v>-0.33333333333333331</v>
      </c>
      <c r="H52" s="13">
        <f t="shared" si="4"/>
        <v>-6.7114093959731533E-3</v>
      </c>
    </row>
    <row r="53" spans="2:8" ht="15" x14ac:dyDescent="0.2">
      <c r="B53" s="5" t="s">
        <v>462</v>
      </c>
      <c r="C53" s="7">
        <v>6</v>
      </c>
      <c r="D53" s="7">
        <v>8</v>
      </c>
      <c r="E53" s="10">
        <f t="shared" si="1"/>
        <v>4.0268456375838924E-2</v>
      </c>
      <c r="F53" s="10">
        <f t="shared" si="2"/>
        <v>6.5040650406504072E-2</v>
      </c>
      <c r="G53" s="11">
        <f t="shared" si="3"/>
        <v>0.33333333333333331</v>
      </c>
      <c r="H53" s="13">
        <f t="shared" si="4"/>
        <v>1.3422818791946307E-2</v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1</v>
      </c>
      <c r="D56" s="7">
        <v>0</v>
      </c>
      <c r="E56" s="10">
        <f t="shared" si="1"/>
        <v>6.7114093959731542E-3</v>
      </c>
      <c r="F56" s="10" t="str">
        <f t="shared" si="2"/>
        <v/>
      </c>
      <c r="G56" s="11" t="str">
        <f t="shared" si="3"/>
        <v>0</v>
      </c>
      <c r="H56" s="13">
        <f t="shared" si="4"/>
        <v>0</v>
      </c>
    </row>
    <row r="57" spans="2:8" ht="15" x14ac:dyDescent="0.2">
      <c r="B57" s="5" t="s">
        <v>17</v>
      </c>
      <c r="C57" s="7">
        <v>2</v>
      </c>
      <c r="D57" s="7">
        <v>1</v>
      </c>
      <c r="E57" s="10">
        <f t="shared" si="1"/>
        <v>1.3422818791946308E-2</v>
      </c>
      <c r="F57" s="10">
        <f t="shared" si="2"/>
        <v>8.130081300813009E-3</v>
      </c>
      <c r="G57" s="11">
        <f t="shared" si="3"/>
        <v>-0.5</v>
      </c>
      <c r="H57" s="13">
        <f t="shared" si="4"/>
        <v>-6.7114093959731542E-3</v>
      </c>
    </row>
    <row r="58" spans="2:8" ht="15" x14ac:dyDescent="0.2">
      <c r="B58" s="5" t="s">
        <v>187</v>
      </c>
      <c r="C58" s="7">
        <v>2</v>
      </c>
      <c r="D58" s="7">
        <v>0</v>
      </c>
      <c r="E58" s="10">
        <f t="shared" si="1"/>
        <v>1.3422818791946308E-2</v>
      </c>
      <c r="F58" s="10" t="str">
        <f t="shared" si="2"/>
        <v/>
      </c>
      <c r="G58" s="11" t="str">
        <f t="shared" si="3"/>
        <v>0</v>
      </c>
      <c r="H58" s="13">
        <f t="shared" si="4"/>
        <v>0</v>
      </c>
    </row>
    <row r="59" spans="2:8" ht="15" x14ac:dyDescent="0.2">
      <c r="B59" s="5" t="s">
        <v>463</v>
      </c>
      <c r="C59" s="7">
        <v>11</v>
      </c>
      <c r="D59" s="7">
        <v>21</v>
      </c>
      <c r="E59" s="10">
        <f t="shared" si="1"/>
        <v>7.3825503355704702E-2</v>
      </c>
      <c r="F59" s="10">
        <f t="shared" si="2"/>
        <v>0.17073170731707318</v>
      </c>
      <c r="G59" s="11">
        <f t="shared" si="3"/>
        <v>0.90909090909090906</v>
      </c>
      <c r="H59" s="13">
        <f t="shared" si="4"/>
        <v>6.7114093959731544E-2</v>
      </c>
    </row>
    <row r="60" spans="2:8" ht="15" x14ac:dyDescent="0.2">
      <c r="B60" s="5" t="s">
        <v>188</v>
      </c>
      <c r="C60" s="7">
        <v>3</v>
      </c>
      <c r="D60" s="7">
        <v>4</v>
      </c>
      <c r="E60" s="10">
        <f t="shared" si="1"/>
        <v>2.0134228187919462E-2</v>
      </c>
      <c r="F60" s="10">
        <f t="shared" si="2"/>
        <v>3.2520325203252036E-2</v>
      </c>
      <c r="G60" s="11">
        <f t="shared" si="3"/>
        <v>0.33333333333333331</v>
      </c>
      <c r="H60" s="13">
        <f t="shared" si="4"/>
        <v>6.7114093959731533E-3</v>
      </c>
    </row>
    <row r="61" spans="2:8" ht="15" x14ac:dyDescent="0.2">
      <c r="B61" s="5" t="s">
        <v>189</v>
      </c>
      <c r="C61" s="7">
        <v>5</v>
      </c>
      <c r="D61" s="7">
        <v>10</v>
      </c>
      <c r="E61" s="10">
        <f t="shared" si="1"/>
        <v>3.3557046979865772E-2</v>
      </c>
      <c r="F61" s="10">
        <f t="shared" si="2"/>
        <v>8.1300813008130079E-2</v>
      </c>
      <c r="G61" s="11">
        <f t="shared" si="3"/>
        <v>1</v>
      </c>
      <c r="H61" s="13">
        <f t="shared" si="4"/>
        <v>3.3557046979865772E-2</v>
      </c>
    </row>
    <row r="62" spans="2:8" ht="15" x14ac:dyDescent="0.2">
      <c r="B62" s="5" t="s">
        <v>190</v>
      </c>
      <c r="C62" s="7">
        <v>1</v>
      </c>
      <c r="D62" s="7">
        <v>2</v>
      </c>
      <c r="E62" s="10">
        <f t="shared" si="1"/>
        <v>6.7114093959731542E-3</v>
      </c>
      <c r="F62" s="10">
        <f t="shared" si="2"/>
        <v>1.6260162601626018E-2</v>
      </c>
      <c r="G62" s="11">
        <f t="shared" si="3"/>
        <v>1</v>
      </c>
      <c r="H62" s="13">
        <f t="shared" si="4"/>
        <v>6.7114093959731542E-3</v>
      </c>
    </row>
    <row r="63" spans="2:8" ht="15" x14ac:dyDescent="0.2">
      <c r="B63" s="5" t="s">
        <v>18</v>
      </c>
      <c r="C63" s="7">
        <v>2</v>
      </c>
      <c r="D63" s="7">
        <v>2</v>
      </c>
      <c r="E63" s="10">
        <f t="shared" si="1"/>
        <v>1.3422818791946308E-2</v>
      </c>
      <c r="F63" s="10">
        <f t="shared" si="2"/>
        <v>1.6260162601626018E-2</v>
      </c>
      <c r="G63" s="11">
        <f t="shared" si="3"/>
        <v>0</v>
      </c>
      <c r="H63" s="13">
        <f t="shared" si="4"/>
        <v>0</v>
      </c>
    </row>
    <row r="64" spans="2:8" ht="15" x14ac:dyDescent="0.2">
      <c r="B64" s="5" t="s">
        <v>191</v>
      </c>
      <c r="C64" s="7">
        <v>2</v>
      </c>
      <c r="D64" s="7">
        <v>3</v>
      </c>
      <c r="E64" s="10">
        <f t="shared" si="1"/>
        <v>1.3422818791946308E-2</v>
      </c>
      <c r="F64" s="10">
        <f t="shared" si="2"/>
        <v>2.4390243902439025E-2</v>
      </c>
      <c r="G64" s="11">
        <f t="shared" si="3"/>
        <v>0.5</v>
      </c>
      <c r="H64" s="13">
        <f t="shared" si="4"/>
        <v>6.7114093959731542E-3</v>
      </c>
    </row>
    <row r="65" spans="1:8" ht="15" x14ac:dyDescent="0.2">
      <c r="B65" s="5" t="s">
        <v>192</v>
      </c>
      <c r="C65" s="7">
        <v>4</v>
      </c>
      <c r="D65" s="7">
        <v>1</v>
      </c>
      <c r="E65" s="10">
        <f t="shared" si="1"/>
        <v>2.6845637583892617E-2</v>
      </c>
      <c r="F65" s="10">
        <f t="shared" si="2"/>
        <v>8.130081300813009E-3</v>
      </c>
      <c r="G65" s="11">
        <f t="shared" si="3"/>
        <v>-0.75</v>
      </c>
      <c r="H65" s="13">
        <f t="shared" si="4"/>
        <v>-2.0134228187919462E-2</v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1828</v>
      </c>
      <c r="D71" s="31">
        <f>SUM(D72:D155)</f>
        <v>2248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0.22975929978118162</v>
      </c>
      <c r="H71" s="33">
        <f>+IF(OR(AND(E71=""),(G71="")),"",E71*G71)</f>
        <v>0.22975929978118162</v>
      </c>
    </row>
    <row r="72" spans="1:8" s="40" customFormat="1" ht="15" x14ac:dyDescent="0.2">
      <c r="A72" s="64"/>
      <c r="B72" s="36" t="s">
        <v>464</v>
      </c>
      <c r="C72" s="37">
        <v>58</v>
      </c>
      <c r="D72" s="37">
        <v>62</v>
      </c>
      <c r="E72" s="38">
        <f>+IF(C72=0,"",C72/C$71)</f>
        <v>3.1728665207877461E-2</v>
      </c>
      <c r="F72" s="38">
        <f>+IF(D72=0,"",D72/D$71)</f>
        <v>2.7580071174377226E-2</v>
      </c>
      <c r="G72" s="39">
        <f>+IF(OR(AND(D72=0),(C72=0)),"0",((D72-C72)/C72))</f>
        <v>6.8965517241379309E-2</v>
      </c>
      <c r="H72" s="25">
        <f>+IF(OR(AND(E72=""),(G72="")),"",E72*G72)</f>
        <v>2.1881838074398249E-3</v>
      </c>
    </row>
    <row r="73" spans="1:8" s="40" customFormat="1" ht="15" x14ac:dyDescent="0.2">
      <c r="A73" s="64"/>
      <c r="B73" s="36" t="s">
        <v>19</v>
      </c>
      <c r="C73" s="37">
        <v>3</v>
      </c>
      <c r="D73" s="37">
        <v>0</v>
      </c>
      <c r="E73" s="38">
        <f t="shared" ref="E73:E142" si="9">+IF(C73=0,"",C73/C$71)</f>
        <v>1.6411378555798686E-3</v>
      </c>
      <c r="F73" s="38" t="str">
        <f t="shared" ref="F73:F142" si="10">+IF(D73=0,"",D73/D$71)</f>
        <v/>
      </c>
      <c r="G73" s="39" t="str">
        <f t="shared" ref="G73:G142" si="11">+IF(OR(AND(D73=0),(C73=0)),"0",((D73-C73)/C73))</f>
        <v>0</v>
      </c>
      <c r="H73" s="25">
        <f t="shared" ref="H73:H142" si="12">+IF(OR(AND(E73=""),(G73="")),"",E73*G73)</f>
        <v>0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5</v>
      </c>
      <c r="E74" s="38" t="str">
        <f t="shared" ref="E74" si="13">+IF(C74=0,"",C74/C$71)</f>
        <v/>
      </c>
      <c r="F74" s="38">
        <f t="shared" ref="F74" si="14">+IF(D74=0,"",D74/D$71)</f>
        <v>2.224199288256228E-3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17</v>
      </c>
      <c r="D75" s="37">
        <v>40</v>
      </c>
      <c r="E75" s="38">
        <f t="shared" si="9"/>
        <v>9.2997811816192561E-3</v>
      </c>
      <c r="F75" s="38">
        <f t="shared" si="10"/>
        <v>1.7793594306049824E-2</v>
      </c>
      <c r="G75" s="39">
        <f t="shared" si="11"/>
        <v>1.3529411764705883</v>
      </c>
      <c r="H75" s="25">
        <f t="shared" si="12"/>
        <v>1.2582056892778994E-2</v>
      </c>
    </row>
    <row r="76" spans="1:8" s="40" customFormat="1" ht="15" x14ac:dyDescent="0.2">
      <c r="A76" s="64"/>
      <c r="B76" s="36" t="s">
        <v>193</v>
      </c>
      <c r="C76" s="37">
        <v>31</v>
      </c>
      <c r="D76" s="37">
        <v>18</v>
      </c>
      <c r="E76" s="38">
        <f t="shared" si="9"/>
        <v>1.6958424507658644E-2</v>
      </c>
      <c r="F76" s="38">
        <f t="shared" si="10"/>
        <v>8.0071174377224202E-3</v>
      </c>
      <c r="G76" s="39">
        <f t="shared" si="11"/>
        <v>-0.41935483870967744</v>
      </c>
      <c r="H76" s="25">
        <f t="shared" si="12"/>
        <v>-7.1115973741794312E-3</v>
      </c>
    </row>
    <row r="77" spans="1:8" s="40" customFormat="1" ht="15" x14ac:dyDescent="0.2">
      <c r="A77" s="64"/>
      <c r="B77" s="36" t="s">
        <v>21</v>
      </c>
      <c r="C77" s="37">
        <v>5</v>
      </c>
      <c r="D77" s="37">
        <v>2</v>
      </c>
      <c r="E77" s="38">
        <f t="shared" si="9"/>
        <v>2.7352297592997811E-3</v>
      </c>
      <c r="F77" s="38">
        <f t="shared" si="10"/>
        <v>8.8967971530249106E-4</v>
      </c>
      <c r="G77" s="39">
        <f t="shared" si="11"/>
        <v>-0.6</v>
      </c>
      <c r="H77" s="25">
        <f t="shared" si="12"/>
        <v>-1.6411378555798686E-3</v>
      </c>
    </row>
    <row r="78" spans="1:8" s="40" customFormat="1" ht="15" x14ac:dyDescent="0.2">
      <c r="A78" s="64"/>
      <c r="B78" s="36" t="s">
        <v>40</v>
      </c>
      <c r="C78" s="37">
        <v>3</v>
      </c>
      <c r="D78" s="37">
        <v>5</v>
      </c>
      <c r="E78" s="38">
        <f t="shared" ref="E78" si="17">+IF(C78=0,"",C78/C$71)</f>
        <v>1.6411378555798686E-3</v>
      </c>
      <c r="F78" s="38">
        <f t="shared" ref="F78" si="18">+IF(D78=0,"",D78/D$71)</f>
        <v>2.224199288256228E-3</v>
      </c>
      <c r="G78" s="39">
        <f t="shared" ref="G78" si="19">+IF(OR(AND(D78=0),(C78=0)),"0",((D78-C78)/C78))</f>
        <v>0.66666666666666663</v>
      </c>
      <c r="H78" s="25">
        <f t="shared" ref="H78" si="20">+IF(OR(AND(E78=""),(G78="")),"",E78*G78)</f>
        <v>1.0940919037199124E-3</v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6</v>
      </c>
      <c r="D80" s="37">
        <v>3</v>
      </c>
      <c r="E80" s="38">
        <f t="shared" si="9"/>
        <v>3.2822757111597373E-3</v>
      </c>
      <c r="F80" s="38">
        <f t="shared" si="10"/>
        <v>1.3345195729537367E-3</v>
      </c>
      <c r="G80" s="39">
        <f t="shared" si="11"/>
        <v>-0.5</v>
      </c>
      <c r="H80" s="25">
        <f t="shared" si="12"/>
        <v>-1.6411378555798686E-3</v>
      </c>
    </row>
    <row r="81" spans="1:8" s="40" customFormat="1" ht="15" x14ac:dyDescent="0.2">
      <c r="A81" s="64"/>
      <c r="B81" s="36" t="s">
        <v>465</v>
      </c>
      <c r="C81" s="37">
        <v>1</v>
      </c>
      <c r="D81" s="37">
        <v>0</v>
      </c>
      <c r="E81" s="38">
        <f t="shared" si="9"/>
        <v>5.4704595185995622E-4</v>
      </c>
      <c r="F81" s="38" t="str">
        <f t="shared" si="10"/>
        <v/>
      </c>
      <c r="G81" s="39" t="str">
        <f t="shared" si="11"/>
        <v>0</v>
      </c>
      <c r="H81" s="25">
        <f t="shared" si="12"/>
        <v>0</v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8</v>
      </c>
      <c r="D83" s="37">
        <v>10</v>
      </c>
      <c r="E83" s="38">
        <f t="shared" si="9"/>
        <v>4.3763676148796497E-3</v>
      </c>
      <c r="F83" s="38">
        <f t="shared" si="10"/>
        <v>4.4483985765124559E-3</v>
      </c>
      <c r="G83" s="39">
        <f t="shared" si="11"/>
        <v>0.25</v>
      </c>
      <c r="H83" s="25">
        <f t="shared" si="12"/>
        <v>1.0940919037199124E-3</v>
      </c>
    </row>
    <row r="84" spans="1:8" s="40" customFormat="1" ht="15" x14ac:dyDescent="0.2">
      <c r="A84" s="64"/>
      <c r="B84" s="36" t="s">
        <v>22</v>
      </c>
      <c r="C84" s="37">
        <v>1</v>
      </c>
      <c r="D84" s="37">
        <v>1</v>
      </c>
      <c r="E84" s="38">
        <f t="shared" si="9"/>
        <v>5.4704595185995622E-4</v>
      </c>
      <c r="F84" s="38">
        <f t="shared" si="10"/>
        <v>4.4483985765124553E-4</v>
      </c>
      <c r="G84" s="39">
        <f t="shared" si="11"/>
        <v>0</v>
      </c>
      <c r="H84" s="25">
        <f t="shared" si="12"/>
        <v>0</v>
      </c>
    </row>
    <row r="85" spans="1:8" s="40" customFormat="1" ht="15" x14ac:dyDescent="0.2">
      <c r="A85" s="64"/>
      <c r="B85" s="36" t="s">
        <v>198</v>
      </c>
      <c r="C85" s="37">
        <v>28</v>
      </c>
      <c r="D85" s="37">
        <v>44</v>
      </c>
      <c r="E85" s="38">
        <f t="shared" si="9"/>
        <v>1.5317286652078774E-2</v>
      </c>
      <c r="F85" s="38">
        <f t="shared" si="10"/>
        <v>1.9572953736654804E-2</v>
      </c>
      <c r="G85" s="39">
        <f t="shared" si="11"/>
        <v>0.5714285714285714</v>
      </c>
      <c r="H85" s="25">
        <f t="shared" si="12"/>
        <v>8.7527352297592995E-3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2</v>
      </c>
      <c r="E86" s="38" t="str">
        <f t="shared" ref="E86" si="21">+IF(C86=0,"",C86/C$71)</f>
        <v/>
      </c>
      <c r="F86" s="38">
        <f t="shared" ref="F86" si="22">+IF(D86=0,"",D86/D$71)</f>
        <v>8.8967971530249106E-4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116</v>
      </c>
      <c r="D87" s="37">
        <v>65</v>
      </c>
      <c r="E87" s="38">
        <f t="shared" si="9"/>
        <v>6.3457330415754923E-2</v>
      </c>
      <c r="F87" s="38">
        <f t="shared" si="10"/>
        <v>2.8914590747330961E-2</v>
      </c>
      <c r="G87" s="39">
        <f t="shared" si="11"/>
        <v>-0.43965517241379309</v>
      </c>
      <c r="H87" s="25">
        <f t="shared" si="12"/>
        <v>-2.7899343544857767E-2</v>
      </c>
    </row>
    <row r="88" spans="1:8" s="40" customFormat="1" ht="15" x14ac:dyDescent="0.2">
      <c r="A88" s="64"/>
      <c r="B88" s="36" t="s">
        <v>200</v>
      </c>
      <c r="C88" s="37">
        <v>7</v>
      </c>
      <c r="D88" s="37">
        <v>9</v>
      </c>
      <c r="E88" s="38">
        <f t="shared" si="9"/>
        <v>3.8293216630196935E-3</v>
      </c>
      <c r="F88" s="38">
        <f t="shared" si="10"/>
        <v>4.0035587188612101E-3</v>
      </c>
      <c r="G88" s="39">
        <f t="shared" si="11"/>
        <v>0.2857142857142857</v>
      </c>
      <c r="H88" s="25">
        <f t="shared" si="12"/>
        <v>1.0940919037199124E-3</v>
      </c>
    </row>
    <row r="89" spans="1:8" s="40" customFormat="1" ht="15" x14ac:dyDescent="0.2">
      <c r="A89" s="64"/>
      <c r="B89" s="36" t="s">
        <v>26</v>
      </c>
      <c r="C89" s="37">
        <v>3</v>
      </c>
      <c r="D89" s="37">
        <v>18</v>
      </c>
      <c r="E89" s="38">
        <f t="shared" si="9"/>
        <v>1.6411378555798686E-3</v>
      </c>
      <c r="F89" s="38">
        <f t="shared" si="10"/>
        <v>8.0071174377224202E-3</v>
      </c>
      <c r="G89" s="39">
        <f t="shared" si="11"/>
        <v>5</v>
      </c>
      <c r="H89" s="25">
        <f t="shared" si="12"/>
        <v>8.2056892778993428E-3</v>
      </c>
    </row>
    <row r="90" spans="1:8" s="40" customFormat="1" ht="15" x14ac:dyDescent="0.2">
      <c r="A90" s="64"/>
      <c r="B90" s="36" t="s">
        <v>466</v>
      </c>
      <c r="C90" s="37">
        <v>9</v>
      </c>
      <c r="D90" s="37">
        <v>3</v>
      </c>
      <c r="E90" s="38">
        <f t="shared" si="9"/>
        <v>4.9234135667396064E-3</v>
      </c>
      <c r="F90" s="38">
        <f t="shared" si="10"/>
        <v>1.3345195729537367E-3</v>
      </c>
      <c r="G90" s="39">
        <f t="shared" si="11"/>
        <v>-0.66666666666666663</v>
      </c>
      <c r="H90" s="25">
        <f t="shared" si="12"/>
        <v>-3.2822757111597373E-3</v>
      </c>
    </row>
    <row r="91" spans="1:8" s="40" customFormat="1" ht="15" x14ac:dyDescent="0.2">
      <c r="A91" s="64"/>
      <c r="B91" s="36" t="s">
        <v>201</v>
      </c>
      <c r="C91" s="37">
        <v>1</v>
      </c>
      <c r="D91" s="37">
        <v>4</v>
      </c>
      <c r="E91" s="38">
        <f t="shared" si="9"/>
        <v>5.4704595185995622E-4</v>
      </c>
      <c r="F91" s="38">
        <f t="shared" si="10"/>
        <v>1.7793594306049821E-3</v>
      </c>
      <c r="G91" s="39">
        <f t="shared" si="11"/>
        <v>3</v>
      </c>
      <c r="H91" s="25">
        <f t="shared" si="12"/>
        <v>1.6411378555798686E-3</v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4</v>
      </c>
      <c r="E92" s="38" t="str">
        <f t="shared" ref="E92:E93" si="25">+IF(C92=0,"",C92/C$71)</f>
        <v/>
      </c>
      <c r="F92" s="38">
        <f t="shared" ref="F92:F93" si="26">+IF(D92=0,"",D92/D$71)</f>
        <v>1.7793594306049821E-3</v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0</v>
      </c>
      <c r="E93" s="38" t="str">
        <f t="shared" si="25"/>
        <v/>
      </c>
      <c r="F93" s="38" t="str">
        <f t="shared" si="26"/>
        <v/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28</v>
      </c>
      <c r="D94" s="37">
        <v>39</v>
      </c>
      <c r="E94" s="38">
        <f t="shared" si="9"/>
        <v>1.5317286652078774E-2</v>
      </c>
      <c r="F94" s="38">
        <f t="shared" si="10"/>
        <v>1.7348754448398576E-2</v>
      </c>
      <c r="G94" s="39">
        <f t="shared" si="11"/>
        <v>0.39285714285714285</v>
      </c>
      <c r="H94" s="25">
        <f t="shared" si="12"/>
        <v>6.0175054704595179E-3</v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0</v>
      </c>
      <c r="E95" s="38" t="str">
        <f t="shared" si="9"/>
        <v/>
      </c>
      <c r="F95" s="38" t="str">
        <f t="shared" si="10"/>
        <v/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8</v>
      </c>
      <c r="D97" s="37">
        <v>3</v>
      </c>
      <c r="E97" s="38">
        <f t="shared" si="9"/>
        <v>4.3763676148796497E-3</v>
      </c>
      <c r="F97" s="38">
        <f t="shared" si="10"/>
        <v>1.3345195729537367E-3</v>
      </c>
      <c r="G97" s="39">
        <f t="shared" si="11"/>
        <v>-0.625</v>
      </c>
      <c r="H97" s="25">
        <f t="shared" si="12"/>
        <v>-2.7352297592997811E-3</v>
      </c>
    </row>
    <row r="98" spans="1:8" s="40" customFormat="1" ht="15" x14ac:dyDescent="0.2">
      <c r="A98" s="64"/>
      <c r="B98" s="36" t="s">
        <v>204</v>
      </c>
      <c r="C98" s="37">
        <v>11</v>
      </c>
      <c r="D98" s="37">
        <v>9</v>
      </c>
      <c r="E98" s="38">
        <f t="shared" si="9"/>
        <v>6.0175054704595188E-3</v>
      </c>
      <c r="F98" s="38">
        <f t="shared" si="10"/>
        <v>4.0035587188612101E-3</v>
      </c>
      <c r="G98" s="39">
        <f t="shared" si="11"/>
        <v>-0.18181818181818182</v>
      </c>
      <c r="H98" s="25">
        <f t="shared" si="12"/>
        <v>-1.0940919037199126E-3</v>
      </c>
    </row>
    <row r="99" spans="1:8" s="40" customFormat="1" ht="15" x14ac:dyDescent="0.2">
      <c r="A99" s="64"/>
      <c r="B99" s="36" t="s">
        <v>467</v>
      </c>
      <c r="C99" s="37">
        <v>31</v>
      </c>
      <c r="D99" s="37">
        <v>19</v>
      </c>
      <c r="E99" s="38">
        <f t="shared" si="9"/>
        <v>1.6958424507658644E-2</v>
      </c>
      <c r="F99" s="38">
        <f t="shared" si="10"/>
        <v>8.451957295373666E-3</v>
      </c>
      <c r="G99" s="39">
        <f t="shared" si="11"/>
        <v>-0.38709677419354838</v>
      </c>
      <c r="H99" s="25">
        <f t="shared" si="12"/>
        <v>-6.5645514223194746E-3</v>
      </c>
    </row>
    <row r="100" spans="1:8" s="40" customFormat="1" ht="15" x14ac:dyDescent="0.2">
      <c r="A100" s="64"/>
      <c r="B100" s="36" t="s">
        <v>23</v>
      </c>
      <c r="C100" s="37">
        <v>9</v>
      </c>
      <c r="D100" s="37">
        <v>8</v>
      </c>
      <c r="E100" s="38">
        <f t="shared" si="9"/>
        <v>4.9234135667396064E-3</v>
      </c>
      <c r="F100" s="38">
        <f t="shared" si="10"/>
        <v>3.5587188612099642E-3</v>
      </c>
      <c r="G100" s="39">
        <f t="shared" si="11"/>
        <v>-0.1111111111111111</v>
      </c>
      <c r="H100" s="25">
        <f t="shared" si="12"/>
        <v>-5.4704595185995622E-4</v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6</v>
      </c>
      <c r="D102" s="37">
        <v>4</v>
      </c>
      <c r="E102" s="38">
        <f t="shared" si="9"/>
        <v>3.2822757111597373E-3</v>
      </c>
      <c r="F102" s="38">
        <f t="shared" si="10"/>
        <v>1.7793594306049821E-3</v>
      </c>
      <c r="G102" s="39">
        <f t="shared" si="11"/>
        <v>-0.33333333333333331</v>
      </c>
      <c r="H102" s="25">
        <f t="shared" si="12"/>
        <v>-1.0940919037199124E-3</v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0</v>
      </c>
      <c r="E103" s="38" t="str">
        <f t="shared" ref="E103" si="29">+IF(C103=0,"",C103/C$71)</f>
        <v/>
      </c>
      <c r="F103" s="38" t="str">
        <f t="shared" ref="F103" si="30">+IF(D103=0,"",D103/D$71)</f>
        <v/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3</v>
      </c>
      <c r="D104" s="37">
        <v>4</v>
      </c>
      <c r="E104" s="38">
        <f t="shared" si="9"/>
        <v>1.6411378555798686E-3</v>
      </c>
      <c r="F104" s="38">
        <f t="shared" si="10"/>
        <v>1.7793594306049821E-3</v>
      </c>
      <c r="G104" s="39">
        <f t="shared" si="11"/>
        <v>0.33333333333333331</v>
      </c>
      <c r="H104" s="25">
        <f t="shared" si="12"/>
        <v>5.4704595185995622E-4</v>
      </c>
    </row>
    <row r="105" spans="1:8" s="40" customFormat="1" ht="15" x14ac:dyDescent="0.2">
      <c r="A105" s="64"/>
      <c r="B105" s="36" t="s">
        <v>207</v>
      </c>
      <c r="C105" s="37">
        <v>10</v>
      </c>
      <c r="D105" s="37">
        <v>7</v>
      </c>
      <c r="E105" s="38">
        <f t="shared" si="9"/>
        <v>5.4704595185995622E-3</v>
      </c>
      <c r="F105" s="38">
        <f t="shared" si="10"/>
        <v>3.1138790035587188E-3</v>
      </c>
      <c r="G105" s="39">
        <f t="shared" si="11"/>
        <v>-0.3</v>
      </c>
      <c r="H105" s="25">
        <f t="shared" si="12"/>
        <v>-1.6411378555798686E-3</v>
      </c>
    </row>
    <row r="106" spans="1:8" s="40" customFormat="1" ht="15" x14ac:dyDescent="0.2">
      <c r="A106" s="64"/>
      <c r="B106" s="36" t="s">
        <v>208</v>
      </c>
      <c r="C106" s="37">
        <v>1</v>
      </c>
      <c r="D106" s="37">
        <v>4</v>
      </c>
      <c r="E106" s="38">
        <f t="shared" si="9"/>
        <v>5.4704595185995622E-4</v>
      </c>
      <c r="F106" s="38">
        <f t="shared" si="10"/>
        <v>1.7793594306049821E-3</v>
      </c>
      <c r="G106" s="39">
        <f t="shared" si="11"/>
        <v>3</v>
      </c>
      <c r="H106" s="25">
        <f t="shared" si="12"/>
        <v>1.6411378555798686E-3</v>
      </c>
    </row>
    <row r="107" spans="1:8" s="40" customFormat="1" ht="15" x14ac:dyDescent="0.2">
      <c r="A107" s="64"/>
      <c r="B107" s="36" t="s">
        <v>209</v>
      </c>
      <c r="C107" s="37">
        <v>16</v>
      </c>
      <c r="D107" s="37">
        <v>8</v>
      </c>
      <c r="E107" s="38">
        <f t="shared" si="9"/>
        <v>8.7527352297592995E-3</v>
      </c>
      <c r="F107" s="38">
        <f t="shared" si="10"/>
        <v>3.5587188612099642E-3</v>
      </c>
      <c r="G107" s="39">
        <f t="shared" si="11"/>
        <v>-0.5</v>
      </c>
      <c r="H107" s="25">
        <f t="shared" si="12"/>
        <v>-4.3763676148796497E-3</v>
      </c>
    </row>
    <row r="108" spans="1:8" s="40" customFormat="1" ht="15" x14ac:dyDescent="0.2">
      <c r="A108" s="64"/>
      <c r="B108" s="36" t="s">
        <v>210</v>
      </c>
      <c r="C108" s="37">
        <v>17</v>
      </c>
      <c r="D108" s="37">
        <v>13</v>
      </c>
      <c r="E108" s="38">
        <f t="shared" si="9"/>
        <v>9.2997811816192561E-3</v>
      </c>
      <c r="F108" s="38">
        <f t="shared" si="10"/>
        <v>5.7829181494661918E-3</v>
      </c>
      <c r="G108" s="39">
        <f t="shared" si="11"/>
        <v>-0.23529411764705882</v>
      </c>
      <c r="H108" s="25">
        <f t="shared" si="12"/>
        <v>-2.1881838074398249E-3</v>
      </c>
    </row>
    <row r="109" spans="1:8" s="40" customFormat="1" ht="15" x14ac:dyDescent="0.2">
      <c r="A109" s="64"/>
      <c r="B109" s="36" t="s">
        <v>211</v>
      </c>
      <c r="C109" s="37">
        <v>42</v>
      </c>
      <c r="D109" s="37">
        <v>29</v>
      </c>
      <c r="E109" s="38">
        <f t="shared" si="9"/>
        <v>2.2975929978118162E-2</v>
      </c>
      <c r="F109" s="38">
        <f t="shared" si="10"/>
        <v>1.2900355871886121E-2</v>
      </c>
      <c r="G109" s="39">
        <f t="shared" si="11"/>
        <v>-0.30952380952380953</v>
      </c>
      <c r="H109" s="25">
        <f t="shared" si="12"/>
        <v>-7.1115973741794312E-3</v>
      </c>
    </row>
    <row r="110" spans="1:8" s="40" customFormat="1" ht="15" x14ac:dyDescent="0.2">
      <c r="A110" s="64"/>
      <c r="B110" s="36" t="s">
        <v>212</v>
      </c>
      <c r="C110" s="37">
        <v>3</v>
      </c>
      <c r="D110" s="37">
        <v>9</v>
      </c>
      <c r="E110" s="38">
        <f t="shared" si="9"/>
        <v>1.6411378555798686E-3</v>
      </c>
      <c r="F110" s="38">
        <f t="shared" si="10"/>
        <v>4.0035587188612101E-3</v>
      </c>
      <c r="G110" s="39">
        <f t="shared" si="11"/>
        <v>2</v>
      </c>
      <c r="H110" s="25">
        <f t="shared" si="12"/>
        <v>3.2822757111597373E-3</v>
      </c>
    </row>
    <row r="111" spans="1:8" s="40" customFormat="1" ht="15" x14ac:dyDescent="0.2">
      <c r="A111" s="64"/>
      <c r="B111" s="36" t="s">
        <v>32</v>
      </c>
      <c r="C111" s="37">
        <v>8</v>
      </c>
      <c r="D111" s="37">
        <v>14</v>
      </c>
      <c r="E111" s="38">
        <f t="shared" si="9"/>
        <v>4.3763676148796497E-3</v>
      </c>
      <c r="F111" s="38">
        <f t="shared" si="10"/>
        <v>6.2277580071174376E-3</v>
      </c>
      <c r="G111" s="39">
        <f t="shared" si="11"/>
        <v>0.75</v>
      </c>
      <c r="H111" s="25">
        <f t="shared" si="12"/>
        <v>3.2822757111597373E-3</v>
      </c>
    </row>
    <row r="112" spans="1:8" s="40" customFormat="1" ht="15" x14ac:dyDescent="0.2">
      <c r="A112" s="64"/>
      <c r="B112" s="36" t="s">
        <v>213</v>
      </c>
      <c r="C112" s="37">
        <v>6</v>
      </c>
      <c r="D112" s="37">
        <v>1</v>
      </c>
      <c r="E112" s="38">
        <f t="shared" si="9"/>
        <v>3.2822757111597373E-3</v>
      </c>
      <c r="F112" s="38">
        <f t="shared" si="10"/>
        <v>4.4483985765124553E-4</v>
      </c>
      <c r="G112" s="39">
        <f t="shared" si="11"/>
        <v>-0.83333333333333337</v>
      </c>
      <c r="H112" s="25">
        <f t="shared" si="12"/>
        <v>-2.7352297592997811E-3</v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35</v>
      </c>
      <c r="D114" s="37">
        <v>37</v>
      </c>
      <c r="E114" s="38">
        <f t="shared" si="9"/>
        <v>1.9146608315098467E-2</v>
      </c>
      <c r="F114" s="38">
        <f t="shared" si="10"/>
        <v>1.6459074733096084E-2</v>
      </c>
      <c r="G114" s="39">
        <f t="shared" si="11"/>
        <v>5.7142857142857141E-2</v>
      </c>
      <c r="H114" s="25">
        <f t="shared" si="12"/>
        <v>1.0940919037199124E-3</v>
      </c>
    </row>
    <row r="115" spans="1:8" s="40" customFormat="1" ht="15" x14ac:dyDescent="0.2">
      <c r="A115" s="64"/>
      <c r="B115" s="36" t="s">
        <v>29</v>
      </c>
      <c r="C115" s="37">
        <v>6</v>
      </c>
      <c r="D115" s="37">
        <v>5</v>
      </c>
      <c r="E115" s="38">
        <f t="shared" si="9"/>
        <v>3.2822757111597373E-3</v>
      </c>
      <c r="F115" s="38">
        <f t="shared" si="10"/>
        <v>2.224199288256228E-3</v>
      </c>
      <c r="G115" s="39">
        <f t="shared" si="11"/>
        <v>-0.16666666666666666</v>
      </c>
      <c r="H115" s="25">
        <f t="shared" si="12"/>
        <v>-5.4704595185995622E-4</v>
      </c>
    </row>
    <row r="116" spans="1:8" s="40" customFormat="1" ht="15" x14ac:dyDescent="0.2">
      <c r="A116" s="64"/>
      <c r="B116" s="36" t="s">
        <v>215</v>
      </c>
      <c r="C116" s="37">
        <v>5</v>
      </c>
      <c r="D116" s="37">
        <v>3</v>
      </c>
      <c r="E116" s="38">
        <f t="shared" si="9"/>
        <v>2.7352297592997811E-3</v>
      </c>
      <c r="F116" s="38">
        <f t="shared" si="10"/>
        <v>1.3345195729537367E-3</v>
      </c>
      <c r="G116" s="39">
        <f t="shared" si="11"/>
        <v>-0.4</v>
      </c>
      <c r="H116" s="25">
        <f t="shared" si="12"/>
        <v>-1.0940919037199124E-3</v>
      </c>
    </row>
    <row r="117" spans="1:8" s="40" customFormat="1" ht="15" x14ac:dyDescent="0.2">
      <c r="A117" s="64"/>
      <c r="B117" s="36" t="s">
        <v>30</v>
      </c>
      <c r="C117" s="37">
        <v>3</v>
      </c>
      <c r="D117" s="37">
        <v>7</v>
      </c>
      <c r="E117" s="38">
        <f t="shared" si="9"/>
        <v>1.6411378555798686E-3</v>
      </c>
      <c r="F117" s="38">
        <f t="shared" si="10"/>
        <v>3.1138790035587188E-3</v>
      </c>
      <c r="G117" s="39">
        <f t="shared" si="11"/>
        <v>1.3333333333333333</v>
      </c>
      <c r="H117" s="25">
        <f t="shared" si="12"/>
        <v>2.1881838074398249E-3</v>
      </c>
    </row>
    <row r="118" spans="1:8" s="40" customFormat="1" ht="15" x14ac:dyDescent="0.2">
      <c r="A118" s="64"/>
      <c r="B118" s="36" t="s">
        <v>28</v>
      </c>
      <c r="C118" s="37">
        <v>8</v>
      </c>
      <c r="D118" s="37">
        <v>6</v>
      </c>
      <c r="E118" s="38">
        <f t="shared" si="9"/>
        <v>4.3763676148796497E-3</v>
      </c>
      <c r="F118" s="38">
        <f t="shared" si="10"/>
        <v>2.6690391459074734E-3</v>
      </c>
      <c r="G118" s="39">
        <f t="shared" si="11"/>
        <v>-0.25</v>
      </c>
      <c r="H118" s="25">
        <f t="shared" si="12"/>
        <v>-1.0940919037199124E-3</v>
      </c>
    </row>
    <row r="119" spans="1:8" s="40" customFormat="1" ht="15" x14ac:dyDescent="0.2">
      <c r="A119" s="64"/>
      <c r="B119" s="36" t="s">
        <v>31</v>
      </c>
      <c r="C119" s="37">
        <v>36</v>
      </c>
      <c r="D119" s="37">
        <v>21</v>
      </c>
      <c r="E119" s="38">
        <f t="shared" si="9"/>
        <v>1.9693654266958426E-2</v>
      </c>
      <c r="F119" s="38">
        <f t="shared" si="10"/>
        <v>9.341637010676156E-3</v>
      </c>
      <c r="G119" s="39">
        <f t="shared" si="11"/>
        <v>-0.41666666666666669</v>
      </c>
      <c r="H119" s="25">
        <f t="shared" si="12"/>
        <v>-8.2056892778993445E-3</v>
      </c>
    </row>
    <row r="120" spans="1:8" s="40" customFormat="1" ht="15" x14ac:dyDescent="0.2">
      <c r="A120" s="64"/>
      <c r="B120" s="36" t="s">
        <v>216</v>
      </c>
      <c r="C120" s="37">
        <v>26</v>
      </c>
      <c r="D120" s="37">
        <v>12</v>
      </c>
      <c r="E120" s="38">
        <f t="shared" si="9"/>
        <v>1.4223194748358862E-2</v>
      </c>
      <c r="F120" s="38">
        <f t="shared" si="10"/>
        <v>5.3380782918149468E-3</v>
      </c>
      <c r="G120" s="39">
        <f t="shared" si="11"/>
        <v>-0.53846153846153844</v>
      </c>
      <c r="H120" s="25">
        <f t="shared" si="12"/>
        <v>-7.658643326039387E-3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9</v>
      </c>
      <c r="D122" s="37">
        <v>24</v>
      </c>
      <c r="E122" s="38">
        <f t="shared" si="9"/>
        <v>4.9234135667396064E-3</v>
      </c>
      <c r="F122" s="38">
        <f t="shared" si="10"/>
        <v>1.0676156583629894E-2</v>
      </c>
      <c r="G122" s="39">
        <f t="shared" si="11"/>
        <v>1.6666666666666667</v>
      </c>
      <c r="H122" s="25">
        <f t="shared" si="12"/>
        <v>8.2056892778993445E-3</v>
      </c>
    </row>
    <row r="123" spans="1:8" s="40" customFormat="1" ht="15" x14ac:dyDescent="0.2">
      <c r="A123" s="64"/>
      <c r="B123" s="36" t="s">
        <v>217</v>
      </c>
      <c r="C123" s="37">
        <v>46</v>
      </c>
      <c r="D123" s="37">
        <v>61</v>
      </c>
      <c r="E123" s="38">
        <f t="shared" si="9"/>
        <v>2.5164113785557989E-2</v>
      </c>
      <c r="F123" s="38">
        <f t="shared" si="10"/>
        <v>2.7135231316725978E-2</v>
      </c>
      <c r="G123" s="39">
        <f t="shared" si="11"/>
        <v>0.32608695652173914</v>
      </c>
      <c r="H123" s="25">
        <f t="shared" si="12"/>
        <v>8.2056892778993445E-3</v>
      </c>
    </row>
    <row r="124" spans="1:8" s="40" customFormat="1" ht="15" x14ac:dyDescent="0.2">
      <c r="A124" s="64"/>
      <c r="B124" s="36" t="s">
        <v>469</v>
      </c>
      <c r="C124" s="37">
        <v>1</v>
      </c>
      <c r="D124" s="37">
        <v>1</v>
      </c>
      <c r="E124" s="38">
        <f t="shared" si="9"/>
        <v>5.4704595185995622E-4</v>
      </c>
      <c r="F124" s="38">
        <f t="shared" si="10"/>
        <v>4.4483985765124553E-4</v>
      </c>
      <c r="G124" s="39">
        <f t="shared" si="11"/>
        <v>0</v>
      </c>
      <c r="H124" s="25">
        <f t="shared" si="12"/>
        <v>0</v>
      </c>
    </row>
    <row r="125" spans="1:8" s="40" customFormat="1" ht="15" x14ac:dyDescent="0.2">
      <c r="A125" s="64"/>
      <c r="B125" s="36" t="s">
        <v>470</v>
      </c>
      <c r="C125" s="37">
        <v>952</v>
      </c>
      <c r="D125" s="37">
        <v>1463</v>
      </c>
      <c r="E125" s="38">
        <f t="shared" si="9"/>
        <v>0.52078774617067836</v>
      </c>
      <c r="F125" s="38">
        <f t="shared" si="10"/>
        <v>0.65080071174377219</v>
      </c>
      <c r="G125" s="39">
        <f t="shared" si="11"/>
        <v>0.53676470588235292</v>
      </c>
      <c r="H125" s="25">
        <f t="shared" si="12"/>
        <v>0.27954048140043763</v>
      </c>
    </row>
    <row r="126" spans="1:8" s="40" customFormat="1" ht="15" x14ac:dyDescent="0.2">
      <c r="A126" s="64"/>
      <c r="B126" s="36" t="s">
        <v>218</v>
      </c>
      <c r="C126" s="37">
        <v>19</v>
      </c>
      <c r="D126" s="37">
        <v>22</v>
      </c>
      <c r="E126" s="38">
        <f t="shared" si="9"/>
        <v>1.0393873085339168E-2</v>
      </c>
      <c r="F126" s="38">
        <f t="shared" si="10"/>
        <v>9.7864768683274019E-3</v>
      </c>
      <c r="G126" s="39">
        <f t="shared" si="11"/>
        <v>0.15789473684210525</v>
      </c>
      <c r="H126" s="25">
        <f t="shared" si="12"/>
        <v>1.6411378555798684E-3</v>
      </c>
    </row>
    <row r="127" spans="1:8" s="40" customFormat="1" ht="15" x14ac:dyDescent="0.2">
      <c r="A127" s="64"/>
      <c r="B127" s="36" t="s">
        <v>219</v>
      </c>
      <c r="C127" s="37">
        <v>17</v>
      </c>
      <c r="D127" s="37">
        <v>12</v>
      </c>
      <c r="E127" s="38">
        <f t="shared" si="9"/>
        <v>9.2997811816192561E-3</v>
      </c>
      <c r="F127" s="38">
        <f t="shared" si="10"/>
        <v>5.3380782918149468E-3</v>
      </c>
      <c r="G127" s="39">
        <f t="shared" si="11"/>
        <v>-0.29411764705882354</v>
      </c>
      <c r="H127" s="25">
        <f t="shared" si="12"/>
        <v>-2.7352297592997815E-3</v>
      </c>
    </row>
    <row r="128" spans="1:8" s="40" customFormat="1" ht="15" x14ac:dyDescent="0.2">
      <c r="A128" s="64"/>
      <c r="B128" s="36" t="s">
        <v>33</v>
      </c>
      <c r="C128" s="37">
        <v>17</v>
      </c>
      <c r="D128" s="37">
        <v>3</v>
      </c>
      <c r="E128" s="38">
        <f t="shared" si="9"/>
        <v>9.2997811816192561E-3</v>
      </c>
      <c r="F128" s="38">
        <f t="shared" si="10"/>
        <v>1.3345195729537367E-3</v>
      </c>
      <c r="G128" s="39">
        <f t="shared" si="11"/>
        <v>-0.82352941176470584</v>
      </c>
      <c r="H128" s="25">
        <f t="shared" si="12"/>
        <v>-7.658643326039387E-3</v>
      </c>
    </row>
    <row r="129" spans="1:8" s="40" customFormat="1" ht="15" x14ac:dyDescent="0.2">
      <c r="A129" s="64"/>
      <c r="B129" s="36" t="s">
        <v>37</v>
      </c>
      <c r="C129" s="37">
        <v>3</v>
      </c>
      <c r="D129" s="37">
        <v>20</v>
      </c>
      <c r="E129" s="38">
        <f t="shared" si="9"/>
        <v>1.6411378555798686E-3</v>
      </c>
      <c r="F129" s="38">
        <f t="shared" si="10"/>
        <v>8.8967971530249119E-3</v>
      </c>
      <c r="G129" s="39">
        <f t="shared" si="11"/>
        <v>5.666666666666667</v>
      </c>
      <c r="H129" s="25">
        <f t="shared" si="12"/>
        <v>9.2997811816192561E-3</v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1</v>
      </c>
      <c r="E130" s="38" t="str">
        <f t="shared" ref="E130" si="33">+IF(C130=0,"",C130/C$71)</f>
        <v/>
      </c>
      <c r="F130" s="38">
        <f t="shared" ref="F130" si="34">+IF(D130=0,"",D130/D$71)</f>
        <v>4.4483985765124553E-4</v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17</v>
      </c>
      <c r="D131" s="37">
        <v>33</v>
      </c>
      <c r="E131" s="38">
        <f t="shared" si="9"/>
        <v>9.2997811816192561E-3</v>
      </c>
      <c r="F131" s="38">
        <f t="shared" si="10"/>
        <v>1.4679715302491103E-2</v>
      </c>
      <c r="G131" s="39">
        <f t="shared" si="11"/>
        <v>0.94117647058823528</v>
      </c>
      <c r="H131" s="25">
        <f t="shared" si="12"/>
        <v>8.7527352297592995E-3</v>
      </c>
    </row>
    <row r="132" spans="1:8" s="40" customFormat="1" ht="15" x14ac:dyDescent="0.2">
      <c r="A132" s="64"/>
      <c r="B132" s="36" t="s">
        <v>34</v>
      </c>
      <c r="C132" s="37">
        <v>0</v>
      </c>
      <c r="D132" s="37">
        <v>0</v>
      </c>
      <c r="E132" s="38" t="str">
        <f t="shared" si="9"/>
        <v/>
      </c>
      <c r="F132" s="38" t="str">
        <f t="shared" si="10"/>
        <v/>
      </c>
      <c r="G132" s="39" t="str">
        <f t="shared" si="11"/>
        <v>0</v>
      </c>
      <c r="H132" s="25" t="str">
        <f t="shared" si="12"/>
        <v/>
      </c>
    </row>
    <row r="133" spans="1:8" s="40" customFormat="1" ht="15" x14ac:dyDescent="0.2">
      <c r="A133" s="64"/>
      <c r="B133" s="36" t="s">
        <v>220</v>
      </c>
      <c r="C133" s="37">
        <v>1</v>
      </c>
      <c r="D133" s="37">
        <v>1</v>
      </c>
      <c r="E133" s="38">
        <f t="shared" si="9"/>
        <v>5.4704595185995622E-4</v>
      </c>
      <c r="F133" s="38">
        <f t="shared" si="10"/>
        <v>4.4483985765124553E-4</v>
      </c>
      <c r="G133" s="39">
        <f t="shared" si="11"/>
        <v>0</v>
      </c>
      <c r="H133" s="25">
        <f t="shared" si="12"/>
        <v>0</v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2</v>
      </c>
      <c r="D135" s="37">
        <v>2</v>
      </c>
      <c r="E135" s="38">
        <f t="shared" si="9"/>
        <v>1.0940919037199124E-3</v>
      </c>
      <c r="F135" s="38">
        <f t="shared" si="10"/>
        <v>8.8967971530249106E-4</v>
      </c>
      <c r="G135" s="39">
        <f t="shared" si="11"/>
        <v>0</v>
      </c>
      <c r="H135" s="25">
        <f t="shared" si="12"/>
        <v>0</v>
      </c>
    </row>
    <row r="136" spans="1:8" s="40" customFormat="1" ht="15" x14ac:dyDescent="0.2">
      <c r="A136" s="64"/>
      <c r="B136" s="36" t="s">
        <v>223</v>
      </c>
      <c r="C136" s="37">
        <v>4</v>
      </c>
      <c r="D136" s="37">
        <v>1</v>
      </c>
      <c r="E136" s="38">
        <f t="shared" si="9"/>
        <v>2.1881838074398249E-3</v>
      </c>
      <c r="F136" s="38">
        <f t="shared" si="10"/>
        <v>4.4483985765124553E-4</v>
      </c>
      <c r="G136" s="39">
        <f t="shared" si="11"/>
        <v>-0.75</v>
      </c>
      <c r="H136" s="25">
        <f t="shared" si="12"/>
        <v>-1.6411378555798686E-3</v>
      </c>
    </row>
    <row r="137" spans="1:8" s="40" customFormat="1" ht="30" x14ac:dyDescent="0.2">
      <c r="A137" s="64"/>
      <c r="B137" s="36" t="s">
        <v>471</v>
      </c>
      <c r="C137" s="37">
        <v>5</v>
      </c>
      <c r="D137" s="37">
        <v>14</v>
      </c>
      <c r="E137" s="38">
        <f t="shared" si="9"/>
        <v>2.7352297592997811E-3</v>
      </c>
      <c r="F137" s="38">
        <f t="shared" si="10"/>
        <v>6.2277580071174376E-3</v>
      </c>
      <c r="G137" s="39">
        <f t="shared" si="11"/>
        <v>1.8</v>
      </c>
      <c r="H137" s="25">
        <f t="shared" si="12"/>
        <v>4.9234135667396064E-3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2</v>
      </c>
      <c r="D139" s="37">
        <v>0</v>
      </c>
      <c r="E139" s="38">
        <f t="shared" si="9"/>
        <v>1.0940919037199124E-3</v>
      </c>
      <c r="F139" s="38" t="str">
        <f t="shared" si="10"/>
        <v/>
      </c>
      <c r="G139" s="39" t="str">
        <f t="shared" si="11"/>
        <v>0</v>
      </c>
      <c r="H139" s="25">
        <f t="shared" si="12"/>
        <v>0</v>
      </c>
    </row>
    <row r="140" spans="1:8" s="40" customFormat="1" ht="15" x14ac:dyDescent="0.2">
      <c r="A140" s="64"/>
      <c r="B140" s="36" t="s">
        <v>46</v>
      </c>
      <c r="C140" s="37">
        <v>0</v>
      </c>
      <c r="D140" s="37">
        <v>0</v>
      </c>
      <c r="E140" s="38" t="str">
        <f t="shared" si="9"/>
        <v/>
      </c>
      <c r="F140" s="38" t="str">
        <f t="shared" si="10"/>
        <v/>
      </c>
      <c r="G140" s="39" t="str">
        <f t="shared" si="11"/>
        <v>0</v>
      </c>
      <c r="H140" s="25" t="str">
        <f t="shared" si="12"/>
        <v/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2</v>
      </c>
      <c r="D143" s="37">
        <v>1</v>
      </c>
      <c r="E143" s="38">
        <f t="shared" ref="E143:E151" si="37">+IF(C143=0,"",C143/C$71)</f>
        <v>1.0940919037199124E-3</v>
      </c>
      <c r="F143" s="38">
        <f t="shared" ref="F143:F151" si="38">+IF(D143=0,"",D143/D$71)</f>
        <v>4.4483985765124553E-4</v>
      </c>
      <c r="G143" s="39">
        <f t="shared" ref="G143:G151" si="39">+IF(OR(AND(D143=0),(C143=0)),"0",((D143-C143)/C143))</f>
        <v>-0.5</v>
      </c>
      <c r="H143" s="25">
        <f t="shared" ref="H143:H151" si="40">+IF(OR(AND(E143=""),(G143="")),"",E143*G143)</f>
        <v>-5.4704595185995622E-4</v>
      </c>
    </row>
    <row r="144" spans="1:8" s="40" customFormat="1" ht="15" x14ac:dyDescent="0.2">
      <c r="A144" s="64"/>
      <c r="B144" s="36" t="s">
        <v>39</v>
      </c>
      <c r="C144" s="37">
        <v>45</v>
      </c>
      <c r="D144" s="37">
        <v>8</v>
      </c>
      <c r="E144" s="38">
        <f t="shared" si="37"/>
        <v>2.461706783369803E-2</v>
      </c>
      <c r="F144" s="38">
        <f t="shared" si="38"/>
        <v>3.5587188612099642E-3</v>
      </c>
      <c r="G144" s="39">
        <f t="shared" si="39"/>
        <v>-0.82222222222222219</v>
      </c>
      <c r="H144" s="25">
        <f t="shared" si="40"/>
        <v>-2.024070021881838E-2</v>
      </c>
    </row>
    <row r="145" spans="1:8" s="40" customFormat="1" ht="15" x14ac:dyDescent="0.2">
      <c r="A145" s="64"/>
      <c r="B145" s="36" t="s">
        <v>226</v>
      </c>
      <c r="C145" s="37">
        <v>6</v>
      </c>
      <c r="D145" s="37">
        <v>2</v>
      </c>
      <c r="E145" s="38">
        <f t="shared" si="37"/>
        <v>3.2822757111597373E-3</v>
      </c>
      <c r="F145" s="38">
        <f t="shared" si="38"/>
        <v>8.8967971530249106E-4</v>
      </c>
      <c r="G145" s="39">
        <f t="shared" si="39"/>
        <v>-0.66666666666666663</v>
      </c>
      <c r="H145" s="25">
        <f t="shared" si="40"/>
        <v>-2.1881838074398249E-3</v>
      </c>
    </row>
    <row r="146" spans="1:8" s="40" customFormat="1" ht="30" x14ac:dyDescent="0.2">
      <c r="A146" s="64"/>
      <c r="B146" s="36" t="s">
        <v>227</v>
      </c>
      <c r="C146" s="37">
        <v>2</v>
      </c>
      <c r="D146" s="37">
        <v>2</v>
      </c>
      <c r="E146" s="38">
        <f t="shared" si="37"/>
        <v>1.0940919037199124E-3</v>
      </c>
      <c r="F146" s="38">
        <f t="shared" si="38"/>
        <v>8.8967971530249106E-4</v>
      </c>
      <c r="G146" s="39">
        <f t="shared" si="39"/>
        <v>0</v>
      </c>
      <c r="H146" s="25">
        <f t="shared" si="40"/>
        <v>0</v>
      </c>
    </row>
    <row r="147" spans="1:8" s="40" customFormat="1" ht="30" x14ac:dyDescent="0.2">
      <c r="A147" s="64"/>
      <c r="B147" s="36" t="s">
        <v>228</v>
      </c>
      <c r="C147" s="37">
        <v>0</v>
      </c>
      <c r="D147" s="37">
        <v>0</v>
      </c>
      <c r="E147" s="38" t="str">
        <f t="shared" si="37"/>
        <v/>
      </c>
      <c r="F147" s="38" t="str">
        <f t="shared" si="38"/>
        <v/>
      </c>
      <c r="G147" s="39" t="str">
        <f t="shared" si="39"/>
        <v>0</v>
      </c>
      <c r="H147" s="25" t="str">
        <f t="shared" si="40"/>
        <v/>
      </c>
    </row>
    <row r="148" spans="1:8" s="40" customFormat="1" ht="15" x14ac:dyDescent="0.2">
      <c r="A148" s="64"/>
      <c r="B148" s="36" t="s">
        <v>473</v>
      </c>
      <c r="C148" s="37">
        <v>49</v>
      </c>
      <c r="D148" s="37">
        <v>0</v>
      </c>
      <c r="E148" s="38">
        <f t="shared" si="37"/>
        <v>2.6805251641137857E-2</v>
      </c>
      <c r="F148" s="38" t="str">
        <f t="shared" si="38"/>
        <v/>
      </c>
      <c r="G148" s="39" t="str">
        <f t="shared" si="39"/>
        <v>0</v>
      </c>
      <c r="H148" s="25">
        <f t="shared" si="40"/>
        <v>0</v>
      </c>
    </row>
    <row r="149" spans="1:8" s="40" customFormat="1" ht="15" x14ac:dyDescent="0.2">
      <c r="A149" s="64"/>
      <c r="B149" s="36" t="s">
        <v>45</v>
      </c>
      <c r="C149" s="37">
        <v>2</v>
      </c>
      <c r="D149" s="37">
        <v>1</v>
      </c>
      <c r="E149" s="38">
        <f t="shared" si="37"/>
        <v>1.0940919037199124E-3</v>
      </c>
      <c r="F149" s="38">
        <f t="shared" si="38"/>
        <v>4.4483985765124553E-4</v>
      </c>
      <c r="G149" s="39">
        <f t="shared" si="39"/>
        <v>-0.5</v>
      </c>
      <c r="H149" s="25">
        <f t="shared" si="40"/>
        <v>-5.4704595185995622E-4</v>
      </c>
    </row>
    <row r="150" spans="1:8" s="40" customFormat="1" ht="15" x14ac:dyDescent="0.2">
      <c r="A150" s="64"/>
      <c r="B150" s="36" t="s">
        <v>43</v>
      </c>
      <c r="C150" s="37">
        <v>2</v>
      </c>
      <c r="D150" s="37">
        <v>0</v>
      </c>
      <c r="E150" s="38">
        <f t="shared" si="37"/>
        <v>1.0940919037199124E-3</v>
      </c>
      <c r="F150" s="38" t="str">
        <f t="shared" si="38"/>
        <v/>
      </c>
      <c r="G150" s="39" t="str">
        <f t="shared" si="39"/>
        <v>0</v>
      </c>
      <c r="H150" s="25">
        <f t="shared" si="40"/>
        <v>0</v>
      </c>
    </row>
    <row r="151" spans="1:8" s="40" customFormat="1" ht="15" x14ac:dyDescent="0.2">
      <c r="A151" s="64"/>
      <c r="B151" s="36" t="s">
        <v>44</v>
      </c>
      <c r="C151" s="37">
        <v>10</v>
      </c>
      <c r="D151" s="37">
        <v>0</v>
      </c>
      <c r="E151" s="38">
        <f t="shared" si="37"/>
        <v>5.4704595185995622E-3</v>
      </c>
      <c r="F151" s="38" t="str">
        <f t="shared" si="38"/>
        <v/>
      </c>
      <c r="G151" s="39" t="str">
        <f t="shared" si="39"/>
        <v>0</v>
      </c>
      <c r="H151" s="25">
        <f t="shared" si="40"/>
        <v>0</v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18</v>
      </c>
      <c r="E152" s="38" t="str">
        <f t="shared" ref="E152:E155" si="41">+IF(C152=0,"",C152/C$71)</f>
        <v/>
      </c>
      <c r="F152" s="38">
        <f t="shared" ref="F152:F155" si="42">+IF(D152=0,"",D152/D$71)</f>
        <v>8.0071174377224202E-3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1</v>
      </c>
      <c r="E153" s="38" t="str">
        <f t="shared" si="41"/>
        <v/>
      </c>
      <c r="F153" s="38">
        <f t="shared" si="42"/>
        <v>4.4483985765124553E-4</v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1664</v>
      </c>
      <c r="D161" s="31">
        <f>SUM(D162:D323)</f>
        <v>1357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-0.18449519230769232</v>
      </c>
      <c r="H161" s="33">
        <f>+IF(OR(AND(E161=""),(G161="")),"",E161*G161)</f>
        <v>-0.18449519230769232</v>
      </c>
    </row>
    <row r="162" spans="1:8" s="40" customFormat="1" ht="15" x14ac:dyDescent="0.2">
      <c r="A162" s="64"/>
      <c r="B162" s="66" t="s">
        <v>474</v>
      </c>
      <c r="C162" s="37">
        <v>7</v>
      </c>
      <c r="D162" s="37">
        <v>11</v>
      </c>
      <c r="E162" s="38">
        <f>+IF(C162=0,"",C162/C$161)</f>
        <v>4.206730769230769E-3</v>
      </c>
      <c r="F162" s="38">
        <f>+IF(D162=0,"",D162/D$161)</f>
        <v>8.1061164333087691E-3</v>
      </c>
      <c r="G162" s="39">
        <f>+IF(OR(AND(D162=0),(C162=0)),"0",((D162-C162)/C162))</f>
        <v>0.5714285714285714</v>
      </c>
      <c r="H162" s="25">
        <f>+IF(OR(AND(E162=""),(G162="")),"",E162*G162)</f>
        <v>2.4038461538461535E-3</v>
      </c>
    </row>
    <row r="163" spans="1:8" s="40" customFormat="1" ht="15" x14ac:dyDescent="0.2">
      <c r="A163" s="64"/>
      <c r="B163" s="66" t="s">
        <v>475</v>
      </c>
      <c r="C163" s="37">
        <v>5</v>
      </c>
      <c r="D163" s="37">
        <v>1</v>
      </c>
      <c r="E163" s="38">
        <f t="shared" ref="E163:E232" si="45">+IF(C163=0,"",C163/C$161)</f>
        <v>3.0048076923076925E-3</v>
      </c>
      <c r="F163" s="38">
        <f t="shared" ref="F163:F232" si="46">+IF(D163=0,"",D163/D$161)</f>
        <v>7.3691967575534268E-4</v>
      </c>
      <c r="G163" s="39">
        <f t="shared" ref="G163:G232" si="47">+IF(OR(AND(D163=0),(C163=0)),"0",((D163-C163)/C163))</f>
        <v>-0.8</v>
      </c>
      <c r="H163" s="25">
        <f t="shared" ref="H163:H232" si="48">+IF(OR(AND(E163=""),(G163="")),"",E163*G163)</f>
        <v>-2.403846153846154E-3</v>
      </c>
    </row>
    <row r="164" spans="1:8" s="40" customFormat="1" ht="30" x14ac:dyDescent="0.2">
      <c r="A164" s="64"/>
      <c r="B164" s="66" t="s">
        <v>476</v>
      </c>
      <c r="C164" s="37">
        <v>2</v>
      </c>
      <c r="D164" s="37">
        <v>9</v>
      </c>
      <c r="E164" s="38">
        <f t="shared" si="45"/>
        <v>1.201923076923077E-3</v>
      </c>
      <c r="F164" s="38">
        <f t="shared" si="46"/>
        <v>6.6322770817980837E-3</v>
      </c>
      <c r="G164" s="39">
        <f t="shared" si="47"/>
        <v>3.5</v>
      </c>
      <c r="H164" s="25">
        <f t="shared" si="48"/>
        <v>4.2067307692307699E-3</v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17</v>
      </c>
      <c r="D166" s="37">
        <v>7</v>
      </c>
      <c r="E166" s="38">
        <f t="shared" si="45"/>
        <v>1.0216346153846154E-2</v>
      </c>
      <c r="F166" s="38">
        <f t="shared" si="46"/>
        <v>5.1584377302873984E-3</v>
      </c>
      <c r="G166" s="39">
        <f t="shared" si="47"/>
        <v>-0.58823529411764708</v>
      </c>
      <c r="H166" s="25">
        <f t="shared" si="48"/>
        <v>-6.0096153846153849E-3</v>
      </c>
    </row>
    <row r="167" spans="1:8" s="40" customFormat="1" ht="15" x14ac:dyDescent="0.2">
      <c r="A167" s="64"/>
      <c r="B167" s="66" t="s">
        <v>49</v>
      </c>
      <c r="C167" s="37">
        <v>50</v>
      </c>
      <c r="D167" s="37">
        <v>68</v>
      </c>
      <c r="E167" s="38">
        <f t="shared" si="45"/>
        <v>3.0048076923076924E-2</v>
      </c>
      <c r="F167" s="38">
        <f t="shared" si="46"/>
        <v>5.0110537951363304E-2</v>
      </c>
      <c r="G167" s="39">
        <f t="shared" si="47"/>
        <v>0.36</v>
      </c>
      <c r="H167" s="25">
        <f t="shared" si="48"/>
        <v>1.0817307692307692E-2</v>
      </c>
    </row>
    <row r="168" spans="1:8" s="40" customFormat="1" ht="15" x14ac:dyDescent="0.2">
      <c r="A168" s="64"/>
      <c r="B168" s="66" t="s">
        <v>52</v>
      </c>
      <c r="C168" s="37">
        <v>3</v>
      </c>
      <c r="D168" s="37">
        <v>3</v>
      </c>
      <c r="E168" s="38">
        <f t="shared" si="45"/>
        <v>1.8028846153846155E-3</v>
      </c>
      <c r="F168" s="38">
        <f t="shared" si="46"/>
        <v>2.2107590272660281E-3</v>
      </c>
      <c r="G168" s="39">
        <f t="shared" si="47"/>
        <v>0</v>
      </c>
      <c r="H168" s="25">
        <f t="shared" si="48"/>
        <v>0</v>
      </c>
    </row>
    <row r="169" spans="1:8" s="40" customFormat="1" ht="15" x14ac:dyDescent="0.2">
      <c r="A169" s="64"/>
      <c r="B169" s="66" t="s">
        <v>229</v>
      </c>
      <c r="C169" s="37">
        <v>8</v>
      </c>
      <c r="D169" s="37">
        <v>4</v>
      </c>
      <c r="E169" s="38">
        <f t="shared" si="45"/>
        <v>4.807692307692308E-3</v>
      </c>
      <c r="F169" s="38">
        <f t="shared" si="46"/>
        <v>2.9476787030213707E-3</v>
      </c>
      <c r="G169" s="39">
        <f t="shared" si="47"/>
        <v>-0.5</v>
      </c>
      <c r="H169" s="25">
        <f t="shared" si="48"/>
        <v>-2.403846153846154E-3</v>
      </c>
    </row>
    <row r="170" spans="1:8" s="40" customFormat="1" ht="15" x14ac:dyDescent="0.2">
      <c r="A170" s="64"/>
      <c r="B170" s="66" t="s">
        <v>50</v>
      </c>
      <c r="C170" s="37">
        <v>10</v>
      </c>
      <c r="D170" s="37">
        <v>1</v>
      </c>
      <c r="E170" s="38">
        <f t="shared" si="45"/>
        <v>6.0096153846153849E-3</v>
      </c>
      <c r="F170" s="38">
        <f t="shared" si="46"/>
        <v>7.3691967575534268E-4</v>
      </c>
      <c r="G170" s="39">
        <f t="shared" si="47"/>
        <v>-0.9</v>
      </c>
      <c r="H170" s="25">
        <f t="shared" si="48"/>
        <v>-5.4086538461538469E-3</v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0</v>
      </c>
      <c r="D173" s="37">
        <v>0</v>
      </c>
      <c r="E173" s="38" t="str">
        <f t="shared" si="45"/>
        <v/>
      </c>
      <c r="F173" s="38" t="str">
        <f t="shared" si="46"/>
        <v/>
      </c>
      <c r="G173" s="39" t="str">
        <f t="shared" si="47"/>
        <v>0</v>
      </c>
      <c r="H173" s="25" t="str">
        <f t="shared" si="48"/>
        <v/>
      </c>
    </row>
    <row r="174" spans="1:8" s="40" customFormat="1" ht="15" x14ac:dyDescent="0.2">
      <c r="A174" s="64"/>
      <c r="B174" s="66" t="s">
        <v>51</v>
      </c>
      <c r="C174" s="37">
        <v>6</v>
      </c>
      <c r="D174" s="37">
        <v>40</v>
      </c>
      <c r="E174" s="38">
        <f t="shared" si="45"/>
        <v>3.605769230769231E-3</v>
      </c>
      <c r="F174" s="38">
        <f t="shared" si="46"/>
        <v>2.9476787030213707E-2</v>
      </c>
      <c r="G174" s="39">
        <f t="shared" si="47"/>
        <v>5.666666666666667</v>
      </c>
      <c r="H174" s="25">
        <f t="shared" si="48"/>
        <v>2.0432692307692311E-2</v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8</v>
      </c>
      <c r="E175" s="38" t="str">
        <f t="shared" ref="E175" si="49">+IF(C175=0,"",C175/C$161)</f>
        <v/>
      </c>
      <c r="F175" s="38">
        <f t="shared" ref="F175" si="50">+IF(D175=0,"",D175/D$161)</f>
        <v>5.8953574060427415E-3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18</v>
      </c>
      <c r="D176" s="37">
        <v>26</v>
      </c>
      <c r="E176" s="38">
        <f t="shared" si="45"/>
        <v>1.0817307692307692E-2</v>
      </c>
      <c r="F176" s="38">
        <f t="shared" si="46"/>
        <v>1.9159911569638911E-2</v>
      </c>
      <c r="G176" s="39">
        <f t="shared" si="47"/>
        <v>0.44444444444444442</v>
      </c>
      <c r="H176" s="25">
        <f t="shared" si="48"/>
        <v>4.8076923076923071E-3</v>
      </c>
    </row>
    <row r="177" spans="1:8" s="40" customFormat="1" ht="15" x14ac:dyDescent="0.2">
      <c r="A177" s="64"/>
      <c r="B177" s="66" t="s">
        <v>231</v>
      </c>
      <c r="C177" s="37">
        <v>22</v>
      </c>
      <c r="D177" s="37">
        <v>36</v>
      </c>
      <c r="E177" s="38">
        <f t="shared" si="45"/>
        <v>1.3221153846153846E-2</v>
      </c>
      <c r="F177" s="38">
        <f t="shared" si="46"/>
        <v>2.6529108327192335E-2</v>
      </c>
      <c r="G177" s="39">
        <f t="shared" si="47"/>
        <v>0.63636363636363635</v>
      </c>
      <c r="H177" s="25">
        <f t="shared" si="48"/>
        <v>8.4134615384615381E-3</v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0</v>
      </c>
      <c r="E178" s="38" t="str">
        <f t="shared" si="45"/>
        <v/>
      </c>
      <c r="F178" s="38" t="str">
        <f t="shared" si="46"/>
        <v/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4</v>
      </c>
      <c r="E180" s="38" t="str">
        <f t="shared" ref="E180:E181" si="53">+IF(C180=0,"",C180/C$161)</f>
        <v/>
      </c>
      <c r="F180" s="38">
        <f t="shared" ref="F180:F181" si="54">+IF(D180=0,"",D180/D$161)</f>
        <v>2.9476787030213707E-3</v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40</v>
      </c>
      <c r="D182" s="37">
        <v>14</v>
      </c>
      <c r="E182" s="38">
        <f t="shared" si="45"/>
        <v>2.403846153846154E-2</v>
      </c>
      <c r="F182" s="38">
        <f t="shared" si="46"/>
        <v>1.0316875460574797E-2</v>
      </c>
      <c r="G182" s="39">
        <f t="shared" si="47"/>
        <v>-0.65</v>
      </c>
      <c r="H182" s="25">
        <f t="shared" si="48"/>
        <v>-1.5625E-2</v>
      </c>
    </row>
    <row r="183" spans="1:8" s="40" customFormat="1" ht="15" x14ac:dyDescent="0.2">
      <c r="A183" s="64"/>
      <c r="B183" s="66" t="s">
        <v>233</v>
      </c>
      <c r="C183" s="37">
        <v>3</v>
      </c>
      <c r="D183" s="37">
        <v>1</v>
      </c>
      <c r="E183" s="38">
        <f t="shared" si="45"/>
        <v>1.8028846153846155E-3</v>
      </c>
      <c r="F183" s="38">
        <f t="shared" si="46"/>
        <v>7.3691967575534268E-4</v>
      </c>
      <c r="G183" s="39">
        <f t="shared" si="47"/>
        <v>-0.66666666666666663</v>
      </c>
      <c r="H183" s="25">
        <f t="shared" si="48"/>
        <v>-1.201923076923077E-3</v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0</v>
      </c>
      <c r="D185" s="37">
        <v>1</v>
      </c>
      <c r="E185" s="38" t="str">
        <f t="shared" si="45"/>
        <v/>
      </c>
      <c r="F185" s="38">
        <f t="shared" si="46"/>
        <v>7.3691967575534268E-4</v>
      </c>
      <c r="G185" s="39" t="str">
        <f t="shared" si="47"/>
        <v>0</v>
      </c>
      <c r="H185" s="25" t="str">
        <f t="shared" si="48"/>
        <v/>
      </c>
    </row>
    <row r="186" spans="1:8" s="40" customFormat="1" ht="15" x14ac:dyDescent="0.2">
      <c r="A186" s="64"/>
      <c r="B186" s="66" t="s">
        <v>480</v>
      </c>
      <c r="C186" s="37">
        <v>37</v>
      </c>
      <c r="D186" s="37">
        <v>9</v>
      </c>
      <c r="E186" s="38">
        <f t="shared" si="45"/>
        <v>2.2235576923076924E-2</v>
      </c>
      <c r="F186" s="38">
        <f t="shared" si="46"/>
        <v>6.6322770817980837E-3</v>
      </c>
      <c r="G186" s="39">
        <f t="shared" si="47"/>
        <v>-0.7567567567567568</v>
      </c>
      <c r="H186" s="25">
        <f t="shared" si="48"/>
        <v>-1.682692307692308E-2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16</v>
      </c>
      <c r="E187" s="38" t="str">
        <f t="shared" ref="E187" si="57">+IF(C187=0,"",C187/C$161)</f>
        <v/>
      </c>
      <c r="F187" s="38">
        <f t="shared" ref="F187" si="58">+IF(D187=0,"",D187/D$161)</f>
        <v>1.1790714812085483E-2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20</v>
      </c>
      <c r="D188" s="37">
        <v>29</v>
      </c>
      <c r="E188" s="38">
        <f t="shared" si="45"/>
        <v>1.201923076923077E-2</v>
      </c>
      <c r="F188" s="38">
        <f t="shared" si="46"/>
        <v>2.1370670596904937E-2</v>
      </c>
      <c r="G188" s="39">
        <f t="shared" si="47"/>
        <v>0.45</v>
      </c>
      <c r="H188" s="25">
        <f t="shared" si="48"/>
        <v>5.4086538461538469E-3</v>
      </c>
    </row>
    <row r="189" spans="1:8" s="40" customFormat="1" ht="15" x14ac:dyDescent="0.2">
      <c r="A189" s="64"/>
      <c r="B189" s="66" t="s">
        <v>237</v>
      </c>
      <c r="C189" s="37">
        <v>31</v>
      </c>
      <c r="D189" s="37">
        <v>51</v>
      </c>
      <c r="E189" s="38">
        <f t="shared" si="45"/>
        <v>1.8629807692307692E-2</v>
      </c>
      <c r="F189" s="38">
        <f t="shared" si="46"/>
        <v>3.7582903463522478E-2</v>
      </c>
      <c r="G189" s="39">
        <f t="shared" si="47"/>
        <v>0.64516129032258063</v>
      </c>
      <c r="H189" s="25">
        <f t="shared" si="48"/>
        <v>1.2019230769230768E-2</v>
      </c>
    </row>
    <row r="190" spans="1:8" s="40" customFormat="1" ht="15" x14ac:dyDescent="0.2">
      <c r="A190" s="64"/>
      <c r="B190" s="66" t="s">
        <v>238</v>
      </c>
      <c r="C190" s="37">
        <v>31</v>
      </c>
      <c r="D190" s="37">
        <v>21</v>
      </c>
      <c r="E190" s="38">
        <f t="shared" si="45"/>
        <v>1.8629807692307692E-2</v>
      </c>
      <c r="F190" s="38">
        <f t="shared" si="46"/>
        <v>1.5475313190862197E-2</v>
      </c>
      <c r="G190" s="39">
        <f t="shared" si="47"/>
        <v>-0.32258064516129031</v>
      </c>
      <c r="H190" s="25">
        <f t="shared" si="48"/>
        <v>-6.0096153846153841E-3</v>
      </c>
    </row>
    <row r="191" spans="1:8" s="40" customFormat="1" ht="15" x14ac:dyDescent="0.2">
      <c r="A191" s="64"/>
      <c r="B191" s="66" t="s">
        <v>239</v>
      </c>
      <c r="C191" s="37">
        <v>21</v>
      </c>
      <c r="D191" s="37">
        <v>115</v>
      </c>
      <c r="E191" s="38">
        <f t="shared" si="45"/>
        <v>1.2620192307692308E-2</v>
      </c>
      <c r="F191" s="38">
        <f t="shared" si="46"/>
        <v>8.4745762711864403E-2</v>
      </c>
      <c r="G191" s="39">
        <f t="shared" si="47"/>
        <v>4.4761904761904763</v>
      </c>
      <c r="H191" s="25">
        <f t="shared" si="48"/>
        <v>5.6490384615384616E-2</v>
      </c>
    </row>
    <row r="192" spans="1:8" s="40" customFormat="1" ht="15" x14ac:dyDescent="0.2">
      <c r="A192" s="64"/>
      <c r="B192" s="66" t="s">
        <v>481</v>
      </c>
      <c r="C192" s="37">
        <v>24</v>
      </c>
      <c r="D192" s="37">
        <v>25</v>
      </c>
      <c r="E192" s="38">
        <f t="shared" si="45"/>
        <v>1.4423076923076924E-2</v>
      </c>
      <c r="F192" s="38">
        <f t="shared" si="46"/>
        <v>1.8422991893883568E-2</v>
      </c>
      <c r="G192" s="39">
        <f t="shared" si="47"/>
        <v>4.1666666666666664E-2</v>
      </c>
      <c r="H192" s="25">
        <f t="shared" si="48"/>
        <v>6.0096153846153849E-4</v>
      </c>
    </row>
    <row r="193" spans="1:8" s="40" customFormat="1" ht="15" x14ac:dyDescent="0.2">
      <c r="A193" s="64"/>
      <c r="B193" s="66" t="s">
        <v>482</v>
      </c>
      <c r="C193" s="37">
        <v>14</v>
      </c>
      <c r="D193" s="37">
        <v>56</v>
      </c>
      <c r="E193" s="38">
        <f t="shared" si="45"/>
        <v>8.4134615384615381E-3</v>
      </c>
      <c r="F193" s="38">
        <f t="shared" si="46"/>
        <v>4.1267501842299187E-2</v>
      </c>
      <c r="G193" s="39">
        <f t="shared" si="47"/>
        <v>3</v>
      </c>
      <c r="H193" s="25">
        <f t="shared" si="48"/>
        <v>2.5240384615384616E-2</v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13</v>
      </c>
      <c r="E195" s="38" t="str">
        <f t="shared" ref="E195" si="61">+IF(C195=0,"",C195/C$161)</f>
        <v/>
      </c>
      <c r="F195" s="38">
        <f t="shared" ref="F195" si="62">+IF(D195=0,"",D195/D$161)</f>
        <v>9.5799557848194553E-3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2</v>
      </c>
      <c r="D196" s="37"/>
      <c r="E196" s="38">
        <f t="shared" si="45"/>
        <v>1.201923076923077E-3</v>
      </c>
      <c r="F196" s="38" t="str">
        <f t="shared" si="46"/>
        <v/>
      </c>
      <c r="G196" s="39" t="str">
        <f t="shared" si="47"/>
        <v>0</v>
      </c>
      <c r="H196" s="25">
        <f t="shared" si="48"/>
        <v>0</v>
      </c>
    </row>
    <row r="197" spans="1:8" s="40" customFormat="1" ht="15" x14ac:dyDescent="0.2">
      <c r="A197" s="64"/>
      <c r="B197" s="66" t="s">
        <v>241</v>
      </c>
      <c r="C197" s="37">
        <v>11</v>
      </c>
      <c r="D197" s="37">
        <v>18</v>
      </c>
      <c r="E197" s="38">
        <f t="shared" si="45"/>
        <v>6.610576923076923E-3</v>
      </c>
      <c r="F197" s="38">
        <f t="shared" si="46"/>
        <v>1.3264554163596167E-2</v>
      </c>
      <c r="G197" s="39">
        <f t="shared" si="47"/>
        <v>0.63636363636363635</v>
      </c>
      <c r="H197" s="25">
        <f t="shared" si="48"/>
        <v>4.206730769230769E-3</v>
      </c>
    </row>
    <row r="198" spans="1:8" s="40" customFormat="1" ht="15" x14ac:dyDescent="0.2">
      <c r="A198" s="64"/>
      <c r="B198" s="66" t="s">
        <v>242</v>
      </c>
      <c r="C198" s="37">
        <v>19</v>
      </c>
      <c r="D198" s="37">
        <v>12</v>
      </c>
      <c r="E198" s="38">
        <f t="shared" si="45"/>
        <v>1.141826923076923E-2</v>
      </c>
      <c r="F198" s="38">
        <f t="shared" si="46"/>
        <v>8.8430361090641122E-3</v>
      </c>
      <c r="G198" s="39">
        <f t="shared" si="47"/>
        <v>-0.36842105263157893</v>
      </c>
      <c r="H198" s="25">
        <f t="shared" si="48"/>
        <v>-4.206730769230769E-3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1</v>
      </c>
      <c r="D200" s="37">
        <v>2</v>
      </c>
      <c r="E200" s="38">
        <f t="shared" si="45"/>
        <v>6.0096153846153849E-4</v>
      </c>
      <c r="F200" s="38">
        <f t="shared" si="46"/>
        <v>1.4738393515106854E-3</v>
      </c>
      <c r="G200" s="39">
        <f t="shared" si="47"/>
        <v>1</v>
      </c>
      <c r="H200" s="25">
        <f t="shared" si="48"/>
        <v>6.0096153846153849E-4</v>
      </c>
    </row>
    <row r="201" spans="1:8" s="40" customFormat="1" ht="15" x14ac:dyDescent="0.2">
      <c r="A201" s="64"/>
      <c r="B201" s="66" t="s">
        <v>56</v>
      </c>
      <c r="C201" s="37">
        <v>57</v>
      </c>
      <c r="D201" s="37">
        <v>87</v>
      </c>
      <c r="E201" s="38">
        <f t="shared" si="45"/>
        <v>3.4254807692307696E-2</v>
      </c>
      <c r="F201" s="38">
        <f t="shared" si="46"/>
        <v>6.411201179071481E-2</v>
      </c>
      <c r="G201" s="39">
        <f t="shared" si="47"/>
        <v>0.52631578947368418</v>
      </c>
      <c r="H201" s="25">
        <f t="shared" si="48"/>
        <v>1.8028846153846156E-2</v>
      </c>
    </row>
    <row r="202" spans="1:8" s="40" customFormat="1" ht="15" x14ac:dyDescent="0.2">
      <c r="A202" s="64"/>
      <c r="B202" s="66" t="s">
        <v>244</v>
      </c>
      <c r="C202" s="37">
        <v>13</v>
      </c>
      <c r="D202" s="37">
        <v>28</v>
      </c>
      <c r="E202" s="38">
        <f t="shared" si="45"/>
        <v>7.8125E-3</v>
      </c>
      <c r="F202" s="38">
        <f t="shared" si="46"/>
        <v>2.0633750921149593E-2</v>
      </c>
      <c r="G202" s="39">
        <f t="shared" si="47"/>
        <v>1.1538461538461537</v>
      </c>
      <c r="H202" s="25">
        <f t="shared" si="48"/>
        <v>9.0144230769230761E-3</v>
      </c>
    </row>
    <row r="203" spans="1:8" s="40" customFormat="1" ht="30" x14ac:dyDescent="0.2">
      <c r="A203" s="64"/>
      <c r="B203" s="66" t="s">
        <v>245</v>
      </c>
      <c r="C203" s="37">
        <v>2</v>
      </c>
      <c r="D203" s="37">
        <v>0</v>
      </c>
      <c r="E203" s="38">
        <f t="shared" si="45"/>
        <v>1.201923076923077E-3</v>
      </c>
      <c r="F203" s="38" t="str">
        <f t="shared" si="46"/>
        <v/>
      </c>
      <c r="G203" s="39" t="str">
        <f t="shared" si="47"/>
        <v>0</v>
      </c>
      <c r="H203" s="25">
        <f t="shared" si="48"/>
        <v>0</v>
      </c>
    </row>
    <row r="204" spans="1:8" s="40" customFormat="1" ht="15" x14ac:dyDescent="0.2">
      <c r="A204" s="64"/>
      <c r="B204" s="66" t="s">
        <v>483</v>
      </c>
      <c r="C204" s="37">
        <v>1</v>
      </c>
      <c r="D204" s="37">
        <v>0</v>
      </c>
      <c r="E204" s="38">
        <f t="shared" si="45"/>
        <v>6.0096153846153849E-4</v>
      </c>
      <c r="F204" s="38" t="str">
        <f t="shared" si="46"/>
        <v/>
      </c>
      <c r="G204" s="39" t="str">
        <f t="shared" si="47"/>
        <v>0</v>
      </c>
      <c r="H204" s="25">
        <f t="shared" si="48"/>
        <v>0</v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3</v>
      </c>
      <c r="E209" s="38" t="str">
        <f t="shared" si="45"/>
        <v/>
      </c>
      <c r="F209" s="38">
        <f t="shared" si="46"/>
        <v>2.2107590272660281E-3</v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1</v>
      </c>
      <c r="D211" s="37">
        <v>0</v>
      </c>
      <c r="E211" s="38">
        <f t="shared" si="45"/>
        <v>6.0096153846153849E-4</v>
      </c>
      <c r="F211" s="38" t="str">
        <f t="shared" si="46"/>
        <v/>
      </c>
      <c r="G211" s="39" t="str">
        <f t="shared" si="47"/>
        <v>0</v>
      </c>
      <c r="H211" s="25">
        <f t="shared" si="48"/>
        <v>0</v>
      </c>
    </row>
    <row r="212" spans="1:8" s="40" customFormat="1" ht="15" x14ac:dyDescent="0.2">
      <c r="A212" s="64"/>
      <c r="B212" s="66" t="s">
        <v>249</v>
      </c>
      <c r="C212" s="37">
        <v>116</v>
      </c>
      <c r="D212" s="37">
        <v>36</v>
      </c>
      <c r="E212" s="38">
        <f t="shared" si="45"/>
        <v>6.9711538461538464E-2</v>
      </c>
      <c r="F212" s="38">
        <f t="shared" si="46"/>
        <v>2.6529108327192335E-2</v>
      </c>
      <c r="G212" s="39">
        <f t="shared" si="47"/>
        <v>-0.68965517241379315</v>
      </c>
      <c r="H212" s="25">
        <f t="shared" si="48"/>
        <v>-4.807692307692308E-2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0</v>
      </c>
      <c r="E213" s="38" t="str">
        <f t="shared" si="45"/>
        <v/>
      </c>
      <c r="F213" s="38" t="str">
        <f t="shared" si="46"/>
        <v/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0</v>
      </c>
      <c r="D214" s="37">
        <v>0</v>
      </c>
      <c r="E214" s="38" t="str">
        <f t="shared" si="45"/>
        <v/>
      </c>
      <c r="F214" s="38" t="str">
        <f t="shared" si="46"/>
        <v/>
      </c>
      <c r="G214" s="39" t="str">
        <f t="shared" si="47"/>
        <v>0</v>
      </c>
      <c r="H214" s="25" t="str">
        <f t="shared" si="48"/>
        <v/>
      </c>
    </row>
    <row r="215" spans="1:8" s="40" customFormat="1" ht="15" x14ac:dyDescent="0.2">
      <c r="A215" s="64"/>
      <c r="B215" s="66" t="s">
        <v>252</v>
      </c>
      <c r="C215" s="37">
        <v>2</v>
      </c>
      <c r="D215" s="37">
        <v>1</v>
      </c>
      <c r="E215" s="38">
        <f t="shared" si="45"/>
        <v>1.201923076923077E-3</v>
      </c>
      <c r="F215" s="38">
        <f t="shared" si="46"/>
        <v>7.3691967575534268E-4</v>
      </c>
      <c r="G215" s="39">
        <f t="shared" si="47"/>
        <v>-0.5</v>
      </c>
      <c r="H215" s="25">
        <f t="shared" si="48"/>
        <v>-6.0096153846153849E-4</v>
      </c>
    </row>
    <row r="216" spans="1:8" s="40" customFormat="1" ht="15" x14ac:dyDescent="0.2">
      <c r="A216" s="64"/>
      <c r="B216" s="66" t="s">
        <v>253</v>
      </c>
      <c r="C216" s="37">
        <v>0</v>
      </c>
      <c r="D216" s="37">
        <v>3</v>
      </c>
      <c r="E216" s="38" t="str">
        <f t="shared" si="45"/>
        <v/>
      </c>
      <c r="F216" s="38">
        <f t="shared" si="46"/>
        <v>2.2107590272660281E-3</v>
      </c>
      <c r="G216" s="39" t="str">
        <f t="shared" si="47"/>
        <v>0</v>
      </c>
      <c r="H216" s="25" t="str">
        <f t="shared" si="48"/>
        <v/>
      </c>
    </row>
    <row r="217" spans="1:8" s="40" customFormat="1" ht="15" x14ac:dyDescent="0.2">
      <c r="A217" s="64"/>
      <c r="B217" s="66" t="s">
        <v>485</v>
      </c>
      <c r="C217" s="37">
        <v>7</v>
      </c>
      <c r="D217" s="37">
        <v>1</v>
      </c>
      <c r="E217" s="38">
        <f t="shared" si="45"/>
        <v>4.206730769230769E-3</v>
      </c>
      <c r="F217" s="38">
        <f t="shared" si="46"/>
        <v>7.3691967575534268E-4</v>
      </c>
      <c r="G217" s="39">
        <f t="shared" si="47"/>
        <v>-0.8571428571428571</v>
      </c>
      <c r="H217" s="25">
        <f t="shared" si="48"/>
        <v>-3.6057692307692305E-3</v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6</v>
      </c>
      <c r="D219" s="37">
        <v>10</v>
      </c>
      <c r="E219" s="38">
        <f t="shared" si="45"/>
        <v>3.605769230769231E-3</v>
      </c>
      <c r="F219" s="38">
        <f t="shared" si="46"/>
        <v>7.3691967575534268E-3</v>
      </c>
      <c r="G219" s="39">
        <f t="shared" si="47"/>
        <v>0.66666666666666663</v>
      </c>
      <c r="H219" s="25">
        <f t="shared" si="48"/>
        <v>2.403846153846154E-3</v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36</v>
      </c>
      <c r="D222" s="37">
        <v>6</v>
      </c>
      <c r="E222" s="38">
        <f t="shared" si="45"/>
        <v>2.1634615384615384E-2</v>
      </c>
      <c r="F222" s="38">
        <f t="shared" si="46"/>
        <v>4.4215180545320561E-3</v>
      </c>
      <c r="G222" s="39">
        <f t="shared" si="47"/>
        <v>-0.83333333333333337</v>
      </c>
      <c r="H222" s="25">
        <f t="shared" si="48"/>
        <v>-1.8028846153846156E-2</v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320</v>
      </c>
      <c r="D224" s="37">
        <v>17</v>
      </c>
      <c r="E224" s="38">
        <f t="shared" si="45"/>
        <v>0.19230769230769232</v>
      </c>
      <c r="F224" s="38">
        <f t="shared" si="46"/>
        <v>1.2527634487840826E-2</v>
      </c>
      <c r="G224" s="39">
        <f t="shared" si="47"/>
        <v>-0.94687500000000002</v>
      </c>
      <c r="H224" s="25">
        <f t="shared" si="48"/>
        <v>-0.18209134615384617</v>
      </c>
    </row>
    <row r="225" spans="1:8" s="40" customFormat="1" ht="15" x14ac:dyDescent="0.2">
      <c r="A225" s="64"/>
      <c r="B225" s="66" t="s">
        <v>64</v>
      </c>
      <c r="C225" s="37">
        <v>0</v>
      </c>
      <c r="D225" s="37">
        <v>0</v>
      </c>
      <c r="E225" s="38" t="str">
        <f t="shared" si="45"/>
        <v/>
      </c>
      <c r="F225" s="38" t="str">
        <f t="shared" si="46"/>
        <v/>
      </c>
      <c r="G225" s="39" t="str">
        <f t="shared" si="47"/>
        <v>0</v>
      </c>
      <c r="H225" s="25" t="str">
        <f t="shared" si="48"/>
        <v/>
      </c>
    </row>
    <row r="226" spans="1:8" s="40" customFormat="1" ht="30" x14ac:dyDescent="0.2">
      <c r="A226" s="64"/>
      <c r="B226" s="66" t="s">
        <v>487</v>
      </c>
      <c r="C226" s="37">
        <v>3</v>
      </c>
      <c r="D226" s="37">
        <v>20</v>
      </c>
      <c r="E226" s="38">
        <f t="shared" si="45"/>
        <v>1.8028846153846155E-3</v>
      </c>
      <c r="F226" s="38">
        <f t="shared" si="46"/>
        <v>1.4738393515106854E-2</v>
      </c>
      <c r="G226" s="39">
        <f t="shared" si="47"/>
        <v>5.666666666666667</v>
      </c>
      <c r="H226" s="25">
        <f t="shared" si="48"/>
        <v>1.0216346153846156E-2</v>
      </c>
    </row>
    <row r="227" spans="1:8" s="40" customFormat="1" ht="15" x14ac:dyDescent="0.2">
      <c r="A227" s="64"/>
      <c r="B227" s="66" t="s">
        <v>62</v>
      </c>
      <c r="C227" s="37">
        <v>9</v>
      </c>
      <c r="D227" s="37">
        <v>0</v>
      </c>
      <c r="E227" s="38">
        <f t="shared" si="45"/>
        <v>5.408653846153846E-3</v>
      </c>
      <c r="F227" s="38" t="str">
        <f t="shared" si="46"/>
        <v/>
      </c>
      <c r="G227" s="39" t="str">
        <f t="shared" si="47"/>
        <v>0</v>
      </c>
      <c r="H227" s="25">
        <f t="shared" si="48"/>
        <v>0</v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0</v>
      </c>
      <c r="D229" s="37">
        <v>0</v>
      </c>
      <c r="E229" s="38" t="str">
        <f t="shared" si="45"/>
        <v/>
      </c>
      <c r="F229" s="38" t="str">
        <f t="shared" si="46"/>
        <v/>
      </c>
      <c r="G229" s="39" t="str">
        <f t="shared" si="47"/>
        <v>0</v>
      </c>
      <c r="H229" s="25" t="str">
        <f t="shared" si="48"/>
        <v/>
      </c>
    </row>
    <row r="230" spans="1:8" s="40" customFormat="1" ht="15" x14ac:dyDescent="0.2">
      <c r="A230" s="64"/>
      <c r="B230" s="66" t="s">
        <v>63</v>
      </c>
      <c r="C230" s="37">
        <v>1</v>
      </c>
      <c r="D230" s="37">
        <v>10</v>
      </c>
      <c r="E230" s="38">
        <f t="shared" si="45"/>
        <v>6.0096153846153849E-4</v>
      </c>
      <c r="F230" s="38">
        <f t="shared" si="46"/>
        <v>7.3691967575534268E-3</v>
      </c>
      <c r="G230" s="39">
        <f t="shared" si="47"/>
        <v>9</v>
      </c>
      <c r="H230" s="25">
        <f t="shared" si="48"/>
        <v>5.408653846153846E-3</v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1</v>
      </c>
      <c r="D232" s="37">
        <v>0</v>
      </c>
      <c r="E232" s="38">
        <f t="shared" si="45"/>
        <v>6.0096153846153849E-4</v>
      </c>
      <c r="F232" s="38" t="str">
        <f t="shared" si="46"/>
        <v/>
      </c>
      <c r="G232" s="39" t="str">
        <f t="shared" si="47"/>
        <v>0</v>
      </c>
      <c r="H232" s="25">
        <f t="shared" si="48"/>
        <v>0</v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0</v>
      </c>
      <c r="E234" s="38" t="str">
        <f t="shared" si="69"/>
        <v/>
      </c>
      <c r="F234" s="38" t="str">
        <f t="shared" si="70"/>
        <v/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1</v>
      </c>
      <c r="D235" s="37">
        <v>1</v>
      </c>
      <c r="E235" s="38">
        <f t="shared" si="69"/>
        <v>6.0096153846153849E-4</v>
      </c>
      <c r="F235" s="38">
        <f t="shared" si="70"/>
        <v>7.3691967575534268E-4</v>
      </c>
      <c r="G235" s="39">
        <f t="shared" si="71"/>
        <v>0</v>
      </c>
      <c r="H235" s="25">
        <f t="shared" si="72"/>
        <v>0</v>
      </c>
    </row>
    <row r="236" spans="1:8" s="40" customFormat="1" ht="15" x14ac:dyDescent="0.2">
      <c r="A236" s="64"/>
      <c r="B236" s="66" t="s">
        <v>489</v>
      </c>
      <c r="C236" s="37">
        <v>0</v>
      </c>
      <c r="D236" s="37">
        <v>1</v>
      </c>
      <c r="E236" s="38" t="str">
        <f t="shared" si="69"/>
        <v/>
      </c>
      <c r="F236" s="38">
        <f t="shared" si="70"/>
        <v>7.3691967575534268E-4</v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0</v>
      </c>
      <c r="D238" s="37">
        <v>0</v>
      </c>
      <c r="E238" s="38" t="str">
        <f t="shared" si="69"/>
        <v/>
      </c>
      <c r="F238" s="38" t="str">
        <f t="shared" si="70"/>
        <v/>
      </c>
      <c r="G238" s="39" t="str">
        <f t="shared" si="71"/>
        <v>0</v>
      </c>
      <c r="H238" s="25" t="str">
        <f t="shared" si="72"/>
        <v/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3</v>
      </c>
      <c r="D242" s="37">
        <v>0</v>
      </c>
      <c r="E242" s="38">
        <f t="shared" si="69"/>
        <v>1.8028846153846155E-3</v>
      </c>
      <c r="F242" s="38" t="str">
        <f t="shared" si="70"/>
        <v/>
      </c>
      <c r="G242" s="39" t="str">
        <f t="shared" si="71"/>
        <v>0</v>
      </c>
      <c r="H242" s="25">
        <f t="shared" si="72"/>
        <v>0</v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35</v>
      </c>
      <c r="D245" s="37"/>
      <c r="E245" s="38">
        <f t="shared" si="69"/>
        <v>2.1033653846153848E-2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0</v>
      </c>
      <c r="D246" s="37">
        <v>0</v>
      </c>
      <c r="E246" s="38" t="str">
        <f t="shared" si="69"/>
        <v/>
      </c>
      <c r="F246" s="38" t="str">
        <f t="shared" si="70"/>
        <v/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4"/>
      <c r="B247" s="66" t="s">
        <v>497</v>
      </c>
      <c r="C247" s="37">
        <v>3</v>
      </c>
      <c r="D247" s="37">
        <v>0</v>
      </c>
      <c r="E247" s="38">
        <f t="shared" si="69"/>
        <v>1.8028846153846155E-3</v>
      </c>
      <c r="F247" s="38" t="str">
        <f t="shared" si="70"/>
        <v/>
      </c>
      <c r="G247" s="39" t="str">
        <f t="shared" si="71"/>
        <v>0</v>
      </c>
      <c r="H247" s="25">
        <f t="shared" si="72"/>
        <v>0</v>
      </c>
    </row>
    <row r="248" spans="1:8" s="40" customFormat="1" ht="15" x14ac:dyDescent="0.2">
      <c r="A248" s="64"/>
      <c r="B248" s="66" t="s">
        <v>67</v>
      </c>
      <c r="C248" s="37">
        <v>15</v>
      </c>
      <c r="D248" s="37"/>
      <c r="E248" s="38">
        <f t="shared" si="69"/>
        <v>9.0144230769230761E-3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0</v>
      </c>
      <c r="D249" s="37">
        <v>1</v>
      </c>
      <c r="E249" s="38" t="str">
        <f t="shared" si="69"/>
        <v/>
      </c>
      <c r="F249" s="38">
        <f t="shared" si="70"/>
        <v>7.3691967575534268E-4</v>
      </c>
      <c r="G249" s="39" t="str">
        <f t="shared" si="71"/>
        <v>0</v>
      </c>
      <c r="H249" s="25" t="str">
        <f t="shared" si="72"/>
        <v/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18</v>
      </c>
      <c r="D253" s="37">
        <v>15</v>
      </c>
      <c r="E253" s="38">
        <f t="shared" si="69"/>
        <v>1.0817307692307692E-2</v>
      </c>
      <c r="F253" s="38">
        <f t="shared" si="70"/>
        <v>1.105379513633014E-2</v>
      </c>
      <c r="G253" s="39">
        <f t="shared" si="71"/>
        <v>-0.16666666666666666</v>
      </c>
      <c r="H253" s="25">
        <f t="shared" si="72"/>
        <v>-1.8028846153846153E-3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36</v>
      </c>
      <c r="E255" s="38" t="str">
        <f t="shared" ref="E255:E260" si="77">+IF(C255=0,"",C255/C$161)</f>
        <v/>
      </c>
      <c r="F255" s="38">
        <f t="shared" ref="F255:F260" si="78">+IF(D255=0,"",D255/D$161)</f>
        <v>2.6529108327192335E-2</v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20</v>
      </c>
      <c r="E260" s="38" t="str">
        <f t="shared" si="77"/>
        <v/>
      </c>
      <c r="F260" s="38">
        <f t="shared" si="78"/>
        <v>1.4738393515106854E-2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18</v>
      </c>
      <c r="D261" s="37">
        <v>25</v>
      </c>
      <c r="E261" s="38">
        <f t="shared" si="69"/>
        <v>1.0817307692307692E-2</v>
      </c>
      <c r="F261" s="38">
        <f t="shared" si="70"/>
        <v>1.8422991893883568E-2</v>
      </c>
      <c r="G261" s="39">
        <f t="shared" si="71"/>
        <v>0.3888888888888889</v>
      </c>
      <c r="H261" s="25">
        <f t="shared" si="72"/>
        <v>4.206730769230769E-3</v>
      </c>
    </row>
    <row r="262" spans="1:8" s="40" customFormat="1" ht="15" x14ac:dyDescent="0.2">
      <c r="A262" s="64"/>
      <c r="B262" s="66" t="s">
        <v>75</v>
      </c>
      <c r="C262" s="37">
        <v>56</v>
      </c>
      <c r="D262" s="37">
        <v>28</v>
      </c>
      <c r="E262" s="38">
        <f t="shared" si="69"/>
        <v>3.3653846153846152E-2</v>
      </c>
      <c r="F262" s="38">
        <f t="shared" si="70"/>
        <v>2.0633750921149593E-2</v>
      </c>
      <c r="G262" s="39">
        <f t="shared" si="71"/>
        <v>-0.5</v>
      </c>
      <c r="H262" s="25">
        <f t="shared" si="72"/>
        <v>-1.6826923076923076E-2</v>
      </c>
    </row>
    <row r="263" spans="1:8" s="40" customFormat="1" ht="15" x14ac:dyDescent="0.2">
      <c r="A263" s="64"/>
      <c r="B263" s="66" t="s">
        <v>71</v>
      </c>
      <c r="C263" s="37">
        <v>11</v>
      </c>
      <c r="D263" s="37">
        <v>7</v>
      </c>
      <c r="E263" s="38">
        <f t="shared" si="69"/>
        <v>6.610576923076923E-3</v>
      </c>
      <c r="F263" s="38">
        <f t="shared" si="70"/>
        <v>5.1584377302873984E-3</v>
      </c>
      <c r="G263" s="39">
        <f t="shared" si="71"/>
        <v>-0.36363636363636365</v>
      </c>
      <c r="H263" s="25">
        <f t="shared" si="72"/>
        <v>-2.403846153846154E-3</v>
      </c>
    </row>
    <row r="264" spans="1:8" s="40" customFormat="1" ht="15" x14ac:dyDescent="0.2">
      <c r="A264" s="64"/>
      <c r="B264" s="66" t="s">
        <v>266</v>
      </c>
      <c r="C264" s="37">
        <v>11</v>
      </c>
      <c r="D264" s="37">
        <v>7</v>
      </c>
      <c r="E264" s="38">
        <f t="shared" si="69"/>
        <v>6.610576923076923E-3</v>
      </c>
      <c r="F264" s="38">
        <f t="shared" si="70"/>
        <v>5.1584377302873984E-3</v>
      </c>
      <c r="G264" s="39">
        <f t="shared" si="71"/>
        <v>-0.36363636363636365</v>
      </c>
      <c r="H264" s="25">
        <f t="shared" si="72"/>
        <v>-2.403846153846154E-3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2</v>
      </c>
      <c r="E266" s="38" t="str">
        <f t="shared" ref="E266" si="81">+IF(C266=0,"",C266/C$161)</f>
        <v/>
      </c>
      <c r="F266" s="38">
        <f t="shared" ref="F266" si="82">+IF(D266=0,"",D266/D$161)</f>
        <v>1.4738393515106854E-3</v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0</v>
      </c>
      <c r="E268" s="38" t="str">
        <f t="shared" si="69"/>
        <v/>
      </c>
      <c r="F268" s="38" t="str">
        <f t="shared" si="70"/>
        <v/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49</v>
      </c>
      <c r="D269" s="37">
        <v>54</v>
      </c>
      <c r="E269" s="38">
        <f t="shared" si="69"/>
        <v>2.9447115384615384E-2</v>
      </c>
      <c r="F269" s="38">
        <f t="shared" si="70"/>
        <v>3.9793662490788501E-2</v>
      </c>
      <c r="G269" s="39">
        <f t="shared" si="71"/>
        <v>0.10204081632653061</v>
      </c>
      <c r="H269" s="25">
        <f t="shared" si="72"/>
        <v>3.0048076923076925E-3</v>
      </c>
    </row>
    <row r="270" spans="1:8" s="40" customFormat="1" ht="15" x14ac:dyDescent="0.2">
      <c r="A270" s="64"/>
      <c r="B270" s="66" t="s">
        <v>74</v>
      </c>
      <c r="C270" s="37">
        <v>2</v>
      </c>
      <c r="D270" s="37">
        <v>0</v>
      </c>
      <c r="E270" s="38">
        <f t="shared" si="69"/>
        <v>1.201923076923077E-3</v>
      </c>
      <c r="F270" s="38" t="str">
        <f t="shared" si="70"/>
        <v/>
      </c>
      <c r="G270" s="39" t="str">
        <f t="shared" si="71"/>
        <v>0</v>
      </c>
      <c r="H270" s="25">
        <f t="shared" si="72"/>
        <v>0</v>
      </c>
    </row>
    <row r="271" spans="1:8" s="40" customFormat="1" ht="15" x14ac:dyDescent="0.2">
      <c r="A271" s="64"/>
      <c r="B271" s="66" t="s">
        <v>267</v>
      </c>
      <c r="C271" s="37">
        <v>5</v>
      </c>
      <c r="D271" s="37">
        <v>0</v>
      </c>
      <c r="E271" s="38">
        <f t="shared" si="69"/>
        <v>3.0048076923076925E-3</v>
      </c>
      <c r="F271" s="38" t="str">
        <f t="shared" si="70"/>
        <v/>
      </c>
      <c r="G271" s="39" t="str">
        <f t="shared" si="71"/>
        <v>0</v>
      </c>
      <c r="H271" s="25">
        <f t="shared" si="72"/>
        <v>0</v>
      </c>
    </row>
    <row r="272" spans="1:8" s="40" customFormat="1" ht="15" x14ac:dyDescent="0.2">
      <c r="A272" s="64"/>
      <c r="B272" s="66" t="s">
        <v>500</v>
      </c>
      <c r="C272" s="37">
        <v>70</v>
      </c>
      <c r="D272" s="37">
        <v>11</v>
      </c>
      <c r="E272" s="38">
        <f t="shared" si="69"/>
        <v>4.2067307692307696E-2</v>
      </c>
      <c r="F272" s="38">
        <f t="shared" si="70"/>
        <v>8.1061164333087691E-3</v>
      </c>
      <c r="G272" s="39">
        <f t="shared" si="71"/>
        <v>-0.84285714285714286</v>
      </c>
      <c r="H272" s="25">
        <f t="shared" si="72"/>
        <v>-3.5456730769230775E-2</v>
      </c>
    </row>
    <row r="273" spans="1:8" s="40" customFormat="1" ht="15" x14ac:dyDescent="0.2">
      <c r="A273" s="64"/>
      <c r="B273" s="66" t="s">
        <v>76</v>
      </c>
      <c r="C273" s="37">
        <v>0</v>
      </c>
      <c r="D273" s="37">
        <v>0</v>
      </c>
      <c r="E273" s="38" t="str">
        <f t="shared" si="69"/>
        <v/>
      </c>
      <c r="F273" s="38" t="str">
        <f t="shared" si="70"/>
        <v/>
      </c>
      <c r="G273" s="39" t="str">
        <f t="shared" si="71"/>
        <v>0</v>
      </c>
      <c r="H273" s="25" t="str">
        <f t="shared" si="72"/>
        <v/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4</v>
      </c>
      <c r="E274" s="38" t="str">
        <f t="shared" ref="E274:E275" si="85">+IF(C274=0,"",C274/C$161)</f>
        <v/>
      </c>
      <c r="F274" s="38">
        <f t="shared" ref="F274:F275" si="86">+IF(D274=0,"",D274/D$161)</f>
        <v>2.9476787030213707E-3</v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1</v>
      </c>
      <c r="E275" s="38" t="str">
        <f t="shared" si="85"/>
        <v/>
      </c>
      <c r="F275" s="38">
        <f t="shared" si="86"/>
        <v>7.3691967575534268E-4</v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42</v>
      </c>
      <c r="D276" s="37">
        <v>30</v>
      </c>
      <c r="E276" s="38">
        <f t="shared" si="69"/>
        <v>2.5240384615384616E-2</v>
      </c>
      <c r="F276" s="38">
        <f t="shared" si="70"/>
        <v>2.210759027266028E-2</v>
      </c>
      <c r="G276" s="39">
        <f t="shared" si="71"/>
        <v>-0.2857142857142857</v>
      </c>
      <c r="H276" s="25">
        <f t="shared" si="72"/>
        <v>-7.2115384615384611E-3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10</v>
      </c>
      <c r="E277" s="38" t="str">
        <f t="shared" si="69"/>
        <v/>
      </c>
      <c r="F277" s="38">
        <f t="shared" si="70"/>
        <v>7.3691967575534268E-3</v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0</v>
      </c>
      <c r="E281" s="38" t="str">
        <f t="shared" si="69"/>
        <v/>
      </c>
      <c r="F281" s="38" t="str">
        <f t="shared" si="70"/>
        <v/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72</v>
      </c>
      <c r="D282" s="37">
        <v>108</v>
      </c>
      <c r="E282" s="38">
        <f t="shared" si="69"/>
        <v>4.3269230769230768E-2</v>
      </c>
      <c r="F282" s="38">
        <f t="shared" si="70"/>
        <v>7.9587324981577001E-2</v>
      </c>
      <c r="G282" s="39">
        <f t="shared" si="71"/>
        <v>0.5</v>
      </c>
      <c r="H282" s="25">
        <f t="shared" si="72"/>
        <v>2.1634615384615384E-2</v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29</v>
      </c>
      <c r="D284" s="37">
        <v>10</v>
      </c>
      <c r="E284" s="38">
        <f t="shared" si="69"/>
        <v>1.7427884615384616E-2</v>
      </c>
      <c r="F284" s="38">
        <f t="shared" si="70"/>
        <v>7.3691967575534268E-3</v>
      </c>
      <c r="G284" s="39">
        <f t="shared" si="71"/>
        <v>-0.65517241379310343</v>
      </c>
      <c r="H284" s="25">
        <f t="shared" si="72"/>
        <v>-1.141826923076923E-2</v>
      </c>
    </row>
    <row r="285" spans="1:8" s="40" customFormat="1" ht="15" x14ac:dyDescent="0.2">
      <c r="A285" s="64"/>
      <c r="B285" s="66" t="s">
        <v>504</v>
      </c>
      <c r="C285" s="37">
        <v>2</v>
      </c>
      <c r="D285" s="37">
        <v>1</v>
      </c>
      <c r="E285" s="38">
        <f t="shared" si="69"/>
        <v>1.201923076923077E-3</v>
      </c>
      <c r="F285" s="38">
        <f t="shared" si="70"/>
        <v>7.3691967575534268E-4</v>
      </c>
      <c r="G285" s="39">
        <f t="shared" si="71"/>
        <v>-0.5</v>
      </c>
      <c r="H285" s="25">
        <f t="shared" si="72"/>
        <v>-6.0096153846153849E-4</v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2</v>
      </c>
      <c r="E286" s="38" t="str">
        <f t="shared" si="69"/>
        <v/>
      </c>
      <c r="F286" s="38">
        <f t="shared" si="70"/>
        <v>1.4738393515106854E-3</v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124</v>
      </c>
      <c r="D287" s="37">
        <v>58</v>
      </c>
      <c r="E287" s="38">
        <f t="shared" si="69"/>
        <v>7.4519230769230768E-2</v>
      </c>
      <c r="F287" s="38">
        <f t="shared" si="70"/>
        <v>4.2741341193809873E-2</v>
      </c>
      <c r="G287" s="39">
        <f t="shared" si="71"/>
        <v>-0.532258064516129</v>
      </c>
      <c r="H287" s="25">
        <f t="shared" si="72"/>
        <v>-3.9663461538461536E-2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0</v>
      </c>
      <c r="E288" s="38" t="str">
        <f t="shared" si="69"/>
        <v/>
      </c>
      <c r="F288" s="38" t="str">
        <f t="shared" si="70"/>
        <v/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1</v>
      </c>
      <c r="D289" s="37">
        <v>0</v>
      </c>
      <c r="E289" s="38">
        <f t="shared" si="69"/>
        <v>6.0096153846153849E-4</v>
      </c>
      <c r="F289" s="38" t="str">
        <f t="shared" si="70"/>
        <v/>
      </c>
      <c r="G289" s="39" t="str">
        <f t="shared" si="71"/>
        <v>0</v>
      </c>
      <c r="H289" s="25">
        <f t="shared" si="72"/>
        <v>0</v>
      </c>
    </row>
    <row r="290" spans="1:8" s="40" customFormat="1" ht="15" x14ac:dyDescent="0.2">
      <c r="A290" s="64"/>
      <c r="B290" s="66" t="s">
        <v>270</v>
      </c>
      <c r="C290" s="37">
        <v>7</v>
      </c>
      <c r="D290" s="37"/>
      <c r="E290" s="38">
        <f t="shared" si="69"/>
        <v>4.206730769230769E-3</v>
      </c>
      <c r="F290" s="38" t="str">
        <f t="shared" si="70"/>
        <v/>
      </c>
      <c r="G290" s="39" t="str">
        <f t="shared" si="71"/>
        <v>0</v>
      </c>
      <c r="H290" s="25">
        <f t="shared" si="72"/>
        <v>0</v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0</v>
      </c>
      <c r="E292" s="38" t="str">
        <f t="shared" si="69"/>
        <v/>
      </c>
      <c r="F292" s="38" t="str">
        <f t="shared" si="70"/>
        <v/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6</v>
      </c>
      <c r="D293" s="37">
        <v>12</v>
      </c>
      <c r="E293" s="38">
        <f t="shared" si="69"/>
        <v>3.605769230769231E-3</v>
      </c>
      <c r="F293" s="38">
        <f t="shared" si="70"/>
        <v>8.8430361090641122E-3</v>
      </c>
      <c r="G293" s="39">
        <f t="shared" si="71"/>
        <v>1</v>
      </c>
      <c r="H293" s="25">
        <f t="shared" si="72"/>
        <v>3.605769230769231E-3</v>
      </c>
    </row>
    <row r="294" spans="1:8" s="40" customFormat="1" ht="15" x14ac:dyDescent="0.2">
      <c r="A294" s="64"/>
      <c r="B294" s="66" t="s">
        <v>508</v>
      </c>
      <c r="C294" s="37">
        <v>8</v>
      </c>
      <c r="D294" s="37">
        <v>7</v>
      </c>
      <c r="E294" s="38">
        <f t="shared" si="69"/>
        <v>4.807692307692308E-3</v>
      </c>
      <c r="F294" s="38">
        <f t="shared" si="70"/>
        <v>5.1584377302873984E-3</v>
      </c>
      <c r="G294" s="39">
        <f t="shared" si="71"/>
        <v>-0.125</v>
      </c>
      <c r="H294" s="25">
        <f t="shared" si="72"/>
        <v>-6.0096153846153849E-4</v>
      </c>
    </row>
    <row r="295" spans="1:8" s="40" customFormat="1" ht="30" x14ac:dyDescent="0.2">
      <c r="A295" s="64"/>
      <c r="B295" s="66" t="s">
        <v>509</v>
      </c>
      <c r="C295" s="37">
        <v>1</v>
      </c>
      <c r="D295" s="37">
        <v>1</v>
      </c>
      <c r="E295" s="38">
        <f t="shared" si="69"/>
        <v>6.0096153846153849E-4</v>
      </c>
      <c r="F295" s="38">
        <f t="shared" si="70"/>
        <v>7.3691967575534268E-4</v>
      </c>
      <c r="G295" s="39">
        <f t="shared" si="71"/>
        <v>0</v>
      </c>
      <c r="H295" s="25">
        <f t="shared" si="72"/>
        <v>0</v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8</v>
      </c>
      <c r="D297" s="37">
        <v>25</v>
      </c>
      <c r="E297" s="38">
        <f t="shared" si="69"/>
        <v>4.807692307692308E-3</v>
      </c>
      <c r="F297" s="38">
        <f t="shared" si="70"/>
        <v>1.8422991893883568E-2</v>
      </c>
      <c r="G297" s="39">
        <f t="shared" si="71"/>
        <v>2.125</v>
      </c>
      <c r="H297" s="25">
        <f t="shared" si="72"/>
        <v>1.0216346153846154E-2</v>
      </c>
    </row>
    <row r="298" spans="1:8" s="40" customFormat="1" ht="15" x14ac:dyDescent="0.2">
      <c r="A298" s="64"/>
      <c r="B298" s="66" t="s">
        <v>512</v>
      </c>
      <c r="C298" s="37">
        <v>7</v>
      </c>
      <c r="D298" s="37">
        <v>0</v>
      </c>
      <c r="E298" s="38">
        <f t="shared" si="69"/>
        <v>4.206730769230769E-3</v>
      </c>
      <c r="F298" s="38" t="str">
        <f t="shared" si="70"/>
        <v/>
      </c>
      <c r="G298" s="39" t="str">
        <f t="shared" si="71"/>
        <v>0</v>
      </c>
      <c r="H298" s="25">
        <f t="shared" si="72"/>
        <v>0</v>
      </c>
    </row>
    <row r="299" spans="1:8" s="40" customFormat="1" ht="30" x14ac:dyDescent="0.2">
      <c r="A299" s="64"/>
      <c r="B299" s="66" t="s">
        <v>513</v>
      </c>
      <c r="C299" s="37">
        <v>19</v>
      </c>
      <c r="D299" s="37">
        <v>16</v>
      </c>
      <c r="E299" s="38">
        <f t="shared" si="69"/>
        <v>1.141826923076923E-2</v>
      </c>
      <c r="F299" s="38">
        <f t="shared" si="70"/>
        <v>1.1790714812085483E-2</v>
      </c>
      <c r="G299" s="39">
        <f t="shared" si="71"/>
        <v>-0.15789473684210525</v>
      </c>
      <c r="H299" s="25">
        <f t="shared" si="72"/>
        <v>-1.8028846153846153E-3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3</v>
      </c>
      <c r="D301" s="37">
        <v>3</v>
      </c>
      <c r="E301" s="38">
        <f t="shared" si="69"/>
        <v>1.8028846153846155E-3</v>
      </c>
      <c r="F301" s="38">
        <f t="shared" si="70"/>
        <v>2.2107590272660281E-3</v>
      </c>
      <c r="G301" s="39">
        <f t="shared" si="71"/>
        <v>0</v>
      </c>
      <c r="H301" s="25">
        <f t="shared" si="72"/>
        <v>0</v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0</v>
      </c>
      <c r="E302" s="38" t="str">
        <f t="shared" si="69"/>
        <v/>
      </c>
      <c r="F302" s="38" t="str">
        <f t="shared" si="70"/>
        <v/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0</v>
      </c>
      <c r="D303" s="37">
        <v>5</v>
      </c>
      <c r="E303" s="38" t="str">
        <f t="shared" si="69"/>
        <v/>
      </c>
      <c r="F303" s="38">
        <f t="shared" si="70"/>
        <v>3.6845983787767134E-3</v>
      </c>
      <c r="G303" s="39" t="str">
        <f t="shared" si="71"/>
        <v>0</v>
      </c>
      <c r="H303" s="25" t="str">
        <f t="shared" si="72"/>
        <v/>
      </c>
    </row>
    <row r="304" spans="1:8" s="40" customFormat="1" ht="15" x14ac:dyDescent="0.2">
      <c r="A304" s="64"/>
      <c r="B304" s="66" t="s">
        <v>516</v>
      </c>
      <c r="C304" s="37">
        <v>7</v>
      </c>
      <c r="D304" s="37">
        <v>9</v>
      </c>
      <c r="E304" s="38">
        <f t="shared" si="69"/>
        <v>4.206730769230769E-3</v>
      </c>
      <c r="F304" s="38">
        <f t="shared" si="70"/>
        <v>6.6322770817980837E-3</v>
      </c>
      <c r="G304" s="39">
        <f t="shared" si="71"/>
        <v>0.2857142857142857</v>
      </c>
      <c r="H304" s="25">
        <f t="shared" si="72"/>
        <v>1.2019230769230768E-3</v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8</v>
      </c>
      <c r="E308" s="38" t="str">
        <f t="shared" ref="E308" si="97">+IF(C308=0,"",C308/C$161)</f>
        <v/>
      </c>
      <c r="F308" s="38">
        <f t="shared" ref="F308" si="98">+IF(D308=0,"",D308/D$161)</f>
        <v>5.8953574060427415E-3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1</v>
      </c>
      <c r="E309" s="38" t="str">
        <f t="shared" si="69"/>
        <v/>
      </c>
      <c r="F309" s="38">
        <f t="shared" si="70"/>
        <v>7.3691967575534268E-4</v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0</v>
      </c>
      <c r="D313" s="37">
        <v>0</v>
      </c>
      <c r="E313" s="38" t="str">
        <f t="shared" ref="E313:E320" si="101">+IF(C313=0,"",C313/C$161)</f>
        <v/>
      </c>
      <c r="F313" s="38" t="str">
        <f t="shared" ref="F313:F320" si="102">+IF(D313=0,"",D313/D$161)</f>
        <v/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1</v>
      </c>
      <c r="D315" s="37">
        <v>0</v>
      </c>
      <c r="E315" s="38">
        <f t="shared" si="101"/>
        <v>6.0096153846153849E-4</v>
      </c>
      <c r="F315" s="38" t="str">
        <f t="shared" si="102"/>
        <v/>
      </c>
      <c r="G315" s="39" t="str">
        <f t="shared" si="103"/>
        <v>0</v>
      </c>
      <c r="H315" s="25">
        <f t="shared" si="104"/>
        <v>0</v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53</v>
      </c>
      <c r="D318" s="37">
        <v>14</v>
      </c>
      <c r="E318" s="38">
        <f t="shared" si="101"/>
        <v>3.1850961538461536E-2</v>
      </c>
      <c r="F318" s="38">
        <f t="shared" si="102"/>
        <v>1.0316875460574797E-2</v>
      </c>
      <c r="G318" s="39">
        <f t="shared" si="103"/>
        <v>-0.73584905660377353</v>
      </c>
      <c r="H318" s="25">
        <f t="shared" si="104"/>
        <v>-2.3437499999999997E-2</v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1</v>
      </c>
      <c r="E319" s="38" t="str">
        <f t="shared" si="101"/>
        <v/>
      </c>
      <c r="F319" s="38">
        <f t="shared" si="102"/>
        <v>7.3691967575534268E-4</v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0</v>
      </c>
      <c r="E321" s="38" t="str">
        <f t="shared" ref="E321:E323" si="105">+IF(C321=0,"",C321/C$161)</f>
        <v/>
      </c>
      <c r="F321" s="38" t="str">
        <f t="shared" ref="F321:F323" si="106">+IF(D321=0,"",D321/D$161)</f>
        <v/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4885</v>
      </c>
      <c r="D329" s="31">
        <f>SUM(D330:D546)</f>
        <v>4776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-2.2313203684749233E-2</v>
      </c>
      <c r="H329" s="33">
        <f>+IF(OR(AND(E329=""),(G329="")),"",E329*G329)</f>
        <v>-2.2313203684749233E-2</v>
      </c>
    </row>
    <row r="330" spans="1:8" s="40" customFormat="1" ht="15" x14ac:dyDescent="0.2">
      <c r="A330" s="64"/>
      <c r="B330" s="36" t="s">
        <v>86</v>
      </c>
      <c r="C330" s="37">
        <v>106</v>
      </c>
      <c r="D330" s="37">
        <v>63</v>
      </c>
      <c r="E330" s="38">
        <f>+IF(C330=0,"",C330/C$329)</f>
        <v>2.1699078812691914E-2</v>
      </c>
      <c r="F330" s="38">
        <f>+IF(D330=0,"",D330/D$329)</f>
        <v>1.3190954773869347E-2</v>
      </c>
      <c r="G330" s="39">
        <f>+IF(OR(AND(D330=0),(C330=0)),"0",((D330-C330)/C330))</f>
        <v>-0.40566037735849059</v>
      </c>
      <c r="H330" s="25">
        <f>+IF(OR(AND(E330=""),(G330="")),"",E330*G330)</f>
        <v>-8.8024564994882305E-3</v>
      </c>
    </row>
    <row r="331" spans="1:8" s="40" customFormat="1" ht="15" x14ac:dyDescent="0.2">
      <c r="A331" s="64"/>
      <c r="B331" s="36" t="s">
        <v>98</v>
      </c>
      <c r="C331" s="37">
        <v>23</v>
      </c>
      <c r="D331" s="37">
        <v>5</v>
      </c>
      <c r="E331" s="38">
        <f t="shared" ref="E331:E395" si="109">+IF(C331=0,"",C331/C$329)</f>
        <v>4.708290685772774E-3</v>
      </c>
      <c r="F331" s="38">
        <f t="shared" ref="F331:F395" si="110">+IF(D331=0,"",D331/D$329)</f>
        <v>1.0469011725293131E-3</v>
      </c>
      <c r="G331" s="39">
        <f t="shared" ref="G331:G395" si="111">+IF(OR(AND(D331=0),(C331=0)),"0",((D331-C331)/C331))</f>
        <v>-0.78260869565217395</v>
      </c>
      <c r="H331" s="25">
        <f t="shared" ref="H331:H395" si="112">+IF(OR(AND(E331=""),(G331="")),"",E331*G331)</f>
        <v>-3.6847492323439104E-3</v>
      </c>
    </row>
    <row r="332" spans="1:8" s="40" customFormat="1" ht="15" x14ac:dyDescent="0.2">
      <c r="A332" s="64"/>
      <c r="B332" s="36" t="s">
        <v>90</v>
      </c>
      <c r="C332" s="37">
        <v>14</v>
      </c>
      <c r="D332" s="37">
        <v>7</v>
      </c>
      <c r="E332" s="38">
        <f t="shared" si="109"/>
        <v>2.8659160696008186E-3</v>
      </c>
      <c r="F332" s="38">
        <f t="shared" si="110"/>
        <v>1.4656616415410384E-3</v>
      </c>
      <c r="G332" s="39">
        <f t="shared" si="111"/>
        <v>-0.5</v>
      </c>
      <c r="H332" s="25">
        <f t="shared" si="112"/>
        <v>-1.4329580348004093E-3</v>
      </c>
    </row>
    <row r="333" spans="1:8" s="40" customFormat="1" ht="15" x14ac:dyDescent="0.2">
      <c r="A333" s="64"/>
      <c r="B333" s="36" t="s">
        <v>81</v>
      </c>
      <c r="C333" s="37">
        <v>8</v>
      </c>
      <c r="D333" s="37">
        <v>7</v>
      </c>
      <c r="E333" s="38">
        <f t="shared" si="109"/>
        <v>1.6376663254861821E-3</v>
      </c>
      <c r="F333" s="38">
        <f t="shared" si="110"/>
        <v>1.4656616415410384E-3</v>
      </c>
      <c r="G333" s="39">
        <f t="shared" si="111"/>
        <v>-0.125</v>
      </c>
      <c r="H333" s="25">
        <f t="shared" si="112"/>
        <v>-2.0470829068577277E-4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0</v>
      </c>
      <c r="E335" s="38" t="str">
        <f t="shared" si="109"/>
        <v/>
      </c>
      <c r="F335" s="38" t="str">
        <f t="shared" si="110"/>
        <v/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210</v>
      </c>
      <c r="D336" s="37">
        <v>157</v>
      </c>
      <c r="E336" s="38">
        <f t="shared" si="109"/>
        <v>4.2988741044012284E-2</v>
      </c>
      <c r="F336" s="38">
        <f t="shared" si="110"/>
        <v>3.2872696817420437E-2</v>
      </c>
      <c r="G336" s="39">
        <f t="shared" si="111"/>
        <v>-0.25238095238095237</v>
      </c>
      <c r="H336" s="25">
        <f t="shared" si="112"/>
        <v>-1.0849539406345957E-2</v>
      </c>
    </row>
    <row r="337" spans="1:8" s="40" customFormat="1" ht="15" x14ac:dyDescent="0.2">
      <c r="A337" s="64"/>
      <c r="B337" s="36" t="s">
        <v>94</v>
      </c>
      <c r="C337" s="37">
        <v>12</v>
      </c>
      <c r="D337" s="37">
        <v>10</v>
      </c>
      <c r="E337" s="38">
        <f t="shared" si="109"/>
        <v>2.4564994882292734E-3</v>
      </c>
      <c r="F337" s="38">
        <f t="shared" si="110"/>
        <v>2.0938023450586263E-3</v>
      </c>
      <c r="G337" s="39">
        <f t="shared" si="111"/>
        <v>-0.16666666666666666</v>
      </c>
      <c r="H337" s="25">
        <f t="shared" si="112"/>
        <v>-4.0941658137154553E-4</v>
      </c>
    </row>
    <row r="338" spans="1:8" s="40" customFormat="1" ht="15" x14ac:dyDescent="0.2">
      <c r="A338" s="64"/>
      <c r="B338" s="36" t="s">
        <v>93</v>
      </c>
      <c r="C338" s="37">
        <v>38</v>
      </c>
      <c r="D338" s="37">
        <v>5</v>
      </c>
      <c r="E338" s="38">
        <f t="shared" si="109"/>
        <v>7.7789150460593655E-3</v>
      </c>
      <c r="F338" s="38">
        <f t="shared" si="110"/>
        <v>1.0469011725293131E-3</v>
      </c>
      <c r="G338" s="39">
        <f t="shared" si="111"/>
        <v>-0.86842105263157898</v>
      </c>
      <c r="H338" s="25">
        <f t="shared" si="112"/>
        <v>-6.7553735926305022E-3</v>
      </c>
    </row>
    <row r="339" spans="1:8" s="40" customFormat="1" ht="15" x14ac:dyDescent="0.2">
      <c r="A339" s="64"/>
      <c r="B339" s="36" t="s">
        <v>92</v>
      </c>
      <c r="C339" s="37">
        <v>33</v>
      </c>
      <c r="D339" s="37">
        <v>15</v>
      </c>
      <c r="E339" s="38">
        <f t="shared" si="109"/>
        <v>6.7553735926305014E-3</v>
      </c>
      <c r="F339" s="38">
        <f t="shared" si="110"/>
        <v>3.1407035175879399E-3</v>
      </c>
      <c r="G339" s="39">
        <f t="shared" si="111"/>
        <v>-0.54545454545454541</v>
      </c>
      <c r="H339" s="25">
        <f t="shared" si="112"/>
        <v>-3.6847492323439095E-3</v>
      </c>
    </row>
    <row r="340" spans="1:8" s="40" customFormat="1" ht="15" x14ac:dyDescent="0.2">
      <c r="A340" s="64"/>
      <c r="B340" s="36" t="s">
        <v>276</v>
      </c>
      <c r="C340" s="37">
        <v>6</v>
      </c>
      <c r="D340" s="37">
        <v>5</v>
      </c>
      <c r="E340" s="38">
        <f t="shared" si="109"/>
        <v>1.2282497441146367E-3</v>
      </c>
      <c r="F340" s="38">
        <f t="shared" si="110"/>
        <v>1.0469011725293131E-3</v>
      </c>
      <c r="G340" s="39">
        <f t="shared" si="111"/>
        <v>-0.16666666666666666</v>
      </c>
      <c r="H340" s="25">
        <f t="shared" si="112"/>
        <v>-2.0470829068577277E-4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198</v>
      </c>
      <c r="D342" s="37">
        <v>156</v>
      </c>
      <c r="E342" s="38">
        <f t="shared" si="109"/>
        <v>4.0532241555783007E-2</v>
      </c>
      <c r="F342" s="38">
        <f t="shared" si="110"/>
        <v>3.2663316582914576E-2</v>
      </c>
      <c r="G342" s="39">
        <f t="shared" si="111"/>
        <v>-0.21212121212121213</v>
      </c>
      <c r="H342" s="25">
        <f t="shared" si="112"/>
        <v>-8.5977482088024568E-3</v>
      </c>
    </row>
    <row r="343" spans="1:8" s="40" customFormat="1" ht="15" x14ac:dyDescent="0.2">
      <c r="A343" s="64"/>
      <c r="B343" s="36" t="s">
        <v>85</v>
      </c>
      <c r="C343" s="37">
        <v>14</v>
      </c>
      <c r="D343" s="37">
        <v>7</v>
      </c>
      <c r="E343" s="38">
        <f t="shared" si="109"/>
        <v>2.8659160696008186E-3</v>
      </c>
      <c r="F343" s="38">
        <f t="shared" si="110"/>
        <v>1.4656616415410384E-3</v>
      </c>
      <c r="G343" s="39">
        <f t="shared" si="111"/>
        <v>-0.5</v>
      </c>
      <c r="H343" s="25">
        <f t="shared" si="112"/>
        <v>-1.4329580348004093E-3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33</v>
      </c>
      <c r="D345" s="37">
        <v>18</v>
      </c>
      <c r="E345" s="38">
        <f t="shared" si="109"/>
        <v>6.7553735926305014E-3</v>
      </c>
      <c r="F345" s="38">
        <f t="shared" si="110"/>
        <v>3.7688442211055275E-3</v>
      </c>
      <c r="G345" s="39">
        <f t="shared" si="111"/>
        <v>-0.45454545454545453</v>
      </c>
      <c r="H345" s="25">
        <f t="shared" si="112"/>
        <v>-3.0706243602865915E-3</v>
      </c>
    </row>
    <row r="346" spans="1:8" s="40" customFormat="1" ht="15" x14ac:dyDescent="0.2">
      <c r="A346" s="64"/>
      <c r="B346" s="36" t="s">
        <v>88</v>
      </c>
      <c r="C346" s="37">
        <v>10</v>
      </c>
      <c r="D346" s="37">
        <v>19</v>
      </c>
      <c r="E346" s="38">
        <f t="shared" si="109"/>
        <v>2.0470829068577278E-3</v>
      </c>
      <c r="F346" s="38">
        <f t="shared" si="110"/>
        <v>3.9782244556113905E-3</v>
      </c>
      <c r="G346" s="39">
        <f t="shared" si="111"/>
        <v>0.9</v>
      </c>
      <c r="H346" s="25">
        <f t="shared" si="112"/>
        <v>1.842374616171955E-3</v>
      </c>
    </row>
    <row r="347" spans="1:8" s="40" customFormat="1" ht="15" x14ac:dyDescent="0.2">
      <c r="A347" s="64"/>
      <c r="B347" s="36" t="s">
        <v>83</v>
      </c>
      <c r="C347" s="37">
        <v>6</v>
      </c>
      <c r="D347" s="37">
        <v>0</v>
      </c>
      <c r="E347" s="38">
        <f t="shared" si="109"/>
        <v>1.2282497441146367E-3</v>
      </c>
      <c r="F347" s="38" t="str">
        <f t="shared" si="110"/>
        <v/>
      </c>
      <c r="G347" s="39" t="str">
        <f t="shared" si="111"/>
        <v>0</v>
      </c>
      <c r="H347" s="25">
        <f t="shared" si="112"/>
        <v>0</v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76</v>
      </c>
      <c r="D349" s="37">
        <v>54</v>
      </c>
      <c r="E349" s="38">
        <f t="shared" si="109"/>
        <v>1.5557830092118731E-2</v>
      </c>
      <c r="F349" s="38">
        <f t="shared" si="110"/>
        <v>1.1306532663316583E-2</v>
      </c>
      <c r="G349" s="39">
        <f t="shared" si="111"/>
        <v>-0.28947368421052633</v>
      </c>
      <c r="H349" s="25">
        <f t="shared" si="112"/>
        <v>-4.5035823950870012E-3</v>
      </c>
    </row>
    <row r="350" spans="1:8" s="40" customFormat="1" ht="15" x14ac:dyDescent="0.2">
      <c r="A350" s="64"/>
      <c r="B350" s="36" t="s">
        <v>279</v>
      </c>
      <c r="C350" s="37">
        <v>9</v>
      </c>
      <c r="D350" s="37">
        <v>18</v>
      </c>
      <c r="E350" s="38">
        <f t="shared" si="109"/>
        <v>1.842374616171955E-3</v>
      </c>
      <c r="F350" s="38">
        <f t="shared" si="110"/>
        <v>3.7688442211055275E-3</v>
      </c>
      <c r="G350" s="39">
        <f t="shared" si="111"/>
        <v>1</v>
      </c>
      <c r="H350" s="25">
        <f t="shared" si="112"/>
        <v>1.842374616171955E-3</v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3</v>
      </c>
      <c r="E351" s="38" t="str">
        <f t="shared" si="109"/>
        <v/>
      </c>
      <c r="F351" s="38">
        <f t="shared" si="110"/>
        <v>6.2814070351758795E-4</v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18</v>
      </c>
      <c r="D352" s="37">
        <v>20</v>
      </c>
      <c r="E352" s="38">
        <f t="shared" si="109"/>
        <v>3.6847492323439099E-3</v>
      </c>
      <c r="F352" s="38">
        <f t="shared" si="110"/>
        <v>4.1876046901172526E-3</v>
      </c>
      <c r="G352" s="39">
        <f t="shared" si="111"/>
        <v>0.1111111111111111</v>
      </c>
      <c r="H352" s="25">
        <f t="shared" si="112"/>
        <v>4.0941658137154553E-4</v>
      </c>
    </row>
    <row r="353" spans="1:8" s="40" customFormat="1" ht="15" x14ac:dyDescent="0.2">
      <c r="A353" s="64"/>
      <c r="B353" s="36" t="s">
        <v>280</v>
      </c>
      <c r="C353" s="37">
        <v>172</v>
      </c>
      <c r="D353" s="37">
        <v>149</v>
      </c>
      <c r="E353" s="38">
        <f t="shared" si="109"/>
        <v>3.5209825997952915E-2</v>
      </c>
      <c r="F353" s="38">
        <f t="shared" si="110"/>
        <v>3.1197654941373533E-2</v>
      </c>
      <c r="G353" s="39">
        <f t="shared" si="111"/>
        <v>-0.13372093023255813</v>
      </c>
      <c r="H353" s="25">
        <f t="shared" si="112"/>
        <v>-4.7082906857727732E-3</v>
      </c>
    </row>
    <row r="354" spans="1:8" s="40" customFormat="1" ht="15" x14ac:dyDescent="0.2">
      <c r="A354" s="64"/>
      <c r="B354" s="36" t="s">
        <v>100</v>
      </c>
      <c r="C354" s="37">
        <v>30</v>
      </c>
      <c r="D354" s="37">
        <v>21</v>
      </c>
      <c r="E354" s="38">
        <f t="shared" si="109"/>
        <v>6.1412487205731829E-3</v>
      </c>
      <c r="F354" s="38">
        <f t="shared" si="110"/>
        <v>4.3969849246231155E-3</v>
      </c>
      <c r="G354" s="39">
        <f t="shared" si="111"/>
        <v>-0.3</v>
      </c>
      <c r="H354" s="25">
        <f t="shared" si="112"/>
        <v>-1.8423746161719547E-3</v>
      </c>
    </row>
    <row r="355" spans="1:8" s="40" customFormat="1" ht="15" x14ac:dyDescent="0.2">
      <c r="A355" s="64"/>
      <c r="B355" s="36" t="s">
        <v>99</v>
      </c>
      <c r="C355" s="37">
        <v>8</v>
      </c>
      <c r="D355" s="37">
        <v>9</v>
      </c>
      <c r="E355" s="38">
        <f t="shared" si="109"/>
        <v>1.6376663254861821E-3</v>
      </c>
      <c r="F355" s="38">
        <f t="shared" si="110"/>
        <v>1.8844221105527637E-3</v>
      </c>
      <c r="G355" s="39">
        <f t="shared" si="111"/>
        <v>0.125</v>
      </c>
      <c r="H355" s="25">
        <f t="shared" si="112"/>
        <v>2.0470829068577277E-4</v>
      </c>
    </row>
    <row r="356" spans="1:8" s="40" customFormat="1" ht="15" x14ac:dyDescent="0.2">
      <c r="A356" s="64"/>
      <c r="B356" s="36" t="s">
        <v>84</v>
      </c>
      <c r="C356" s="37">
        <v>0</v>
      </c>
      <c r="D356" s="37">
        <v>1</v>
      </c>
      <c r="E356" s="38" t="str">
        <f t="shared" si="109"/>
        <v/>
      </c>
      <c r="F356" s="38">
        <f t="shared" si="110"/>
        <v>2.0938023450586265E-4</v>
      </c>
      <c r="G356" s="39" t="str">
        <f t="shared" si="111"/>
        <v>0</v>
      </c>
      <c r="H356" s="25" t="str">
        <f t="shared" si="112"/>
        <v/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0</v>
      </c>
      <c r="E357" s="38" t="str">
        <f t="shared" si="109"/>
        <v/>
      </c>
      <c r="F357" s="38" t="str">
        <f t="shared" si="110"/>
        <v/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7</v>
      </c>
      <c r="D358" s="37">
        <v>0</v>
      </c>
      <c r="E358" s="38">
        <f t="shared" si="109"/>
        <v>1.4329580348004093E-3</v>
      </c>
      <c r="F358" s="38" t="str">
        <f t="shared" si="110"/>
        <v/>
      </c>
      <c r="G358" s="39" t="str">
        <f t="shared" si="111"/>
        <v>0</v>
      </c>
      <c r="H358" s="25">
        <f t="shared" si="112"/>
        <v>0</v>
      </c>
    </row>
    <row r="359" spans="1:8" s="40" customFormat="1" ht="15" x14ac:dyDescent="0.2">
      <c r="A359" s="64"/>
      <c r="B359" s="36" t="s">
        <v>372</v>
      </c>
      <c r="C359" s="37">
        <v>6</v>
      </c>
      <c r="D359" s="37">
        <v>12</v>
      </c>
      <c r="E359" s="38">
        <f t="shared" si="109"/>
        <v>1.2282497441146367E-3</v>
      </c>
      <c r="F359" s="38">
        <f t="shared" si="110"/>
        <v>2.5125628140703518E-3</v>
      </c>
      <c r="G359" s="39">
        <f t="shared" si="111"/>
        <v>1</v>
      </c>
      <c r="H359" s="25">
        <f t="shared" si="112"/>
        <v>1.2282497441146367E-3</v>
      </c>
    </row>
    <row r="360" spans="1:8" s="40" customFormat="1" ht="15" x14ac:dyDescent="0.2">
      <c r="A360" s="64"/>
      <c r="B360" s="36" t="s">
        <v>530</v>
      </c>
      <c r="C360" s="37">
        <v>0</v>
      </c>
      <c r="D360" s="37">
        <v>5</v>
      </c>
      <c r="E360" s="38" t="str">
        <f t="shared" si="109"/>
        <v/>
      </c>
      <c r="F360" s="38">
        <f t="shared" si="110"/>
        <v>1.0469011725293131E-3</v>
      </c>
      <c r="G360" s="39" t="str">
        <f t="shared" si="111"/>
        <v>0</v>
      </c>
      <c r="H360" s="25" t="str">
        <f t="shared" si="112"/>
        <v/>
      </c>
    </row>
    <row r="361" spans="1:8" s="40" customFormat="1" ht="15" x14ac:dyDescent="0.2">
      <c r="A361" s="64"/>
      <c r="B361" s="36" t="s">
        <v>531</v>
      </c>
      <c r="C361" s="37">
        <v>165</v>
      </c>
      <c r="D361" s="37">
        <v>135</v>
      </c>
      <c r="E361" s="38">
        <f t="shared" si="109"/>
        <v>3.3776867963152504E-2</v>
      </c>
      <c r="F361" s="38">
        <f t="shared" si="110"/>
        <v>2.8266331658291458E-2</v>
      </c>
      <c r="G361" s="39">
        <f t="shared" si="111"/>
        <v>-0.18181818181818182</v>
      </c>
      <c r="H361" s="25">
        <f t="shared" si="112"/>
        <v>-6.1412487205731829E-3</v>
      </c>
    </row>
    <row r="362" spans="1:8" s="40" customFormat="1" ht="15" x14ac:dyDescent="0.2">
      <c r="A362" s="64"/>
      <c r="B362" s="36" t="s">
        <v>532</v>
      </c>
      <c r="C362" s="37">
        <v>4</v>
      </c>
      <c r="D362" s="37">
        <v>2</v>
      </c>
      <c r="E362" s="38">
        <f t="shared" si="109"/>
        <v>8.1883316274309107E-4</v>
      </c>
      <c r="F362" s="38">
        <f t="shared" si="110"/>
        <v>4.187604690117253E-4</v>
      </c>
      <c r="G362" s="39">
        <f t="shared" si="111"/>
        <v>-0.5</v>
      </c>
      <c r="H362" s="25">
        <f t="shared" si="112"/>
        <v>-4.0941658137154553E-4</v>
      </c>
    </row>
    <row r="363" spans="1:8" s="40" customFormat="1" ht="15" x14ac:dyDescent="0.2">
      <c r="A363" s="64"/>
      <c r="B363" s="36" t="s">
        <v>533</v>
      </c>
      <c r="C363" s="37">
        <v>30</v>
      </c>
      <c r="D363" s="37">
        <v>25</v>
      </c>
      <c r="E363" s="38">
        <f t="shared" si="109"/>
        <v>6.1412487205731829E-3</v>
      </c>
      <c r="F363" s="38">
        <f t="shared" si="110"/>
        <v>5.2345058626465666E-3</v>
      </c>
      <c r="G363" s="39">
        <f t="shared" si="111"/>
        <v>-0.16666666666666666</v>
      </c>
      <c r="H363" s="25">
        <f t="shared" si="112"/>
        <v>-1.0235414534288637E-3</v>
      </c>
    </row>
    <row r="364" spans="1:8" s="40" customFormat="1" ht="15" x14ac:dyDescent="0.2">
      <c r="A364" s="64"/>
      <c r="B364" s="36" t="s">
        <v>282</v>
      </c>
      <c r="C364" s="37">
        <v>7</v>
      </c>
      <c r="D364" s="37">
        <v>5</v>
      </c>
      <c r="E364" s="38">
        <f t="shared" si="109"/>
        <v>1.4329580348004093E-3</v>
      </c>
      <c r="F364" s="38">
        <f t="shared" si="110"/>
        <v>1.0469011725293131E-3</v>
      </c>
      <c r="G364" s="39">
        <f t="shared" si="111"/>
        <v>-0.2857142857142857</v>
      </c>
      <c r="H364" s="25">
        <f t="shared" si="112"/>
        <v>-4.0941658137154548E-4</v>
      </c>
    </row>
    <row r="365" spans="1:8" s="40" customFormat="1" ht="15" x14ac:dyDescent="0.2">
      <c r="A365" s="64"/>
      <c r="B365" s="36" t="s">
        <v>283</v>
      </c>
      <c r="C365" s="37">
        <v>45</v>
      </c>
      <c r="D365" s="37">
        <v>14</v>
      </c>
      <c r="E365" s="38">
        <f t="shared" si="109"/>
        <v>9.2118730808597744E-3</v>
      </c>
      <c r="F365" s="38">
        <f t="shared" si="110"/>
        <v>2.9313232830820769E-3</v>
      </c>
      <c r="G365" s="39">
        <f t="shared" si="111"/>
        <v>-0.68888888888888888</v>
      </c>
      <c r="H365" s="25">
        <f t="shared" si="112"/>
        <v>-6.3459570112589557E-3</v>
      </c>
    </row>
    <row r="366" spans="1:8" s="40" customFormat="1" ht="15" x14ac:dyDescent="0.2">
      <c r="A366" s="64"/>
      <c r="B366" s="36" t="s">
        <v>534</v>
      </c>
      <c r="C366" s="37">
        <v>2</v>
      </c>
      <c r="D366" s="37">
        <v>0</v>
      </c>
      <c r="E366" s="38">
        <f t="shared" si="109"/>
        <v>4.0941658137154553E-4</v>
      </c>
      <c r="F366" s="38" t="str">
        <f t="shared" si="110"/>
        <v/>
      </c>
      <c r="G366" s="39" t="str">
        <f t="shared" si="111"/>
        <v>0</v>
      </c>
      <c r="H366" s="25">
        <f t="shared" si="112"/>
        <v>0</v>
      </c>
    </row>
    <row r="367" spans="1:8" s="40" customFormat="1" ht="15" x14ac:dyDescent="0.2">
      <c r="A367" s="64"/>
      <c r="B367" s="36" t="s">
        <v>535</v>
      </c>
      <c r="C367" s="37">
        <v>706</v>
      </c>
      <c r="D367" s="37">
        <v>743</v>
      </c>
      <c r="E367" s="38">
        <f t="shared" si="109"/>
        <v>0.14452405322415557</v>
      </c>
      <c r="F367" s="38">
        <f t="shared" si="110"/>
        <v>0.15556951423785595</v>
      </c>
      <c r="G367" s="39">
        <f t="shared" si="111"/>
        <v>5.2407932011331447E-2</v>
      </c>
      <c r="H367" s="25">
        <f t="shared" si="112"/>
        <v>7.5742067553735927E-3</v>
      </c>
    </row>
    <row r="368" spans="1:8" s="40" customFormat="1" ht="15" x14ac:dyDescent="0.2">
      <c r="A368" s="64"/>
      <c r="B368" s="36" t="s">
        <v>109</v>
      </c>
      <c r="C368" s="37">
        <v>215</v>
      </c>
      <c r="D368" s="37">
        <v>149</v>
      </c>
      <c r="E368" s="38">
        <f t="shared" si="109"/>
        <v>4.4012282497441144E-2</v>
      </c>
      <c r="F368" s="38">
        <f t="shared" si="110"/>
        <v>3.1197654941373533E-2</v>
      </c>
      <c r="G368" s="39">
        <f t="shared" si="111"/>
        <v>-0.30697674418604654</v>
      </c>
      <c r="H368" s="25">
        <f t="shared" si="112"/>
        <v>-1.3510747185261003E-2</v>
      </c>
    </row>
    <row r="369" spans="1:8" s="40" customFormat="1" ht="15" x14ac:dyDescent="0.2">
      <c r="A369" s="64"/>
      <c r="B369" s="36" t="s">
        <v>102</v>
      </c>
      <c r="C369" s="37">
        <v>56</v>
      </c>
      <c r="D369" s="37">
        <v>73</v>
      </c>
      <c r="E369" s="38">
        <f t="shared" si="109"/>
        <v>1.1463664278403275E-2</v>
      </c>
      <c r="F369" s="38">
        <f t="shared" si="110"/>
        <v>1.5284757118927973E-2</v>
      </c>
      <c r="G369" s="39">
        <f t="shared" si="111"/>
        <v>0.30357142857142855</v>
      </c>
      <c r="H369" s="25">
        <f t="shared" si="112"/>
        <v>3.4800409416581367E-3</v>
      </c>
    </row>
    <row r="370" spans="1:8" s="40" customFormat="1" ht="15" x14ac:dyDescent="0.2">
      <c r="A370" s="64"/>
      <c r="B370" s="36" t="s">
        <v>108</v>
      </c>
      <c r="C370" s="37">
        <v>186</v>
      </c>
      <c r="D370" s="37">
        <v>179</v>
      </c>
      <c r="E370" s="38">
        <f t="shared" si="109"/>
        <v>3.8075742067553736E-2</v>
      </c>
      <c r="F370" s="38">
        <f t="shared" si="110"/>
        <v>3.7479061976549412E-2</v>
      </c>
      <c r="G370" s="39">
        <f t="shared" si="111"/>
        <v>-3.7634408602150539E-2</v>
      </c>
      <c r="H370" s="25">
        <f t="shared" si="112"/>
        <v>-1.4329580348004095E-3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0</v>
      </c>
      <c r="D372" s="37">
        <v>3</v>
      </c>
      <c r="E372" s="38" t="str">
        <f t="shared" si="109"/>
        <v/>
      </c>
      <c r="F372" s="38">
        <f t="shared" si="110"/>
        <v>6.2814070351758795E-4</v>
      </c>
      <c r="G372" s="39" t="str">
        <f t="shared" si="111"/>
        <v>0</v>
      </c>
      <c r="H372" s="25" t="str">
        <f t="shared" si="112"/>
        <v/>
      </c>
    </row>
    <row r="373" spans="1:8" s="40" customFormat="1" ht="30" x14ac:dyDescent="0.2">
      <c r="A373" s="64"/>
      <c r="B373" s="36" t="s">
        <v>284</v>
      </c>
      <c r="C373" s="37">
        <v>15</v>
      </c>
      <c r="D373" s="37">
        <v>0</v>
      </c>
      <c r="E373" s="38">
        <f t="shared" si="109"/>
        <v>3.0706243602865915E-3</v>
      </c>
      <c r="F373" s="38" t="str">
        <f t="shared" si="110"/>
        <v/>
      </c>
      <c r="G373" s="39" t="str">
        <f t="shared" si="111"/>
        <v>0</v>
      </c>
      <c r="H373" s="25">
        <f t="shared" si="112"/>
        <v>0</v>
      </c>
    </row>
    <row r="374" spans="1:8" s="40" customFormat="1" ht="15" x14ac:dyDescent="0.2">
      <c r="A374" s="64"/>
      <c r="B374" s="36" t="s">
        <v>285</v>
      </c>
      <c r="C374" s="37">
        <v>22</v>
      </c>
      <c r="D374" s="37">
        <v>23</v>
      </c>
      <c r="E374" s="38">
        <f t="shared" si="109"/>
        <v>4.5035823950870012E-3</v>
      </c>
      <c r="F374" s="38">
        <f t="shared" si="110"/>
        <v>4.8157453936348406E-3</v>
      </c>
      <c r="G374" s="39">
        <f t="shared" si="111"/>
        <v>4.5454545454545456E-2</v>
      </c>
      <c r="H374" s="25">
        <f t="shared" si="112"/>
        <v>2.0470829068577279E-4</v>
      </c>
    </row>
    <row r="375" spans="1:8" s="40" customFormat="1" ht="15" x14ac:dyDescent="0.2">
      <c r="A375" s="64"/>
      <c r="B375" s="36" t="s">
        <v>286</v>
      </c>
      <c r="C375" s="37">
        <v>0</v>
      </c>
      <c r="D375" s="37">
        <v>1</v>
      </c>
      <c r="E375" s="38" t="str">
        <f t="shared" si="109"/>
        <v/>
      </c>
      <c r="F375" s="38">
        <f t="shared" si="110"/>
        <v>2.0938023450586265E-4</v>
      </c>
      <c r="G375" s="39" t="str">
        <f t="shared" si="111"/>
        <v>0</v>
      </c>
      <c r="H375" s="25" t="str">
        <f t="shared" si="112"/>
        <v/>
      </c>
    </row>
    <row r="376" spans="1:8" s="40" customFormat="1" ht="15" x14ac:dyDescent="0.2">
      <c r="A376" s="64"/>
      <c r="B376" s="36" t="s">
        <v>101</v>
      </c>
      <c r="C376" s="37">
        <v>12</v>
      </c>
      <c r="D376" s="37">
        <v>3</v>
      </c>
      <c r="E376" s="38">
        <f t="shared" si="109"/>
        <v>2.4564994882292734E-3</v>
      </c>
      <c r="F376" s="38">
        <f t="shared" si="110"/>
        <v>6.2814070351758795E-4</v>
      </c>
      <c r="G376" s="39">
        <f t="shared" si="111"/>
        <v>-0.75</v>
      </c>
      <c r="H376" s="25">
        <f t="shared" si="112"/>
        <v>-1.842374616171955E-3</v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40</v>
      </c>
      <c r="D378" s="37">
        <v>29</v>
      </c>
      <c r="E378" s="38">
        <f t="shared" si="109"/>
        <v>8.1883316274309111E-3</v>
      </c>
      <c r="F378" s="38">
        <f t="shared" si="110"/>
        <v>6.0720268006700167E-3</v>
      </c>
      <c r="G378" s="39">
        <f t="shared" si="111"/>
        <v>-0.27500000000000002</v>
      </c>
      <c r="H378" s="25">
        <f t="shared" si="112"/>
        <v>-2.2517911975435006E-3</v>
      </c>
    </row>
    <row r="379" spans="1:8" s="40" customFormat="1" ht="15" x14ac:dyDescent="0.2">
      <c r="A379" s="64"/>
      <c r="B379" s="36" t="s">
        <v>110</v>
      </c>
      <c r="C379" s="37">
        <v>26</v>
      </c>
      <c r="D379" s="37">
        <v>27</v>
      </c>
      <c r="E379" s="38">
        <f t="shared" si="109"/>
        <v>5.3224155578300925E-3</v>
      </c>
      <c r="F379" s="38">
        <f t="shared" si="110"/>
        <v>5.6532663316582916E-3</v>
      </c>
      <c r="G379" s="39">
        <f t="shared" si="111"/>
        <v>3.8461538461538464E-2</v>
      </c>
      <c r="H379" s="25">
        <f t="shared" si="112"/>
        <v>2.0470829068577279E-4</v>
      </c>
    </row>
    <row r="380" spans="1:8" s="40" customFormat="1" ht="15" x14ac:dyDescent="0.2">
      <c r="A380" s="64"/>
      <c r="B380" s="36" t="s">
        <v>288</v>
      </c>
      <c r="C380" s="37">
        <v>143</v>
      </c>
      <c r="D380" s="37">
        <v>111</v>
      </c>
      <c r="E380" s="38">
        <f t="shared" si="109"/>
        <v>2.9273285568065507E-2</v>
      </c>
      <c r="F380" s="38">
        <f t="shared" si="110"/>
        <v>2.3241206030150754E-2</v>
      </c>
      <c r="G380" s="39">
        <f t="shared" si="111"/>
        <v>-0.22377622377622378</v>
      </c>
      <c r="H380" s="25">
        <f t="shared" si="112"/>
        <v>-6.5506653019447286E-3</v>
      </c>
    </row>
    <row r="381" spans="1:8" s="40" customFormat="1" ht="15" x14ac:dyDescent="0.2">
      <c r="A381" s="64"/>
      <c r="B381" s="36" t="s">
        <v>537</v>
      </c>
      <c r="C381" s="37">
        <v>5</v>
      </c>
      <c r="D381" s="37">
        <v>3</v>
      </c>
      <c r="E381" s="38">
        <f t="shared" si="109"/>
        <v>1.0235414534288639E-3</v>
      </c>
      <c r="F381" s="38">
        <f t="shared" si="110"/>
        <v>6.2814070351758795E-4</v>
      </c>
      <c r="G381" s="39">
        <f t="shared" si="111"/>
        <v>-0.4</v>
      </c>
      <c r="H381" s="25">
        <f t="shared" si="112"/>
        <v>-4.0941658137154559E-4</v>
      </c>
    </row>
    <row r="382" spans="1:8" s="40" customFormat="1" ht="15" x14ac:dyDescent="0.2">
      <c r="A382" s="64"/>
      <c r="B382" s="36" t="s">
        <v>104</v>
      </c>
      <c r="C382" s="37">
        <v>57</v>
      </c>
      <c r="D382" s="37">
        <v>45</v>
      </c>
      <c r="E382" s="38">
        <f t="shared" si="109"/>
        <v>1.1668372569089048E-2</v>
      </c>
      <c r="F382" s="38">
        <f t="shared" si="110"/>
        <v>9.4221105527638183E-3</v>
      </c>
      <c r="G382" s="39">
        <f t="shared" si="111"/>
        <v>-0.21052631578947367</v>
      </c>
      <c r="H382" s="25">
        <f t="shared" si="112"/>
        <v>-2.456499488229273E-3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3</v>
      </c>
      <c r="E383" s="38" t="str">
        <f t="shared" ref="E383" si="113">+IF(C383=0,"",C383/C$329)</f>
        <v/>
      </c>
      <c r="F383" s="38">
        <f t="shared" ref="F383" si="114">+IF(D383=0,"",D383/D$329)</f>
        <v>6.2814070351758795E-4</v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0</v>
      </c>
      <c r="E385" s="38" t="str">
        <f t="shared" si="109"/>
        <v/>
      </c>
      <c r="F385" s="38" t="str">
        <f t="shared" si="110"/>
        <v/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4</v>
      </c>
      <c r="E386" s="38" t="str">
        <f t="shared" si="109"/>
        <v/>
      </c>
      <c r="F386" s="38">
        <f t="shared" si="110"/>
        <v>8.375209380234506E-4</v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2</v>
      </c>
      <c r="D387" s="37">
        <v>1</v>
      </c>
      <c r="E387" s="38">
        <f t="shared" si="109"/>
        <v>4.0941658137154553E-4</v>
      </c>
      <c r="F387" s="38">
        <f t="shared" si="110"/>
        <v>2.0938023450586265E-4</v>
      </c>
      <c r="G387" s="39">
        <f t="shared" si="111"/>
        <v>-0.5</v>
      </c>
      <c r="H387" s="25">
        <f t="shared" si="112"/>
        <v>-2.0470829068577277E-4</v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551</v>
      </c>
      <c r="D390" s="37">
        <v>495</v>
      </c>
      <c r="E390" s="38">
        <f t="shared" si="109"/>
        <v>0.1127942681678608</v>
      </c>
      <c r="F390" s="38">
        <f t="shared" si="110"/>
        <v>0.10364321608040201</v>
      </c>
      <c r="G390" s="39">
        <f t="shared" si="111"/>
        <v>-0.10163339382940109</v>
      </c>
      <c r="H390" s="25">
        <f t="shared" si="112"/>
        <v>-1.1463664278403276E-2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0</v>
      </c>
      <c r="D392" s="37">
        <v>0</v>
      </c>
      <c r="E392" s="38" t="str">
        <f t="shared" si="109"/>
        <v/>
      </c>
      <c r="F392" s="38" t="str">
        <f t="shared" si="110"/>
        <v/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4"/>
      <c r="B393" s="36" t="s">
        <v>293</v>
      </c>
      <c r="C393" s="37">
        <v>14</v>
      </c>
      <c r="D393" s="37">
        <v>5</v>
      </c>
      <c r="E393" s="38">
        <f t="shared" si="109"/>
        <v>2.8659160696008186E-3</v>
      </c>
      <c r="F393" s="38">
        <f t="shared" si="110"/>
        <v>1.0469011725293131E-3</v>
      </c>
      <c r="G393" s="39">
        <f t="shared" si="111"/>
        <v>-0.6428571428571429</v>
      </c>
      <c r="H393" s="25">
        <f t="shared" si="112"/>
        <v>-1.842374616171955E-3</v>
      </c>
    </row>
    <row r="394" spans="1:8" s="40" customFormat="1" ht="15" x14ac:dyDescent="0.2">
      <c r="A394" s="64"/>
      <c r="B394" s="36" t="s">
        <v>540</v>
      </c>
      <c r="C394" s="37">
        <v>34</v>
      </c>
      <c r="D394" s="37">
        <v>27</v>
      </c>
      <c r="E394" s="38">
        <f t="shared" si="109"/>
        <v>6.9600818833162742E-3</v>
      </c>
      <c r="F394" s="38">
        <f t="shared" si="110"/>
        <v>5.6532663316582916E-3</v>
      </c>
      <c r="G394" s="39">
        <f t="shared" si="111"/>
        <v>-0.20588235294117646</v>
      </c>
      <c r="H394" s="25">
        <f t="shared" si="112"/>
        <v>-1.4329580348004093E-3</v>
      </c>
    </row>
    <row r="395" spans="1:8" s="40" customFormat="1" ht="15" x14ac:dyDescent="0.2">
      <c r="A395" s="64"/>
      <c r="B395" s="36" t="s">
        <v>105</v>
      </c>
      <c r="C395" s="37">
        <v>1</v>
      </c>
      <c r="D395" s="37">
        <v>0</v>
      </c>
      <c r="E395" s="38">
        <f t="shared" si="109"/>
        <v>2.0470829068577277E-4</v>
      </c>
      <c r="F395" s="38" t="str">
        <f t="shared" si="110"/>
        <v/>
      </c>
      <c r="G395" s="39" t="str">
        <f t="shared" si="111"/>
        <v>0</v>
      </c>
      <c r="H395" s="25">
        <f t="shared" si="112"/>
        <v>0</v>
      </c>
    </row>
    <row r="396" spans="1:8" s="40" customFormat="1" ht="15" x14ac:dyDescent="0.2">
      <c r="A396" s="64"/>
      <c r="B396" s="36" t="s">
        <v>541</v>
      </c>
      <c r="C396" s="37">
        <v>0</v>
      </c>
      <c r="D396" s="37">
        <v>0</v>
      </c>
      <c r="E396" s="38" t="str">
        <f t="shared" ref="E396:E468" si="117">+IF(C396=0,"",C396/C$329)</f>
        <v/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6</v>
      </c>
      <c r="E398" s="38" t="str">
        <f t="shared" ref="E398:E400" si="121">+IF(C398=0,"",C398/C$329)</f>
        <v/>
      </c>
      <c r="F398" s="38">
        <f t="shared" ref="F398:F400" si="122">+IF(D398=0,"",D398/D$329)</f>
        <v>1.2562814070351759E-3</v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1</v>
      </c>
      <c r="E399" s="38" t="str">
        <f t="shared" si="121"/>
        <v/>
      </c>
      <c r="F399" s="38">
        <f t="shared" si="122"/>
        <v>2.0938023450586265E-4</v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0</v>
      </c>
      <c r="D401" s="37">
        <v>0</v>
      </c>
      <c r="E401" s="38" t="str">
        <f t="shared" si="117"/>
        <v/>
      </c>
      <c r="F401" s="38" t="str">
        <f t="shared" si="118"/>
        <v/>
      </c>
      <c r="G401" s="39" t="str">
        <f t="shared" si="119"/>
        <v>0</v>
      </c>
      <c r="H401" s="25" t="str">
        <f t="shared" si="120"/>
        <v/>
      </c>
    </row>
    <row r="402" spans="1:8" s="40" customFormat="1" ht="15" x14ac:dyDescent="0.2">
      <c r="A402" s="64"/>
      <c r="B402" s="36" t="s">
        <v>296</v>
      </c>
      <c r="C402" s="37">
        <v>84</v>
      </c>
      <c r="D402" s="37">
        <v>319</v>
      </c>
      <c r="E402" s="38">
        <f t="shared" si="117"/>
        <v>1.7195496417604914E-2</v>
      </c>
      <c r="F402" s="38">
        <f t="shared" si="118"/>
        <v>6.6792294807370187E-2</v>
      </c>
      <c r="G402" s="39">
        <f t="shared" si="119"/>
        <v>2.7976190476190474</v>
      </c>
      <c r="H402" s="25">
        <f t="shared" si="120"/>
        <v>4.8106448311156604E-2</v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0</v>
      </c>
      <c r="E403" s="38" t="str">
        <f t="shared" si="117"/>
        <v/>
      </c>
      <c r="F403" s="38" t="str">
        <f t="shared" si="118"/>
        <v/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11</v>
      </c>
      <c r="D404" s="37">
        <v>126</v>
      </c>
      <c r="E404" s="38">
        <f t="shared" si="117"/>
        <v>2.2517911975435006E-3</v>
      </c>
      <c r="F404" s="38">
        <f t="shared" si="118"/>
        <v>2.6381909547738693E-2</v>
      </c>
      <c r="G404" s="39">
        <f t="shared" si="119"/>
        <v>10.454545454545455</v>
      </c>
      <c r="H404" s="25">
        <f t="shared" si="120"/>
        <v>2.3541453428863872E-2</v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0</v>
      </c>
      <c r="E405" s="38" t="str">
        <f t="shared" si="117"/>
        <v/>
      </c>
      <c r="F405" s="38" t="str">
        <f t="shared" si="118"/>
        <v/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2</v>
      </c>
      <c r="E407" s="38" t="str">
        <f t="shared" si="117"/>
        <v/>
      </c>
      <c r="F407" s="38">
        <f t="shared" si="118"/>
        <v>4.187604690117253E-4</v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29</v>
      </c>
      <c r="D408" s="37">
        <v>18</v>
      </c>
      <c r="E408" s="38">
        <f t="shared" si="117"/>
        <v>5.9365404298874101E-3</v>
      </c>
      <c r="F408" s="38">
        <f t="shared" si="118"/>
        <v>3.7688442211055275E-3</v>
      </c>
      <c r="G408" s="39">
        <f t="shared" si="119"/>
        <v>-0.37931034482758619</v>
      </c>
      <c r="H408" s="25">
        <f t="shared" si="120"/>
        <v>-2.2517911975435002E-3</v>
      </c>
    </row>
    <row r="409" spans="1:8" s="40" customFormat="1" ht="15" x14ac:dyDescent="0.2">
      <c r="A409" s="64"/>
      <c r="B409" s="36" t="s">
        <v>300</v>
      </c>
      <c r="C409" s="37">
        <v>61</v>
      </c>
      <c r="D409" s="37">
        <v>62</v>
      </c>
      <c r="E409" s="38">
        <f t="shared" si="117"/>
        <v>1.248720573183214E-2</v>
      </c>
      <c r="F409" s="38">
        <f t="shared" si="118"/>
        <v>1.2981574539363484E-2</v>
      </c>
      <c r="G409" s="39">
        <f t="shared" si="119"/>
        <v>1.6393442622950821E-2</v>
      </c>
      <c r="H409" s="25">
        <f t="shared" si="120"/>
        <v>2.0470829068577279E-4</v>
      </c>
    </row>
    <row r="410" spans="1:8" s="40" customFormat="1" ht="15" x14ac:dyDescent="0.2">
      <c r="A410" s="64"/>
      <c r="B410" s="36" t="s">
        <v>114</v>
      </c>
      <c r="C410" s="37">
        <v>26</v>
      </c>
      <c r="D410" s="37">
        <v>5</v>
      </c>
      <c r="E410" s="38">
        <f t="shared" si="117"/>
        <v>5.3224155578300925E-3</v>
      </c>
      <c r="F410" s="38">
        <f t="shared" si="118"/>
        <v>1.0469011725293131E-3</v>
      </c>
      <c r="G410" s="39">
        <f t="shared" si="119"/>
        <v>-0.80769230769230771</v>
      </c>
      <c r="H410" s="25">
        <f t="shared" si="120"/>
        <v>-4.2988741044012284E-3</v>
      </c>
    </row>
    <row r="411" spans="1:8" s="40" customFormat="1" ht="15" x14ac:dyDescent="0.2">
      <c r="A411" s="64"/>
      <c r="B411" s="36" t="s">
        <v>115</v>
      </c>
      <c r="C411" s="37">
        <v>1</v>
      </c>
      <c r="D411" s="37">
        <v>3</v>
      </c>
      <c r="E411" s="38">
        <f t="shared" si="117"/>
        <v>2.0470829068577277E-4</v>
      </c>
      <c r="F411" s="38">
        <f t="shared" si="118"/>
        <v>6.2814070351758795E-4</v>
      </c>
      <c r="G411" s="39">
        <f t="shared" si="119"/>
        <v>2</v>
      </c>
      <c r="H411" s="25">
        <f t="shared" si="120"/>
        <v>4.0941658137154553E-4</v>
      </c>
    </row>
    <row r="412" spans="1:8" s="40" customFormat="1" ht="15" x14ac:dyDescent="0.2">
      <c r="A412" s="64"/>
      <c r="B412" s="36" t="s">
        <v>116</v>
      </c>
      <c r="C412" s="37">
        <v>34</v>
      </c>
      <c r="D412" s="37">
        <v>18</v>
      </c>
      <c r="E412" s="38">
        <f t="shared" si="117"/>
        <v>6.9600818833162742E-3</v>
      </c>
      <c r="F412" s="38">
        <f t="shared" si="118"/>
        <v>3.7688442211055275E-3</v>
      </c>
      <c r="G412" s="39">
        <f t="shared" si="119"/>
        <v>-0.47058823529411764</v>
      </c>
      <c r="H412" s="25">
        <f t="shared" si="120"/>
        <v>-3.2753326509723643E-3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10</v>
      </c>
      <c r="E417" s="38" t="str">
        <f t="shared" ref="E417:E419" si="133">+IF(C417=0,"",C417/C$329)</f>
        <v/>
      </c>
      <c r="F417" s="38">
        <f t="shared" ref="F417:F419" si="134">+IF(D417=0,"",D417/D$329)</f>
        <v>2.0938023450586263E-3</v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1</v>
      </c>
      <c r="D420" s="37">
        <v>0</v>
      </c>
      <c r="E420" s="38">
        <f t="shared" si="117"/>
        <v>2.0470829068577277E-4</v>
      </c>
      <c r="F420" s="38" t="str">
        <f t="shared" si="118"/>
        <v/>
      </c>
      <c r="G420" s="39" t="str">
        <f t="shared" si="119"/>
        <v>0</v>
      </c>
      <c r="H420" s="25">
        <f t="shared" si="120"/>
        <v>0</v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0</v>
      </c>
      <c r="E421" s="38" t="str">
        <f t="shared" si="117"/>
        <v/>
      </c>
      <c r="F421" s="38" t="str">
        <f t="shared" si="118"/>
        <v/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9</v>
      </c>
      <c r="D422" s="37">
        <v>25</v>
      </c>
      <c r="E422" s="38">
        <f t="shared" si="117"/>
        <v>1.842374616171955E-3</v>
      </c>
      <c r="F422" s="38">
        <f t="shared" si="118"/>
        <v>5.2345058626465666E-3</v>
      </c>
      <c r="G422" s="39">
        <f t="shared" si="119"/>
        <v>1.7777777777777777</v>
      </c>
      <c r="H422" s="25">
        <f t="shared" si="120"/>
        <v>3.2753326509723643E-3</v>
      </c>
    </row>
    <row r="423" spans="1:8" s="40" customFormat="1" ht="15" x14ac:dyDescent="0.2">
      <c r="A423" s="64"/>
      <c r="B423" s="36" t="s">
        <v>128</v>
      </c>
      <c r="C423" s="37">
        <v>40</v>
      </c>
      <c r="D423" s="37">
        <v>14</v>
      </c>
      <c r="E423" s="38">
        <f t="shared" si="117"/>
        <v>8.1883316274309111E-3</v>
      </c>
      <c r="F423" s="38">
        <f t="shared" si="118"/>
        <v>2.9313232830820769E-3</v>
      </c>
      <c r="G423" s="39">
        <f t="shared" si="119"/>
        <v>-0.65</v>
      </c>
      <c r="H423" s="25">
        <f t="shared" si="120"/>
        <v>-5.3224155578300925E-3</v>
      </c>
    </row>
    <row r="424" spans="1:8" s="40" customFormat="1" ht="15" x14ac:dyDescent="0.2">
      <c r="A424" s="64"/>
      <c r="B424" s="36" t="s">
        <v>302</v>
      </c>
      <c r="C424" s="37">
        <v>14</v>
      </c>
      <c r="D424" s="37">
        <v>73</v>
      </c>
      <c r="E424" s="38">
        <f t="shared" si="117"/>
        <v>2.8659160696008186E-3</v>
      </c>
      <c r="F424" s="38">
        <f t="shared" si="118"/>
        <v>1.5284757118927973E-2</v>
      </c>
      <c r="G424" s="39">
        <f t="shared" si="119"/>
        <v>4.2142857142857144</v>
      </c>
      <c r="H424" s="25">
        <f t="shared" si="120"/>
        <v>1.2077789150460594E-2</v>
      </c>
    </row>
    <row r="425" spans="1:8" s="40" customFormat="1" ht="15" x14ac:dyDescent="0.2">
      <c r="A425" s="64"/>
      <c r="B425" s="36" t="s">
        <v>545</v>
      </c>
      <c r="C425" s="37">
        <v>0</v>
      </c>
      <c r="D425" s="37">
        <v>2</v>
      </c>
      <c r="E425" s="38" t="str">
        <f t="shared" si="117"/>
        <v/>
      </c>
      <c r="F425" s="38">
        <f t="shared" si="118"/>
        <v>4.187604690117253E-4</v>
      </c>
      <c r="G425" s="39" t="str">
        <f t="shared" si="119"/>
        <v>0</v>
      </c>
      <c r="H425" s="25" t="str">
        <f t="shared" si="120"/>
        <v/>
      </c>
    </row>
    <row r="426" spans="1:8" s="40" customFormat="1" ht="30" x14ac:dyDescent="0.2">
      <c r="A426" s="64"/>
      <c r="B426" s="36" t="s">
        <v>546</v>
      </c>
      <c r="C426" s="37">
        <v>0</v>
      </c>
      <c r="D426" s="37">
        <v>4</v>
      </c>
      <c r="E426" s="38" t="str">
        <f t="shared" si="117"/>
        <v/>
      </c>
      <c r="F426" s="38">
        <f t="shared" si="118"/>
        <v>8.375209380234506E-4</v>
      </c>
      <c r="G426" s="39" t="str">
        <f t="shared" si="119"/>
        <v>0</v>
      </c>
      <c r="H426" s="25" t="str">
        <f t="shared" si="120"/>
        <v/>
      </c>
    </row>
    <row r="427" spans="1:8" s="40" customFormat="1" ht="15" x14ac:dyDescent="0.2">
      <c r="A427" s="64"/>
      <c r="B427" s="36" t="s">
        <v>547</v>
      </c>
      <c r="C427" s="37">
        <v>0</v>
      </c>
      <c r="D427" s="37">
        <v>0</v>
      </c>
      <c r="E427" s="38" t="str">
        <f t="shared" si="117"/>
        <v/>
      </c>
      <c r="F427" s="38" t="str">
        <f t="shared" si="118"/>
        <v/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4"/>
      <c r="B428" s="36" t="s">
        <v>124</v>
      </c>
      <c r="C428" s="37">
        <v>21</v>
      </c>
      <c r="D428" s="37">
        <v>22</v>
      </c>
      <c r="E428" s="38">
        <f t="shared" si="117"/>
        <v>4.2988741044012284E-3</v>
      </c>
      <c r="F428" s="38">
        <f t="shared" si="118"/>
        <v>4.6063651591289785E-3</v>
      </c>
      <c r="G428" s="39">
        <f t="shared" si="119"/>
        <v>4.7619047619047616E-2</v>
      </c>
      <c r="H428" s="25">
        <f t="shared" si="120"/>
        <v>2.0470829068577277E-4</v>
      </c>
    </row>
    <row r="429" spans="1:8" s="40" customFormat="1" ht="15" x14ac:dyDescent="0.2">
      <c r="A429" s="64"/>
      <c r="B429" s="36" t="s">
        <v>303</v>
      </c>
      <c r="C429" s="37">
        <v>3</v>
      </c>
      <c r="D429" s="37">
        <v>0</v>
      </c>
      <c r="E429" s="38">
        <f t="shared" si="117"/>
        <v>6.1412487205731836E-4</v>
      </c>
      <c r="F429" s="38" t="str">
        <f t="shared" si="118"/>
        <v/>
      </c>
      <c r="G429" s="39" t="str">
        <f t="shared" si="119"/>
        <v>0</v>
      </c>
      <c r="H429" s="25">
        <f t="shared" si="120"/>
        <v>0</v>
      </c>
    </row>
    <row r="430" spans="1:8" s="40" customFormat="1" ht="15" x14ac:dyDescent="0.2">
      <c r="A430" s="64"/>
      <c r="B430" s="36" t="s">
        <v>125</v>
      </c>
      <c r="C430" s="37">
        <v>32</v>
      </c>
      <c r="D430" s="37">
        <v>10</v>
      </c>
      <c r="E430" s="38">
        <f t="shared" si="117"/>
        <v>6.5506653019447286E-3</v>
      </c>
      <c r="F430" s="38">
        <f t="shared" si="118"/>
        <v>2.0938023450586263E-3</v>
      </c>
      <c r="G430" s="39">
        <f t="shared" si="119"/>
        <v>-0.6875</v>
      </c>
      <c r="H430" s="25">
        <f t="shared" si="120"/>
        <v>-4.5035823950870012E-3</v>
      </c>
    </row>
    <row r="431" spans="1:8" s="40" customFormat="1" ht="15" x14ac:dyDescent="0.2">
      <c r="A431" s="64"/>
      <c r="B431" s="36" t="s">
        <v>457</v>
      </c>
      <c r="C431" s="37">
        <v>5</v>
      </c>
      <c r="D431" s="37">
        <v>1</v>
      </c>
      <c r="E431" s="38">
        <f t="shared" si="117"/>
        <v>1.0235414534288639E-3</v>
      </c>
      <c r="F431" s="38">
        <f t="shared" si="118"/>
        <v>2.0938023450586265E-4</v>
      </c>
      <c r="G431" s="39">
        <f t="shared" si="119"/>
        <v>-0.8</v>
      </c>
      <c r="H431" s="25">
        <f t="shared" si="120"/>
        <v>-8.1883316274309118E-4</v>
      </c>
    </row>
    <row r="432" spans="1:8" s="40" customFormat="1" ht="15" x14ac:dyDescent="0.2">
      <c r="A432" s="64"/>
      <c r="B432" s="36" t="s">
        <v>123</v>
      </c>
      <c r="C432" s="37">
        <v>65</v>
      </c>
      <c r="D432" s="37">
        <v>88</v>
      </c>
      <c r="E432" s="38">
        <f t="shared" si="117"/>
        <v>1.3306038894575231E-2</v>
      </c>
      <c r="F432" s="38">
        <f t="shared" si="118"/>
        <v>1.8425460636515914E-2</v>
      </c>
      <c r="G432" s="39">
        <f t="shared" si="119"/>
        <v>0.35384615384615387</v>
      </c>
      <c r="H432" s="25">
        <f t="shared" si="120"/>
        <v>4.708290685772774E-3</v>
      </c>
    </row>
    <row r="433" spans="1:8" s="40" customFormat="1" ht="15" x14ac:dyDescent="0.2">
      <c r="A433" s="64"/>
      <c r="B433" s="36" t="s">
        <v>304</v>
      </c>
      <c r="C433" s="37">
        <v>2</v>
      </c>
      <c r="D433" s="37">
        <v>2</v>
      </c>
      <c r="E433" s="38">
        <f t="shared" si="117"/>
        <v>4.0941658137154553E-4</v>
      </c>
      <c r="F433" s="38">
        <f t="shared" si="118"/>
        <v>4.187604690117253E-4</v>
      </c>
      <c r="G433" s="39">
        <f t="shared" si="119"/>
        <v>0</v>
      </c>
      <c r="H433" s="25">
        <f t="shared" si="120"/>
        <v>0</v>
      </c>
    </row>
    <row r="434" spans="1:8" s="40" customFormat="1" ht="15" x14ac:dyDescent="0.2">
      <c r="A434" s="64"/>
      <c r="B434" s="36" t="s">
        <v>122</v>
      </c>
      <c r="C434" s="37">
        <v>15</v>
      </c>
      <c r="D434" s="37">
        <v>3</v>
      </c>
      <c r="E434" s="38">
        <f t="shared" si="117"/>
        <v>3.0706243602865915E-3</v>
      </c>
      <c r="F434" s="38">
        <f t="shared" si="118"/>
        <v>6.2814070351758795E-4</v>
      </c>
      <c r="G434" s="39">
        <f t="shared" si="119"/>
        <v>-0.8</v>
      </c>
      <c r="H434" s="25">
        <f t="shared" si="120"/>
        <v>-2.4564994882292734E-3</v>
      </c>
    </row>
    <row r="435" spans="1:8" s="40" customFormat="1" ht="15" x14ac:dyDescent="0.2">
      <c r="A435" s="64"/>
      <c r="B435" s="36" t="s">
        <v>373</v>
      </c>
      <c r="C435" s="37">
        <v>9</v>
      </c>
      <c r="D435" s="37">
        <v>12</v>
      </c>
      <c r="E435" s="38">
        <f t="shared" si="117"/>
        <v>1.842374616171955E-3</v>
      </c>
      <c r="F435" s="38">
        <f t="shared" si="118"/>
        <v>2.5125628140703518E-3</v>
      </c>
      <c r="G435" s="39">
        <f t="shared" si="119"/>
        <v>0.33333333333333331</v>
      </c>
      <c r="H435" s="25">
        <f t="shared" si="120"/>
        <v>6.1412487205731825E-4</v>
      </c>
    </row>
    <row r="436" spans="1:8" s="40" customFormat="1" ht="15" x14ac:dyDescent="0.2">
      <c r="A436" s="64"/>
      <c r="B436" s="36" t="s">
        <v>132</v>
      </c>
      <c r="C436" s="37">
        <v>2</v>
      </c>
      <c r="D436" s="37">
        <v>3</v>
      </c>
      <c r="E436" s="38">
        <f t="shared" si="117"/>
        <v>4.0941658137154553E-4</v>
      </c>
      <c r="F436" s="38">
        <f t="shared" si="118"/>
        <v>6.2814070351758795E-4</v>
      </c>
      <c r="G436" s="39">
        <f t="shared" si="119"/>
        <v>0.5</v>
      </c>
      <c r="H436" s="25">
        <f t="shared" si="120"/>
        <v>2.0470829068577277E-4</v>
      </c>
    </row>
    <row r="437" spans="1:8" s="40" customFormat="1" ht="15" x14ac:dyDescent="0.2">
      <c r="A437" s="64"/>
      <c r="B437" s="36" t="s">
        <v>119</v>
      </c>
      <c r="C437" s="37">
        <v>2</v>
      </c>
      <c r="D437" s="37">
        <v>6</v>
      </c>
      <c r="E437" s="38">
        <f t="shared" si="117"/>
        <v>4.0941658137154553E-4</v>
      </c>
      <c r="F437" s="38">
        <f t="shared" si="118"/>
        <v>1.2562814070351759E-3</v>
      </c>
      <c r="G437" s="39">
        <f t="shared" si="119"/>
        <v>2</v>
      </c>
      <c r="H437" s="25">
        <f t="shared" si="120"/>
        <v>8.1883316274309107E-4</v>
      </c>
    </row>
    <row r="438" spans="1:8" s="40" customFormat="1" ht="15" x14ac:dyDescent="0.2">
      <c r="A438" s="64"/>
      <c r="B438" s="36" t="s">
        <v>305</v>
      </c>
      <c r="C438" s="37">
        <v>153</v>
      </c>
      <c r="D438" s="37">
        <v>274</v>
      </c>
      <c r="E438" s="38">
        <f t="shared" si="117"/>
        <v>3.1320368474923234E-2</v>
      </c>
      <c r="F438" s="38">
        <f t="shared" si="118"/>
        <v>5.7370184254606368E-2</v>
      </c>
      <c r="G438" s="39">
        <f t="shared" si="119"/>
        <v>0.79084967320261434</v>
      </c>
      <c r="H438" s="25">
        <f t="shared" si="120"/>
        <v>2.4769703172978504E-2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0</v>
      </c>
      <c r="E439" s="38" t="str">
        <f t="shared" si="117"/>
        <v/>
      </c>
      <c r="F439" s="38" t="str">
        <f t="shared" si="118"/>
        <v/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0</v>
      </c>
      <c r="D440" s="37">
        <v>1</v>
      </c>
      <c r="E440" s="38" t="str">
        <f t="shared" si="117"/>
        <v/>
      </c>
      <c r="F440" s="38">
        <f t="shared" si="118"/>
        <v>2.0938023450586265E-4</v>
      </c>
      <c r="G440" s="39" t="str">
        <f t="shared" si="119"/>
        <v>0</v>
      </c>
      <c r="H440" s="25" t="str">
        <f t="shared" si="120"/>
        <v/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0</v>
      </c>
      <c r="E441" s="38" t="str">
        <f t="shared" si="117"/>
        <v/>
      </c>
      <c r="F441" s="38" t="str">
        <f t="shared" si="118"/>
        <v/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0</v>
      </c>
      <c r="D442" s="37">
        <v>0</v>
      </c>
      <c r="E442" s="38" t="str">
        <f t="shared" si="117"/>
        <v/>
      </c>
      <c r="F442" s="38" t="str">
        <f t="shared" si="118"/>
        <v/>
      </c>
      <c r="G442" s="39" t="str">
        <f t="shared" si="119"/>
        <v>0</v>
      </c>
      <c r="H442" s="25" t="str">
        <f t="shared" si="120"/>
        <v/>
      </c>
    </row>
    <row r="443" spans="1:8" s="40" customFormat="1" ht="15" x14ac:dyDescent="0.2">
      <c r="A443" s="64"/>
      <c r="B443" s="36" t="s">
        <v>121</v>
      </c>
      <c r="C443" s="37">
        <v>5</v>
      </c>
      <c r="D443" s="37">
        <v>4</v>
      </c>
      <c r="E443" s="38">
        <f t="shared" si="117"/>
        <v>1.0235414534288639E-3</v>
      </c>
      <c r="F443" s="38">
        <f t="shared" si="118"/>
        <v>8.375209380234506E-4</v>
      </c>
      <c r="G443" s="39">
        <f t="shared" si="119"/>
        <v>-0.2</v>
      </c>
      <c r="H443" s="25">
        <f t="shared" si="120"/>
        <v>-2.0470829068577279E-4</v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0</v>
      </c>
      <c r="D445" s="37">
        <v>0</v>
      </c>
      <c r="E445" s="38" t="str">
        <f t="shared" si="117"/>
        <v/>
      </c>
      <c r="F445" s="38" t="str">
        <f t="shared" si="118"/>
        <v/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4"/>
      <c r="B446" s="36" t="s">
        <v>306</v>
      </c>
      <c r="C446" s="37">
        <v>19</v>
      </c>
      <c r="D446" s="37">
        <v>25</v>
      </c>
      <c r="E446" s="38">
        <f t="shared" si="117"/>
        <v>3.8894575230296827E-3</v>
      </c>
      <c r="F446" s="38">
        <f t="shared" si="118"/>
        <v>5.2345058626465666E-3</v>
      </c>
      <c r="G446" s="39">
        <f t="shared" si="119"/>
        <v>0.31578947368421051</v>
      </c>
      <c r="H446" s="25">
        <f t="shared" si="120"/>
        <v>1.2282497441146365E-3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10</v>
      </c>
      <c r="D448" s="37">
        <v>21</v>
      </c>
      <c r="E448" s="38">
        <f t="shared" si="117"/>
        <v>2.0470829068577278E-3</v>
      </c>
      <c r="F448" s="38">
        <f t="shared" si="118"/>
        <v>4.3969849246231155E-3</v>
      </c>
      <c r="G448" s="39">
        <f t="shared" si="119"/>
        <v>1.1000000000000001</v>
      </c>
      <c r="H448" s="25">
        <f t="shared" si="120"/>
        <v>2.2517911975435006E-3</v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4</v>
      </c>
      <c r="D450" s="37">
        <v>3</v>
      </c>
      <c r="E450" s="38">
        <f t="shared" si="117"/>
        <v>8.1883316274309107E-4</v>
      </c>
      <c r="F450" s="38">
        <f t="shared" si="118"/>
        <v>6.2814070351758795E-4</v>
      </c>
      <c r="G450" s="39">
        <f t="shared" si="119"/>
        <v>-0.25</v>
      </c>
      <c r="H450" s="25">
        <f t="shared" si="120"/>
        <v>-2.0470829068577277E-4</v>
      </c>
    </row>
    <row r="451" spans="1:8" s="40" customFormat="1" ht="15" x14ac:dyDescent="0.2">
      <c r="A451" s="64"/>
      <c r="B451" s="36" t="s">
        <v>309</v>
      </c>
      <c r="C451" s="37">
        <v>27</v>
      </c>
      <c r="D451" s="37">
        <v>15</v>
      </c>
      <c r="E451" s="38">
        <f t="shared" si="117"/>
        <v>5.5271238485158653E-3</v>
      </c>
      <c r="F451" s="38">
        <f t="shared" si="118"/>
        <v>3.1407035175879399E-3</v>
      </c>
      <c r="G451" s="39">
        <f t="shared" si="119"/>
        <v>-0.44444444444444442</v>
      </c>
      <c r="H451" s="25">
        <f t="shared" si="120"/>
        <v>-2.4564994882292734E-3</v>
      </c>
    </row>
    <row r="452" spans="1:8" s="40" customFormat="1" ht="15" x14ac:dyDescent="0.2">
      <c r="A452" s="64"/>
      <c r="B452" s="36" t="s">
        <v>310</v>
      </c>
      <c r="C452" s="37">
        <v>5</v>
      </c>
      <c r="D452" s="37">
        <v>3</v>
      </c>
      <c r="E452" s="38">
        <f t="shared" si="117"/>
        <v>1.0235414534288639E-3</v>
      </c>
      <c r="F452" s="38">
        <f t="shared" si="118"/>
        <v>6.2814070351758795E-4</v>
      </c>
      <c r="G452" s="39">
        <f t="shared" si="119"/>
        <v>-0.4</v>
      </c>
      <c r="H452" s="25">
        <f t="shared" si="120"/>
        <v>-4.0941658137154559E-4</v>
      </c>
    </row>
    <row r="453" spans="1:8" s="40" customFormat="1" ht="15" x14ac:dyDescent="0.2">
      <c r="A453" s="64"/>
      <c r="B453" s="36" t="s">
        <v>311</v>
      </c>
      <c r="C453" s="37">
        <v>38</v>
      </c>
      <c r="D453" s="37">
        <v>10</v>
      </c>
      <c r="E453" s="38">
        <f t="shared" si="117"/>
        <v>7.7789150460593655E-3</v>
      </c>
      <c r="F453" s="38">
        <f t="shared" si="118"/>
        <v>2.0938023450586263E-3</v>
      </c>
      <c r="G453" s="39">
        <f t="shared" si="119"/>
        <v>-0.73684210526315785</v>
      </c>
      <c r="H453" s="25">
        <f t="shared" si="120"/>
        <v>-5.7318321392016373E-3</v>
      </c>
    </row>
    <row r="454" spans="1:8" s="40" customFormat="1" ht="15" x14ac:dyDescent="0.2">
      <c r="A454" s="64"/>
      <c r="B454" s="36" t="s">
        <v>118</v>
      </c>
      <c r="C454" s="37">
        <v>2</v>
      </c>
      <c r="D454" s="37">
        <v>3</v>
      </c>
      <c r="E454" s="38">
        <f t="shared" si="117"/>
        <v>4.0941658137154553E-4</v>
      </c>
      <c r="F454" s="38">
        <f t="shared" si="118"/>
        <v>6.2814070351758795E-4</v>
      </c>
      <c r="G454" s="39">
        <f t="shared" si="119"/>
        <v>0.5</v>
      </c>
      <c r="H454" s="25">
        <f t="shared" si="120"/>
        <v>2.0470829068577277E-4</v>
      </c>
    </row>
    <row r="455" spans="1:8" s="40" customFormat="1" ht="15" x14ac:dyDescent="0.2">
      <c r="A455" s="64"/>
      <c r="B455" s="36" t="s">
        <v>312</v>
      </c>
      <c r="C455" s="37">
        <v>0</v>
      </c>
      <c r="D455" s="37">
        <v>0</v>
      </c>
      <c r="E455" s="38" t="str">
        <f t="shared" si="117"/>
        <v/>
      </c>
      <c r="F455" s="38" t="str">
        <f t="shared" si="118"/>
        <v/>
      </c>
      <c r="G455" s="39" t="str">
        <f t="shared" si="119"/>
        <v>0</v>
      </c>
      <c r="H455" s="25" t="str">
        <f t="shared" si="120"/>
        <v/>
      </c>
    </row>
    <row r="456" spans="1:8" s="40" customFormat="1" ht="15" x14ac:dyDescent="0.2">
      <c r="A456" s="64"/>
      <c r="B456" s="36" t="s">
        <v>313</v>
      </c>
      <c r="C456" s="37">
        <v>3</v>
      </c>
      <c r="D456" s="37">
        <v>9</v>
      </c>
      <c r="E456" s="38">
        <f t="shared" si="117"/>
        <v>6.1412487205731836E-4</v>
      </c>
      <c r="F456" s="38">
        <f t="shared" si="118"/>
        <v>1.8844221105527637E-3</v>
      </c>
      <c r="G456" s="39">
        <f t="shared" si="119"/>
        <v>2</v>
      </c>
      <c r="H456" s="25">
        <f t="shared" si="120"/>
        <v>1.2282497441146367E-3</v>
      </c>
    </row>
    <row r="457" spans="1:8" s="40" customFormat="1" ht="15" x14ac:dyDescent="0.2">
      <c r="A457" s="64"/>
      <c r="B457" s="36" t="s">
        <v>551</v>
      </c>
      <c r="C457" s="37">
        <v>1</v>
      </c>
      <c r="D457" s="37">
        <v>7</v>
      </c>
      <c r="E457" s="38">
        <f t="shared" si="117"/>
        <v>2.0470829068577277E-4</v>
      </c>
      <c r="F457" s="38">
        <f t="shared" si="118"/>
        <v>1.4656616415410384E-3</v>
      </c>
      <c r="G457" s="39">
        <f t="shared" si="119"/>
        <v>6</v>
      </c>
      <c r="H457" s="25">
        <f t="shared" si="120"/>
        <v>1.2282497441146365E-3</v>
      </c>
    </row>
    <row r="458" spans="1:8" s="40" customFormat="1" ht="15" x14ac:dyDescent="0.2">
      <c r="A458" s="64"/>
      <c r="B458" s="36" t="s">
        <v>314</v>
      </c>
      <c r="C458" s="37">
        <v>4</v>
      </c>
      <c r="D458" s="37">
        <v>1</v>
      </c>
      <c r="E458" s="38">
        <f t="shared" si="117"/>
        <v>8.1883316274309107E-4</v>
      </c>
      <c r="F458" s="38">
        <f t="shared" si="118"/>
        <v>2.0938023450586265E-4</v>
      </c>
      <c r="G458" s="39">
        <f t="shared" si="119"/>
        <v>-0.75</v>
      </c>
      <c r="H458" s="25">
        <f t="shared" si="120"/>
        <v>-6.1412487205731825E-4</v>
      </c>
    </row>
    <row r="459" spans="1:8" s="40" customFormat="1" ht="15" x14ac:dyDescent="0.2">
      <c r="A459" s="64"/>
      <c r="B459" s="36" t="s">
        <v>315</v>
      </c>
      <c r="C459" s="37">
        <v>2</v>
      </c>
      <c r="D459" s="37">
        <v>8</v>
      </c>
      <c r="E459" s="38">
        <f t="shared" si="117"/>
        <v>4.0941658137154553E-4</v>
      </c>
      <c r="F459" s="38">
        <f t="shared" si="118"/>
        <v>1.6750418760469012E-3</v>
      </c>
      <c r="G459" s="39">
        <f t="shared" si="119"/>
        <v>3</v>
      </c>
      <c r="H459" s="25">
        <f t="shared" si="120"/>
        <v>1.2282497441146365E-3</v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1</v>
      </c>
      <c r="E460" s="38" t="str">
        <f t="shared" si="117"/>
        <v/>
      </c>
      <c r="F460" s="38">
        <f t="shared" si="118"/>
        <v>2.0938023450586265E-4</v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1</v>
      </c>
      <c r="D461" s="37">
        <v>0</v>
      </c>
      <c r="E461" s="38">
        <f t="shared" si="117"/>
        <v>2.0470829068577277E-4</v>
      </c>
      <c r="F461" s="38" t="str">
        <f t="shared" si="118"/>
        <v/>
      </c>
      <c r="G461" s="39" t="str">
        <f t="shared" si="119"/>
        <v>0</v>
      </c>
      <c r="H461" s="25">
        <f t="shared" si="120"/>
        <v>0</v>
      </c>
    </row>
    <row r="462" spans="1:8" s="40" customFormat="1" ht="15" x14ac:dyDescent="0.2">
      <c r="A462" s="64"/>
      <c r="B462" s="36" t="s">
        <v>141</v>
      </c>
      <c r="C462" s="37">
        <v>1</v>
      </c>
      <c r="D462" s="37">
        <v>3</v>
      </c>
      <c r="E462" s="38">
        <f t="shared" si="117"/>
        <v>2.0470829068577277E-4</v>
      </c>
      <c r="F462" s="38">
        <f t="shared" si="118"/>
        <v>6.2814070351758795E-4</v>
      </c>
      <c r="G462" s="39">
        <f t="shared" si="119"/>
        <v>2</v>
      </c>
      <c r="H462" s="25">
        <f t="shared" si="120"/>
        <v>4.0941658137154553E-4</v>
      </c>
    </row>
    <row r="463" spans="1:8" s="40" customFormat="1" ht="30" x14ac:dyDescent="0.2">
      <c r="A463" s="64"/>
      <c r="B463" s="36" t="s">
        <v>142</v>
      </c>
      <c r="C463" s="37">
        <v>5</v>
      </c>
      <c r="D463" s="37">
        <v>0</v>
      </c>
      <c r="E463" s="38">
        <f t="shared" si="117"/>
        <v>1.0235414534288639E-3</v>
      </c>
      <c r="F463" s="38" t="str">
        <f t="shared" si="118"/>
        <v/>
      </c>
      <c r="G463" s="39" t="str">
        <f t="shared" si="119"/>
        <v>0</v>
      </c>
      <c r="H463" s="25">
        <f t="shared" si="120"/>
        <v>0</v>
      </c>
    </row>
    <row r="464" spans="1:8" s="40" customFormat="1" ht="15" x14ac:dyDescent="0.2">
      <c r="A464" s="64"/>
      <c r="B464" s="36" t="s">
        <v>318</v>
      </c>
      <c r="C464" s="37">
        <v>2</v>
      </c>
      <c r="D464" s="37">
        <v>10</v>
      </c>
      <c r="E464" s="38">
        <f t="shared" si="117"/>
        <v>4.0941658137154553E-4</v>
      </c>
      <c r="F464" s="38">
        <f t="shared" si="118"/>
        <v>2.0938023450586263E-3</v>
      </c>
      <c r="G464" s="39">
        <f t="shared" si="119"/>
        <v>4</v>
      </c>
      <c r="H464" s="25">
        <f t="shared" si="120"/>
        <v>1.6376663254861821E-3</v>
      </c>
    </row>
    <row r="465" spans="1:8" s="40" customFormat="1" ht="15" x14ac:dyDescent="0.2">
      <c r="A465" s="64"/>
      <c r="B465" s="36" t="s">
        <v>319</v>
      </c>
      <c r="C465" s="37">
        <v>0</v>
      </c>
      <c r="D465" s="37">
        <v>0</v>
      </c>
      <c r="E465" s="38" t="str">
        <f t="shared" si="117"/>
        <v/>
      </c>
      <c r="F465" s="38" t="str">
        <f t="shared" si="118"/>
        <v/>
      </c>
      <c r="G465" s="39" t="str">
        <f t="shared" si="119"/>
        <v>0</v>
      </c>
      <c r="H465" s="25" t="str">
        <f t="shared" si="120"/>
        <v/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8</v>
      </c>
      <c r="D467" s="37">
        <v>28</v>
      </c>
      <c r="E467" s="38">
        <f t="shared" si="117"/>
        <v>1.6376663254861821E-3</v>
      </c>
      <c r="F467" s="38">
        <f t="shared" si="118"/>
        <v>5.8626465661641538E-3</v>
      </c>
      <c r="G467" s="39">
        <f t="shared" si="119"/>
        <v>2.5</v>
      </c>
      <c r="H467" s="25">
        <f t="shared" si="120"/>
        <v>4.0941658137154556E-3</v>
      </c>
    </row>
    <row r="468" spans="1:8" s="40" customFormat="1" ht="15" x14ac:dyDescent="0.2">
      <c r="A468" s="64"/>
      <c r="B468" s="36" t="s">
        <v>321</v>
      </c>
      <c r="C468" s="37">
        <v>1</v>
      </c>
      <c r="D468" s="37">
        <v>0</v>
      </c>
      <c r="E468" s="38">
        <f t="shared" si="117"/>
        <v>2.0470829068577277E-4</v>
      </c>
      <c r="F468" s="38" t="str">
        <f t="shared" si="118"/>
        <v/>
      </c>
      <c r="G468" s="39" t="str">
        <f t="shared" si="119"/>
        <v>0</v>
      </c>
      <c r="H468" s="25">
        <f t="shared" si="120"/>
        <v>0</v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1</v>
      </c>
      <c r="E474" s="38" t="str">
        <f t="shared" si="137"/>
        <v/>
      </c>
      <c r="F474" s="38">
        <f t="shared" si="138"/>
        <v>2.0938023450586265E-4</v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0</v>
      </c>
      <c r="D475" s="37">
        <v>0</v>
      </c>
      <c r="E475" s="38" t="str">
        <f t="shared" si="137"/>
        <v/>
      </c>
      <c r="F475" s="38" t="str">
        <f t="shared" si="138"/>
        <v/>
      </c>
      <c r="G475" s="39" t="str">
        <f t="shared" si="139"/>
        <v>0</v>
      </c>
      <c r="H475" s="25" t="str">
        <f t="shared" si="140"/>
        <v/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0</v>
      </c>
      <c r="E476" s="38" t="str">
        <f t="shared" si="137"/>
        <v/>
      </c>
      <c r="F476" s="38" t="str">
        <f t="shared" si="138"/>
        <v/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7</v>
      </c>
      <c r="D477" s="37">
        <v>17</v>
      </c>
      <c r="E477" s="38">
        <f t="shared" si="137"/>
        <v>1.4329580348004093E-3</v>
      </c>
      <c r="F477" s="38">
        <f t="shared" si="138"/>
        <v>3.5594639865996649E-3</v>
      </c>
      <c r="G477" s="39">
        <f t="shared" si="139"/>
        <v>1.4285714285714286</v>
      </c>
      <c r="H477" s="25">
        <f t="shared" si="140"/>
        <v>2.0470829068577278E-3</v>
      </c>
    </row>
    <row r="478" spans="1:8" s="40" customFormat="1" ht="15" x14ac:dyDescent="0.2">
      <c r="A478" s="64"/>
      <c r="B478" s="36" t="s">
        <v>138</v>
      </c>
      <c r="C478" s="37">
        <v>0</v>
      </c>
      <c r="D478" s="37">
        <v>0</v>
      </c>
      <c r="E478" s="38" t="str">
        <f t="shared" si="137"/>
        <v/>
      </c>
      <c r="F478" s="38" t="str">
        <f t="shared" si="138"/>
        <v/>
      </c>
      <c r="G478" s="39" t="str">
        <f t="shared" si="139"/>
        <v>0</v>
      </c>
      <c r="H478" s="25" t="str">
        <f t="shared" si="140"/>
        <v/>
      </c>
    </row>
    <row r="479" spans="1:8" s="40" customFormat="1" ht="30" x14ac:dyDescent="0.2">
      <c r="A479" s="64"/>
      <c r="B479" s="36" t="s">
        <v>327</v>
      </c>
      <c r="C479" s="37">
        <v>0</v>
      </c>
      <c r="D479" s="37">
        <v>0</v>
      </c>
      <c r="E479" s="38" t="str">
        <f t="shared" si="137"/>
        <v/>
      </c>
      <c r="F479" s="38" t="str">
        <f t="shared" si="138"/>
        <v/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0</v>
      </c>
      <c r="E481" s="38" t="str">
        <f t="shared" si="137"/>
        <v/>
      </c>
      <c r="F481" s="38" t="str">
        <f t="shared" si="138"/>
        <v/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25</v>
      </c>
      <c r="D482" s="37">
        <v>31</v>
      </c>
      <c r="E482" s="38">
        <f t="shared" si="137"/>
        <v>5.1177072671443197E-3</v>
      </c>
      <c r="F482" s="38">
        <f t="shared" si="138"/>
        <v>6.4907872696817418E-3</v>
      </c>
      <c r="G482" s="39">
        <f t="shared" si="139"/>
        <v>0.24</v>
      </c>
      <c r="H482" s="25">
        <f t="shared" si="140"/>
        <v>1.2282497441146367E-3</v>
      </c>
    </row>
    <row r="483" spans="1:8" s="40" customFormat="1" ht="15" x14ac:dyDescent="0.2">
      <c r="A483" s="64"/>
      <c r="B483" s="36" t="s">
        <v>133</v>
      </c>
      <c r="C483" s="37">
        <v>36</v>
      </c>
      <c r="D483" s="37">
        <v>8</v>
      </c>
      <c r="E483" s="38">
        <f t="shared" si="137"/>
        <v>7.3694984646878198E-3</v>
      </c>
      <c r="F483" s="38">
        <f t="shared" si="138"/>
        <v>1.6750418760469012E-3</v>
      </c>
      <c r="G483" s="39">
        <f t="shared" si="139"/>
        <v>-0.77777777777777779</v>
      </c>
      <c r="H483" s="25">
        <f t="shared" si="140"/>
        <v>-5.7318321392016381E-3</v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1</v>
      </c>
      <c r="E484" s="38" t="str">
        <f t="shared" si="137"/>
        <v/>
      </c>
      <c r="F484" s="38">
        <f t="shared" si="138"/>
        <v>2.0938023450586265E-4</v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12</v>
      </c>
      <c r="D486" s="37"/>
      <c r="E486" s="38">
        <f t="shared" si="137"/>
        <v>2.4564994882292734E-3</v>
      </c>
      <c r="F486" s="38" t="str">
        <f t="shared" si="138"/>
        <v/>
      </c>
      <c r="G486" s="39" t="str">
        <f t="shared" si="139"/>
        <v>0</v>
      </c>
      <c r="H486" s="25">
        <f t="shared" si="140"/>
        <v>0</v>
      </c>
    </row>
    <row r="487" spans="1:8" s="40" customFormat="1" ht="15" x14ac:dyDescent="0.2">
      <c r="A487" s="64"/>
      <c r="B487" s="36" t="s">
        <v>331</v>
      </c>
      <c r="C487" s="37">
        <v>2</v>
      </c>
      <c r="D487" s="37"/>
      <c r="E487" s="38">
        <f t="shared" si="137"/>
        <v>4.0941658137154553E-4</v>
      </c>
      <c r="F487" s="38" t="str">
        <f t="shared" si="138"/>
        <v/>
      </c>
      <c r="G487" s="39" t="str">
        <f t="shared" si="139"/>
        <v>0</v>
      </c>
      <c r="H487" s="25">
        <f t="shared" si="140"/>
        <v>0</v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0</v>
      </c>
      <c r="D491" s="37">
        <v>0</v>
      </c>
      <c r="E491" s="38" t="str">
        <f t="shared" si="137"/>
        <v/>
      </c>
      <c r="F491" s="38" t="str">
        <f t="shared" si="138"/>
        <v/>
      </c>
      <c r="G491" s="39" t="str">
        <f t="shared" si="139"/>
        <v>0</v>
      </c>
      <c r="H491" s="25" t="str">
        <f t="shared" si="140"/>
        <v/>
      </c>
    </row>
    <row r="492" spans="1:8" s="40" customFormat="1" ht="15" x14ac:dyDescent="0.2">
      <c r="A492" s="64"/>
      <c r="B492" s="36" t="s">
        <v>556</v>
      </c>
      <c r="C492" s="37">
        <v>5</v>
      </c>
      <c r="D492" s="37">
        <v>0</v>
      </c>
      <c r="E492" s="38">
        <f t="shared" si="137"/>
        <v>1.0235414534288639E-3</v>
      </c>
      <c r="F492" s="38" t="str">
        <f t="shared" si="138"/>
        <v/>
      </c>
      <c r="G492" s="39" t="str">
        <f t="shared" si="139"/>
        <v>0</v>
      </c>
      <c r="H492" s="25">
        <f t="shared" si="140"/>
        <v>0</v>
      </c>
    </row>
    <row r="493" spans="1:8" s="40" customFormat="1" ht="15" x14ac:dyDescent="0.2">
      <c r="A493" s="64"/>
      <c r="B493" s="36" t="s">
        <v>335</v>
      </c>
      <c r="C493" s="37">
        <v>0</v>
      </c>
      <c r="D493" s="37">
        <v>0</v>
      </c>
      <c r="E493" s="38" t="str">
        <f t="shared" si="137"/>
        <v/>
      </c>
      <c r="F493" s="38" t="str">
        <f t="shared" si="138"/>
        <v/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4"/>
      <c r="B494" s="36" t="s">
        <v>336</v>
      </c>
      <c r="C494" s="37">
        <v>0</v>
      </c>
      <c r="D494" s="37">
        <v>0</v>
      </c>
      <c r="E494" s="38" t="str">
        <f t="shared" si="137"/>
        <v/>
      </c>
      <c r="F494" s="38" t="str">
        <f t="shared" si="138"/>
        <v/>
      </c>
      <c r="G494" s="39" t="str">
        <f t="shared" si="139"/>
        <v>0</v>
      </c>
      <c r="H494" s="25" t="str">
        <f t="shared" si="140"/>
        <v/>
      </c>
    </row>
    <row r="495" spans="1:8" s="40" customFormat="1" ht="15" x14ac:dyDescent="0.2">
      <c r="A495" s="64"/>
      <c r="B495" s="36" t="s">
        <v>337</v>
      </c>
      <c r="C495" s="37">
        <v>0</v>
      </c>
      <c r="D495" s="37">
        <v>1</v>
      </c>
      <c r="E495" s="38" t="str">
        <f t="shared" si="137"/>
        <v/>
      </c>
      <c r="F495" s="38">
        <f t="shared" si="138"/>
        <v>2.0938023450586265E-4</v>
      </c>
      <c r="G495" s="39" t="str">
        <f t="shared" si="139"/>
        <v>0</v>
      </c>
      <c r="H495" s="25" t="str">
        <f t="shared" si="140"/>
        <v/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3</v>
      </c>
      <c r="D499" s="37">
        <v>0</v>
      </c>
      <c r="E499" s="38">
        <f t="shared" si="137"/>
        <v>6.1412487205731836E-4</v>
      </c>
      <c r="F499" s="38" t="str">
        <f t="shared" si="138"/>
        <v/>
      </c>
      <c r="G499" s="39" t="str">
        <f t="shared" si="139"/>
        <v>0</v>
      </c>
      <c r="H499" s="25">
        <f t="shared" si="140"/>
        <v>0</v>
      </c>
    </row>
    <row r="500" spans="1:8" s="40" customFormat="1" ht="15" x14ac:dyDescent="0.2">
      <c r="A500" s="64"/>
      <c r="B500" s="36" t="s">
        <v>136</v>
      </c>
      <c r="C500" s="37">
        <v>0</v>
      </c>
      <c r="D500" s="37">
        <v>0</v>
      </c>
      <c r="E500" s="38" t="str">
        <f t="shared" si="137"/>
        <v/>
      </c>
      <c r="F500" s="38" t="str">
        <f t="shared" si="138"/>
        <v/>
      </c>
      <c r="G500" s="39" t="str">
        <f t="shared" si="139"/>
        <v>0</v>
      </c>
      <c r="H500" s="25" t="str">
        <f t="shared" si="140"/>
        <v/>
      </c>
    </row>
    <row r="501" spans="1:8" s="40" customFormat="1" ht="15" x14ac:dyDescent="0.2">
      <c r="A501" s="64"/>
      <c r="B501" s="36" t="s">
        <v>339</v>
      </c>
      <c r="C501" s="37">
        <v>3</v>
      </c>
      <c r="D501" s="37">
        <v>1</v>
      </c>
      <c r="E501" s="38">
        <f t="shared" si="137"/>
        <v>6.1412487205731836E-4</v>
      </c>
      <c r="F501" s="38">
        <f t="shared" si="138"/>
        <v>2.0938023450586265E-4</v>
      </c>
      <c r="G501" s="39">
        <f t="shared" si="139"/>
        <v>-0.66666666666666663</v>
      </c>
      <c r="H501" s="25">
        <f t="shared" si="140"/>
        <v>-4.0941658137154553E-4</v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22</v>
      </c>
      <c r="D503" s="37">
        <v>5</v>
      </c>
      <c r="E503" s="38">
        <f t="shared" si="137"/>
        <v>4.5035823950870012E-3</v>
      </c>
      <c r="F503" s="38">
        <f t="shared" si="138"/>
        <v>1.0469011725293131E-3</v>
      </c>
      <c r="G503" s="39">
        <f t="shared" si="139"/>
        <v>-0.77272727272727271</v>
      </c>
      <c r="H503" s="25">
        <f t="shared" si="140"/>
        <v>-3.4800409416581371E-3</v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36</v>
      </c>
      <c r="E505" s="38" t="str">
        <f t="shared" ref="E505" si="141">+IF(C505=0,"",C505/C$329)</f>
        <v/>
      </c>
      <c r="F505" s="38">
        <f t="shared" ref="F505" si="142">+IF(D505=0,"",D505/D$329)</f>
        <v>7.537688442211055E-3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37</v>
      </c>
      <c r="D506" s="37">
        <v>40</v>
      </c>
      <c r="E506" s="38">
        <f t="shared" si="137"/>
        <v>7.5742067553735927E-3</v>
      </c>
      <c r="F506" s="38">
        <f t="shared" si="138"/>
        <v>8.3752093802345051E-3</v>
      </c>
      <c r="G506" s="39">
        <f t="shared" si="139"/>
        <v>8.1081081081081086E-2</v>
      </c>
      <c r="H506" s="25">
        <f t="shared" si="140"/>
        <v>6.1412487205731836E-4</v>
      </c>
    </row>
    <row r="507" spans="1:8" s="40" customFormat="1" ht="30" x14ac:dyDescent="0.2">
      <c r="A507" s="64"/>
      <c r="B507" s="36" t="s">
        <v>558</v>
      </c>
      <c r="C507" s="37">
        <v>0</v>
      </c>
      <c r="D507" s="37">
        <v>0</v>
      </c>
      <c r="E507" s="38" t="str">
        <f t="shared" si="137"/>
        <v/>
      </c>
      <c r="F507" s="38" t="str">
        <f t="shared" si="138"/>
        <v/>
      </c>
      <c r="G507" s="39" t="str">
        <f t="shared" si="139"/>
        <v>0</v>
      </c>
      <c r="H507" s="25" t="str">
        <f t="shared" si="140"/>
        <v/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4</v>
      </c>
      <c r="E508" s="38" t="str">
        <f t="shared" si="137"/>
        <v/>
      </c>
      <c r="F508" s="38">
        <f t="shared" si="138"/>
        <v>8.375209380234506E-4</v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14</v>
      </c>
      <c r="D509" s="37">
        <v>47</v>
      </c>
      <c r="E509" s="38">
        <f t="shared" si="137"/>
        <v>2.8659160696008186E-3</v>
      </c>
      <c r="F509" s="38">
        <f t="shared" si="138"/>
        <v>9.8408710217755442E-3</v>
      </c>
      <c r="G509" s="39">
        <f t="shared" si="139"/>
        <v>2.3571428571428572</v>
      </c>
      <c r="H509" s="25">
        <f t="shared" si="140"/>
        <v>6.7553735926305014E-3</v>
      </c>
    </row>
    <row r="510" spans="1:8" s="40" customFormat="1" ht="15" x14ac:dyDescent="0.2">
      <c r="A510" s="64"/>
      <c r="B510" s="36" t="s">
        <v>375</v>
      </c>
      <c r="C510" s="37">
        <v>11</v>
      </c>
      <c r="D510" s="37">
        <v>23</v>
      </c>
      <c r="E510" s="38">
        <f t="shared" si="137"/>
        <v>2.2517911975435006E-3</v>
      </c>
      <c r="F510" s="38">
        <f t="shared" si="138"/>
        <v>4.8157453936348406E-3</v>
      </c>
      <c r="G510" s="39">
        <f t="shared" si="139"/>
        <v>1.0909090909090908</v>
      </c>
      <c r="H510" s="25">
        <f t="shared" si="140"/>
        <v>2.456499488229273E-3</v>
      </c>
    </row>
    <row r="511" spans="1:8" s="40" customFormat="1" ht="15" x14ac:dyDescent="0.2">
      <c r="A511" s="64"/>
      <c r="B511" s="36" t="s">
        <v>559</v>
      </c>
      <c r="C511" s="37">
        <v>0</v>
      </c>
      <c r="D511" s="37">
        <v>0</v>
      </c>
      <c r="E511" s="38" t="str">
        <f t="shared" si="137"/>
        <v/>
      </c>
      <c r="F511" s="38" t="str">
        <f t="shared" si="138"/>
        <v/>
      </c>
      <c r="G511" s="39" t="str">
        <f t="shared" si="139"/>
        <v>0</v>
      </c>
      <c r="H511" s="25" t="str">
        <f t="shared" si="140"/>
        <v/>
      </c>
    </row>
    <row r="512" spans="1:8" s="40" customFormat="1" ht="15" x14ac:dyDescent="0.2">
      <c r="A512" s="64"/>
      <c r="B512" s="36" t="s">
        <v>153</v>
      </c>
      <c r="C512" s="37">
        <v>1</v>
      </c>
      <c r="D512" s="37">
        <v>0</v>
      </c>
      <c r="E512" s="38">
        <f t="shared" si="137"/>
        <v>2.0470829068577277E-4</v>
      </c>
      <c r="F512" s="38" t="str">
        <f t="shared" si="138"/>
        <v/>
      </c>
      <c r="G512" s="39" t="str">
        <f t="shared" si="139"/>
        <v>0</v>
      </c>
      <c r="H512" s="25">
        <f t="shared" si="140"/>
        <v>0</v>
      </c>
    </row>
    <row r="513" spans="1:8" s="40" customFormat="1" ht="15" x14ac:dyDescent="0.2">
      <c r="A513" s="64"/>
      <c r="B513" s="36" t="s">
        <v>376</v>
      </c>
      <c r="C513" s="37">
        <v>1</v>
      </c>
      <c r="D513" s="37">
        <v>3</v>
      </c>
      <c r="E513" s="38">
        <f t="shared" si="137"/>
        <v>2.0470829068577277E-4</v>
      </c>
      <c r="F513" s="38">
        <f t="shared" si="138"/>
        <v>6.2814070351758795E-4</v>
      </c>
      <c r="G513" s="39">
        <f t="shared" si="139"/>
        <v>2</v>
      </c>
      <c r="H513" s="25">
        <f t="shared" si="140"/>
        <v>4.0941658137154553E-4</v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0</v>
      </c>
      <c r="E514" s="38" t="str">
        <f t="shared" si="137"/>
        <v/>
      </c>
      <c r="F514" s="38" t="str">
        <f t="shared" si="138"/>
        <v/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1</v>
      </c>
      <c r="E516" s="38" t="str">
        <f t="shared" si="137"/>
        <v/>
      </c>
      <c r="F516" s="38">
        <f t="shared" si="138"/>
        <v>2.0938023450586265E-4</v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25</v>
      </c>
      <c r="D519" s="37">
        <v>3</v>
      </c>
      <c r="E519" s="38">
        <f t="shared" si="137"/>
        <v>5.1177072671443197E-3</v>
      </c>
      <c r="F519" s="38">
        <f t="shared" si="138"/>
        <v>6.2814070351758795E-4</v>
      </c>
      <c r="G519" s="39">
        <f t="shared" si="139"/>
        <v>-0.88</v>
      </c>
      <c r="H519" s="25">
        <f t="shared" si="140"/>
        <v>-4.5035823950870012E-3</v>
      </c>
    </row>
    <row r="520" spans="1:8" s="40" customFormat="1" ht="15" x14ac:dyDescent="0.2">
      <c r="A520" s="64"/>
      <c r="B520" s="36" t="s">
        <v>343</v>
      </c>
      <c r="C520" s="37">
        <v>0</v>
      </c>
      <c r="D520" s="37">
        <v>0</v>
      </c>
      <c r="E520" s="38" t="str">
        <f t="shared" si="137"/>
        <v/>
      </c>
      <c r="F520" s="38" t="str">
        <f t="shared" si="138"/>
        <v/>
      </c>
      <c r="G520" s="39" t="str">
        <f t="shared" si="139"/>
        <v>0</v>
      </c>
      <c r="H520" s="25" t="str">
        <f t="shared" si="140"/>
        <v/>
      </c>
    </row>
    <row r="521" spans="1:8" s="40" customFormat="1" ht="15" x14ac:dyDescent="0.2">
      <c r="A521" s="64"/>
      <c r="B521" s="36" t="s">
        <v>344</v>
      </c>
      <c r="C521" s="37">
        <v>53</v>
      </c>
      <c r="D521" s="37">
        <v>14</v>
      </c>
      <c r="E521" s="38">
        <f t="shared" si="137"/>
        <v>1.0849539406345957E-2</v>
      </c>
      <c r="F521" s="38">
        <f t="shared" si="138"/>
        <v>2.9313232830820769E-3</v>
      </c>
      <c r="G521" s="39">
        <f t="shared" si="139"/>
        <v>-0.73584905660377353</v>
      </c>
      <c r="H521" s="25">
        <f t="shared" si="140"/>
        <v>-7.9836233367451374E-3</v>
      </c>
    </row>
    <row r="522" spans="1:8" s="40" customFormat="1" ht="30" x14ac:dyDescent="0.2">
      <c r="A522" s="64"/>
      <c r="B522" s="36" t="s">
        <v>560</v>
      </c>
      <c r="C522" s="37">
        <v>0</v>
      </c>
      <c r="D522" s="37">
        <v>10</v>
      </c>
      <c r="E522" s="38" t="str">
        <f t="shared" si="137"/>
        <v/>
      </c>
      <c r="F522" s="38">
        <f t="shared" si="138"/>
        <v>2.0938023450586263E-3</v>
      </c>
      <c r="G522" s="39" t="str">
        <f t="shared" si="139"/>
        <v>0</v>
      </c>
      <c r="H522" s="25" t="str">
        <f t="shared" si="140"/>
        <v/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29</v>
      </c>
      <c r="D524" s="37">
        <v>75</v>
      </c>
      <c r="E524" s="38">
        <f t="shared" si="137"/>
        <v>5.9365404298874101E-3</v>
      </c>
      <c r="F524" s="38">
        <f t="shared" si="138"/>
        <v>1.5703517587939697E-2</v>
      </c>
      <c r="G524" s="39">
        <f t="shared" si="139"/>
        <v>1.5862068965517242</v>
      </c>
      <c r="H524" s="25">
        <f t="shared" si="140"/>
        <v>9.4165813715455481E-3</v>
      </c>
    </row>
    <row r="525" spans="1:8" s="40" customFormat="1" ht="15" x14ac:dyDescent="0.2">
      <c r="A525" s="64"/>
      <c r="B525" s="36" t="s">
        <v>346</v>
      </c>
      <c r="C525" s="37">
        <v>5</v>
      </c>
      <c r="D525" s="37">
        <v>4</v>
      </c>
      <c r="E525" s="38">
        <f t="shared" si="137"/>
        <v>1.0235414534288639E-3</v>
      </c>
      <c r="F525" s="38">
        <f t="shared" si="138"/>
        <v>8.375209380234506E-4</v>
      </c>
      <c r="G525" s="39">
        <f t="shared" si="139"/>
        <v>-0.2</v>
      </c>
      <c r="H525" s="25">
        <f t="shared" si="140"/>
        <v>-2.0470829068577279E-4</v>
      </c>
    </row>
    <row r="526" spans="1:8" s="40" customFormat="1" ht="15" x14ac:dyDescent="0.2">
      <c r="A526" s="64"/>
      <c r="B526" s="36" t="s">
        <v>347</v>
      </c>
      <c r="C526" s="37">
        <v>1</v>
      </c>
      <c r="D526" s="37">
        <v>0</v>
      </c>
      <c r="E526" s="38">
        <f t="shared" si="137"/>
        <v>2.0470829068577277E-4</v>
      </c>
      <c r="F526" s="38" t="str">
        <f t="shared" si="138"/>
        <v/>
      </c>
      <c r="G526" s="39" t="str">
        <f t="shared" si="139"/>
        <v>0</v>
      </c>
      <c r="H526" s="25">
        <f t="shared" si="140"/>
        <v>0</v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64</v>
      </c>
      <c r="D529" s="37">
        <v>95</v>
      </c>
      <c r="E529" s="38">
        <f t="shared" si="137"/>
        <v>1.3101330603889457E-2</v>
      </c>
      <c r="F529" s="38">
        <f t="shared" si="138"/>
        <v>1.9891122278056953E-2</v>
      </c>
      <c r="G529" s="39">
        <f t="shared" si="139"/>
        <v>0.484375</v>
      </c>
      <c r="H529" s="25">
        <f t="shared" si="140"/>
        <v>6.3459570112589557E-3</v>
      </c>
    </row>
    <row r="530" spans="1:8" s="40" customFormat="1" ht="30" x14ac:dyDescent="0.2">
      <c r="A530" s="64"/>
      <c r="B530" s="36" t="s">
        <v>158</v>
      </c>
      <c r="C530" s="37">
        <v>174</v>
      </c>
      <c r="D530" s="37">
        <v>75</v>
      </c>
      <c r="E530" s="38">
        <f t="shared" si="137"/>
        <v>3.5619242579324466E-2</v>
      </c>
      <c r="F530" s="38">
        <f t="shared" si="138"/>
        <v>1.5703517587939697E-2</v>
      </c>
      <c r="G530" s="39">
        <f t="shared" si="139"/>
        <v>-0.56896551724137934</v>
      </c>
      <c r="H530" s="25">
        <f t="shared" si="140"/>
        <v>-2.0266120777891507E-2</v>
      </c>
    </row>
    <row r="531" spans="1:8" s="40" customFormat="1" ht="15" x14ac:dyDescent="0.2">
      <c r="A531" s="64"/>
      <c r="B531" s="36" t="s">
        <v>349</v>
      </c>
      <c r="C531" s="37">
        <v>153</v>
      </c>
      <c r="D531" s="37">
        <v>98</v>
      </c>
      <c r="E531" s="38">
        <f t="shared" si="137"/>
        <v>3.1320368474923234E-2</v>
      </c>
      <c r="F531" s="38">
        <f t="shared" si="138"/>
        <v>2.051926298157454E-2</v>
      </c>
      <c r="G531" s="39">
        <f t="shared" si="139"/>
        <v>-0.35947712418300654</v>
      </c>
      <c r="H531" s="25">
        <f t="shared" si="140"/>
        <v>-1.1258955987717503E-2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2</v>
      </c>
      <c r="E532" s="38" t="str">
        <f t="shared" ref="E532" si="145">+IF(C532=0,"",C532/C$329)</f>
        <v/>
      </c>
      <c r="F532" s="38">
        <f t="shared" ref="F532" si="146">+IF(D532=0,"",D532/D$329)</f>
        <v>4.187604690117253E-4</v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0</v>
      </c>
      <c r="D533" s="37">
        <v>0</v>
      </c>
      <c r="E533" s="38" t="str">
        <f t="shared" si="137"/>
        <v/>
      </c>
      <c r="F533" s="38" t="str">
        <f t="shared" si="138"/>
        <v/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3</v>
      </c>
      <c r="E535" s="38" t="str">
        <f t="shared" ref="E535:E546" si="149">+IF(C535=0,"",C535/C$329)</f>
        <v/>
      </c>
      <c r="F535" s="38">
        <f t="shared" ref="F535:F546" si="150">+IF(D535=0,"",D535/D$329)</f>
        <v>6.2814070351758795E-4</v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14</v>
      </c>
      <c r="D536" s="37">
        <v>0</v>
      </c>
      <c r="E536" s="38">
        <f t="shared" si="149"/>
        <v>2.8659160696008186E-3</v>
      </c>
      <c r="F536" s="38" t="str">
        <f t="shared" si="150"/>
        <v/>
      </c>
      <c r="G536" s="39" t="str">
        <f t="shared" si="151"/>
        <v>0</v>
      </c>
      <c r="H536" s="25">
        <f t="shared" si="152"/>
        <v>0</v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41</v>
      </c>
      <c r="D538" s="37">
        <v>16</v>
      </c>
      <c r="E538" s="38">
        <f t="shared" si="149"/>
        <v>8.3930399181166831E-3</v>
      </c>
      <c r="F538" s="38">
        <f t="shared" si="150"/>
        <v>3.3500837520938024E-3</v>
      </c>
      <c r="G538" s="39">
        <f t="shared" si="151"/>
        <v>-0.6097560975609756</v>
      </c>
      <c r="H538" s="25">
        <f t="shared" si="152"/>
        <v>-5.1177072671443188E-3</v>
      </c>
    </row>
    <row r="539" spans="1:8" s="40" customFormat="1" ht="15" x14ac:dyDescent="0.2">
      <c r="A539" s="64"/>
      <c r="B539" s="36" t="s">
        <v>562</v>
      </c>
      <c r="C539" s="37">
        <v>3</v>
      </c>
      <c r="D539" s="37">
        <v>21</v>
      </c>
      <c r="E539" s="38">
        <f t="shared" si="149"/>
        <v>6.1412487205731836E-4</v>
      </c>
      <c r="F539" s="38">
        <f t="shared" si="150"/>
        <v>4.3969849246231155E-3</v>
      </c>
      <c r="G539" s="39">
        <f t="shared" si="151"/>
        <v>6</v>
      </c>
      <c r="H539" s="25">
        <f t="shared" si="152"/>
        <v>3.6847492323439099E-3</v>
      </c>
    </row>
    <row r="540" spans="1:8" s="40" customFormat="1" ht="15" x14ac:dyDescent="0.2">
      <c r="A540" s="64"/>
      <c r="B540" s="36" t="s">
        <v>352</v>
      </c>
      <c r="C540" s="37">
        <v>6</v>
      </c>
      <c r="D540" s="37">
        <v>3</v>
      </c>
      <c r="E540" s="38">
        <f t="shared" si="149"/>
        <v>1.2282497441146367E-3</v>
      </c>
      <c r="F540" s="38">
        <f t="shared" si="150"/>
        <v>6.2814070351758795E-4</v>
      </c>
      <c r="G540" s="39">
        <f t="shared" si="151"/>
        <v>-0.5</v>
      </c>
      <c r="H540" s="25">
        <f t="shared" si="152"/>
        <v>-6.1412487205731836E-4</v>
      </c>
    </row>
    <row r="541" spans="1:8" s="40" customFormat="1" ht="15" x14ac:dyDescent="0.2">
      <c r="A541" s="64"/>
      <c r="B541" s="36" t="s">
        <v>353</v>
      </c>
      <c r="C541" s="37">
        <v>1</v>
      </c>
      <c r="D541" s="37">
        <v>0</v>
      </c>
      <c r="E541" s="38">
        <f t="shared" si="149"/>
        <v>2.0470829068577277E-4</v>
      </c>
      <c r="F541" s="38" t="str">
        <f t="shared" si="150"/>
        <v/>
      </c>
      <c r="G541" s="39" t="str">
        <f t="shared" si="151"/>
        <v>0</v>
      </c>
      <c r="H541" s="25">
        <f t="shared" si="152"/>
        <v>0</v>
      </c>
    </row>
    <row r="542" spans="1:8" s="40" customFormat="1" ht="15" x14ac:dyDescent="0.2">
      <c r="A542" s="64"/>
      <c r="B542" s="36" t="s">
        <v>354</v>
      </c>
      <c r="C542" s="37">
        <v>3</v>
      </c>
      <c r="D542" s="37">
        <v>6</v>
      </c>
      <c r="E542" s="38">
        <f t="shared" si="149"/>
        <v>6.1412487205731836E-4</v>
      </c>
      <c r="F542" s="38">
        <f t="shared" si="150"/>
        <v>1.2562814070351759E-3</v>
      </c>
      <c r="G542" s="39">
        <f t="shared" si="151"/>
        <v>1</v>
      </c>
      <c r="H542" s="25">
        <f t="shared" si="152"/>
        <v>6.1412487205731836E-4</v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2</v>
      </c>
      <c r="D544" s="37">
        <v>0</v>
      </c>
      <c r="E544" s="38">
        <f t="shared" si="149"/>
        <v>4.0941658137154553E-4</v>
      </c>
      <c r="F544" s="38" t="str">
        <f t="shared" si="150"/>
        <v/>
      </c>
      <c r="G544" s="39" t="str">
        <f t="shared" si="151"/>
        <v>0</v>
      </c>
      <c r="H544" s="25">
        <f t="shared" si="152"/>
        <v>0</v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0</v>
      </c>
      <c r="E545" s="38" t="str">
        <f t="shared" si="149"/>
        <v/>
      </c>
      <c r="F545" s="38" t="str">
        <f t="shared" si="150"/>
        <v/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2496</v>
      </c>
      <c r="D552" s="31">
        <f>SUM(D553:D579)</f>
        <v>2721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9.0144230769230768E-2</v>
      </c>
      <c r="H552" s="33">
        <f>+IF(OR(AND(E552=""),(G552="")),"",E552*G552)</f>
        <v>9.0144230769230768E-2</v>
      </c>
    </row>
    <row r="553" spans="1:8" s="40" customFormat="1" ht="15" x14ac:dyDescent="0.2">
      <c r="A553" s="64"/>
      <c r="B553" s="36" t="s">
        <v>357</v>
      </c>
      <c r="C553" s="37">
        <v>8</v>
      </c>
      <c r="D553" s="37">
        <v>7</v>
      </c>
      <c r="E553" s="38">
        <f>+IF(C553=0,"",C553/C$552)</f>
        <v>3.205128205128205E-3</v>
      </c>
      <c r="F553" s="38">
        <f>+IF(D553=0,"",D553/D$552)</f>
        <v>2.5725836089672913E-3</v>
      </c>
      <c r="G553" s="39">
        <f>+IF(OR(AND(D553=0),(C553=0)),"0",((D553-C553)/C553))</f>
        <v>-0.125</v>
      </c>
      <c r="H553" s="25">
        <f>+IF(OR(AND(E553=""),(G553="")),"",E553*G553)</f>
        <v>-4.0064102564102563E-4</v>
      </c>
    </row>
    <row r="554" spans="1:8" s="40" customFormat="1" ht="15" x14ac:dyDescent="0.2">
      <c r="A554" s="64"/>
      <c r="B554" s="36" t="s">
        <v>161</v>
      </c>
      <c r="C554" s="37">
        <v>192</v>
      </c>
      <c r="D554" s="37">
        <v>76</v>
      </c>
      <c r="E554" s="38">
        <f t="shared" ref="E554:E579" si="153">+IF(C554=0,"",C554/C$552)</f>
        <v>7.6923076923076927E-2</v>
      </c>
      <c r="F554" s="38">
        <f t="shared" ref="F554:F579" si="154">+IF(D554=0,"",D554/D$552)</f>
        <v>2.7930907754502021E-2</v>
      </c>
      <c r="G554" s="39">
        <f t="shared" ref="G554:G579" si="155">+IF(OR(AND(D554=0),(C554=0)),"0",((D554-C554)/C554))</f>
        <v>-0.60416666666666663</v>
      </c>
      <c r="H554" s="25">
        <f t="shared" ref="H554:H579" si="156">+IF(OR(AND(E554=""),(G554="")),"",E554*G554)</f>
        <v>-4.6474358974358976E-2</v>
      </c>
    </row>
    <row r="555" spans="1:8" s="40" customFormat="1" ht="15" x14ac:dyDescent="0.2">
      <c r="A555" s="64"/>
      <c r="B555" s="36" t="s">
        <v>358</v>
      </c>
      <c r="C555" s="37">
        <v>540</v>
      </c>
      <c r="D555" s="37">
        <v>273</v>
      </c>
      <c r="E555" s="38">
        <f t="shared" si="153"/>
        <v>0.21634615384615385</v>
      </c>
      <c r="F555" s="38">
        <f t="shared" si="154"/>
        <v>0.10033076074972437</v>
      </c>
      <c r="G555" s="39">
        <f t="shared" si="155"/>
        <v>-0.49444444444444446</v>
      </c>
      <c r="H555" s="25">
        <f t="shared" si="156"/>
        <v>-0.10697115384615385</v>
      </c>
    </row>
    <row r="556" spans="1:8" s="40" customFormat="1" ht="15" x14ac:dyDescent="0.2">
      <c r="A556" s="64"/>
      <c r="B556" s="36" t="s">
        <v>359</v>
      </c>
      <c r="C556" s="37">
        <v>246</v>
      </c>
      <c r="D556" s="37">
        <v>298</v>
      </c>
      <c r="E556" s="38">
        <f t="shared" si="153"/>
        <v>9.8557692307692304E-2</v>
      </c>
      <c r="F556" s="38">
        <f t="shared" si="154"/>
        <v>0.10951855935317897</v>
      </c>
      <c r="G556" s="39">
        <f t="shared" si="155"/>
        <v>0.21138211382113822</v>
      </c>
      <c r="H556" s="25">
        <f t="shared" si="156"/>
        <v>2.0833333333333332E-2</v>
      </c>
    </row>
    <row r="557" spans="1:8" s="40" customFormat="1" ht="15" x14ac:dyDescent="0.2">
      <c r="A557" s="64"/>
      <c r="B557" s="36" t="s">
        <v>162</v>
      </c>
      <c r="C557" s="37">
        <v>16</v>
      </c>
      <c r="D557" s="37">
        <v>3</v>
      </c>
      <c r="E557" s="38">
        <f t="shared" si="153"/>
        <v>6.41025641025641E-3</v>
      </c>
      <c r="F557" s="38">
        <f t="shared" si="154"/>
        <v>1.1025358324145535E-3</v>
      </c>
      <c r="G557" s="39">
        <f t="shared" si="155"/>
        <v>-0.8125</v>
      </c>
      <c r="H557" s="25">
        <f t="shared" si="156"/>
        <v>-5.208333333333333E-3</v>
      </c>
    </row>
    <row r="558" spans="1:8" s="40" customFormat="1" ht="15" x14ac:dyDescent="0.2">
      <c r="A558" s="64"/>
      <c r="B558" s="36" t="s">
        <v>160</v>
      </c>
      <c r="C558" s="37">
        <v>1</v>
      </c>
      <c r="D558" s="37">
        <v>0</v>
      </c>
      <c r="E558" s="38">
        <f t="shared" si="153"/>
        <v>4.0064102564102563E-4</v>
      </c>
      <c r="F558" s="38" t="str">
        <f t="shared" si="154"/>
        <v/>
      </c>
      <c r="G558" s="39" t="str">
        <f t="shared" si="155"/>
        <v>0</v>
      </c>
      <c r="H558" s="25">
        <f t="shared" si="156"/>
        <v>0</v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5</v>
      </c>
      <c r="D560" s="37">
        <v>21</v>
      </c>
      <c r="E560" s="38">
        <f t="shared" si="153"/>
        <v>2.003205128205128E-3</v>
      </c>
      <c r="F560" s="38">
        <f t="shared" si="154"/>
        <v>7.717750826901874E-3</v>
      </c>
      <c r="G560" s="39">
        <f t="shared" si="155"/>
        <v>3.2</v>
      </c>
      <c r="H560" s="25">
        <f t="shared" si="156"/>
        <v>6.41025641025641E-3</v>
      </c>
    </row>
    <row r="561" spans="1:8" s="40" customFormat="1" ht="15" x14ac:dyDescent="0.2">
      <c r="A561" s="64"/>
      <c r="B561" s="36" t="s">
        <v>360</v>
      </c>
      <c r="C561" s="37">
        <v>0</v>
      </c>
      <c r="D561" s="37">
        <v>0</v>
      </c>
      <c r="E561" s="38" t="str">
        <f t="shared" si="153"/>
        <v/>
      </c>
      <c r="F561" s="38" t="str">
        <f t="shared" si="154"/>
        <v/>
      </c>
      <c r="G561" s="39" t="str">
        <f t="shared" si="155"/>
        <v>0</v>
      </c>
      <c r="H561" s="25" t="str">
        <f t="shared" si="156"/>
        <v/>
      </c>
    </row>
    <row r="562" spans="1:8" s="40" customFormat="1" ht="15" x14ac:dyDescent="0.2">
      <c r="A562" s="64"/>
      <c r="B562" s="36" t="s">
        <v>361</v>
      </c>
      <c r="C562" s="37">
        <v>0</v>
      </c>
      <c r="D562" s="37">
        <v>2</v>
      </c>
      <c r="E562" s="38" t="str">
        <f t="shared" si="153"/>
        <v/>
      </c>
      <c r="F562" s="38">
        <f t="shared" si="154"/>
        <v>7.3502388827636903E-4</v>
      </c>
      <c r="G562" s="39" t="str">
        <f t="shared" si="155"/>
        <v>0</v>
      </c>
      <c r="H562" s="25" t="str">
        <f t="shared" si="156"/>
        <v/>
      </c>
    </row>
    <row r="563" spans="1:8" s="40" customFormat="1" ht="15" x14ac:dyDescent="0.2">
      <c r="A563" s="64"/>
      <c r="B563" s="36" t="s">
        <v>565</v>
      </c>
      <c r="C563" s="37">
        <v>10</v>
      </c>
      <c r="D563" s="37">
        <v>7</v>
      </c>
      <c r="E563" s="38">
        <f t="shared" si="153"/>
        <v>4.0064102564102561E-3</v>
      </c>
      <c r="F563" s="38">
        <f t="shared" si="154"/>
        <v>2.5725836089672913E-3</v>
      </c>
      <c r="G563" s="39">
        <f t="shared" si="155"/>
        <v>-0.3</v>
      </c>
      <c r="H563" s="25">
        <f t="shared" si="156"/>
        <v>-1.2019230769230768E-3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15</v>
      </c>
      <c r="E564" s="38" t="str">
        <f t="shared" ref="E564" si="161">+IF(C564=0,"",C564/C$552)</f>
        <v/>
      </c>
      <c r="F564" s="38">
        <f t="shared" ref="F564" si="162">+IF(D564=0,"",D564/D$552)</f>
        <v>5.512679162072767E-3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0</v>
      </c>
      <c r="D565" s="37">
        <v>1</v>
      </c>
      <c r="E565" s="38" t="str">
        <f t="shared" si="153"/>
        <v/>
      </c>
      <c r="F565" s="38">
        <f t="shared" si="154"/>
        <v>3.6751194413818452E-4</v>
      </c>
      <c r="G565" s="39" t="str">
        <f t="shared" si="155"/>
        <v>0</v>
      </c>
      <c r="H565" s="25" t="str">
        <f t="shared" si="156"/>
        <v/>
      </c>
    </row>
    <row r="566" spans="1:8" s="40" customFormat="1" ht="15" x14ac:dyDescent="0.2">
      <c r="A566" s="64"/>
      <c r="B566" s="36" t="s">
        <v>363</v>
      </c>
      <c r="C566" s="37">
        <v>372</v>
      </c>
      <c r="D566" s="37">
        <v>891</v>
      </c>
      <c r="E566" s="38">
        <f t="shared" si="153"/>
        <v>0.14903846153846154</v>
      </c>
      <c r="F566" s="38">
        <f t="shared" si="154"/>
        <v>0.32745314222712241</v>
      </c>
      <c r="G566" s="39">
        <f t="shared" si="155"/>
        <v>1.3951612903225807</v>
      </c>
      <c r="H566" s="25">
        <f t="shared" si="156"/>
        <v>0.20793269230769232</v>
      </c>
    </row>
    <row r="567" spans="1:8" s="40" customFormat="1" ht="15" x14ac:dyDescent="0.2">
      <c r="A567" s="64"/>
      <c r="B567" s="36" t="s">
        <v>164</v>
      </c>
      <c r="C567" s="37">
        <v>373</v>
      </c>
      <c r="D567" s="37">
        <v>86</v>
      </c>
      <c r="E567" s="38">
        <f t="shared" si="153"/>
        <v>0.14943910256410256</v>
      </c>
      <c r="F567" s="38">
        <f t="shared" si="154"/>
        <v>3.1606027195883866E-2</v>
      </c>
      <c r="G567" s="39">
        <f t="shared" si="155"/>
        <v>-0.76943699731903481</v>
      </c>
      <c r="H567" s="25">
        <f t="shared" si="156"/>
        <v>-0.11498397435897435</v>
      </c>
    </row>
    <row r="568" spans="1:8" s="40" customFormat="1" ht="15" x14ac:dyDescent="0.2">
      <c r="A568" s="64"/>
      <c r="B568" s="36" t="s">
        <v>166</v>
      </c>
      <c r="C568" s="37">
        <v>32</v>
      </c>
      <c r="D568" s="37">
        <v>31</v>
      </c>
      <c r="E568" s="38">
        <f t="shared" si="153"/>
        <v>1.282051282051282E-2</v>
      </c>
      <c r="F568" s="38">
        <f t="shared" si="154"/>
        <v>1.1392870268283719E-2</v>
      </c>
      <c r="G568" s="39">
        <f t="shared" si="155"/>
        <v>-3.125E-2</v>
      </c>
      <c r="H568" s="25">
        <f t="shared" si="156"/>
        <v>-4.0064102564102563E-4</v>
      </c>
    </row>
    <row r="569" spans="1:8" s="40" customFormat="1" ht="15" x14ac:dyDescent="0.2">
      <c r="A569" s="64"/>
      <c r="B569" s="36" t="s">
        <v>165</v>
      </c>
      <c r="C569" s="37">
        <v>42</v>
      </c>
      <c r="D569" s="37"/>
      <c r="E569" s="38">
        <f t="shared" si="153"/>
        <v>1.6826923076923076E-2</v>
      </c>
      <c r="F569" s="38" t="str">
        <f t="shared" si="154"/>
        <v/>
      </c>
      <c r="G569" s="39" t="str">
        <f t="shared" si="155"/>
        <v>0</v>
      </c>
      <c r="H569" s="25">
        <f t="shared" si="156"/>
        <v>0</v>
      </c>
    </row>
    <row r="570" spans="1:8" s="40" customFormat="1" ht="15" x14ac:dyDescent="0.2">
      <c r="A570" s="64"/>
      <c r="B570" s="36" t="s">
        <v>364</v>
      </c>
      <c r="C570" s="37">
        <v>413</v>
      </c>
      <c r="D570" s="37">
        <v>809</v>
      </c>
      <c r="E570" s="38">
        <f t="shared" si="153"/>
        <v>0.16546474358974358</v>
      </c>
      <c r="F570" s="38">
        <f t="shared" si="154"/>
        <v>0.29731716280779125</v>
      </c>
      <c r="G570" s="39">
        <f t="shared" si="155"/>
        <v>0.95883777239709445</v>
      </c>
      <c r="H570" s="25">
        <f t="shared" si="156"/>
        <v>0.15865384615384615</v>
      </c>
    </row>
    <row r="571" spans="1:8" s="40" customFormat="1" ht="15" x14ac:dyDescent="0.2">
      <c r="A571" s="64"/>
      <c r="B571" s="36" t="s">
        <v>167</v>
      </c>
      <c r="C571" s="37">
        <v>77</v>
      </c>
      <c r="D571" s="37">
        <v>11</v>
      </c>
      <c r="E571" s="38">
        <f t="shared" si="153"/>
        <v>3.0849358974358976E-2</v>
      </c>
      <c r="F571" s="38">
        <f t="shared" si="154"/>
        <v>4.0426313855200296E-3</v>
      </c>
      <c r="G571" s="39">
        <f t="shared" si="155"/>
        <v>-0.8571428571428571</v>
      </c>
      <c r="H571" s="25">
        <f t="shared" si="156"/>
        <v>-2.6442307692307692E-2</v>
      </c>
    </row>
    <row r="572" spans="1:8" s="40" customFormat="1" ht="15" x14ac:dyDescent="0.2">
      <c r="A572" s="64"/>
      <c r="B572" s="36" t="s">
        <v>365</v>
      </c>
      <c r="C572" s="37">
        <v>94</v>
      </c>
      <c r="D572" s="37">
        <v>117</v>
      </c>
      <c r="E572" s="38">
        <f t="shared" si="153"/>
        <v>3.7660256410256408E-2</v>
      </c>
      <c r="F572" s="38">
        <f t="shared" si="154"/>
        <v>4.2998897464167588E-2</v>
      </c>
      <c r="G572" s="39">
        <f t="shared" si="155"/>
        <v>0.24468085106382978</v>
      </c>
      <c r="H572" s="25">
        <f t="shared" si="156"/>
        <v>9.2147435897435882E-3</v>
      </c>
    </row>
    <row r="573" spans="1:8" s="40" customFormat="1" ht="15" x14ac:dyDescent="0.2">
      <c r="A573" s="64"/>
      <c r="B573" s="36" t="s">
        <v>168</v>
      </c>
      <c r="C573" s="37">
        <v>11</v>
      </c>
      <c r="D573" s="37">
        <v>16</v>
      </c>
      <c r="E573" s="38">
        <f t="shared" si="153"/>
        <v>4.407051282051282E-3</v>
      </c>
      <c r="F573" s="38">
        <f t="shared" si="154"/>
        <v>5.8801911062109522E-3</v>
      </c>
      <c r="G573" s="39">
        <f t="shared" si="155"/>
        <v>0.45454545454545453</v>
      </c>
      <c r="H573" s="25">
        <f t="shared" si="156"/>
        <v>2.003205128205128E-3</v>
      </c>
    </row>
    <row r="574" spans="1:8" s="40" customFormat="1" ht="15" x14ac:dyDescent="0.2">
      <c r="A574" s="64"/>
      <c r="B574" s="36" t="s">
        <v>169</v>
      </c>
      <c r="C574" s="37">
        <v>0</v>
      </c>
      <c r="D574" s="37">
        <v>0</v>
      </c>
      <c r="E574" s="38" t="str">
        <f t="shared" si="153"/>
        <v/>
      </c>
      <c r="F574" s="38" t="str">
        <f t="shared" si="154"/>
        <v/>
      </c>
      <c r="G574" s="39" t="str">
        <f t="shared" si="155"/>
        <v>0</v>
      </c>
      <c r="H574" s="25" t="str">
        <f t="shared" si="156"/>
        <v/>
      </c>
    </row>
    <row r="575" spans="1:8" s="40" customFormat="1" ht="15" x14ac:dyDescent="0.2">
      <c r="A575" s="64"/>
      <c r="B575" s="36" t="s">
        <v>366</v>
      </c>
      <c r="C575" s="37">
        <v>17</v>
      </c>
      <c r="D575" s="37">
        <v>42</v>
      </c>
      <c r="E575" s="38">
        <f t="shared" si="153"/>
        <v>6.810897435897436E-3</v>
      </c>
      <c r="F575" s="38">
        <f t="shared" si="154"/>
        <v>1.5435501653803748E-2</v>
      </c>
      <c r="G575" s="39">
        <f t="shared" si="155"/>
        <v>1.4705882352941178</v>
      </c>
      <c r="H575" s="25">
        <f t="shared" si="156"/>
        <v>1.0016025641025642E-2</v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0</v>
      </c>
      <c r="E576" s="38" t="str">
        <f t="shared" si="153"/>
        <v/>
      </c>
      <c r="F576" s="38" t="str">
        <f t="shared" si="154"/>
        <v/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0</v>
      </c>
      <c r="E577" s="38" t="str">
        <f t="shared" si="153"/>
        <v/>
      </c>
      <c r="F577" s="38" t="str">
        <f t="shared" si="154"/>
        <v/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28</v>
      </c>
      <c r="D578" s="37">
        <v>9</v>
      </c>
      <c r="E578" s="38">
        <f t="shared" si="153"/>
        <v>1.1217948717948718E-2</v>
      </c>
      <c r="F578" s="38">
        <f t="shared" si="154"/>
        <v>3.3076074972436605E-3</v>
      </c>
      <c r="G578" s="39">
        <f t="shared" si="155"/>
        <v>-0.6785714285714286</v>
      </c>
      <c r="H578" s="25">
        <f t="shared" si="156"/>
        <v>-7.6121794871794879E-3</v>
      </c>
    </row>
    <row r="579" spans="1:8" s="40" customFormat="1" ht="30" x14ac:dyDescent="0.2">
      <c r="A579" s="64"/>
      <c r="B579" s="36" t="s">
        <v>566</v>
      </c>
      <c r="C579" s="37">
        <v>19</v>
      </c>
      <c r="D579" s="37">
        <v>6</v>
      </c>
      <c r="E579" s="38">
        <f t="shared" si="153"/>
        <v>7.612179487179487E-3</v>
      </c>
      <c r="F579" s="38">
        <f t="shared" si="154"/>
        <v>2.205071664829107E-3</v>
      </c>
      <c r="G579" s="39">
        <f t="shared" si="155"/>
        <v>-0.68421052631578949</v>
      </c>
      <c r="H579" s="25">
        <f t="shared" si="156"/>
        <v>-5.208333333333333E-3</v>
      </c>
    </row>
    <row r="580" spans="1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3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443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393</v>
      </c>
      <c r="C8" s="31">
        <f>+C18+C71+C161+C329+C552</f>
        <v>12171</v>
      </c>
      <c r="D8" s="31">
        <f>+D18+D71+D161+D329+D552</f>
        <v>11798</v>
      </c>
      <c r="E8" s="32">
        <f>+C8/C$8</f>
        <v>1</v>
      </c>
      <c r="F8" s="32">
        <f>+D8/D$8</f>
        <v>1</v>
      </c>
      <c r="G8" s="32">
        <f>+(D8-C8)/C8</f>
        <v>-3.0646619012406541E-2</v>
      </c>
      <c r="H8" s="33">
        <f>+E8*G8</f>
        <v>-3.0646619012406541E-2</v>
      </c>
    </row>
    <row r="9" spans="2:8" x14ac:dyDescent="0.2">
      <c r="B9" s="28" t="str">
        <f>+B18</f>
        <v>Total Vacantes en ocupaciones de nivel Directivo</v>
      </c>
      <c r="C9" s="24">
        <f>+C18</f>
        <v>145</v>
      </c>
      <c r="D9" s="24">
        <f>+D18</f>
        <v>134</v>
      </c>
      <c r="E9" s="25">
        <f t="shared" ref="E9:E13" si="0">C9/$C$8</f>
        <v>1.1913565031632569E-2</v>
      </c>
      <c r="F9" s="25">
        <f>D9/$D$8</f>
        <v>1.1357857263943042E-2</v>
      </c>
      <c r="G9" s="11">
        <f>+IF(OR(AND(D9=0),(C9=0)),"0",((D9-C9)/C9))</f>
        <v>-7.586206896551724E-2</v>
      </c>
      <c r="H9" s="13">
        <f>+IF(OR(AND(E9=""),(G9="")),"",E9*G9)</f>
        <v>-9.0378769205488451E-4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891</v>
      </c>
      <c r="D10" s="24">
        <f>+D71</f>
        <v>1356</v>
      </c>
      <c r="E10" s="25">
        <f t="shared" si="0"/>
        <v>7.3206803056445655E-2</v>
      </c>
      <c r="F10" s="25">
        <f>D10/$D$8</f>
        <v>0.11493473470079675</v>
      </c>
      <c r="G10" s="11">
        <f>+IF(OR(AND(D10=0),(C10=0)),"0",((D10-C10)/C10))</f>
        <v>0.52188552188552184</v>
      </c>
      <c r="H10" s="13">
        <f>+IF(OR(AND(E10=""),(G10="")),"",E10*G10)</f>
        <v>3.8205570618683758E-2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2025</v>
      </c>
      <c r="D11" s="24">
        <f>+D161</f>
        <v>1403</v>
      </c>
      <c r="E11" s="25">
        <f t="shared" si="0"/>
        <v>0.16637909785555829</v>
      </c>
      <c r="F11" s="25">
        <f>D11/$D$8</f>
        <v>0.11891846075606034</v>
      </c>
      <c r="G11" s="11">
        <f>+IF(OR(AND(D11=0),(C11=0)),"0",((D11-C11)/C11))</f>
        <v>-0.30716049382716049</v>
      </c>
      <c r="H11" s="13">
        <f>+IF(OR(AND(E11=""),(G11="")),"",E11*G11)</f>
        <v>-5.1105085859830743E-2</v>
      </c>
    </row>
    <row r="12" spans="2:8" x14ac:dyDescent="0.2">
      <c r="B12" s="28" t="str">
        <f>+B329</f>
        <v>Total Vacantes  en ocupaciones de nivel Calificados</v>
      </c>
      <c r="C12" s="24">
        <f>+C329</f>
        <v>7427</v>
      </c>
      <c r="D12" s="24">
        <f>+D329</f>
        <v>6468</v>
      </c>
      <c r="E12" s="25">
        <f t="shared" si="0"/>
        <v>0.6102210171719662</v>
      </c>
      <c r="F12" s="25">
        <f>D12/$D$8</f>
        <v>0.54822851330734024</v>
      </c>
      <c r="G12" s="11">
        <f>+IF(OR(AND(D12=0),(C12=0)),"0",((D12-C12)/C12))</f>
        <v>-0.12912346842601319</v>
      </c>
      <c r="H12" s="13">
        <f>+IF(OR(AND(E12=""),(G12="")),"",E12*G12)</f>
        <v>-7.8793854243694034E-2</v>
      </c>
    </row>
    <row r="13" spans="2:8" x14ac:dyDescent="0.2">
      <c r="B13" s="28" t="str">
        <f>+B552</f>
        <v>Total Vacantes en ocupaciones de nivel Elemental</v>
      </c>
      <c r="C13" s="24">
        <f>+C552</f>
        <v>1683</v>
      </c>
      <c r="D13" s="24">
        <f>+D552</f>
        <v>2437</v>
      </c>
      <c r="E13" s="25">
        <f t="shared" si="0"/>
        <v>0.13827951688439732</v>
      </c>
      <c r="F13" s="25">
        <f>D13/$D$8</f>
        <v>0.20656043397185964</v>
      </c>
      <c r="G13" s="11">
        <f>+IF(OR(AND(D13=0),(C13=0)),"0",((D13-C13)/C13))</f>
        <v>0.44800950683303625</v>
      </c>
      <c r="H13" s="13">
        <f>+IF(OR(AND(E13=""),(G13="")),"",E13*G13)</f>
        <v>6.1950538164489352E-2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145</v>
      </c>
      <c r="D18" s="31">
        <f>SUM(D19:D65)</f>
        <v>134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-7.586206896551724E-2</v>
      </c>
      <c r="H18" s="33">
        <f>+IF(OR(AND(E18=""),(G18="")),"",E18*G18)</f>
        <v>-7.586206896551724E-2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1</v>
      </c>
      <c r="E20" s="10" t="str">
        <f t="shared" ref="E20:E65" si="1">+IF(C20=0,"",C20/C$18)</f>
        <v/>
      </c>
      <c r="F20" s="10">
        <f t="shared" ref="F20:F65" si="2">+IF(D20=0,"",D20/D$18)</f>
        <v>7.462686567164179E-3</v>
      </c>
      <c r="G20" s="11" t="str">
        <f t="shared" ref="G20:G65" si="3">+IF(OR(AND(D20=0),(C20=0)),"0",((D20-C20)/C20))</f>
        <v>0</v>
      </c>
      <c r="H20" s="13" t="str">
        <f t="shared" ref="H20:H65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171</v>
      </c>
      <c r="C23" s="7">
        <v>0</v>
      </c>
      <c r="D23" s="7">
        <v>1</v>
      </c>
      <c r="E23" s="10" t="str">
        <f t="shared" si="1"/>
        <v/>
      </c>
      <c r="F23" s="10">
        <f t="shared" si="2"/>
        <v>7.462686567164179E-3</v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1</v>
      </c>
      <c r="E25" s="65" t="str">
        <f t="shared" ref="E25" si="5">+IF(C25=0,"",C25/C$18)</f>
        <v/>
      </c>
      <c r="F25" s="65">
        <f t="shared" ref="F25" si="6">+IF(D25=0,"",D25/D$18)</f>
        <v>7.462686567164179E-3</v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1</v>
      </c>
      <c r="D26" s="7">
        <v>14</v>
      </c>
      <c r="E26" s="10">
        <f t="shared" si="1"/>
        <v>6.8965517241379309E-3</v>
      </c>
      <c r="F26" s="10">
        <f t="shared" si="2"/>
        <v>0.1044776119402985</v>
      </c>
      <c r="G26" s="11">
        <f t="shared" si="3"/>
        <v>13</v>
      </c>
      <c r="H26" s="13">
        <f t="shared" si="4"/>
        <v>8.9655172413793102E-2</v>
      </c>
    </row>
    <row r="27" spans="1:8" ht="15" x14ac:dyDescent="0.2">
      <c r="B27" s="5" t="s">
        <v>6</v>
      </c>
      <c r="C27" s="7">
        <v>3</v>
      </c>
      <c r="D27" s="7">
        <v>11</v>
      </c>
      <c r="E27" s="10">
        <f t="shared" si="1"/>
        <v>2.0689655172413793E-2</v>
      </c>
      <c r="F27" s="10">
        <f t="shared" si="2"/>
        <v>8.2089552238805971E-2</v>
      </c>
      <c r="G27" s="11">
        <f t="shared" si="3"/>
        <v>2.6666666666666665</v>
      </c>
      <c r="H27" s="13">
        <f t="shared" si="4"/>
        <v>5.5172413793103448E-2</v>
      </c>
    </row>
    <row r="28" spans="1:8" ht="15" x14ac:dyDescent="0.2">
      <c r="B28" s="5" t="s">
        <v>3</v>
      </c>
      <c r="C28" s="7">
        <v>3</v>
      </c>
      <c r="D28" s="7">
        <v>9</v>
      </c>
      <c r="E28" s="10">
        <f t="shared" si="1"/>
        <v>2.0689655172413793E-2</v>
      </c>
      <c r="F28" s="10">
        <f t="shared" si="2"/>
        <v>6.7164179104477612E-2</v>
      </c>
      <c r="G28" s="11">
        <f t="shared" si="3"/>
        <v>2</v>
      </c>
      <c r="H28" s="13">
        <f t="shared" si="4"/>
        <v>4.1379310344827586E-2</v>
      </c>
    </row>
    <row r="29" spans="1:8" ht="15" x14ac:dyDescent="0.2">
      <c r="B29" s="5" t="s">
        <v>5</v>
      </c>
      <c r="C29" s="7">
        <v>37</v>
      </c>
      <c r="D29" s="7">
        <v>12</v>
      </c>
      <c r="E29" s="10">
        <f t="shared" si="1"/>
        <v>0.25517241379310346</v>
      </c>
      <c r="F29" s="10">
        <f t="shared" si="2"/>
        <v>8.9552238805970144E-2</v>
      </c>
      <c r="G29" s="11">
        <f t="shared" si="3"/>
        <v>-0.67567567567567566</v>
      </c>
      <c r="H29" s="13">
        <f t="shared" si="4"/>
        <v>-0.17241379310344829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1</v>
      </c>
      <c r="D31" s="7">
        <v>0</v>
      </c>
      <c r="E31" s="10">
        <f t="shared" si="1"/>
        <v>6.8965517241379309E-3</v>
      </c>
      <c r="F31" s="10" t="str">
        <f t="shared" si="2"/>
        <v/>
      </c>
      <c r="G31" s="11" t="str">
        <f t="shared" si="3"/>
        <v>0</v>
      </c>
      <c r="H31" s="13">
        <f t="shared" si="4"/>
        <v>0</v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0</v>
      </c>
      <c r="D35" s="7">
        <v>2</v>
      </c>
      <c r="E35" s="10" t="str">
        <f t="shared" si="1"/>
        <v/>
      </c>
      <c r="F35" s="10">
        <f t="shared" si="2"/>
        <v>1.4925373134328358E-2</v>
      </c>
      <c r="G35" s="11" t="str">
        <f t="shared" si="3"/>
        <v>0</v>
      </c>
      <c r="H35" s="13" t="str">
        <f t="shared" si="4"/>
        <v/>
      </c>
    </row>
    <row r="36" spans="2:8" ht="30" x14ac:dyDescent="0.2">
      <c r="B36" s="5" t="s">
        <v>177</v>
      </c>
      <c r="C36" s="7">
        <v>0</v>
      </c>
      <c r="D36" s="7">
        <v>1</v>
      </c>
      <c r="E36" s="10" t="str">
        <f t="shared" si="1"/>
        <v/>
      </c>
      <c r="F36" s="10">
        <f t="shared" si="2"/>
        <v>7.462686567164179E-3</v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1</v>
      </c>
      <c r="D37" s="7">
        <v>7</v>
      </c>
      <c r="E37" s="10">
        <f t="shared" si="1"/>
        <v>6.8965517241379309E-3</v>
      </c>
      <c r="F37" s="10">
        <f t="shared" si="2"/>
        <v>5.2238805970149252E-2</v>
      </c>
      <c r="G37" s="11">
        <f t="shared" si="3"/>
        <v>6</v>
      </c>
      <c r="H37" s="13">
        <f t="shared" si="4"/>
        <v>4.1379310344827586E-2</v>
      </c>
    </row>
    <row r="38" spans="2:8" ht="15" x14ac:dyDescent="0.2">
      <c r="B38" s="5" t="s">
        <v>8</v>
      </c>
      <c r="C38" s="7">
        <v>0</v>
      </c>
      <c r="D38" s="7">
        <v>11</v>
      </c>
      <c r="E38" s="10" t="str">
        <f t="shared" si="1"/>
        <v/>
      </c>
      <c r="F38" s="10">
        <f t="shared" si="2"/>
        <v>8.2089552238805971E-2</v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0</v>
      </c>
      <c r="D41" s="7">
        <v>4</v>
      </c>
      <c r="E41" s="10" t="str">
        <f t="shared" si="1"/>
        <v/>
      </c>
      <c r="F41" s="10">
        <f t="shared" si="2"/>
        <v>2.9850746268656716E-2</v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0</v>
      </c>
      <c r="D43" s="7">
        <v>1</v>
      </c>
      <c r="E43" s="10" t="str">
        <f t="shared" si="1"/>
        <v/>
      </c>
      <c r="F43" s="10">
        <f t="shared" si="2"/>
        <v>7.462686567164179E-3</v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184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0</v>
      </c>
      <c r="D48" s="7">
        <v>2</v>
      </c>
      <c r="E48" s="10" t="str">
        <f t="shared" si="1"/>
        <v/>
      </c>
      <c r="F48" s="10">
        <f t="shared" si="2"/>
        <v>1.4925373134328358E-2</v>
      </c>
      <c r="G48" s="11" t="str">
        <f t="shared" si="3"/>
        <v>0</v>
      </c>
      <c r="H48" s="13" t="str">
        <f t="shared" si="4"/>
        <v/>
      </c>
    </row>
    <row r="49" spans="2:8" ht="15" x14ac:dyDescent="0.2">
      <c r="B49" s="5" t="s">
        <v>11</v>
      </c>
      <c r="C49" s="7">
        <v>58</v>
      </c>
      <c r="D49" s="7">
        <v>23</v>
      </c>
      <c r="E49" s="10">
        <f t="shared" si="1"/>
        <v>0.4</v>
      </c>
      <c r="F49" s="10">
        <f t="shared" si="2"/>
        <v>0.17164179104477612</v>
      </c>
      <c r="G49" s="11">
        <f t="shared" si="3"/>
        <v>-0.60344827586206895</v>
      </c>
      <c r="H49" s="13">
        <f t="shared" si="4"/>
        <v>-0.2413793103448276</v>
      </c>
    </row>
    <row r="50" spans="2:8" ht="15" x14ac:dyDescent="0.2">
      <c r="B50" s="5" t="s">
        <v>15</v>
      </c>
      <c r="C50" s="7">
        <v>0</v>
      </c>
      <c r="D50" s="7">
        <v>2</v>
      </c>
      <c r="E50" s="10" t="str">
        <f t="shared" si="1"/>
        <v/>
      </c>
      <c r="F50" s="10">
        <f t="shared" si="2"/>
        <v>1.4925373134328358E-2</v>
      </c>
      <c r="G50" s="11" t="str">
        <f t="shared" si="3"/>
        <v>0</v>
      </c>
      <c r="H50" s="13" t="str">
        <f t="shared" si="4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2:8" ht="15" x14ac:dyDescent="0.2">
      <c r="B52" s="5" t="s">
        <v>13</v>
      </c>
      <c r="C52" s="7">
        <v>1</v>
      </c>
      <c r="D52" s="7">
        <v>2</v>
      </c>
      <c r="E52" s="10">
        <f t="shared" si="1"/>
        <v>6.8965517241379309E-3</v>
      </c>
      <c r="F52" s="10">
        <f t="shared" si="2"/>
        <v>1.4925373134328358E-2</v>
      </c>
      <c r="G52" s="11">
        <f t="shared" si="3"/>
        <v>1</v>
      </c>
      <c r="H52" s="13">
        <f t="shared" si="4"/>
        <v>6.8965517241379309E-3</v>
      </c>
    </row>
    <row r="53" spans="2:8" ht="15" x14ac:dyDescent="0.2">
      <c r="B53" s="5" t="s">
        <v>462</v>
      </c>
      <c r="C53" s="7">
        <v>12</v>
      </c>
      <c r="D53" s="7">
        <v>7</v>
      </c>
      <c r="E53" s="10">
        <f t="shared" si="1"/>
        <v>8.2758620689655171E-2</v>
      </c>
      <c r="F53" s="10">
        <f t="shared" si="2"/>
        <v>5.2238805970149252E-2</v>
      </c>
      <c r="G53" s="11">
        <f t="shared" si="3"/>
        <v>-0.41666666666666669</v>
      </c>
      <c r="H53" s="13">
        <f t="shared" si="4"/>
        <v>-3.4482758620689655E-2</v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1</v>
      </c>
      <c r="D58" s="7">
        <v>0</v>
      </c>
      <c r="E58" s="10">
        <f t="shared" si="1"/>
        <v>6.8965517241379309E-3</v>
      </c>
      <c r="F58" s="10" t="str">
        <f t="shared" si="2"/>
        <v/>
      </c>
      <c r="G58" s="11" t="str">
        <f t="shared" si="3"/>
        <v>0</v>
      </c>
      <c r="H58" s="13">
        <f t="shared" si="4"/>
        <v>0</v>
      </c>
    </row>
    <row r="59" spans="2:8" ht="15" x14ac:dyDescent="0.2">
      <c r="B59" s="5" t="s">
        <v>463</v>
      </c>
      <c r="C59" s="7">
        <v>2</v>
      </c>
      <c r="D59" s="7">
        <v>1</v>
      </c>
      <c r="E59" s="10">
        <f t="shared" si="1"/>
        <v>1.3793103448275862E-2</v>
      </c>
      <c r="F59" s="10">
        <f t="shared" si="2"/>
        <v>7.462686567164179E-3</v>
      </c>
      <c r="G59" s="11">
        <f t="shared" si="3"/>
        <v>-0.5</v>
      </c>
      <c r="H59" s="13">
        <f t="shared" si="4"/>
        <v>-6.8965517241379309E-3</v>
      </c>
    </row>
    <row r="60" spans="2:8" ht="15" x14ac:dyDescent="0.2">
      <c r="B60" s="5" t="s">
        <v>188</v>
      </c>
      <c r="C60" s="7">
        <v>0</v>
      </c>
      <c r="D60" s="7">
        <v>1</v>
      </c>
      <c r="E60" s="10" t="str">
        <f t="shared" si="1"/>
        <v/>
      </c>
      <c r="F60" s="10">
        <f t="shared" si="2"/>
        <v>7.462686567164179E-3</v>
      </c>
      <c r="G60" s="11" t="str">
        <f t="shared" si="3"/>
        <v>0</v>
      </c>
      <c r="H60" s="13" t="str">
        <f t="shared" si="4"/>
        <v/>
      </c>
    </row>
    <row r="61" spans="2:8" ht="15" x14ac:dyDescent="0.2">
      <c r="B61" s="5" t="s">
        <v>189</v>
      </c>
      <c r="C61" s="7">
        <v>20</v>
      </c>
      <c r="D61" s="7">
        <v>7</v>
      </c>
      <c r="E61" s="10">
        <f t="shared" si="1"/>
        <v>0.13793103448275862</v>
      </c>
      <c r="F61" s="10">
        <f t="shared" si="2"/>
        <v>5.2238805970149252E-2</v>
      </c>
      <c r="G61" s="11">
        <f t="shared" si="3"/>
        <v>-0.65</v>
      </c>
      <c r="H61" s="13">
        <f t="shared" si="4"/>
        <v>-8.9655172413793102E-2</v>
      </c>
    </row>
    <row r="62" spans="2:8" ht="15" x14ac:dyDescent="0.2">
      <c r="B62" s="5" t="s">
        <v>190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3</v>
      </c>
      <c r="D63" s="7">
        <v>12</v>
      </c>
      <c r="E63" s="10">
        <f t="shared" si="1"/>
        <v>2.0689655172413793E-2</v>
      </c>
      <c r="F63" s="10">
        <f t="shared" si="2"/>
        <v>8.9552238805970144E-2</v>
      </c>
      <c r="G63" s="11">
        <f t="shared" si="3"/>
        <v>3</v>
      </c>
      <c r="H63" s="13">
        <f t="shared" si="4"/>
        <v>6.2068965517241378E-2</v>
      </c>
    </row>
    <row r="64" spans="2:8" ht="15" x14ac:dyDescent="0.2">
      <c r="B64" s="5" t="s">
        <v>191</v>
      </c>
      <c r="C64" s="7">
        <v>2</v>
      </c>
      <c r="D64" s="7">
        <v>2</v>
      </c>
      <c r="E64" s="10">
        <f t="shared" si="1"/>
        <v>1.3793103448275862E-2</v>
      </c>
      <c r="F64" s="10">
        <f t="shared" si="2"/>
        <v>1.4925373134328358E-2</v>
      </c>
      <c r="G64" s="11">
        <f t="shared" si="3"/>
        <v>0</v>
      </c>
      <c r="H64" s="13">
        <f t="shared" si="4"/>
        <v>0</v>
      </c>
    </row>
    <row r="65" spans="1:8" ht="15" x14ac:dyDescent="0.2">
      <c r="B65" s="5" t="s">
        <v>192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891</v>
      </c>
      <c r="D71" s="31">
        <f>SUM(D72:D155)</f>
        <v>1356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0.52188552188552184</v>
      </c>
      <c r="H71" s="33">
        <f>+IF(OR(AND(E71=""),(G71="")),"",E71*G71)</f>
        <v>0.52188552188552184</v>
      </c>
    </row>
    <row r="72" spans="1:8" s="40" customFormat="1" ht="15" x14ac:dyDescent="0.2">
      <c r="A72" s="64"/>
      <c r="B72" s="36" t="s">
        <v>464</v>
      </c>
      <c r="C72" s="37">
        <v>30</v>
      </c>
      <c r="D72" s="37">
        <v>18</v>
      </c>
      <c r="E72" s="38">
        <f>+IF(C72=0,"",C72/C$71)</f>
        <v>3.3670033670033669E-2</v>
      </c>
      <c r="F72" s="38">
        <f>+IF(D72=0,"",D72/D$71)</f>
        <v>1.3274336283185841E-2</v>
      </c>
      <c r="G72" s="39">
        <f>+IF(OR(AND(D72=0),(C72=0)),"0",((D72-C72)/C72))</f>
        <v>-0.4</v>
      </c>
      <c r="H72" s="25">
        <f>+IF(OR(AND(E72=""),(G72="")),"",E72*G72)</f>
        <v>-1.3468013468013469E-2</v>
      </c>
    </row>
    <row r="73" spans="1:8" s="40" customFormat="1" ht="15" x14ac:dyDescent="0.2">
      <c r="A73" s="64"/>
      <c r="B73" s="36" t="s">
        <v>19</v>
      </c>
      <c r="C73" s="37">
        <v>4</v>
      </c>
      <c r="D73" s="37">
        <v>7</v>
      </c>
      <c r="E73" s="38">
        <f t="shared" ref="E73:E142" si="9">+IF(C73=0,"",C73/C$71)</f>
        <v>4.4893378226711564E-3</v>
      </c>
      <c r="F73" s="38">
        <f t="shared" ref="F73:F142" si="10">+IF(D73=0,"",D73/D$71)</f>
        <v>5.1622418879056046E-3</v>
      </c>
      <c r="G73" s="39">
        <f t="shared" ref="G73:G142" si="11">+IF(OR(AND(D73=0),(C73=0)),"0",((D73-C73)/C73))</f>
        <v>0.75</v>
      </c>
      <c r="H73" s="25">
        <f t="shared" ref="H73:H142" si="12">+IF(OR(AND(E73=""),(G73="")),"",E73*G73)</f>
        <v>3.3670033670033673E-3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6</v>
      </c>
      <c r="E74" s="38" t="str">
        <f t="shared" ref="E74" si="13">+IF(C74=0,"",C74/C$71)</f>
        <v/>
      </c>
      <c r="F74" s="38">
        <f t="shared" ref="F74" si="14">+IF(D74=0,"",D74/D$71)</f>
        <v>4.4247787610619468E-3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5</v>
      </c>
      <c r="D75" s="37">
        <v>26</v>
      </c>
      <c r="E75" s="38">
        <f t="shared" si="9"/>
        <v>5.6116722783389446E-3</v>
      </c>
      <c r="F75" s="38">
        <f t="shared" si="10"/>
        <v>1.9174041297935103E-2</v>
      </c>
      <c r="G75" s="39">
        <f t="shared" si="11"/>
        <v>4.2</v>
      </c>
      <c r="H75" s="25">
        <f t="shared" si="12"/>
        <v>2.3569023569023569E-2</v>
      </c>
    </row>
    <row r="76" spans="1:8" s="40" customFormat="1" ht="15" x14ac:dyDescent="0.2">
      <c r="A76" s="64"/>
      <c r="B76" s="36" t="s">
        <v>193</v>
      </c>
      <c r="C76" s="37">
        <v>4</v>
      </c>
      <c r="D76" s="37">
        <v>58</v>
      </c>
      <c r="E76" s="38">
        <f t="shared" si="9"/>
        <v>4.4893378226711564E-3</v>
      </c>
      <c r="F76" s="38">
        <f t="shared" si="10"/>
        <v>4.2772861356932153E-2</v>
      </c>
      <c r="G76" s="39">
        <f t="shared" si="11"/>
        <v>13.5</v>
      </c>
      <c r="H76" s="25">
        <f t="shared" si="12"/>
        <v>6.0606060606060608E-2</v>
      </c>
    </row>
    <row r="77" spans="1:8" s="40" customFormat="1" ht="15" x14ac:dyDescent="0.2">
      <c r="A77" s="64"/>
      <c r="B77" s="36" t="s">
        <v>21</v>
      </c>
      <c r="C77" s="37">
        <v>0</v>
      </c>
      <c r="D77" s="37">
        <v>0</v>
      </c>
      <c r="E77" s="38" t="str">
        <f t="shared" si="9"/>
        <v/>
      </c>
      <c r="F77" s="38" t="str">
        <f t="shared" si="10"/>
        <v/>
      </c>
      <c r="G77" s="39" t="str">
        <f t="shared" si="11"/>
        <v>0</v>
      </c>
      <c r="H77" s="25" t="str">
        <f t="shared" si="12"/>
        <v/>
      </c>
    </row>
    <row r="78" spans="1:8" s="40" customFormat="1" ht="15" x14ac:dyDescent="0.2">
      <c r="A78" s="64"/>
      <c r="B78" s="36" t="s">
        <v>40</v>
      </c>
      <c r="C78" s="37">
        <v>2</v>
      </c>
      <c r="D78" s="37">
        <v>2</v>
      </c>
      <c r="E78" s="38">
        <f t="shared" ref="E78" si="17">+IF(C78=0,"",C78/C$71)</f>
        <v>2.2446689113355782E-3</v>
      </c>
      <c r="F78" s="38">
        <f t="shared" ref="F78" si="18">+IF(D78=0,"",D78/D$71)</f>
        <v>1.4749262536873156E-3</v>
      </c>
      <c r="G78" s="39">
        <f t="shared" ref="G78" si="19">+IF(OR(AND(D78=0),(C78=0)),"0",((D78-C78)/C78))</f>
        <v>0</v>
      </c>
      <c r="H78" s="25">
        <f t="shared" ref="H78" si="20">+IF(OR(AND(E78=""),(G78="")),"",E78*G78)</f>
        <v>0</v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1</v>
      </c>
      <c r="D80" s="37">
        <v>3</v>
      </c>
      <c r="E80" s="38">
        <f t="shared" si="9"/>
        <v>1.1223344556677891E-3</v>
      </c>
      <c r="F80" s="38">
        <f t="shared" si="10"/>
        <v>2.2123893805309734E-3</v>
      </c>
      <c r="G80" s="39">
        <f t="shared" si="11"/>
        <v>2</v>
      </c>
      <c r="H80" s="25">
        <f t="shared" si="12"/>
        <v>2.2446689113355782E-3</v>
      </c>
    </row>
    <row r="81" spans="1:8" s="40" customFormat="1" ht="15" x14ac:dyDescent="0.2">
      <c r="A81" s="64"/>
      <c r="B81" s="36" t="s">
        <v>465</v>
      </c>
      <c r="C81" s="37">
        <v>0</v>
      </c>
      <c r="D81" s="37">
        <v>0</v>
      </c>
      <c r="E81" s="38" t="str">
        <f t="shared" si="9"/>
        <v/>
      </c>
      <c r="F81" s="38" t="str">
        <f t="shared" si="10"/>
        <v/>
      </c>
      <c r="G81" s="39" t="str">
        <f t="shared" si="11"/>
        <v>0</v>
      </c>
      <c r="H81" s="25" t="str">
        <f t="shared" si="12"/>
        <v/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6</v>
      </c>
      <c r="D83" s="37">
        <v>14</v>
      </c>
      <c r="E83" s="38">
        <f t="shared" si="9"/>
        <v>6.7340067340067337E-3</v>
      </c>
      <c r="F83" s="38">
        <f t="shared" si="10"/>
        <v>1.0324483775811209E-2</v>
      </c>
      <c r="G83" s="39">
        <f t="shared" si="11"/>
        <v>1.3333333333333333</v>
      </c>
      <c r="H83" s="25">
        <f t="shared" si="12"/>
        <v>8.978675645342311E-3</v>
      </c>
    </row>
    <row r="84" spans="1:8" s="40" customFormat="1" ht="15" x14ac:dyDescent="0.2">
      <c r="A84" s="64"/>
      <c r="B84" s="36" t="s">
        <v>22</v>
      </c>
      <c r="C84" s="37">
        <v>0</v>
      </c>
      <c r="D84" s="37">
        <v>0</v>
      </c>
      <c r="E84" s="38" t="str">
        <f t="shared" si="9"/>
        <v/>
      </c>
      <c r="F84" s="38" t="str">
        <f t="shared" si="10"/>
        <v/>
      </c>
      <c r="G84" s="39" t="str">
        <f t="shared" si="11"/>
        <v>0</v>
      </c>
      <c r="H84" s="25" t="str">
        <f t="shared" si="12"/>
        <v/>
      </c>
    </row>
    <row r="85" spans="1:8" s="40" customFormat="1" ht="15" x14ac:dyDescent="0.2">
      <c r="A85" s="64"/>
      <c r="B85" s="36" t="s">
        <v>198</v>
      </c>
      <c r="C85" s="37">
        <v>10</v>
      </c>
      <c r="D85" s="37">
        <v>13</v>
      </c>
      <c r="E85" s="38">
        <f t="shared" si="9"/>
        <v>1.1223344556677889E-2</v>
      </c>
      <c r="F85" s="38">
        <f t="shared" si="10"/>
        <v>9.5870206489675515E-3</v>
      </c>
      <c r="G85" s="39">
        <f t="shared" si="11"/>
        <v>0.3</v>
      </c>
      <c r="H85" s="25">
        <f t="shared" si="12"/>
        <v>3.3670033670033669E-3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6</v>
      </c>
      <c r="E86" s="38" t="str">
        <f t="shared" ref="E86" si="21">+IF(C86=0,"",C86/C$71)</f>
        <v/>
      </c>
      <c r="F86" s="38">
        <f t="shared" ref="F86" si="22">+IF(D86=0,"",D86/D$71)</f>
        <v>4.4247787610619468E-3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23</v>
      </c>
      <c r="D87" s="37">
        <v>10</v>
      </c>
      <c r="E87" s="38">
        <f t="shared" si="9"/>
        <v>2.5813692480359147E-2</v>
      </c>
      <c r="F87" s="38">
        <f t="shared" si="10"/>
        <v>7.3746312684365781E-3</v>
      </c>
      <c r="G87" s="39">
        <f t="shared" si="11"/>
        <v>-0.56521739130434778</v>
      </c>
      <c r="H87" s="25">
        <f t="shared" si="12"/>
        <v>-1.4590347923681257E-2</v>
      </c>
    </row>
    <row r="88" spans="1:8" s="40" customFormat="1" ht="15" x14ac:dyDescent="0.2">
      <c r="A88" s="64"/>
      <c r="B88" s="36" t="s">
        <v>200</v>
      </c>
      <c r="C88" s="37">
        <v>4</v>
      </c>
      <c r="D88" s="37">
        <v>4</v>
      </c>
      <c r="E88" s="38">
        <f t="shared" si="9"/>
        <v>4.4893378226711564E-3</v>
      </c>
      <c r="F88" s="38">
        <f t="shared" si="10"/>
        <v>2.9498525073746312E-3</v>
      </c>
      <c r="G88" s="39">
        <f t="shared" si="11"/>
        <v>0</v>
      </c>
      <c r="H88" s="25">
        <f t="shared" si="12"/>
        <v>0</v>
      </c>
    </row>
    <row r="89" spans="1:8" s="40" customFormat="1" ht="15" x14ac:dyDescent="0.2">
      <c r="A89" s="64"/>
      <c r="B89" s="36" t="s">
        <v>26</v>
      </c>
      <c r="C89" s="37">
        <v>4</v>
      </c>
      <c r="D89" s="37">
        <v>3</v>
      </c>
      <c r="E89" s="38">
        <f t="shared" si="9"/>
        <v>4.4893378226711564E-3</v>
      </c>
      <c r="F89" s="38">
        <f t="shared" si="10"/>
        <v>2.2123893805309734E-3</v>
      </c>
      <c r="G89" s="39">
        <f t="shared" si="11"/>
        <v>-0.25</v>
      </c>
      <c r="H89" s="25">
        <f t="shared" si="12"/>
        <v>-1.1223344556677891E-3</v>
      </c>
    </row>
    <row r="90" spans="1:8" s="40" customFormat="1" ht="15" x14ac:dyDescent="0.2">
      <c r="A90" s="64"/>
      <c r="B90" s="36" t="s">
        <v>466</v>
      </c>
      <c r="C90" s="37">
        <v>3</v>
      </c>
      <c r="D90" s="37">
        <v>1</v>
      </c>
      <c r="E90" s="38">
        <f t="shared" si="9"/>
        <v>3.3670033670033669E-3</v>
      </c>
      <c r="F90" s="38">
        <f t="shared" si="10"/>
        <v>7.3746312684365781E-4</v>
      </c>
      <c r="G90" s="39">
        <f t="shared" si="11"/>
        <v>-0.66666666666666663</v>
      </c>
      <c r="H90" s="25">
        <f t="shared" si="12"/>
        <v>-2.2446689113355778E-3</v>
      </c>
    </row>
    <row r="91" spans="1:8" s="40" customFormat="1" ht="15" x14ac:dyDescent="0.2">
      <c r="A91" s="64"/>
      <c r="B91" s="36" t="s">
        <v>201</v>
      </c>
      <c r="C91" s="37">
        <v>0</v>
      </c>
      <c r="D91" s="37">
        <v>3</v>
      </c>
      <c r="E91" s="38" t="str">
        <f t="shared" si="9"/>
        <v/>
      </c>
      <c r="F91" s="38">
        <f t="shared" si="10"/>
        <v>2.2123893805309734E-3</v>
      </c>
      <c r="G91" s="39" t="str">
        <f t="shared" si="11"/>
        <v>0</v>
      </c>
      <c r="H91" s="25" t="str">
        <f t="shared" si="12"/>
        <v/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0</v>
      </c>
      <c r="E92" s="38" t="str">
        <f t="shared" ref="E92:E93" si="25">+IF(C92=0,"",C92/C$71)</f>
        <v/>
      </c>
      <c r="F92" s="38" t="str">
        <f t="shared" ref="F92:F93" si="26">+IF(D92=0,"",D92/D$71)</f>
        <v/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0</v>
      </c>
      <c r="E93" s="38" t="str">
        <f t="shared" si="25"/>
        <v/>
      </c>
      <c r="F93" s="38" t="str">
        <f t="shared" si="26"/>
        <v/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13</v>
      </c>
      <c r="D94" s="37">
        <v>28</v>
      </c>
      <c r="E94" s="38">
        <f t="shared" si="9"/>
        <v>1.4590347923681257E-2</v>
      </c>
      <c r="F94" s="38">
        <f t="shared" si="10"/>
        <v>2.0648967551622419E-2</v>
      </c>
      <c r="G94" s="39">
        <f t="shared" si="11"/>
        <v>1.1538461538461537</v>
      </c>
      <c r="H94" s="25">
        <f t="shared" si="12"/>
        <v>1.6835016835016831E-2</v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0</v>
      </c>
      <c r="E95" s="38" t="str">
        <f t="shared" si="9"/>
        <v/>
      </c>
      <c r="F95" s="38" t="str">
        <f t="shared" si="10"/>
        <v/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1</v>
      </c>
      <c r="E96" s="38" t="str">
        <f t="shared" si="9"/>
        <v/>
      </c>
      <c r="F96" s="38">
        <f t="shared" si="10"/>
        <v>7.3746312684365781E-4</v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0</v>
      </c>
      <c r="E97" s="38" t="str">
        <f t="shared" si="9"/>
        <v/>
      </c>
      <c r="F97" s="38" t="str">
        <f t="shared" si="10"/>
        <v/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1</v>
      </c>
      <c r="D98" s="37">
        <v>5</v>
      </c>
      <c r="E98" s="38">
        <f t="shared" si="9"/>
        <v>1.1223344556677891E-3</v>
      </c>
      <c r="F98" s="38">
        <f t="shared" si="10"/>
        <v>3.687315634218289E-3</v>
      </c>
      <c r="G98" s="39">
        <f t="shared" si="11"/>
        <v>4</v>
      </c>
      <c r="H98" s="25">
        <f t="shared" si="12"/>
        <v>4.4893378226711564E-3</v>
      </c>
    </row>
    <row r="99" spans="1:8" s="40" customFormat="1" ht="15" x14ac:dyDescent="0.2">
      <c r="A99" s="64"/>
      <c r="B99" s="36" t="s">
        <v>467</v>
      </c>
      <c r="C99" s="37">
        <v>38</v>
      </c>
      <c r="D99" s="37">
        <v>6</v>
      </c>
      <c r="E99" s="38">
        <f t="shared" si="9"/>
        <v>4.2648709315375982E-2</v>
      </c>
      <c r="F99" s="38">
        <f t="shared" si="10"/>
        <v>4.4247787610619468E-3</v>
      </c>
      <c r="G99" s="39">
        <f t="shared" si="11"/>
        <v>-0.84210526315789469</v>
      </c>
      <c r="H99" s="25">
        <f t="shared" si="12"/>
        <v>-3.5914702581369244E-2</v>
      </c>
    </row>
    <row r="100" spans="1:8" s="40" customFormat="1" ht="15" x14ac:dyDescent="0.2">
      <c r="A100" s="64"/>
      <c r="B100" s="36" t="s">
        <v>23</v>
      </c>
      <c r="C100" s="37">
        <v>4</v>
      </c>
      <c r="D100" s="37">
        <v>2</v>
      </c>
      <c r="E100" s="38">
        <f t="shared" si="9"/>
        <v>4.4893378226711564E-3</v>
      </c>
      <c r="F100" s="38">
        <f t="shared" si="10"/>
        <v>1.4749262536873156E-3</v>
      </c>
      <c r="G100" s="39">
        <f t="shared" si="11"/>
        <v>-0.5</v>
      </c>
      <c r="H100" s="25">
        <f t="shared" si="12"/>
        <v>-2.2446689113355782E-3</v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5</v>
      </c>
      <c r="D102" s="37">
        <v>0</v>
      </c>
      <c r="E102" s="38">
        <f t="shared" si="9"/>
        <v>5.6116722783389446E-3</v>
      </c>
      <c r="F102" s="38" t="str">
        <f t="shared" si="10"/>
        <v/>
      </c>
      <c r="G102" s="39" t="str">
        <f t="shared" si="11"/>
        <v>0</v>
      </c>
      <c r="H102" s="25">
        <f t="shared" si="12"/>
        <v>0</v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2</v>
      </c>
      <c r="E103" s="38" t="str">
        <f t="shared" ref="E103" si="29">+IF(C103=0,"",C103/C$71)</f>
        <v/>
      </c>
      <c r="F103" s="38">
        <f t="shared" ref="F103" si="30">+IF(D103=0,"",D103/D$71)</f>
        <v>1.4749262536873156E-3</v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1</v>
      </c>
      <c r="D104" s="37">
        <v>0</v>
      </c>
      <c r="E104" s="38">
        <f t="shared" si="9"/>
        <v>1.1223344556677891E-3</v>
      </c>
      <c r="F104" s="38" t="str">
        <f t="shared" si="10"/>
        <v/>
      </c>
      <c r="G104" s="39" t="str">
        <f t="shared" si="11"/>
        <v>0</v>
      </c>
      <c r="H104" s="25">
        <f t="shared" si="12"/>
        <v>0</v>
      </c>
    </row>
    <row r="105" spans="1:8" s="40" customFormat="1" ht="15" x14ac:dyDescent="0.2">
      <c r="A105" s="64"/>
      <c r="B105" s="36" t="s">
        <v>207</v>
      </c>
      <c r="C105" s="37">
        <v>0</v>
      </c>
      <c r="D105" s="37">
        <v>16</v>
      </c>
      <c r="E105" s="38" t="str">
        <f t="shared" si="9"/>
        <v/>
      </c>
      <c r="F105" s="38">
        <f t="shared" si="10"/>
        <v>1.1799410029498525E-2</v>
      </c>
      <c r="G105" s="39" t="str">
        <f t="shared" si="11"/>
        <v>0</v>
      </c>
      <c r="H105" s="25" t="str">
        <f t="shared" si="12"/>
        <v/>
      </c>
    </row>
    <row r="106" spans="1:8" s="40" customFormat="1" ht="15" x14ac:dyDescent="0.2">
      <c r="A106" s="64"/>
      <c r="B106" s="36" t="s">
        <v>208</v>
      </c>
      <c r="C106" s="37">
        <v>2</v>
      </c>
      <c r="D106" s="37">
        <v>9</v>
      </c>
      <c r="E106" s="38">
        <f t="shared" si="9"/>
        <v>2.2446689113355782E-3</v>
      </c>
      <c r="F106" s="38">
        <f t="shared" si="10"/>
        <v>6.6371681415929203E-3</v>
      </c>
      <c r="G106" s="39">
        <f t="shared" si="11"/>
        <v>3.5</v>
      </c>
      <c r="H106" s="25">
        <f t="shared" si="12"/>
        <v>7.8563411896745237E-3</v>
      </c>
    </row>
    <row r="107" spans="1:8" s="40" customFormat="1" ht="15" x14ac:dyDescent="0.2">
      <c r="A107" s="64"/>
      <c r="B107" s="36" t="s">
        <v>209</v>
      </c>
      <c r="C107" s="37">
        <v>2</v>
      </c>
      <c r="D107" s="37">
        <v>5</v>
      </c>
      <c r="E107" s="38">
        <f t="shared" si="9"/>
        <v>2.2446689113355782E-3</v>
      </c>
      <c r="F107" s="38">
        <f t="shared" si="10"/>
        <v>3.687315634218289E-3</v>
      </c>
      <c r="G107" s="39">
        <f t="shared" si="11"/>
        <v>1.5</v>
      </c>
      <c r="H107" s="25">
        <f t="shared" si="12"/>
        <v>3.3670033670033673E-3</v>
      </c>
    </row>
    <row r="108" spans="1:8" s="40" customFormat="1" ht="15" x14ac:dyDescent="0.2">
      <c r="A108" s="64"/>
      <c r="B108" s="36" t="s">
        <v>210</v>
      </c>
      <c r="C108" s="37">
        <v>0</v>
      </c>
      <c r="D108" s="37">
        <v>29</v>
      </c>
      <c r="E108" s="38" t="str">
        <f t="shared" si="9"/>
        <v/>
      </c>
      <c r="F108" s="38">
        <f t="shared" si="10"/>
        <v>2.1386430678466076E-2</v>
      </c>
      <c r="G108" s="39" t="str">
        <f t="shared" si="11"/>
        <v>0</v>
      </c>
      <c r="H108" s="25" t="str">
        <f t="shared" si="12"/>
        <v/>
      </c>
    </row>
    <row r="109" spans="1:8" s="40" customFormat="1" ht="15" x14ac:dyDescent="0.2">
      <c r="A109" s="64"/>
      <c r="B109" s="36" t="s">
        <v>211</v>
      </c>
      <c r="C109" s="37">
        <v>5</v>
      </c>
      <c r="D109" s="37">
        <v>98</v>
      </c>
      <c r="E109" s="38">
        <f t="shared" si="9"/>
        <v>5.6116722783389446E-3</v>
      </c>
      <c r="F109" s="38">
        <f t="shared" si="10"/>
        <v>7.2271386430678472E-2</v>
      </c>
      <c r="G109" s="39">
        <f t="shared" si="11"/>
        <v>18.600000000000001</v>
      </c>
      <c r="H109" s="25">
        <f t="shared" si="12"/>
        <v>0.10437710437710437</v>
      </c>
    </row>
    <row r="110" spans="1:8" s="40" customFormat="1" ht="15" x14ac:dyDescent="0.2">
      <c r="A110" s="64"/>
      <c r="B110" s="36" t="s">
        <v>212</v>
      </c>
      <c r="C110" s="37">
        <v>0</v>
      </c>
      <c r="D110" s="37">
        <v>11</v>
      </c>
      <c r="E110" s="38" t="str">
        <f t="shared" si="9"/>
        <v/>
      </c>
      <c r="F110" s="38">
        <f t="shared" si="10"/>
        <v>8.1120943952802359E-3</v>
      </c>
      <c r="G110" s="39" t="str">
        <f t="shared" si="11"/>
        <v>0</v>
      </c>
      <c r="H110" s="25" t="str">
        <f t="shared" si="12"/>
        <v/>
      </c>
    </row>
    <row r="111" spans="1:8" s="40" customFormat="1" ht="15" x14ac:dyDescent="0.2">
      <c r="A111" s="64"/>
      <c r="B111" s="36" t="s">
        <v>32</v>
      </c>
      <c r="C111" s="37">
        <v>4</v>
      </c>
      <c r="D111" s="37">
        <v>6</v>
      </c>
      <c r="E111" s="38">
        <f t="shared" si="9"/>
        <v>4.4893378226711564E-3</v>
      </c>
      <c r="F111" s="38">
        <f t="shared" si="10"/>
        <v>4.4247787610619468E-3</v>
      </c>
      <c r="G111" s="39">
        <f t="shared" si="11"/>
        <v>0.5</v>
      </c>
      <c r="H111" s="25">
        <f t="shared" si="12"/>
        <v>2.2446689113355782E-3</v>
      </c>
    </row>
    <row r="112" spans="1:8" s="40" customFormat="1" ht="15" x14ac:dyDescent="0.2">
      <c r="A112" s="64"/>
      <c r="B112" s="36" t="s">
        <v>213</v>
      </c>
      <c r="C112" s="37">
        <v>1</v>
      </c>
      <c r="D112" s="37">
        <v>1</v>
      </c>
      <c r="E112" s="38">
        <f t="shared" si="9"/>
        <v>1.1223344556677891E-3</v>
      </c>
      <c r="F112" s="38">
        <f t="shared" si="10"/>
        <v>7.3746312684365781E-4</v>
      </c>
      <c r="G112" s="39">
        <f t="shared" si="11"/>
        <v>0</v>
      </c>
      <c r="H112" s="25">
        <f t="shared" si="12"/>
        <v>0</v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4</v>
      </c>
      <c r="D114" s="37">
        <v>11</v>
      </c>
      <c r="E114" s="38">
        <f t="shared" si="9"/>
        <v>4.4893378226711564E-3</v>
      </c>
      <c r="F114" s="38">
        <f t="shared" si="10"/>
        <v>8.1120943952802359E-3</v>
      </c>
      <c r="G114" s="39">
        <f t="shared" si="11"/>
        <v>1.75</v>
      </c>
      <c r="H114" s="25">
        <f t="shared" si="12"/>
        <v>7.8563411896745237E-3</v>
      </c>
    </row>
    <row r="115" spans="1:8" s="40" customFormat="1" ht="15" x14ac:dyDescent="0.2">
      <c r="A115" s="64"/>
      <c r="B115" s="36" t="s">
        <v>29</v>
      </c>
      <c r="C115" s="37">
        <v>11</v>
      </c>
      <c r="D115" s="37">
        <v>2</v>
      </c>
      <c r="E115" s="38">
        <f t="shared" si="9"/>
        <v>1.2345679012345678E-2</v>
      </c>
      <c r="F115" s="38">
        <f t="shared" si="10"/>
        <v>1.4749262536873156E-3</v>
      </c>
      <c r="G115" s="39">
        <f t="shared" si="11"/>
        <v>-0.81818181818181823</v>
      </c>
      <c r="H115" s="25">
        <f t="shared" si="12"/>
        <v>-1.0101010101010102E-2</v>
      </c>
    </row>
    <row r="116" spans="1:8" s="40" customFormat="1" ht="15" x14ac:dyDescent="0.2">
      <c r="A116" s="64"/>
      <c r="B116" s="36" t="s">
        <v>215</v>
      </c>
      <c r="C116" s="37">
        <v>6</v>
      </c>
      <c r="D116" s="37">
        <v>0</v>
      </c>
      <c r="E116" s="38">
        <f t="shared" si="9"/>
        <v>6.7340067340067337E-3</v>
      </c>
      <c r="F116" s="38" t="str">
        <f t="shared" si="10"/>
        <v/>
      </c>
      <c r="G116" s="39" t="str">
        <f t="shared" si="11"/>
        <v>0</v>
      </c>
      <c r="H116" s="25">
        <f t="shared" si="12"/>
        <v>0</v>
      </c>
    </row>
    <row r="117" spans="1:8" s="40" customFormat="1" ht="15" x14ac:dyDescent="0.2">
      <c r="A117" s="64"/>
      <c r="B117" s="36" t="s">
        <v>30</v>
      </c>
      <c r="C117" s="37">
        <v>0</v>
      </c>
      <c r="D117" s="37">
        <v>10</v>
      </c>
      <c r="E117" s="38" t="str">
        <f t="shared" si="9"/>
        <v/>
      </c>
      <c r="F117" s="38">
        <f t="shared" si="10"/>
        <v>7.3746312684365781E-3</v>
      </c>
      <c r="G117" s="39" t="str">
        <f t="shared" si="11"/>
        <v>0</v>
      </c>
      <c r="H117" s="25" t="str">
        <f t="shared" si="12"/>
        <v/>
      </c>
    </row>
    <row r="118" spans="1:8" s="40" customFormat="1" ht="15" x14ac:dyDescent="0.2">
      <c r="A118" s="64"/>
      <c r="B118" s="36" t="s">
        <v>28</v>
      </c>
      <c r="C118" s="37">
        <v>0</v>
      </c>
      <c r="D118" s="37">
        <v>0</v>
      </c>
      <c r="E118" s="38" t="str">
        <f t="shared" si="9"/>
        <v/>
      </c>
      <c r="F118" s="38" t="str">
        <f t="shared" si="10"/>
        <v/>
      </c>
      <c r="G118" s="39" t="str">
        <f t="shared" si="11"/>
        <v>0</v>
      </c>
      <c r="H118" s="25" t="str">
        <f t="shared" si="12"/>
        <v/>
      </c>
    </row>
    <row r="119" spans="1:8" s="40" customFormat="1" ht="15" x14ac:dyDescent="0.2">
      <c r="A119" s="64"/>
      <c r="B119" s="36" t="s">
        <v>31</v>
      </c>
      <c r="C119" s="37">
        <v>30</v>
      </c>
      <c r="D119" s="37">
        <v>145</v>
      </c>
      <c r="E119" s="38">
        <f t="shared" si="9"/>
        <v>3.3670033670033669E-2</v>
      </c>
      <c r="F119" s="38">
        <f t="shared" si="10"/>
        <v>0.10693215339233038</v>
      </c>
      <c r="G119" s="39">
        <f t="shared" si="11"/>
        <v>3.8333333333333335</v>
      </c>
      <c r="H119" s="25">
        <f t="shared" si="12"/>
        <v>0.12906846240179573</v>
      </c>
    </row>
    <row r="120" spans="1:8" s="40" customFormat="1" ht="15" x14ac:dyDescent="0.2">
      <c r="A120" s="64"/>
      <c r="B120" s="36" t="s">
        <v>216</v>
      </c>
      <c r="C120" s="37">
        <v>8</v>
      </c>
      <c r="D120" s="37">
        <v>14</v>
      </c>
      <c r="E120" s="38">
        <f t="shared" si="9"/>
        <v>8.9786756453423128E-3</v>
      </c>
      <c r="F120" s="38">
        <f t="shared" si="10"/>
        <v>1.0324483775811209E-2</v>
      </c>
      <c r="G120" s="39">
        <f t="shared" si="11"/>
        <v>0.75</v>
      </c>
      <c r="H120" s="25">
        <f t="shared" si="12"/>
        <v>6.7340067340067346E-3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5</v>
      </c>
      <c r="D122" s="37">
        <v>13</v>
      </c>
      <c r="E122" s="38">
        <f t="shared" si="9"/>
        <v>5.6116722783389446E-3</v>
      </c>
      <c r="F122" s="38">
        <f t="shared" si="10"/>
        <v>9.5870206489675515E-3</v>
      </c>
      <c r="G122" s="39">
        <f t="shared" si="11"/>
        <v>1.6</v>
      </c>
      <c r="H122" s="25">
        <f t="shared" si="12"/>
        <v>8.978675645342311E-3</v>
      </c>
    </row>
    <row r="123" spans="1:8" s="40" customFormat="1" ht="15" x14ac:dyDescent="0.2">
      <c r="A123" s="64"/>
      <c r="B123" s="36" t="s">
        <v>217</v>
      </c>
      <c r="C123" s="37">
        <v>35</v>
      </c>
      <c r="D123" s="37">
        <v>202</v>
      </c>
      <c r="E123" s="38">
        <f t="shared" si="9"/>
        <v>3.9281705948372617E-2</v>
      </c>
      <c r="F123" s="38">
        <f t="shared" si="10"/>
        <v>0.14896755162241887</v>
      </c>
      <c r="G123" s="39">
        <f t="shared" si="11"/>
        <v>4.7714285714285714</v>
      </c>
      <c r="H123" s="25">
        <f t="shared" si="12"/>
        <v>0.18742985409652077</v>
      </c>
    </row>
    <row r="124" spans="1:8" s="40" customFormat="1" ht="15" x14ac:dyDescent="0.2">
      <c r="A124" s="64"/>
      <c r="B124" s="36" t="s">
        <v>469</v>
      </c>
      <c r="C124" s="37">
        <v>0</v>
      </c>
      <c r="D124" s="37">
        <v>0</v>
      </c>
      <c r="E124" s="38" t="str">
        <f t="shared" si="9"/>
        <v/>
      </c>
      <c r="F124" s="38" t="str">
        <f t="shared" si="10"/>
        <v/>
      </c>
      <c r="G124" s="39" t="str">
        <f t="shared" si="11"/>
        <v>0</v>
      </c>
      <c r="H124" s="25" t="str">
        <f t="shared" si="12"/>
        <v/>
      </c>
    </row>
    <row r="125" spans="1:8" s="40" customFormat="1" ht="15" x14ac:dyDescent="0.2">
      <c r="A125" s="64"/>
      <c r="B125" s="36" t="s">
        <v>470</v>
      </c>
      <c r="C125" s="37">
        <v>386</v>
      </c>
      <c r="D125" s="37">
        <v>504</v>
      </c>
      <c r="E125" s="38">
        <f t="shared" si="9"/>
        <v>0.43322109988776658</v>
      </c>
      <c r="F125" s="38">
        <f t="shared" si="10"/>
        <v>0.37168141592920356</v>
      </c>
      <c r="G125" s="39">
        <f t="shared" si="11"/>
        <v>0.30569948186528495</v>
      </c>
      <c r="H125" s="25">
        <f t="shared" si="12"/>
        <v>0.13243546576879911</v>
      </c>
    </row>
    <row r="126" spans="1:8" s="40" customFormat="1" ht="15" x14ac:dyDescent="0.2">
      <c r="A126" s="64"/>
      <c r="B126" s="36" t="s">
        <v>218</v>
      </c>
      <c r="C126" s="37">
        <v>84</v>
      </c>
      <c r="D126" s="37">
        <v>11</v>
      </c>
      <c r="E126" s="38">
        <f t="shared" si="9"/>
        <v>9.4276094276094277E-2</v>
      </c>
      <c r="F126" s="38">
        <f t="shared" si="10"/>
        <v>8.1120943952802359E-3</v>
      </c>
      <c r="G126" s="39">
        <f t="shared" si="11"/>
        <v>-0.86904761904761907</v>
      </c>
      <c r="H126" s="25">
        <f t="shared" si="12"/>
        <v>-8.1930415263748599E-2</v>
      </c>
    </row>
    <row r="127" spans="1:8" s="40" customFormat="1" ht="15" x14ac:dyDescent="0.2">
      <c r="A127" s="64"/>
      <c r="B127" s="36" t="s">
        <v>219</v>
      </c>
      <c r="C127" s="37">
        <v>49</v>
      </c>
      <c r="D127" s="37">
        <v>3</v>
      </c>
      <c r="E127" s="38">
        <f t="shared" si="9"/>
        <v>5.4994388327721661E-2</v>
      </c>
      <c r="F127" s="38">
        <f t="shared" si="10"/>
        <v>2.2123893805309734E-3</v>
      </c>
      <c r="G127" s="39">
        <f t="shared" si="11"/>
        <v>-0.93877551020408168</v>
      </c>
      <c r="H127" s="25">
        <f t="shared" si="12"/>
        <v>-5.1627384960718295E-2</v>
      </c>
    </row>
    <row r="128" spans="1:8" s="40" customFormat="1" ht="15" x14ac:dyDescent="0.2">
      <c r="A128" s="64"/>
      <c r="B128" s="36" t="s">
        <v>33</v>
      </c>
      <c r="C128" s="37">
        <v>1</v>
      </c>
      <c r="D128" s="37">
        <v>0</v>
      </c>
      <c r="E128" s="38">
        <f t="shared" si="9"/>
        <v>1.1223344556677891E-3</v>
      </c>
      <c r="F128" s="38" t="str">
        <f t="shared" si="10"/>
        <v/>
      </c>
      <c r="G128" s="39" t="str">
        <f t="shared" si="11"/>
        <v>0</v>
      </c>
      <c r="H128" s="25">
        <f t="shared" si="12"/>
        <v>0</v>
      </c>
    </row>
    <row r="129" spans="1:8" s="40" customFormat="1" ht="15" x14ac:dyDescent="0.2">
      <c r="A129" s="64"/>
      <c r="B129" s="36" t="s">
        <v>37</v>
      </c>
      <c r="C129" s="37">
        <v>20</v>
      </c>
      <c r="D129" s="37">
        <v>0</v>
      </c>
      <c r="E129" s="38">
        <f t="shared" si="9"/>
        <v>2.2446689113355778E-2</v>
      </c>
      <c r="F129" s="38" t="str">
        <f t="shared" si="10"/>
        <v/>
      </c>
      <c r="G129" s="39" t="str">
        <f t="shared" si="11"/>
        <v>0</v>
      </c>
      <c r="H129" s="25">
        <f t="shared" si="12"/>
        <v>0</v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8</v>
      </c>
      <c r="E130" s="38" t="str">
        <f t="shared" ref="E130" si="33">+IF(C130=0,"",C130/C$71)</f>
        <v/>
      </c>
      <c r="F130" s="38">
        <f t="shared" ref="F130" si="34">+IF(D130=0,"",D130/D$71)</f>
        <v>5.8997050147492625E-3</v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2</v>
      </c>
      <c r="D131" s="37">
        <v>8</v>
      </c>
      <c r="E131" s="38">
        <f t="shared" si="9"/>
        <v>2.2446689113355782E-3</v>
      </c>
      <c r="F131" s="38">
        <f t="shared" si="10"/>
        <v>5.8997050147492625E-3</v>
      </c>
      <c r="G131" s="39">
        <f t="shared" si="11"/>
        <v>3</v>
      </c>
      <c r="H131" s="25">
        <f t="shared" si="12"/>
        <v>6.7340067340067346E-3</v>
      </c>
    </row>
    <row r="132" spans="1:8" s="40" customFormat="1" ht="15" x14ac:dyDescent="0.2">
      <c r="A132" s="64"/>
      <c r="B132" s="36" t="s">
        <v>34</v>
      </c>
      <c r="C132" s="37">
        <v>0</v>
      </c>
      <c r="D132" s="37">
        <v>0</v>
      </c>
      <c r="E132" s="38" t="str">
        <f t="shared" si="9"/>
        <v/>
      </c>
      <c r="F132" s="38" t="str">
        <f t="shared" si="10"/>
        <v/>
      </c>
      <c r="G132" s="39" t="str">
        <f t="shared" si="11"/>
        <v>0</v>
      </c>
      <c r="H132" s="25" t="str">
        <f t="shared" si="12"/>
        <v/>
      </c>
    </row>
    <row r="133" spans="1:8" s="40" customFormat="1" ht="15" x14ac:dyDescent="0.2">
      <c r="A133" s="64"/>
      <c r="B133" s="36" t="s">
        <v>220</v>
      </c>
      <c r="C133" s="37">
        <v>6</v>
      </c>
      <c r="D133" s="37">
        <v>2</v>
      </c>
      <c r="E133" s="38">
        <f t="shared" si="9"/>
        <v>6.7340067340067337E-3</v>
      </c>
      <c r="F133" s="38">
        <f t="shared" si="10"/>
        <v>1.4749262536873156E-3</v>
      </c>
      <c r="G133" s="39">
        <f t="shared" si="11"/>
        <v>-0.66666666666666663</v>
      </c>
      <c r="H133" s="25">
        <f t="shared" si="12"/>
        <v>-4.4893378226711555E-3</v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0</v>
      </c>
      <c r="D135" s="37">
        <v>1</v>
      </c>
      <c r="E135" s="38" t="str">
        <f t="shared" si="9"/>
        <v/>
      </c>
      <c r="F135" s="38">
        <f t="shared" si="10"/>
        <v>7.3746312684365781E-4</v>
      </c>
      <c r="G135" s="39" t="str">
        <f t="shared" si="11"/>
        <v>0</v>
      </c>
      <c r="H135" s="25" t="str">
        <f t="shared" si="12"/>
        <v/>
      </c>
    </row>
    <row r="136" spans="1:8" s="40" customFormat="1" ht="15" x14ac:dyDescent="0.2">
      <c r="A136" s="64"/>
      <c r="B136" s="36" t="s">
        <v>223</v>
      </c>
      <c r="C136" s="37">
        <v>4</v>
      </c>
      <c r="D136" s="37">
        <v>0</v>
      </c>
      <c r="E136" s="38">
        <f t="shared" si="9"/>
        <v>4.4893378226711564E-3</v>
      </c>
      <c r="F136" s="38" t="str">
        <f t="shared" si="10"/>
        <v/>
      </c>
      <c r="G136" s="39" t="str">
        <f t="shared" si="11"/>
        <v>0</v>
      </c>
      <c r="H136" s="25">
        <f t="shared" si="12"/>
        <v>0</v>
      </c>
    </row>
    <row r="137" spans="1:8" s="40" customFormat="1" ht="30" x14ac:dyDescent="0.2">
      <c r="A137" s="64"/>
      <c r="B137" s="36" t="s">
        <v>471</v>
      </c>
      <c r="C137" s="37">
        <v>16</v>
      </c>
      <c r="D137" s="37">
        <v>7</v>
      </c>
      <c r="E137" s="38">
        <f t="shared" si="9"/>
        <v>1.7957351290684626E-2</v>
      </c>
      <c r="F137" s="38">
        <f t="shared" si="10"/>
        <v>5.1622418879056046E-3</v>
      </c>
      <c r="G137" s="39">
        <f t="shared" si="11"/>
        <v>-0.5625</v>
      </c>
      <c r="H137" s="25">
        <f t="shared" si="12"/>
        <v>-1.0101010101010102E-2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0</v>
      </c>
      <c r="D139" s="37">
        <v>3</v>
      </c>
      <c r="E139" s="38" t="str">
        <f t="shared" si="9"/>
        <v/>
      </c>
      <c r="F139" s="38">
        <f t="shared" si="10"/>
        <v>2.2123893805309734E-3</v>
      </c>
      <c r="G139" s="39" t="str">
        <f t="shared" si="11"/>
        <v>0</v>
      </c>
      <c r="H139" s="25" t="str">
        <f t="shared" si="12"/>
        <v/>
      </c>
    </row>
    <row r="140" spans="1:8" s="40" customFormat="1" ht="15" x14ac:dyDescent="0.2">
      <c r="A140" s="64"/>
      <c r="B140" s="36" t="s">
        <v>46</v>
      </c>
      <c r="C140" s="37">
        <v>1</v>
      </c>
      <c r="D140" s="37">
        <v>0</v>
      </c>
      <c r="E140" s="38">
        <f t="shared" si="9"/>
        <v>1.1223344556677891E-3</v>
      </c>
      <c r="F140" s="38" t="str">
        <f t="shared" si="10"/>
        <v/>
      </c>
      <c r="G140" s="39" t="str">
        <f t="shared" si="11"/>
        <v>0</v>
      </c>
      <c r="H140" s="25">
        <f t="shared" si="12"/>
        <v>0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0</v>
      </c>
      <c r="E143" s="38" t="str">
        <f t="shared" ref="E143:E151" si="37">+IF(C143=0,"",C143/C$71)</f>
        <v/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0</v>
      </c>
      <c r="D144" s="37">
        <v>2</v>
      </c>
      <c r="E144" s="38" t="str">
        <f t="shared" si="37"/>
        <v/>
      </c>
      <c r="F144" s="38">
        <f t="shared" si="38"/>
        <v>1.4749262536873156E-3</v>
      </c>
      <c r="G144" s="39" t="str">
        <f t="shared" si="39"/>
        <v>0</v>
      </c>
      <c r="H144" s="25" t="str">
        <f t="shared" si="40"/>
        <v/>
      </c>
    </row>
    <row r="145" spans="1:8" s="40" customFormat="1" ht="15" x14ac:dyDescent="0.2">
      <c r="A145" s="64"/>
      <c r="B145" s="36" t="s">
        <v>226</v>
      </c>
      <c r="C145" s="37">
        <v>0</v>
      </c>
      <c r="D145" s="37">
        <v>0</v>
      </c>
      <c r="E145" s="38" t="str">
        <f t="shared" si="37"/>
        <v/>
      </c>
      <c r="F145" s="38" t="str">
        <f t="shared" si="38"/>
        <v/>
      </c>
      <c r="G145" s="39" t="str">
        <f t="shared" si="39"/>
        <v>0</v>
      </c>
      <c r="H145" s="25" t="str">
        <f t="shared" si="40"/>
        <v/>
      </c>
    </row>
    <row r="146" spans="1:8" s="40" customFormat="1" ht="30" x14ac:dyDescent="0.2">
      <c r="A146" s="64"/>
      <c r="B146" s="36" t="s">
        <v>227</v>
      </c>
      <c r="C146" s="37">
        <v>3</v>
      </c>
      <c r="D146" s="37">
        <v>1</v>
      </c>
      <c r="E146" s="38">
        <f t="shared" si="37"/>
        <v>3.3670033670033669E-3</v>
      </c>
      <c r="F146" s="38">
        <f t="shared" si="38"/>
        <v>7.3746312684365781E-4</v>
      </c>
      <c r="G146" s="39">
        <f t="shared" si="39"/>
        <v>-0.66666666666666663</v>
      </c>
      <c r="H146" s="25">
        <f t="shared" si="40"/>
        <v>-2.2446689113355778E-3</v>
      </c>
    </row>
    <row r="147" spans="1:8" s="40" customFormat="1" ht="30" x14ac:dyDescent="0.2">
      <c r="A147" s="64"/>
      <c r="B147" s="36" t="s">
        <v>228</v>
      </c>
      <c r="C147" s="37">
        <v>0</v>
      </c>
      <c r="D147" s="37">
        <v>0</v>
      </c>
      <c r="E147" s="38" t="str">
        <f t="shared" si="37"/>
        <v/>
      </c>
      <c r="F147" s="38" t="str">
        <f t="shared" si="38"/>
        <v/>
      </c>
      <c r="G147" s="39" t="str">
        <f t="shared" si="39"/>
        <v>0</v>
      </c>
      <c r="H147" s="25" t="str">
        <f t="shared" si="40"/>
        <v/>
      </c>
    </row>
    <row r="148" spans="1:8" s="40" customFormat="1" ht="15" x14ac:dyDescent="0.2">
      <c r="A148" s="64"/>
      <c r="B148" s="36" t="s">
        <v>473</v>
      </c>
      <c r="C148" s="37">
        <v>48</v>
      </c>
      <c r="D148" s="37">
        <v>0</v>
      </c>
      <c r="E148" s="38">
        <f t="shared" si="37"/>
        <v>5.387205387205387E-2</v>
      </c>
      <c r="F148" s="38" t="str">
        <f t="shared" si="38"/>
        <v/>
      </c>
      <c r="G148" s="39" t="str">
        <f t="shared" si="39"/>
        <v>0</v>
      </c>
      <c r="H148" s="25">
        <f t="shared" si="40"/>
        <v>0</v>
      </c>
    </row>
    <row r="149" spans="1:8" s="40" customFormat="1" ht="15" x14ac:dyDescent="0.2">
      <c r="A149" s="64"/>
      <c r="B149" s="36" t="s">
        <v>45</v>
      </c>
      <c r="C149" s="37">
        <v>0</v>
      </c>
      <c r="D149" s="37">
        <v>10</v>
      </c>
      <c r="E149" s="38" t="str">
        <f t="shared" si="37"/>
        <v/>
      </c>
      <c r="F149" s="38">
        <f t="shared" si="38"/>
        <v>7.3746312684365781E-3</v>
      </c>
      <c r="G149" s="39" t="str">
        <f t="shared" si="39"/>
        <v>0</v>
      </c>
      <c r="H149" s="25" t="str">
        <f t="shared" si="40"/>
        <v/>
      </c>
    </row>
    <row r="150" spans="1:8" s="40" customFormat="1" ht="15" x14ac:dyDescent="0.2">
      <c r="A150" s="64"/>
      <c r="B150" s="36" t="s">
        <v>43</v>
      </c>
      <c r="C150" s="37">
        <v>0</v>
      </c>
      <c r="D150" s="37">
        <v>0</v>
      </c>
      <c r="E150" s="38" t="str">
        <f t="shared" si="37"/>
        <v/>
      </c>
      <c r="F150" s="38" t="str">
        <f t="shared" si="38"/>
        <v/>
      </c>
      <c r="G150" s="39" t="str">
        <f t="shared" si="39"/>
        <v>0</v>
      </c>
      <c r="H150" s="25" t="str">
        <f t="shared" si="40"/>
        <v/>
      </c>
    </row>
    <row r="151" spans="1:8" s="40" customFormat="1" ht="15" x14ac:dyDescent="0.2">
      <c r="A151" s="64"/>
      <c r="B151" s="36" t="s">
        <v>44</v>
      </c>
      <c r="C151" s="37">
        <v>0</v>
      </c>
      <c r="D151" s="37">
        <v>0</v>
      </c>
      <c r="E151" s="38" t="str">
        <f t="shared" si="37"/>
        <v/>
      </c>
      <c r="F151" s="38" t="str">
        <f t="shared" si="38"/>
        <v/>
      </c>
      <c r="G151" s="39" t="str">
        <f t="shared" si="39"/>
        <v>0</v>
      </c>
      <c r="H151" s="25" t="str">
        <f t="shared" si="40"/>
        <v/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3</v>
      </c>
      <c r="E152" s="38" t="str">
        <f t="shared" ref="E152:E155" si="41">+IF(C152=0,"",C152/C$71)</f>
        <v/>
      </c>
      <c r="F152" s="38">
        <f t="shared" ref="F152:F155" si="42">+IF(D152=0,"",D152/D$71)</f>
        <v>2.2123893805309734E-3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1</v>
      </c>
      <c r="E153" s="38" t="str">
        <f t="shared" si="41"/>
        <v/>
      </c>
      <c r="F153" s="38">
        <f t="shared" si="42"/>
        <v>7.3746312684365781E-4</v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1</v>
      </c>
      <c r="E154" s="38" t="str">
        <f t="shared" si="41"/>
        <v/>
      </c>
      <c r="F154" s="38">
        <f t="shared" si="42"/>
        <v>7.3746312684365781E-4</v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1</v>
      </c>
      <c r="E155" s="38" t="str">
        <f t="shared" si="41"/>
        <v/>
      </c>
      <c r="F155" s="38">
        <f t="shared" si="42"/>
        <v>7.3746312684365781E-4</v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2025</v>
      </c>
      <c r="D161" s="31">
        <f>SUM(D162:D323)</f>
        <v>1403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-0.30716049382716049</v>
      </c>
      <c r="H161" s="33">
        <f>+IF(OR(AND(E161=""),(G161="")),"",E161*G161)</f>
        <v>-0.30716049382716049</v>
      </c>
    </row>
    <row r="162" spans="1:8" s="40" customFormat="1" ht="15" x14ac:dyDescent="0.2">
      <c r="A162" s="64"/>
      <c r="B162" s="66" t="s">
        <v>474</v>
      </c>
      <c r="C162" s="37">
        <v>3</v>
      </c>
      <c r="D162" s="37">
        <v>47</v>
      </c>
      <c r="E162" s="38">
        <f>+IF(C162=0,"",C162/C$161)</f>
        <v>1.4814814814814814E-3</v>
      </c>
      <c r="F162" s="38">
        <f>+IF(D162=0,"",D162/D$161)</f>
        <v>3.3499643620812543E-2</v>
      </c>
      <c r="G162" s="39">
        <f>+IF(OR(AND(D162=0),(C162=0)),"0",((D162-C162)/C162))</f>
        <v>14.666666666666666</v>
      </c>
      <c r="H162" s="25">
        <f>+IF(OR(AND(E162=""),(G162="")),"",E162*G162)</f>
        <v>2.1728395061728394E-2</v>
      </c>
    </row>
    <row r="163" spans="1:8" s="40" customFormat="1" ht="15" x14ac:dyDescent="0.2">
      <c r="A163" s="64"/>
      <c r="B163" s="66" t="s">
        <v>475</v>
      </c>
      <c r="C163" s="37">
        <v>6</v>
      </c>
      <c r="D163" s="37">
        <v>7</v>
      </c>
      <c r="E163" s="38">
        <f t="shared" ref="E163:E232" si="45">+IF(C163=0,"",C163/C$161)</f>
        <v>2.9629629629629628E-3</v>
      </c>
      <c r="F163" s="38">
        <f t="shared" ref="F163:F232" si="46">+IF(D163=0,"",D163/D$161)</f>
        <v>4.9893086243763367E-3</v>
      </c>
      <c r="G163" s="39">
        <f t="shared" ref="G163:G232" si="47">+IF(OR(AND(D163=0),(C163=0)),"0",((D163-C163)/C163))</f>
        <v>0.16666666666666666</v>
      </c>
      <c r="H163" s="25">
        <f t="shared" ref="H163:H232" si="48">+IF(OR(AND(E163=""),(G163="")),"",E163*G163)</f>
        <v>4.9382716049382706E-4</v>
      </c>
    </row>
    <row r="164" spans="1:8" s="40" customFormat="1" ht="30" x14ac:dyDescent="0.2">
      <c r="A164" s="64"/>
      <c r="B164" s="66" t="s">
        <v>476</v>
      </c>
      <c r="C164" s="37">
        <v>0</v>
      </c>
      <c r="D164" s="37">
        <v>2</v>
      </c>
      <c r="E164" s="38" t="str">
        <f t="shared" si="45"/>
        <v/>
      </c>
      <c r="F164" s="38">
        <f t="shared" si="46"/>
        <v>1.4255167498218105E-3</v>
      </c>
      <c r="G164" s="39" t="str">
        <f t="shared" si="47"/>
        <v>0</v>
      </c>
      <c r="H164" s="25" t="str">
        <f t="shared" si="48"/>
        <v/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71</v>
      </c>
      <c r="D166" s="37">
        <v>30</v>
      </c>
      <c r="E166" s="38">
        <f t="shared" si="45"/>
        <v>3.5061728395061727E-2</v>
      </c>
      <c r="F166" s="38">
        <f t="shared" si="46"/>
        <v>2.1382751247327157E-2</v>
      </c>
      <c r="G166" s="39">
        <f t="shared" si="47"/>
        <v>-0.57746478873239437</v>
      </c>
      <c r="H166" s="25">
        <f t="shared" si="48"/>
        <v>-2.0246913580246911E-2</v>
      </c>
    </row>
    <row r="167" spans="1:8" s="40" customFormat="1" ht="15" x14ac:dyDescent="0.2">
      <c r="A167" s="64"/>
      <c r="B167" s="66" t="s">
        <v>49</v>
      </c>
      <c r="C167" s="37">
        <v>174</v>
      </c>
      <c r="D167" s="37">
        <v>253</v>
      </c>
      <c r="E167" s="38">
        <f t="shared" si="45"/>
        <v>8.5925925925925919E-2</v>
      </c>
      <c r="F167" s="38">
        <f t="shared" si="46"/>
        <v>0.18032786885245902</v>
      </c>
      <c r="G167" s="39">
        <f t="shared" si="47"/>
        <v>0.45402298850574713</v>
      </c>
      <c r="H167" s="25">
        <f t="shared" si="48"/>
        <v>3.9012345679012343E-2</v>
      </c>
    </row>
    <row r="168" spans="1:8" s="40" customFormat="1" ht="15" x14ac:dyDescent="0.2">
      <c r="A168" s="64"/>
      <c r="B168" s="66" t="s">
        <v>52</v>
      </c>
      <c r="C168" s="37">
        <v>2</v>
      </c>
      <c r="D168" s="37">
        <v>2</v>
      </c>
      <c r="E168" s="38">
        <f t="shared" si="45"/>
        <v>9.8765432098765434E-4</v>
      </c>
      <c r="F168" s="38">
        <f t="shared" si="46"/>
        <v>1.4255167498218105E-3</v>
      </c>
      <c r="G168" s="39">
        <f t="shared" si="47"/>
        <v>0</v>
      </c>
      <c r="H168" s="25">
        <f t="shared" si="48"/>
        <v>0</v>
      </c>
    </row>
    <row r="169" spans="1:8" s="40" customFormat="1" ht="15" x14ac:dyDescent="0.2">
      <c r="A169" s="64"/>
      <c r="B169" s="66" t="s">
        <v>229</v>
      </c>
      <c r="C169" s="37">
        <v>1</v>
      </c>
      <c r="D169" s="37">
        <v>7</v>
      </c>
      <c r="E169" s="38">
        <f t="shared" si="45"/>
        <v>4.9382716049382717E-4</v>
      </c>
      <c r="F169" s="38">
        <f t="shared" si="46"/>
        <v>4.9893086243763367E-3</v>
      </c>
      <c r="G169" s="39">
        <f t="shared" si="47"/>
        <v>6</v>
      </c>
      <c r="H169" s="25">
        <f t="shared" si="48"/>
        <v>2.9629629629629632E-3</v>
      </c>
    </row>
    <row r="170" spans="1:8" s="40" customFormat="1" ht="15" x14ac:dyDescent="0.2">
      <c r="A170" s="64"/>
      <c r="B170" s="66" t="s">
        <v>50</v>
      </c>
      <c r="C170" s="37">
        <v>4</v>
      </c>
      <c r="D170" s="37">
        <v>7</v>
      </c>
      <c r="E170" s="38">
        <f t="shared" si="45"/>
        <v>1.9753086419753087E-3</v>
      </c>
      <c r="F170" s="38">
        <f t="shared" si="46"/>
        <v>4.9893086243763367E-3</v>
      </c>
      <c r="G170" s="39">
        <f t="shared" si="47"/>
        <v>0.75</v>
      </c>
      <c r="H170" s="25">
        <f t="shared" si="48"/>
        <v>1.4814814814814816E-3</v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0</v>
      </c>
      <c r="D173" s="37">
        <v>2</v>
      </c>
      <c r="E173" s="38" t="str">
        <f t="shared" si="45"/>
        <v/>
      </c>
      <c r="F173" s="38">
        <f t="shared" si="46"/>
        <v>1.4255167498218105E-3</v>
      </c>
      <c r="G173" s="39" t="str">
        <f t="shared" si="47"/>
        <v>0</v>
      </c>
      <c r="H173" s="25" t="str">
        <f t="shared" si="48"/>
        <v/>
      </c>
    </row>
    <row r="174" spans="1:8" s="40" customFormat="1" ht="15" x14ac:dyDescent="0.2">
      <c r="A174" s="64"/>
      <c r="B174" s="66" t="s">
        <v>51</v>
      </c>
      <c r="C174" s="37">
        <v>0</v>
      </c>
      <c r="D174" s="37">
        <v>4</v>
      </c>
      <c r="E174" s="38" t="str">
        <f t="shared" si="45"/>
        <v/>
      </c>
      <c r="F174" s="38">
        <f t="shared" si="46"/>
        <v>2.851033499643621E-3</v>
      </c>
      <c r="G174" s="39" t="str">
        <f t="shared" si="47"/>
        <v>0</v>
      </c>
      <c r="H174" s="25" t="str">
        <f t="shared" si="48"/>
        <v/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27</v>
      </c>
      <c r="E175" s="38" t="str">
        <f t="shared" ref="E175" si="49">+IF(C175=0,"",C175/C$161)</f>
        <v/>
      </c>
      <c r="F175" s="38">
        <f t="shared" ref="F175" si="50">+IF(D175=0,"",D175/D$161)</f>
        <v>1.9244476122594441E-2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28</v>
      </c>
      <c r="D176" s="37">
        <v>16</v>
      </c>
      <c r="E176" s="38">
        <f t="shared" si="45"/>
        <v>1.3827160493827161E-2</v>
      </c>
      <c r="F176" s="38">
        <f t="shared" si="46"/>
        <v>1.1404133998574484E-2</v>
      </c>
      <c r="G176" s="39">
        <f t="shared" si="47"/>
        <v>-0.42857142857142855</v>
      </c>
      <c r="H176" s="25">
        <f t="shared" si="48"/>
        <v>-5.9259259259259256E-3</v>
      </c>
    </row>
    <row r="177" spans="1:8" s="40" customFormat="1" ht="15" x14ac:dyDescent="0.2">
      <c r="A177" s="64"/>
      <c r="B177" s="66" t="s">
        <v>231</v>
      </c>
      <c r="C177" s="37">
        <v>0</v>
      </c>
      <c r="D177" s="37">
        <v>0</v>
      </c>
      <c r="E177" s="38" t="str">
        <f t="shared" si="45"/>
        <v/>
      </c>
      <c r="F177" s="38" t="str">
        <f t="shared" si="46"/>
        <v/>
      </c>
      <c r="G177" s="39" t="str">
        <f t="shared" si="47"/>
        <v>0</v>
      </c>
      <c r="H177" s="25" t="str">
        <f t="shared" si="48"/>
        <v/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0</v>
      </c>
      <c r="E178" s="38" t="str">
        <f t="shared" si="45"/>
        <v/>
      </c>
      <c r="F178" s="38" t="str">
        <f t="shared" si="46"/>
        <v/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0</v>
      </c>
      <c r="E180" s="38" t="str">
        <f t="shared" ref="E180:E181" si="53">+IF(C180=0,"",C180/C$161)</f>
        <v/>
      </c>
      <c r="F180" s="38" t="str">
        <f t="shared" ref="F180:F181" si="54">+IF(D180=0,"",D180/D$161)</f>
        <v/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1</v>
      </c>
      <c r="E181" s="38" t="str">
        <f t="shared" si="53"/>
        <v/>
      </c>
      <c r="F181" s="38">
        <f t="shared" si="54"/>
        <v>7.1275837491090524E-4</v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28</v>
      </c>
      <c r="D182" s="37">
        <v>20</v>
      </c>
      <c r="E182" s="38">
        <f t="shared" si="45"/>
        <v>1.3827160493827161E-2</v>
      </c>
      <c r="F182" s="38">
        <f t="shared" si="46"/>
        <v>1.4255167498218105E-2</v>
      </c>
      <c r="G182" s="39">
        <f t="shared" si="47"/>
        <v>-0.2857142857142857</v>
      </c>
      <c r="H182" s="25">
        <f t="shared" si="48"/>
        <v>-3.9506172839506174E-3</v>
      </c>
    </row>
    <row r="183" spans="1:8" s="40" customFormat="1" ht="15" x14ac:dyDescent="0.2">
      <c r="A183" s="64"/>
      <c r="B183" s="66" t="s">
        <v>233</v>
      </c>
      <c r="C183" s="37">
        <v>0</v>
      </c>
      <c r="D183" s="37">
        <v>0</v>
      </c>
      <c r="E183" s="38" t="str">
        <f t="shared" si="45"/>
        <v/>
      </c>
      <c r="F183" s="38" t="str">
        <f t="shared" si="46"/>
        <v/>
      </c>
      <c r="G183" s="39" t="str">
        <f t="shared" si="47"/>
        <v>0</v>
      </c>
      <c r="H183" s="25" t="str">
        <f t="shared" si="48"/>
        <v/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0</v>
      </c>
      <c r="D185" s="37">
        <v>0</v>
      </c>
      <c r="E185" s="38" t="str">
        <f t="shared" si="45"/>
        <v/>
      </c>
      <c r="F185" s="38" t="str">
        <f t="shared" si="46"/>
        <v/>
      </c>
      <c r="G185" s="39" t="str">
        <f t="shared" si="47"/>
        <v>0</v>
      </c>
      <c r="H185" s="25" t="str">
        <f t="shared" si="48"/>
        <v/>
      </c>
    </row>
    <row r="186" spans="1:8" s="40" customFormat="1" ht="15" x14ac:dyDescent="0.2">
      <c r="A186" s="64"/>
      <c r="B186" s="66" t="s">
        <v>480</v>
      </c>
      <c r="C186" s="37">
        <v>22</v>
      </c>
      <c r="D186" s="37">
        <v>1</v>
      </c>
      <c r="E186" s="38">
        <f t="shared" si="45"/>
        <v>1.0864197530864197E-2</v>
      </c>
      <c r="F186" s="38">
        <f t="shared" si="46"/>
        <v>7.1275837491090524E-4</v>
      </c>
      <c r="G186" s="39">
        <f t="shared" si="47"/>
        <v>-0.95454545454545459</v>
      </c>
      <c r="H186" s="25">
        <f t="shared" si="48"/>
        <v>-1.037037037037037E-2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9</v>
      </c>
      <c r="E187" s="38" t="str">
        <f t="shared" ref="E187" si="57">+IF(C187=0,"",C187/C$161)</f>
        <v/>
      </c>
      <c r="F187" s="38">
        <f t="shared" ref="F187" si="58">+IF(D187=0,"",D187/D$161)</f>
        <v>6.4148253741981472E-3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34</v>
      </c>
      <c r="D188" s="37">
        <v>6</v>
      </c>
      <c r="E188" s="38">
        <f t="shared" si="45"/>
        <v>1.6790123456790124E-2</v>
      </c>
      <c r="F188" s="38">
        <f t="shared" si="46"/>
        <v>4.2765502494654314E-3</v>
      </c>
      <c r="G188" s="39">
        <f t="shared" si="47"/>
        <v>-0.82352941176470584</v>
      </c>
      <c r="H188" s="25">
        <f t="shared" si="48"/>
        <v>-1.382716049382716E-2</v>
      </c>
    </row>
    <row r="189" spans="1:8" s="40" customFormat="1" ht="15" x14ac:dyDescent="0.2">
      <c r="A189" s="64"/>
      <c r="B189" s="66" t="s">
        <v>237</v>
      </c>
      <c r="C189" s="37">
        <v>45</v>
      </c>
      <c r="D189" s="37">
        <v>45</v>
      </c>
      <c r="E189" s="38">
        <f t="shared" si="45"/>
        <v>2.2222222222222223E-2</v>
      </c>
      <c r="F189" s="38">
        <f t="shared" si="46"/>
        <v>3.2074126870990732E-2</v>
      </c>
      <c r="G189" s="39">
        <f t="shared" si="47"/>
        <v>0</v>
      </c>
      <c r="H189" s="25">
        <f t="shared" si="48"/>
        <v>0</v>
      </c>
    </row>
    <row r="190" spans="1:8" s="40" customFormat="1" ht="15" x14ac:dyDescent="0.2">
      <c r="A190" s="64"/>
      <c r="B190" s="66" t="s">
        <v>238</v>
      </c>
      <c r="C190" s="37">
        <v>77</v>
      </c>
      <c r="D190" s="37">
        <v>22</v>
      </c>
      <c r="E190" s="38">
        <f t="shared" si="45"/>
        <v>3.8024691358024693E-2</v>
      </c>
      <c r="F190" s="38">
        <f t="shared" si="46"/>
        <v>1.5680684248039915E-2</v>
      </c>
      <c r="G190" s="39">
        <f t="shared" si="47"/>
        <v>-0.7142857142857143</v>
      </c>
      <c r="H190" s="25">
        <f t="shared" si="48"/>
        <v>-2.7160493827160494E-2</v>
      </c>
    </row>
    <row r="191" spans="1:8" s="40" customFormat="1" ht="15" x14ac:dyDescent="0.2">
      <c r="A191" s="64"/>
      <c r="B191" s="66" t="s">
        <v>239</v>
      </c>
      <c r="C191" s="37">
        <v>264</v>
      </c>
      <c r="D191" s="37">
        <v>114</v>
      </c>
      <c r="E191" s="38">
        <f t="shared" si="45"/>
        <v>0.13037037037037036</v>
      </c>
      <c r="F191" s="38">
        <f t="shared" si="46"/>
        <v>8.125445473984319E-2</v>
      </c>
      <c r="G191" s="39">
        <f t="shared" si="47"/>
        <v>-0.56818181818181823</v>
      </c>
      <c r="H191" s="25">
        <f t="shared" si="48"/>
        <v>-7.407407407407407E-2</v>
      </c>
    </row>
    <row r="192" spans="1:8" s="40" customFormat="1" ht="15" x14ac:dyDescent="0.2">
      <c r="A192" s="64"/>
      <c r="B192" s="66" t="s">
        <v>481</v>
      </c>
      <c r="C192" s="37">
        <v>20</v>
      </c>
      <c r="D192" s="37">
        <v>17</v>
      </c>
      <c r="E192" s="38">
        <f t="shared" si="45"/>
        <v>9.876543209876543E-3</v>
      </c>
      <c r="F192" s="38">
        <f t="shared" si="46"/>
        <v>1.2116892373485389E-2</v>
      </c>
      <c r="G192" s="39">
        <f t="shared" si="47"/>
        <v>-0.15</v>
      </c>
      <c r="H192" s="25">
        <f t="shared" si="48"/>
        <v>-1.4814814814814814E-3</v>
      </c>
    </row>
    <row r="193" spans="1:8" s="40" customFormat="1" ht="15" x14ac:dyDescent="0.2">
      <c r="A193" s="64"/>
      <c r="B193" s="66" t="s">
        <v>482</v>
      </c>
      <c r="C193" s="37">
        <v>4</v>
      </c>
      <c r="D193" s="37">
        <v>3</v>
      </c>
      <c r="E193" s="38">
        <f t="shared" si="45"/>
        <v>1.9753086419753087E-3</v>
      </c>
      <c r="F193" s="38">
        <f t="shared" si="46"/>
        <v>2.1382751247327157E-3</v>
      </c>
      <c r="G193" s="39">
        <f t="shared" si="47"/>
        <v>-0.25</v>
      </c>
      <c r="H193" s="25">
        <f t="shared" si="48"/>
        <v>-4.9382716049382717E-4</v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0</v>
      </c>
      <c r="E195" s="38" t="str">
        <f t="shared" ref="E195" si="61">+IF(C195=0,"",C195/C$161)</f>
        <v/>
      </c>
      <c r="F195" s="38" t="str">
        <f t="shared" ref="F195" si="62">+IF(D195=0,"",D195/D$161)</f>
        <v/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0</v>
      </c>
      <c r="D196" s="37"/>
      <c r="E196" s="38" t="str">
        <f t="shared" si="45"/>
        <v/>
      </c>
      <c r="F196" s="38" t="str">
        <f t="shared" si="46"/>
        <v/>
      </c>
      <c r="G196" s="39" t="str">
        <f t="shared" si="47"/>
        <v>0</v>
      </c>
      <c r="H196" s="25" t="str">
        <f t="shared" si="48"/>
        <v/>
      </c>
    </row>
    <row r="197" spans="1:8" s="40" customFormat="1" ht="15" x14ac:dyDescent="0.2">
      <c r="A197" s="64"/>
      <c r="B197" s="66" t="s">
        <v>241</v>
      </c>
      <c r="C197" s="37">
        <v>1</v>
      </c>
      <c r="D197" s="37">
        <v>0</v>
      </c>
      <c r="E197" s="38">
        <f t="shared" si="45"/>
        <v>4.9382716049382717E-4</v>
      </c>
      <c r="F197" s="38" t="str">
        <f t="shared" si="46"/>
        <v/>
      </c>
      <c r="G197" s="39" t="str">
        <f t="shared" si="47"/>
        <v>0</v>
      </c>
      <c r="H197" s="25">
        <f t="shared" si="48"/>
        <v>0</v>
      </c>
    </row>
    <row r="198" spans="1:8" s="40" customFormat="1" ht="15" x14ac:dyDescent="0.2">
      <c r="A198" s="64"/>
      <c r="B198" s="66" t="s">
        <v>242</v>
      </c>
      <c r="C198" s="37">
        <v>2</v>
      </c>
      <c r="D198" s="37">
        <v>14</v>
      </c>
      <c r="E198" s="38">
        <f t="shared" si="45"/>
        <v>9.8765432098765434E-4</v>
      </c>
      <c r="F198" s="38">
        <f t="shared" si="46"/>
        <v>9.9786172487526734E-3</v>
      </c>
      <c r="G198" s="39">
        <f t="shared" si="47"/>
        <v>6</v>
      </c>
      <c r="H198" s="25">
        <f t="shared" si="48"/>
        <v>5.9259259259259265E-3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0</v>
      </c>
      <c r="D200" s="37">
        <v>1</v>
      </c>
      <c r="E200" s="38" t="str">
        <f t="shared" si="45"/>
        <v/>
      </c>
      <c r="F200" s="38">
        <f t="shared" si="46"/>
        <v>7.1275837491090524E-4</v>
      </c>
      <c r="G200" s="39" t="str">
        <f t="shared" si="47"/>
        <v>0</v>
      </c>
      <c r="H200" s="25" t="str">
        <f t="shared" si="48"/>
        <v/>
      </c>
    </row>
    <row r="201" spans="1:8" s="40" customFormat="1" ht="15" x14ac:dyDescent="0.2">
      <c r="A201" s="64"/>
      <c r="B201" s="66" t="s">
        <v>56</v>
      </c>
      <c r="C201" s="37">
        <v>206</v>
      </c>
      <c r="D201" s="37">
        <v>58</v>
      </c>
      <c r="E201" s="38">
        <f t="shared" si="45"/>
        <v>0.1017283950617284</v>
      </c>
      <c r="F201" s="38">
        <f t="shared" si="46"/>
        <v>4.1339985744832504E-2</v>
      </c>
      <c r="G201" s="39">
        <f t="shared" si="47"/>
        <v>-0.71844660194174759</v>
      </c>
      <c r="H201" s="25">
        <f t="shared" si="48"/>
        <v>-7.3086419753086426E-2</v>
      </c>
    </row>
    <row r="202" spans="1:8" s="40" customFormat="1" ht="15" x14ac:dyDescent="0.2">
      <c r="A202" s="64"/>
      <c r="B202" s="66" t="s">
        <v>244</v>
      </c>
      <c r="C202" s="37">
        <v>5</v>
      </c>
      <c r="D202" s="37">
        <v>10</v>
      </c>
      <c r="E202" s="38">
        <f t="shared" si="45"/>
        <v>2.4691358024691358E-3</v>
      </c>
      <c r="F202" s="38">
        <f t="shared" si="46"/>
        <v>7.1275837491090524E-3</v>
      </c>
      <c r="G202" s="39">
        <f t="shared" si="47"/>
        <v>1</v>
      </c>
      <c r="H202" s="25">
        <f t="shared" si="48"/>
        <v>2.4691358024691358E-3</v>
      </c>
    </row>
    <row r="203" spans="1:8" s="40" customFormat="1" ht="30" x14ac:dyDescent="0.2">
      <c r="A203" s="64"/>
      <c r="B203" s="66" t="s">
        <v>245</v>
      </c>
      <c r="C203" s="37">
        <v>2</v>
      </c>
      <c r="D203" s="37">
        <v>1</v>
      </c>
      <c r="E203" s="38">
        <f t="shared" si="45"/>
        <v>9.8765432098765434E-4</v>
      </c>
      <c r="F203" s="38">
        <f t="shared" si="46"/>
        <v>7.1275837491090524E-4</v>
      </c>
      <c r="G203" s="39">
        <f t="shared" si="47"/>
        <v>-0.5</v>
      </c>
      <c r="H203" s="25">
        <f t="shared" si="48"/>
        <v>-4.9382716049382717E-4</v>
      </c>
    </row>
    <row r="204" spans="1:8" s="40" customFormat="1" ht="15" x14ac:dyDescent="0.2">
      <c r="A204" s="64"/>
      <c r="B204" s="66" t="s">
        <v>483</v>
      </c>
      <c r="C204" s="37">
        <v>0</v>
      </c>
      <c r="D204" s="37">
        <v>13</v>
      </c>
      <c r="E204" s="38" t="str">
        <f t="shared" si="45"/>
        <v/>
      </c>
      <c r="F204" s="38">
        <f t="shared" si="46"/>
        <v>9.2658588738417681E-3</v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1</v>
      </c>
      <c r="D207" s="37">
        <v>1</v>
      </c>
      <c r="E207" s="38">
        <f t="shared" si="45"/>
        <v>4.9382716049382717E-4</v>
      </c>
      <c r="F207" s="38">
        <f t="shared" si="46"/>
        <v>7.1275837491090524E-4</v>
      </c>
      <c r="G207" s="39">
        <f t="shared" si="47"/>
        <v>0</v>
      </c>
      <c r="H207" s="25">
        <f t="shared" si="48"/>
        <v>0</v>
      </c>
    </row>
    <row r="208" spans="1:8" s="40" customFormat="1" ht="15" x14ac:dyDescent="0.2">
      <c r="A208" s="64"/>
      <c r="B208" s="66" t="s">
        <v>57</v>
      </c>
      <c r="C208" s="37">
        <v>9</v>
      </c>
      <c r="D208" s="37">
        <v>4</v>
      </c>
      <c r="E208" s="38">
        <f t="shared" si="45"/>
        <v>4.4444444444444444E-3</v>
      </c>
      <c r="F208" s="38">
        <f t="shared" si="46"/>
        <v>2.851033499643621E-3</v>
      </c>
      <c r="G208" s="39">
        <f t="shared" si="47"/>
        <v>-0.55555555555555558</v>
      </c>
      <c r="H208" s="25">
        <f t="shared" si="48"/>
        <v>-2.4691358024691358E-3</v>
      </c>
    </row>
    <row r="209" spans="1:8" s="40" customFormat="1" ht="15" x14ac:dyDescent="0.2">
      <c r="A209" s="64"/>
      <c r="B209" s="66" t="s">
        <v>247</v>
      </c>
      <c r="C209" s="37">
        <v>2</v>
      </c>
      <c r="D209" s="37">
        <v>3</v>
      </c>
      <c r="E209" s="38">
        <f t="shared" si="45"/>
        <v>9.8765432098765434E-4</v>
      </c>
      <c r="F209" s="38">
        <f t="shared" si="46"/>
        <v>2.1382751247327157E-3</v>
      </c>
      <c r="G209" s="39">
        <f t="shared" si="47"/>
        <v>0.5</v>
      </c>
      <c r="H209" s="25">
        <f t="shared" si="48"/>
        <v>4.9382716049382717E-4</v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76</v>
      </c>
      <c r="D211" s="37">
        <v>17</v>
      </c>
      <c r="E211" s="38">
        <f t="shared" si="45"/>
        <v>3.7530864197530864E-2</v>
      </c>
      <c r="F211" s="38">
        <f t="shared" si="46"/>
        <v>1.2116892373485389E-2</v>
      </c>
      <c r="G211" s="39">
        <f t="shared" si="47"/>
        <v>-0.77631578947368418</v>
      </c>
      <c r="H211" s="25">
        <f t="shared" si="48"/>
        <v>-2.9135802469135802E-2</v>
      </c>
    </row>
    <row r="212" spans="1:8" s="40" customFormat="1" ht="15" x14ac:dyDescent="0.2">
      <c r="A212" s="64"/>
      <c r="B212" s="66" t="s">
        <v>249</v>
      </c>
      <c r="C212" s="37">
        <v>4</v>
      </c>
      <c r="D212" s="37">
        <v>29</v>
      </c>
      <c r="E212" s="38">
        <f t="shared" si="45"/>
        <v>1.9753086419753087E-3</v>
      </c>
      <c r="F212" s="38">
        <f t="shared" si="46"/>
        <v>2.0669992872416252E-2</v>
      </c>
      <c r="G212" s="39">
        <f t="shared" si="47"/>
        <v>6.25</v>
      </c>
      <c r="H212" s="25">
        <f t="shared" si="48"/>
        <v>1.234567901234568E-2</v>
      </c>
    </row>
    <row r="213" spans="1:8" s="40" customFormat="1" ht="15" x14ac:dyDescent="0.2">
      <c r="A213" s="64"/>
      <c r="B213" s="66" t="s">
        <v>250</v>
      </c>
      <c r="C213" s="37">
        <v>2</v>
      </c>
      <c r="D213" s="37">
        <v>1</v>
      </c>
      <c r="E213" s="38">
        <f t="shared" si="45"/>
        <v>9.8765432098765434E-4</v>
      </c>
      <c r="F213" s="38">
        <f t="shared" si="46"/>
        <v>7.1275837491090524E-4</v>
      </c>
      <c r="G213" s="39">
        <f t="shared" si="47"/>
        <v>-0.5</v>
      </c>
      <c r="H213" s="25">
        <f t="shared" si="48"/>
        <v>-4.9382716049382717E-4</v>
      </c>
    </row>
    <row r="214" spans="1:8" s="40" customFormat="1" ht="15" x14ac:dyDescent="0.2">
      <c r="A214" s="64"/>
      <c r="B214" s="66" t="s">
        <v>251</v>
      </c>
      <c r="C214" s="37">
        <v>0</v>
      </c>
      <c r="D214" s="37">
        <v>1</v>
      </c>
      <c r="E214" s="38" t="str">
        <f t="shared" si="45"/>
        <v/>
      </c>
      <c r="F214" s="38">
        <f t="shared" si="46"/>
        <v>7.1275837491090524E-4</v>
      </c>
      <c r="G214" s="39" t="str">
        <f t="shared" si="47"/>
        <v>0</v>
      </c>
      <c r="H214" s="25" t="str">
        <f t="shared" si="48"/>
        <v/>
      </c>
    </row>
    <row r="215" spans="1:8" s="40" customFormat="1" ht="15" x14ac:dyDescent="0.2">
      <c r="A215" s="64"/>
      <c r="B215" s="66" t="s">
        <v>252</v>
      </c>
      <c r="C215" s="37">
        <v>0</v>
      </c>
      <c r="D215" s="37">
        <v>7</v>
      </c>
      <c r="E215" s="38" t="str">
        <f t="shared" si="45"/>
        <v/>
      </c>
      <c r="F215" s="38">
        <f t="shared" si="46"/>
        <v>4.9893086243763367E-3</v>
      </c>
      <c r="G215" s="39" t="str">
        <f t="shared" si="47"/>
        <v>0</v>
      </c>
      <c r="H215" s="25" t="str">
        <f t="shared" si="48"/>
        <v/>
      </c>
    </row>
    <row r="216" spans="1:8" s="40" customFormat="1" ht="15" x14ac:dyDescent="0.2">
      <c r="A216" s="64"/>
      <c r="B216" s="66" t="s">
        <v>253</v>
      </c>
      <c r="C216" s="37">
        <v>0</v>
      </c>
      <c r="D216" s="37">
        <v>1</v>
      </c>
      <c r="E216" s="38" t="str">
        <f t="shared" si="45"/>
        <v/>
      </c>
      <c r="F216" s="38">
        <f t="shared" si="46"/>
        <v>7.1275837491090524E-4</v>
      </c>
      <c r="G216" s="39" t="str">
        <f t="shared" si="47"/>
        <v>0</v>
      </c>
      <c r="H216" s="25" t="str">
        <f t="shared" si="48"/>
        <v/>
      </c>
    </row>
    <row r="217" spans="1:8" s="40" customFormat="1" ht="15" x14ac:dyDescent="0.2">
      <c r="A217" s="64"/>
      <c r="B217" s="66" t="s">
        <v>485</v>
      </c>
      <c r="C217" s="37">
        <v>0</v>
      </c>
      <c r="D217" s="37">
        <v>14</v>
      </c>
      <c r="E217" s="38" t="str">
        <f t="shared" si="45"/>
        <v/>
      </c>
      <c r="F217" s="38">
        <f t="shared" si="46"/>
        <v>9.9786172487526734E-3</v>
      </c>
      <c r="G217" s="39" t="str">
        <f t="shared" si="47"/>
        <v>0</v>
      </c>
      <c r="H217" s="25" t="str">
        <f t="shared" si="48"/>
        <v/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2</v>
      </c>
      <c r="D219" s="37">
        <v>9</v>
      </c>
      <c r="E219" s="38">
        <f t="shared" si="45"/>
        <v>9.8765432098765434E-4</v>
      </c>
      <c r="F219" s="38">
        <f t="shared" si="46"/>
        <v>6.4148253741981472E-3</v>
      </c>
      <c r="G219" s="39">
        <f t="shared" si="47"/>
        <v>3.5</v>
      </c>
      <c r="H219" s="25">
        <f t="shared" si="48"/>
        <v>3.4567901234567903E-3</v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1</v>
      </c>
      <c r="E221" s="38" t="str">
        <f t="shared" si="45"/>
        <v/>
      </c>
      <c r="F221" s="38">
        <f t="shared" si="46"/>
        <v>7.1275837491090524E-4</v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3</v>
      </c>
      <c r="D222" s="37">
        <v>0</v>
      </c>
      <c r="E222" s="38">
        <f t="shared" si="45"/>
        <v>1.4814814814814814E-3</v>
      </c>
      <c r="F222" s="38" t="str">
        <f t="shared" si="46"/>
        <v/>
      </c>
      <c r="G222" s="39" t="str">
        <f t="shared" si="47"/>
        <v>0</v>
      </c>
      <c r="H222" s="25">
        <f t="shared" si="48"/>
        <v>0</v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309</v>
      </c>
      <c r="D224" s="37">
        <v>59</v>
      </c>
      <c r="E224" s="38">
        <f t="shared" si="45"/>
        <v>0.15259259259259259</v>
      </c>
      <c r="F224" s="38">
        <f t="shared" si="46"/>
        <v>4.2052744119743406E-2</v>
      </c>
      <c r="G224" s="39">
        <f t="shared" si="47"/>
        <v>-0.80906148867313921</v>
      </c>
      <c r="H224" s="25">
        <f t="shared" si="48"/>
        <v>-0.1234567901234568</v>
      </c>
    </row>
    <row r="225" spans="1:8" s="40" customFormat="1" ht="15" x14ac:dyDescent="0.2">
      <c r="A225" s="64"/>
      <c r="B225" s="66" t="s">
        <v>64</v>
      </c>
      <c r="C225" s="37">
        <v>0</v>
      </c>
      <c r="D225" s="37">
        <v>5</v>
      </c>
      <c r="E225" s="38" t="str">
        <f t="shared" si="45"/>
        <v/>
      </c>
      <c r="F225" s="38">
        <f t="shared" si="46"/>
        <v>3.5637918745545262E-3</v>
      </c>
      <c r="G225" s="39" t="str">
        <f t="shared" si="47"/>
        <v>0</v>
      </c>
      <c r="H225" s="25" t="str">
        <f t="shared" si="48"/>
        <v/>
      </c>
    </row>
    <row r="226" spans="1:8" s="40" customFormat="1" ht="30" x14ac:dyDescent="0.2">
      <c r="A226" s="64"/>
      <c r="B226" s="66" t="s">
        <v>487</v>
      </c>
      <c r="C226" s="37">
        <v>1</v>
      </c>
      <c r="D226" s="37">
        <v>0</v>
      </c>
      <c r="E226" s="38">
        <f t="shared" si="45"/>
        <v>4.9382716049382717E-4</v>
      </c>
      <c r="F226" s="38" t="str">
        <f t="shared" si="46"/>
        <v/>
      </c>
      <c r="G226" s="39" t="str">
        <f t="shared" si="47"/>
        <v>0</v>
      </c>
      <c r="H226" s="25">
        <f t="shared" si="48"/>
        <v>0</v>
      </c>
    </row>
    <row r="227" spans="1:8" s="40" customFormat="1" ht="15" x14ac:dyDescent="0.2">
      <c r="A227" s="64"/>
      <c r="B227" s="66" t="s">
        <v>62</v>
      </c>
      <c r="C227" s="37">
        <v>0</v>
      </c>
      <c r="D227" s="37">
        <v>1</v>
      </c>
      <c r="E227" s="38" t="str">
        <f t="shared" si="45"/>
        <v/>
      </c>
      <c r="F227" s="38">
        <f t="shared" si="46"/>
        <v>7.1275837491090524E-4</v>
      </c>
      <c r="G227" s="39" t="str">
        <f t="shared" si="47"/>
        <v>0</v>
      </c>
      <c r="H227" s="25" t="str">
        <f t="shared" si="48"/>
        <v/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0</v>
      </c>
      <c r="D229" s="37">
        <v>0</v>
      </c>
      <c r="E229" s="38" t="str">
        <f t="shared" si="45"/>
        <v/>
      </c>
      <c r="F229" s="38" t="str">
        <f t="shared" si="46"/>
        <v/>
      </c>
      <c r="G229" s="39" t="str">
        <f t="shared" si="47"/>
        <v>0</v>
      </c>
      <c r="H229" s="25" t="str">
        <f t="shared" si="48"/>
        <v/>
      </c>
    </row>
    <row r="230" spans="1:8" s="40" customFormat="1" ht="15" x14ac:dyDescent="0.2">
      <c r="A230" s="64"/>
      <c r="B230" s="66" t="s">
        <v>63</v>
      </c>
      <c r="C230" s="37">
        <v>0</v>
      </c>
      <c r="D230" s="37">
        <v>3</v>
      </c>
      <c r="E230" s="38" t="str">
        <f t="shared" si="45"/>
        <v/>
      </c>
      <c r="F230" s="38">
        <f t="shared" si="46"/>
        <v>2.1382751247327157E-3</v>
      </c>
      <c r="G230" s="39" t="str">
        <f t="shared" si="47"/>
        <v>0</v>
      </c>
      <c r="H230" s="25" t="str">
        <f t="shared" si="48"/>
        <v/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0</v>
      </c>
      <c r="D232" s="37">
        <v>0</v>
      </c>
      <c r="E232" s="38" t="str">
        <f t="shared" si="45"/>
        <v/>
      </c>
      <c r="F232" s="38" t="str">
        <f t="shared" si="46"/>
        <v/>
      </c>
      <c r="G232" s="39" t="str">
        <f t="shared" si="47"/>
        <v>0</v>
      </c>
      <c r="H232" s="25" t="str">
        <f t="shared" si="48"/>
        <v/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0</v>
      </c>
      <c r="E234" s="38" t="str">
        <f t="shared" si="69"/>
        <v/>
      </c>
      <c r="F234" s="38" t="str">
        <f t="shared" si="70"/>
        <v/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0</v>
      </c>
      <c r="D235" s="37">
        <v>0</v>
      </c>
      <c r="E235" s="38" t="str">
        <f t="shared" si="69"/>
        <v/>
      </c>
      <c r="F235" s="38" t="str">
        <f t="shared" si="70"/>
        <v/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4"/>
      <c r="B236" s="66" t="s">
        <v>489</v>
      </c>
      <c r="C236" s="37">
        <v>0</v>
      </c>
      <c r="D236" s="37">
        <v>0</v>
      </c>
      <c r="E236" s="38" t="str">
        <f t="shared" si="69"/>
        <v/>
      </c>
      <c r="F236" s="38" t="str">
        <f t="shared" si="70"/>
        <v/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3</v>
      </c>
      <c r="D238" s="37">
        <v>0</v>
      </c>
      <c r="E238" s="38">
        <f t="shared" si="69"/>
        <v>1.4814814814814814E-3</v>
      </c>
      <c r="F238" s="38" t="str">
        <f t="shared" si="70"/>
        <v/>
      </c>
      <c r="G238" s="39" t="str">
        <f t="shared" si="71"/>
        <v>0</v>
      </c>
      <c r="H238" s="25">
        <f t="shared" si="72"/>
        <v>0</v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0</v>
      </c>
      <c r="D242" s="37">
        <v>0</v>
      </c>
      <c r="E242" s="38" t="str">
        <f t="shared" si="69"/>
        <v/>
      </c>
      <c r="F242" s="38" t="str">
        <f t="shared" si="70"/>
        <v/>
      </c>
      <c r="G242" s="39" t="str">
        <f t="shared" si="71"/>
        <v>0</v>
      </c>
      <c r="H242" s="25" t="str">
        <f t="shared" si="72"/>
        <v/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0</v>
      </c>
      <c r="D245" s="37"/>
      <c r="E245" s="38" t="str">
        <f t="shared" si="69"/>
        <v/>
      </c>
      <c r="F245" s="38" t="str">
        <f t="shared" si="70"/>
        <v/>
      </c>
      <c r="G245" s="39" t="str">
        <f t="shared" si="71"/>
        <v>0</v>
      </c>
      <c r="H245" s="25" t="str">
        <f t="shared" si="72"/>
        <v/>
      </c>
    </row>
    <row r="246" spans="1:8" s="40" customFormat="1" ht="15" x14ac:dyDescent="0.2">
      <c r="A246" s="64"/>
      <c r="B246" s="66" t="s">
        <v>263</v>
      </c>
      <c r="C246" s="37">
        <v>2</v>
      </c>
      <c r="D246" s="37">
        <v>0</v>
      </c>
      <c r="E246" s="38">
        <f t="shared" si="69"/>
        <v>9.8765432098765434E-4</v>
      </c>
      <c r="F246" s="38" t="str">
        <f t="shared" si="70"/>
        <v/>
      </c>
      <c r="G246" s="39" t="str">
        <f t="shared" si="71"/>
        <v>0</v>
      </c>
      <c r="H246" s="25">
        <f t="shared" si="72"/>
        <v>0</v>
      </c>
    </row>
    <row r="247" spans="1:8" s="40" customFormat="1" ht="30" x14ac:dyDescent="0.2">
      <c r="A247" s="64"/>
      <c r="B247" s="66" t="s">
        <v>497</v>
      </c>
      <c r="C247" s="37">
        <v>0</v>
      </c>
      <c r="D247" s="37">
        <v>1</v>
      </c>
      <c r="E247" s="38" t="str">
        <f t="shared" si="69"/>
        <v/>
      </c>
      <c r="F247" s="38">
        <f t="shared" si="70"/>
        <v>7.1275837491090524E-4</v>
      </c>
      <c r="G247" s="39" t="str">
        <f t="shared" si="71"/>
        <v>0</v>
      </c>
      <c r="H247" s="25" t="str">
        <f t="shared" si="72"/>
        <v/>
      </c>
    </row>
    <row r="248" spans="1:8" s="40" customFormat="1" ht="15" x14ac:dyDescent="0.2">
      <c r="A248" s="64"/>
      <c r="B248" s="66" t="s">
        <v>67</v>
      </c>
      <c r="C248" s="37">
        <v>10</v>
      </c>
      <c r="D248" s="37"/>
      <c r="E248" s="38">
        <f t="shared" si="69"/>
        <v>4.9382716049382715E-3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0</v>
      </c>
      <c r="D249" s="37">
        <v>1</v>
      </c>
      <c r="E249" s="38" t="str">
        <f t="shared" si="69"/>
        <v/>
      </c>
      <c r="F249" s="38">
        <f t="shared" si="70"/>
        <v>7.1275837491090524E-4</v>
      </c>
      <c r="G249" s="39" t="str">
        <f t="shared" si="71"/>
        <v>0</v>
      </c>
      <c r="H249" s="25" t="str">
        <f t="shared" si="72"/>
        <v/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14</v>
      </c>
      <c r="D253" s="37">
        <v>38</v>
      </c>
      <c r="E253" s="38">
        <f t="shared" si="69"/>
        <v>6.9135802469135806E-3</v>
      </c>
      <c r="F253" s="38">
        <f t="shared" si="70"/>
        <v>2.7084818246614399E-2</v>
      </c>
      <c r="G253" s="39">
        <f t="shared" si="71"/>
        <v>1.7142857142857142</v>
      </c>
      <c r="H253" s="25">
        <f t="shared" si="72"/>
        <v>1.1851851851851851E-2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0</v>
      </c>
      <c r="E255" s="38" t="str">
        <f t="shared" ref="E255:E260" si="77">+IF(C255=0,"",C255/C$161)</f>
        <v/>
      </c>
      <c r="F255" s="38" t="str">
        <f t="shared" ref="F255:F260" si="78">+IF(D255=0,"",D255/D$161)</f>
        <v/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11</v>
      </c>
      <c r="E260" s="38" t="str">
        <f t="shared" si="77"/>
        <v/>
      </c>
      <c r="F260" s="38">
        <f t="shared" si="78"/>
        <v>7.8403421240199576E-3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3</v>
      </c>
      <c r="D261" s="37">
        <v>9</v>
      </c>
      <c r="E261" s="38">
        <f t="shared" si="69"/>
        <v>1.4814814814814814E-3</v>
      </c>
      <c r="F261" s="38">
        <f t="shared" si="70"/>
        <v>6.4148253741981472E-3</v>
      </c>
      <c r="G261" s="39">
        <f t="shared" si="71"/>
        <v>2</v>
      </c>
      <c r="H261" s="25">
        <f t="shared" si="72"/>
        <v>2.9629629629629628E-3</v>
      </c>
    </row>
    <row r="262" spans="1:8" s="40" customFormat="1" ht="15" x14ac:dyDescent="0.2">
      <c r="A262" s="64"/>
      <c r="B262" s="66" t="s">
        <v>75</v>
      </c>
      <c r="C262" s="37">
        <v>47</v>
      </c>
      <c r="D262" s="37">
        <v>15</v>
      </c>
      <c r="E262" s="38">
        <f t="shared" si="69"/>
        <v>2.3209876543209877E-2</v>
      </c>
      <c r="F262" s="38">
        <f t="shared" si="70"/>
        <v>1.0691375623663579E-2</v>
      </c>
      <c r="G262" s="39">
        <f t="shared" si="71"/>
        <v>-0.68085106382978722</v>
      </c>
      <c r="H262" s="25">
        <f t="shared" si="72"/>
        <v>-1.580246913580247E-2</v>
      </c>
    </row>
    <row r="263" spans="1:8" s="40" customFormat="1" ht="15" x14ac:dyDescent="0.2">
      <c r="A263" s="64"/>
      <c r="B263" s="66" t="s">
        <v>71</v>
      </c>
      <c r="C263" s="37">
        <v>6</v>
      </c>
      <c r="D263" s="37">
        <v>5</v>
      </c>
      <c r="E263" s="38">
        <f t="shared" si="69"/>
        <v>2.9629629629629628E-3</v>
      </c>
      <c r="F263" s="38">
        <f t="shared" si="70"/>
        <v>3.5637918745545262E-3</v>
      </c>
      <c r="G263" s="39">
        <f t="shared" si="71"/>
        <v>-0.16666666666666666</v>
      </c>
      <c r="H263" s="25">
        <f t="shared" si="72"/>
        <v>-4.9382716049382706E-4</v>
      </c>
    </row>
    <row r="264" spans="1:8" s="40" customFormat="1" ht="15" x14ac:dyDescent="0.2">
      <c r="A264" s="64"/>
      <c r="B264" s="66" t="s">
        <v>266</v>
      </c>
      <c r="C264" s="37">
        <v>7</v>
      </c>
      <c r="D264" s="37">
        <v>42</v>
      </c>
      <c r="E264" s="38">
        <f t="shared" si="69"/>
        <v>3.4567901234567903E-3</v>
      </c>
      <c r="F264" s="38">
        <f t="shared" si="70"/>
        <v>2.993585174625802E-2</v>
      </c>
      <c r="G264" s="39">
        <f t="shared" si="71"/>
        <v>5</v>
      </c>
      <c r="H264" s="25">
        <f t="shared" si="72"/>
        <v>1.7283950617283952E-2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6</v>
      </c>
      <c r="E266" s="38" t="str">
        <f t="shared" ref="E266" si="81">+IF(C266=0,"",C266/C$161)</f>
        <v/>
      </c>
      <c r="F266" s="38">
        <f t="shared" ref="F266" si="82">+IF(D266=0,"",D266/D$161)</f>
        <v>4.2765502494654314E-3</v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2</v>
      </c>
      <c r="E268" s="38" t="str">
        <f t="shared" si="69"/>
        <v/>
      </c>
      <c r="F268" s="38">
        <f t="shared" si="70"/>
        <v>1.4255167498218105E-3</v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1</v>
      </c>
      <c r="D269" s="37">
        <v>12</v>
      </c>
      <c r="E269" s="38">
        <f t="shared" si="69"/>
        <v>4.9382716049382717E-4</v>
      </c>
      <c r="F269" s="38">
        <f t="shared" si="70"/>
        <v>8.5531004989308629E-3</v>
      </c>
      <c r="G269" s="39">
        <f t="shared" si="71"/>
        <v>11</v>
      </c>
      <c r="H269" s="25">
        <f t="shared" si="72"/>
        <v>5.4320987654320986E-3</v>
      </c>
    </row>
    <row r="270" spans="1:8" s="40" customFormat="1" ht="15" x14ac:dyDescent="0.2">
      <c r="A270" s="64"/>
      <c r="B270" s="66" t="s">
        <v>74</v>
      </c>
      <c r="C270" s="37">
        <v>0</v>
      </c>
      <c r="D270" s="37">
        <v>0</v>
      </c>
      <c r="E270" s="38" t="str">
        <f t="shared" si="69"/>
        <v/>
      </c>
      <c r="F270" s="38" t="str">
        <f t="shared" si="70"/>
        <v/>
      </c>
      <c r="G270" s="39" t="str">
        <f t="shared" si="71"/>
        <v>0</v>
      </c>
      <c r="H270" s="25" t="str">
        <f t="shared" si="72"/>
        <v/>
      </c>
    </row>
    <row r="271" spans="1:8" s="40" customFormat="1" ht="15" x14ac:dyDescent="0.2">
      <c r="A271" s="64"/>
      <c r="B271" s="66" t="s">
        <v>267</v>
      </c>
      <c r="C271" s="37">
        <v>0</v>
      </c>
      <c r="D271" s="37">
        <v>0</v>
      </c>
      <c r="E271" s="38" t="str">
        <f t="shared" si="69"/>
        <v/>
      </c>
      <c r="F271" s="38" t="str">
        <f t="shared" si="70"/>
        <v/>
      </c>
      <c r="G271" s="39" t="str">
        <f t="shared" si="71"/>
        <v>0</v>
      </c>
      <c r="H271" s="25" t="str">
        <f t="shared" si="72"/>
        <v/>
      </c>
    </row>
    <row r="272" spans="1:8" s="40" customFormat="1" ht="15" x14ac:dyDescent="0.2">
      <c r="A272" s="64"/>
      <c r="B272" s="66" t="s">
        <v>500</v>
      </c>
      <c r="C272" s="37">
        <v>19</v>
      </c>
      <c r="D272" s="37">
        <v>123</v>
      </c>
      <c r="E272" s="38">
        <f t="shared" si="69"/>
        <v>9.3827160493827159E-3</v>
      </c>
      <c r="F272" s="38">
        <f t="shared" si="70"/>
        <v>8.7669280114041334E-2</v>
      </c>
      <c r="G272" s="39">
        <f t="shared" si="71"/>
        <v>5.4736842105263159</v>
      </c>
      <c r="H272" s="25">
        <f t="shared" si="72"/>
        <v>5.1358024691358029E-2</v>
      </c>
    </row>
    <row r="273" spans="1:8" s="40" customFormat="1" ht="15" x14ac:dyDescent="0.2">
      <c r="A273" s="64"/>
      <c r="B273" s="66" t="s">
        <v>76</v>
      </c>
      <c r="C273" s="37">
        <v>0</v>
      </c>
      <c r="D273" s="37">
        <v>1</v>
      </c>
      <c r="E273" s="38" t="str">
        <f t="shared" si="69"/>
        <v/>
      </c>
      <c r="F273" s="38">
        <f t="shared" si="70"/>
        <v>7.1275837491090524E-4</v>
      </c>
      <c r="G273" s="39" t="str">
        <f t="shared" si="71"/>
        <v>0</v>
      </c>
      <c r="H273" s="25" t="str">
        <f t="shared" si="72"/>
        <v/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8</v>
      </c>
      <c r="E274" s="38" t="str">
        <f t="shared" ref="E274:E275" si="85">+IF(C274=0,"",C274/C$161)</f>
        <v/>
      </c>
      <c r="F274" s="38">
        <f t="shared" ref="F274:F275" si="86">+IF(D274=0,"",D274/D$161)</f>
        <v>5.7020669992872419E-3</v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26</v>
      </c>
      <c r="D276" s="37">
        <v>28</v>
      </c>
      <c r="E276" s="38">
        <f t="shared" si="69"/>
        <v>1.2839506172839505E-2</v>
      </c>
      <c r="F276" s="38">
        <f t="shared" si="70"/>
        <v>1.9957234497505347E-2</v>
      </c>
      <c r="G276" s="39">
        <f t="shared" si="71"/>
        <v>7.6923076923076927E-2</v>
      </c>
      <c r="H276" s="25">
        <f t="shared" si="72"/>
        <v>9.8765432098765434E-4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8</v>
      </c>
      <c r="E280" s="38" t="str">
        <f t="shared" si="89"/>
        <v/>
      </c>
      <c r="F280" s="38">
        <f t="shared" si="90"/>
        <v>5.7020669992872419E-3</v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0</v>
      </c>
      <c r="E281" s="38" t="str">
        <f t="shared" si="69"/>
        <v/>
      </c>
      <c r="F281" s="38" t="str">
        <f t="shared" si="70"/>
        <v/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426</v>
      </c>
      <c r="D282" s="37">
        <v>19</v>
      </c>
      <c r="E282" s="38">
        <f t="shared" si="69"/>
        <v>0.21037037037037037</v>
      </c>
      <c r="F282" s="38">
        <f t="shared" si="70"/>
        <v>1.35424091233072E-2</v>
      </c>
      <c r="G282" s="39">
        <f t="shared" si="71"/>
        <v>-0.95539906103286387</v>
      </c>
      <c r="H282" s="25">
        <f t="shared" si="72"/>
        <v>-0.20098765432098767</v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30</v>
      </c>
      <c r="D284" s="37">
        <v>60</v>
      </c>
      <c r="E284" s="38">
        <f t="shared" si="69"/>
        <v>1.4814814814814815E-2</v>
      </c>
      <c r="F284" s="38">
        <f t="shared" si="70"/>
        <v>4.2765502494654314E-2</v>
      </c>
      <c r="G284" s="39">
        <f t="shared" si="71"/>
        <v>1</v>
      </c>
      <c r="H284" s="25">
        <f t="shared" si="72"/>
        <v>1.4814814814814815E-2</v>
      </c>
    </row>
    <row r="285" spans="1:8" s="40" customFormat="1" ht="15" x14ac:dyDescent="0.2">
      <c r="A285" s="64"/>
      <c r="B285" s="66" t="s">
        <v>504</v>
      </c>
      <c r="C285" s="37">
        <v>1</v>
      </c>
      <c r="D285" s="37">
        <v>0</v>
      </c>
      <c r="E285" s="38">
        <f t="shared" si="69"/>
        <v>4.9382716049382717E-4</v>
      </c>
      <c r="F285" s="38" t="str">
        <f t="shared" si="70"/>
        <v/>
      </c>
      <c r="G285" s="39" t="str">
        <f t="shared" si="71"/>
        <v>0</v>
      </c>
      <c r="H285" s="25">
        <f t="shared" si="72"/>
        <v>0</v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5</v>
      </c>
      <c r="D287" s="37">
        <v>21</v>
      </c>
      <c r="E287" s="38">
        <f t="shared" si="69"/>
        <v>2.4691358024691358E-3</v>
      </c>
      <c r="F287" s="38">
        <f t="shared" si="70"/>
        <v>1.496792587312901E-2</v>
      </c>
      <c r="G287" s="39">
        <f t="shared" si="71"/>
        <v>3.2</v>
      </c>
      <c r="H287" s="25">
        <f t="shared" si="72"/>
        <v>7.9012345679012348E-3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1</v>
      </c>
      <c r="E288" s="38" t="str">
        <f t="shared" si="69"/>
        <v/>
      </c>
      <c r="F288" s="38">
        <f t="shared" si="70"/>
        <v>7.1275837491090524E-4</v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4</v>
      </c>
      <c r="E289" s="38" t="str">
        <f t="shared" si="69"/>
        <v/>
      </c>
      <c r="F289" s="38">
        <f t="shared" si="70"/>
        <v>2.851033499643621E-3</v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0</v>
      </c>
      <c r="D290" s="37"/>
      <c r="E290" s="38" t="str">
        <f t="shared" si="69"/>
        <v/>
      </c>
      <c r="F290" s="38" t="str">
        <f t="shared" si="70"/>
        <v/>
      </c>
      <c r="G290" s="39" t="str">
        <f t="shared" si="71"/>
        <v>0</v>
      </c>
      <c r="H290" s="25" t="str">
        <f t="shared" si="72"/>
        <v/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0</v>
      </c>
      <c r="E292" s="38" t="str">
        <f t="shared" si="69"/>
        <v/>
      </c>
      <c r="F292" s="38" t="str">
        <f t="shared" si="70"/>
        <v/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3</v>
      </c>
      <c r="D293" s="37">
        <v>9</v>
      </c>
      <c r="E293" s="38">
        <f t="shared" si="69"/>
        <v>1.4814814814814814E-3</v>
      </c>
      <c r="F293" s="38">
        <f t="shared" si="70"/>
        <v>6.4148253741981472E-3</v>
      </c>
      <c r="G293" s="39">
        <f t="shared" si="71"/>
        <v>2</v>
      </c>
      <c r="H293" s="25">
        <f t="shared" si="72"/>
        <v>2.9629629629629628E-3</v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0</v>
      </c>
      <c r="E294" s="38" t="str">
        <f t="shared" si="69"/>
        <v/>
      </c>
      <c r="F294" s="38" t="str">
        <f t="shared" si="70"/>
        <v/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0</v>
      </c>
      <c r="D295" s="37">
        <v>1</v>
      </c>
      <c r="E295" s="38" t="str">
        <f t="shared" si="69"/>
        <v/>
      </c>
      <c r="F295" s="38">
        <f t="shared" si="70"/>
        <v>7.1275837491090524E-4</v>
      </c>
      <c r="G295" s="39" t="str">
        <f t="shared" si="71"/>
        <v>0</v>
      </c>
      <c r="H295" s="25" t="str">
        <f t="shared" si="72"/>
        <v/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7</v>
      </c>
      <c r="E296" s="38" t="str">
        <f t="shared" si="69"/>
        <v/>
      </c>
      <c r="F296" s="38">
        <f t="shared" si="70"/>
        <v>4.9893086243763367E-3</v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5</v>
      </c>
      <c r="D297" s="37">
        <v>7</v>
      </c>
      <c r="E297" s="38">
        <f t="shared" si="69"/>
        <v>2.4691358024691358E-3</v>
      </c>
      <c r="F297" s="38">
        <f t="shared" si="70"/>
        <v>4.9893086243763367E-3</v>
      </c>
      <c r="G297" s="39">
        <f t="shared" si="71"/>
        <v>0.4</v>
      </c>
      <c r="H297" s="25">
        <f t="shared" si="72"/>
        <v>9.8765432098765434E-4</v>
      </c>
    </row>
    <row r="298" spans="1:8" s="40" customFormat="1" ht="15" x14ac:dyDescent="0.2">
      <c r="A298" s="64"/>
      <c r="B298" s="66" t="s">
        <v>512</v>
      </c>
      <c r="C298" s="37">
        <v>0</v>
      </c>
      <c r="D298" s="37">
        <v>0</v>
      </c>
      <c r="E298" s="38" t="str">
        <f t="shared" si="69"/>
        <v/>
      </c>
      <c r="F298" s="38" t="str">
        <f t="shared" si="70"/>
        <v/>
      </c>
      <c r="G298" s="39" t="str">
        <f t="shared" si="71"/>
        <v>0</v>
      </c>
      <c r="H298" s="25" t="str">
        <f t="shared" si="72"/>
        <v/>
      </c>
    </row>
    <row r="299" spans="1:8" s="40" customFormat="1" ht="30" x14ac:dyDescent="0.2">
      <c r="A299" s="64"/>
      <c r="B299" s="66" t="s">
        <v>513</v>
      </c>
      <c r="C299" s="37">
        <v>7</v>
      </c>
      <c r="D299" s="37">
        <v>33</v>
      </c>
      <c r="E299" s="38">
        <f t="shared" si="69"/>
        <v>3.4567901234567903E-3</v>
      </c>
      <c r="F299" s="38">
        <f t="shared" si="70"/>
        <v>2.3521026372059873E-2</v>
      </c>
      <c r="G299" s="39">
        <f t="shared" si="71"/>
        <v>3.7142857142857144</v>
      </c>
      <c r="H299" s="25">
        <f t="shared" si="72"/>
        <v>1.2839506172839507E-2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0</v>
      </c>
      <c r="D301" s="37">
        <v>1</v>
      </c>
      <c r="E301" s="38" t="str">
        <f t="shared" si="69"/>
        <v/>
      </c>
      <c r="F301" s="38">
        <f t="shared" si="70"/>
        <v>7.1275837491090524E-4</v>
      </c>
      <c r="G301" s="39" t="str">
        <f t="shared" si="71"/>
        <v>0</v>
      </c>
      <c r="H301" s="25" t="str">
        <f t="shared" si="72"/>
        <v/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1</v>
      </c>
      <c r="E302" s="38" t="str">
        <f t="shared" si="69"/>
        <v/>
      </c>
      <c r="F302" s="38">
        <f t="shared" si="70"/>
        <v>7.1275837491090524E-4</v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0</v>
      </c>
      <c r="D303" s="37">
        <v>7</v>
      </c>
      <c r="E303" s="38" t="str">
        <f t="shared" si="69"/>
        <v/>
      </c>
      <c r="F303" s="38">
        <f t="shared" si="70"/>
        <v>4.9893086243763367E-3</v>
      </c>
      <c r="G303" s="39" t="str">
        <f t="shared" si="71"/>
        <v>0</v>
      </c>
      <c r="H303" s="25" t="str">
        <f t="shared" si="72"/>
        <v/>
      </c>
    </row>
    <row r="304" spans="1:8" s="40" customFormat="1" ht="15" x14ac:dyDescent="0.2">
      <c r="A304" s="64"/>
      <c r="B304" s="66" t="s">
        <v>516</v>
      </c>
      <c r="C304" s="37">
        <v>1</v>
      </c>
      <c r="D304" s="37">
        <v>2</v>
      </c>
      <c r="E304" s="38">
        <f t="shared" si="69"/>
        <v>4.9382716049382717E-4</v>
      </c>
      <c r="F304" s="38">
        <f t="shared" si="70"/>
        <v>1.4255167498218105E-3</v>
      </c>
      <c r="G304" s="39">
        <f t="shared" si="71"/>
        <v>1</v>
      </c>
      <c r="H304" s="25">
        <f t="shared" si="72"/>
        <v>4.9382716049382717E-4</v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17</v>
      </c>
      <c r="E308" s="38" t="str">
        <f t="shared" ref="E308" si="97">+IF(C308=0,"",C308/C$161)</f>
        <v/>
      </c>
      <c r="F308" s="38">
        <f t="shared" ref="F308" si="98">+IF(D308=0,"",D308/D$161)</f>
        <v>1.2116892373485389E-2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1</v>
      </c>
      <c r="E309" s="38" t="str">
        <f t="shared" si="69"/>
        <v/>
      </c>
      <c r="F309" s="38">
        <f t="shared" si="70"/>
        <v>7.1275837491090524E-4</v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0</v>
      </c>
      <c r="D313" s="37">
        <v>5</v>
      </c>
      <c r="E313" s="38" t="str">
        <f t="shared" ref="E313:E320" si="101">+IF(C313=0,"",C313/C$161)</f>
        <v/>
      </c>
      <c r="F313" s="38">
        <f t="shared" ref="F313:F320" si="102">+IF(D313=0,"",D313/D$161)</f>
        <v>3.5637918745545262E-3</v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1</v>
      </c>
      <c r="D315" s="37">
        <v>0</v>
      </c>
      <c r="E315" s="38">
        <f t="shared" si="101"/>
        <v>4.9382716049382717E-4</v>
      </c>
      <c r="F315" s="38" t="str">
        <f t="shared" si="102"/>
        <v/>
      </c>
      <c r="G315" s="39" t="str">
        <f t="shared" si="103"/>
        <v>0</v>
      </c>
      <c r="H315" s="25">
        <f t="shared" si="104"/>
        <v>0</v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0</v>
      </c>
      <c r="D318" s="37">
        <v>2</v>
      </c>
      <c r="E318" s="38" t="str">
        <f t="shared" si="101"/>
        <v/>
      </c>
      <c r="F318" s="38">
        <f t="shared" si="102"/>
        <v>1.4255167498218105E-3</v>
      </c>
      <c r="G318" s="39" t="str">
        <f t="shared" si="103"/>
        <v>0</v>
      </c>
      <c r="H318" s="25" t="str">
        <f t="shared" si="104"/>
        <v/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0</v>
      </c>
      <c r="E321" s="38" t="str">
        <f t="shared" ref="E321:E323" si="105">+IF(C321=0,"",C321/C$161)</f>
        <v/>
      </c>
      <c r="F321" s="38" t="str">
        <f t="shared" ref="F321:F323" si="106">+IF(D321=0,"",D321/D$161)</f>
        <v/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7427</v>
      </c>
      <c r="D329" s="31">
        <f>SUM(D330:D546)</f>
        <v>6468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-0.12912346842601319</v>
      </c>
      <c r="H329" s="33">
        <f>+IF(OR(AND(E329=""),(G329="")),"",E329*G329)</f>
        <v>-0.12912346842601319</v>
      </c>
    </row>
    <row r="330" spans="1:8" s="40" customFormat="1" ht="15" x14ac:dyDescent="0.2">
      <c r="A330" s="64"/>
      <c r="B330" s="36" t="s">
        <v>86</v>
      </c>
      <c r="C330" s="37">
        <v>23</v>
      </c>
      <c r="D330" s="37">
        <v>60</v>
      </c>
      <c r="E330" s="38">
        <f>+IF(C330=0,"",C330/C$329)</f>
        <v>3.0968089403527669E-3</v>
      </c>
      <c r="F330" s="38">
        <f>+IF(D330=0,"",D330/D$329)</f>
        <v>9.2764378478664197E-3</v>
      </c>
      <c r="G330" s="39">
        <f>+IF(OR(AND(D330=0),(C330=0)),"0",((D330-C330)/C330))</f>
        <v>1.6086956521739131</v>
      </c>
      <c r="H330" s="25">
        <f>+IF(OR(AND(E330=""),(G330="")),"",E330*G330)</f>
        <v>4.9818230779587989E-3</v>
      </c>
    </row>
    <row r="331" spans="1:8" s="40" customFormat="1" ht="15" x14ac:dyDescent="0.2">
      <c r="A331" s="64"/>
      <c r="B331" s="36" t="s">
        <v>98</v>
      </c>
      <c r="C331" s="37">
        <v>42</v>
      </c>
      <c r="D331" s="37">
        <v>8</v>
      </c>
      <c r="E331" s="38">
        <f t="shared" ref="E331:E395" si="109">+IF(C331=0,"",C331/C$329)</f>
        <v>5.6550424128180964E-3</v>
      </c>
      <c r="F331" s="38">
        <f t="shared" ref="F331:F395" si="110">+IF(D331=0,"",D331/D$329)</f>
        <v>1.2368583797155227E-3</v>
      </c>
      <c r="G331" s="39">
        <f t="shared" ref="G331:G395" si="111">+IF(OR(AND(D331=0),(C331=0)),"0",((D331-C331)/C331))</f>
        <v>-0.80952380952380953</v>
      </c>
      <c r="H331" s="25">
        <f t="shared" ref="H331:H395" si="112">+IF(OR(AND(E331=""),(G331="")),"",E331*G331)</f>
        <v>-4.5778914770432206E-3</v>
      </c>
    </row>
    <row r="332" spans="1:8" s="40" customFormat="1" ht="15" x14ac:dyDescent="0.2">
      <c r="A332" s="64"/>
      <c r="B332" s="36" t="s">
        <v>90</v>
      </c>
      <c r="C332" s="37">
        <v>23</v>
      </c>
      <c r="D332" s="37">
        <v>39</v>
      </c>
      <c r="E332" s="38">
        <f t="shared" si="109"/>
        <v>3.0968089403527669E-3</v>
      </c>
      <c r="F332" s="38">
        <f t="shared" si="110"/>
        <v>6.0296846011131727E-3</v>
      </c>
      <c r="G332" s="39">
        <f t="shared" si="111"/>
        <v>0.69565217391304346</v>
      </c>
      <c r="H332" s="25">
        <f t="shared" si="112"/>
        <v>2.1543018715497507E-3</v>
      </c>
    </row>
    <row r="333" spans="1:8" s="40" customFormat="1" ht="15" x14ac:dyDescent="0.2">
      <c r="A333" s="64"/>
      <c r="B333" s="36" t="s">
        <v>81</v>
      </c>
      <c r="C333" s="37">
        <v>15</v>
      </c>
      <c r="D333" s="37">
        <v>24</v>
      </c>
      <c r="E333" s="38">
        <f t="shared" si="109"/>
        <v>2.0196580045778916E-3</v>
      </c>
      <c r="F333" s="38">
        <f t="shared" si="110"/>
        <v>3.7105751391465678E-3</v>
      </c>
      <c r="G333" s="39">
        <f t="shared" si="111"/>
        <v>0.6</v>
      </c>
      <c r="H333" s="25">
        <f t="shared" si="112"/>
        <v>1.2117948027467349E-3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0</v>
      </c>
      <c r="E335" s="38" t="str">
        <f t="shared" si="109"/>
        <v/>
      </c>
      <c r="F335" s="38" t="str">
        <f t="shared" si="110"/>
        <v/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49</v>
      </c>
      <c r="D336" s="37">
        <v>175</v>
      </c>
      <c r="E336" s="38">
        <f t="shared" si="109"/>
        <v>6.5975494816211122E-3</v>
      </c>
      <c r="F336" s="38">
        <f t="shared" si="110"/>
        <v>2.7056277056277056E-2</v>
      </c>
      <c r="G336" s="39">
        <f t="shared" si="111"/>
        <v>2.5714285714285716</v>
      </c>
      <c r="H336" s="25">
        <f t="shared" si="112"/>
        <v>1.6965127238454291E-2</v>
      </c>
    </row>
    <row r="337" spans="1:8" s="40" customFormat="1" ht="15" x14ac:dyDescent="0.2">
      <c r="A337" s="64"/>
      <c r="B337" s="36" t="s">
        <v>94</v>
      </c>
      <c r="C337" s="37">
        <v>34</v>
      </c>
      <c r="D337" s="37">
        <v>18</v>
      </c>
      <c r="E337" s="38">
        <f t="shared" si="109"/>
        <v>4.5778914770432206E-3</v>
      </c>
      <c r="F337" s="38">
        <f t="shared" si="110"/>
        <v>2.7829313543599257E-3</v>
      </c>
      <c r="G337" s="39">
        <f t="shared" si="111"/>
        <v>-0.47058823529411764</v>
      </c>
      <c r="H337" s="25">
        <f t="shared" si="112"/>
        <v>-2.1543018715497507E-3</v>
      </c>
    </row>
    <row r="338" spans="1:8" s="40" customFormat="1" ht="15" x14ac:dyDescent="0.2">
      <c r="A338" s="64"/>
      <c r="B338" s="36" t="s">
        <v>93</v>
      </c>
      <c r="C338" s="37">
        <v>3</v>
      </c>
      <c r="D338" s="37">
        <v>0</v>
      </c>
      <c r="E338" s="38">
        <f t="shared" si="109"/>
        <v>4.0393160091557832E-4</v>
      </c>
      <c r="F338" s="38" t="str">
        <f t="shared" si="110"/>
        <v/>
      </c>
      <c r="G338" s="39" t="str">
        <f t="shared" si="111"/>
        <v>0</v>
      </c>
      <c r="H338" s="25">
        <f t="shared" si="112"/>
        <v>0</v>
      </c>
    </row>
    <row r="339" spans="1:8" s="40" customFormat="1" ht="15" x14ac:dyDescent="0.2">
      <c r="A339" s="64"/>
      <c r="B339" s="36" t="s">
        <v>92</v>
      </c>
      <c r="C339" s="37">
        <v>26</v>
      </c>
      <c r="D339" s="37">
        <v>20</v>
      </c>
      <c r="E339" s="38">
        <f t="shared" si="109"/>
        <v>3.5007405412683453E-3</v>
      </c>
      <c r="F339" s="38">
        <f t="shared" si="110"/>
        <v>3.0921459492888066E-3</v>
      </c>
      <c r="G339" s="39">
        <f t="shared" si="111"/>
        <v>-0.23076923076923078</v>
      </c>
      <c r="H339" s="25">
        <f t="shared" si="112"/>
        <v>-8.0786320183115663E-4</v>
      </c>
    </row>
    <row r="340" spans="1:8" s="40" customFormat="1" ht="15" x14ac:dyDescent="0.2">
      <c r="A340" s="64"/>
      <c r="B340" s="36" t="s">
        <v>276</v>
      </c>
      <c r="C340" s="37">
        <v>1</v>
      </c>
      <c r="D340" s="37">
        <v>5</v>
      </c>
      <c r="E340" s="38">
        <f t="shared" si="109"/>
        <v>1.3464386697185942E-4</v>
      </c>
      <c r="F340" s="38">
        <f t="shared" si="110"/>
        <v>7.7303648732220164E-4</v>
      </c>
      <c r="G340" s="39">
        <f t="shared" si="111"/>
        <v>4</v>
      </c>
      <c r="H340" s="25">
        <f t="shared" si="112"/>
        <v>5.3857546788743768E-4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108</v>
      </c>
      <c r="D342" s="37">
        <v>110</v>
      </c>
      <c r="E342" s="38">
        <f t="shared" si="109"/>
        <v>1.4541537632960819E-2</v>
      </c>
      <c r="F342" s="38">
        <f t="shared" si="110"/>
        <v>1.7006802721088437E-2</v>
      </c>
      <c r="G342" s="39">
        <f t="shared" si="111"/>
        <v>1.8518518518518517E-2</v>
      </c>
      <c r="H342" s="25">
        <f t="shared" si="112"/>
        <v>2.6928773394371884E-4</v>
      </c>
    </row>
    <row r="343" spans="1:8" s="40" customFormat="1" ht="15" x14ac:dyDescent="0.2">
      <c r="A343" s="64"/>
      <c r="B343" s="36" t="s">
        <v>85</v>
      </c>
      <c r="C343" s="37">
        <v>2</v>
      </c>
      <c r="D343" s="37">
        <v>14</v>
      </c>
      <c r="E343" s="38">
        <f t="shared" si="109"/>
        <v>2.6928773394371884E-4</v>
      </c>
      <c r="F343" s="38">
        <f t="shared" si="110"/>
        <v>2.1645021645021645E-3</v>
      </c>
      <c r="G343" s="39">
        <f t="shared" si="111"/>
        <v>6</v>
      </c>
      <c r="H343" s="25">
        <f t="shared" si="112"/>
        <v>1.615726403662313E-3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11</v>
      </c>
      <c r="D345" s="37">
        <v>70</v>
      </c>
      <c r="E345" s="38">
        <f t="shared" si="109"/>
        <v>1.4810825366904537E-3</v>
      </c>
      <c r="F345" s="38">
        <f t="shared" si="110"/>
        <v>1.0822510822510822E-2</v>
      </c>
      <c r="G345" s="39">
        <f t="shared" si="111"/>
        <v>5.3636363636363633</v>
      </c>
      <c r="H345" s="25">
        <f t="shared" si="112"/>
        <v>7.9439881513397054E-3</v>
      </c>
    </row>
    <row r="346" spans="1:8" s="40" customFormat="1" ht="15" x14ac:dyDescent="0.2">
      <c r="A346" s="64"/>
      <c r="B346" s="36" t="s">
        <v>88</v>
      </c>
      <c r="C346" s="37">
        <v>3</v>
      </c>
      <c r="D346" s="37">
        <v>21</v>
      </c>
      <c r="E346" s="38">
        <f t="shared" si="109"/>
        <v>4.0393160091557832E-4</v>
      </c>
      <c r="F346" s="38">
        <f t="shared" si="110"/>
        <v>3.246753246753247E-3</v>
      </c>
      <c r="G346" s="39">
        <f t="shared" si="111"/>
        <v>6</v>
      </c>
      <c r="H346" s="25">
        <f t="shared" si="112"/>
        <v>2.4235896054934699E-3</v>
      </c>
    </row>
    <row r="347" spans="1:8" s="40" customFormat="1" ht="15" x14ac:dyDescent="0.2">
      <c r="A347" s="64"/>
      <c r="B347" s="36" t="s">
        <v>83</v>
      </c>
      <c r="C347" s="37">
        <v>0</v>
      </c>
      <c r="D347" s="37">
        <v>0</v>
      </c>
      <c r="E347" s="38" t="str">
        <f t="shared" si="109"/>
        <v/>
      </c>
      <c r="F347" s="38" t="str">
        <f t="shared" si="110"/>
        <v/>
      </c>
      <c r="G347" s="39" t="str">
        <f t="shared" si="111"/>
        <v>0</v>
      </c>
      <c r="H347" s="25" t="str">
        <f t="shared" si="112"/>
        <v/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96</v>
      </c>
      <c r="D349" s="37">
        <v>296</v>
      </c>
      <c r="E349" s="38">
        <f t="shared" si="109"/>
        <v>1.2925811229298506E-2</v>
      </c>
      <c r="F349" s="38">
        <f t="shared" si="110"/>
        <v>4.5763760049474335E-2</v>
      </c>
      <c r="G349" s="39">
        <f t="shared" si="111"/>
        <v>2.0833333333333335</v>
      </c>
      <c r="H349" s="25">
        <f t="shared" si="112"/>
        <v>2.6928773394371889E-2</v>
      </c>
    </row>
    <row r="350" spans="1:8" s="40" customFormat="1" ht="15" x14ac:dyDescent="0.2">
      <c r="A350" s="64"/>
      <c r="B350" s="36" t="s">
        <v>279</v>
      </c>
      <c r="C350" s="37">
        <v>21</v>
      </c>
      <c r="D350" s="37">
        <v>26</v>
      </c>
      <c r="E350" s="38">
        <f t="shared" si="109"/>
        <v>2.8275212064090482E-3</v>
      </c>
      <c r="F350" s="38">
        <f t="shared" si="110"/>
        <v>4.0197897340754482E-3</v>
      </c>
      <c r="G350" s="39">
        <f t="shared" si="111"/>
        <v>0.23809523809523808</v>
      </c>
      <c r="H350" s="25">
        <f t="shared" si="112"/>
        <v>6.7321933485929716E-4</v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4</v>
      </c>
      <c r="D352" s="37">
        <v>20</v>
      </c>
      <c r="E352" s="38">
        <f t="shared" si="109"/>
        <v>5.3857546788743768E-4</v>
      </c>
      <c r="F352" s="38">
        <f t="shared" si="110"/>
        <v>3.0921459492888066E-3</v>
      </c>
      <c r="G352" s="39">
        <f t="shared" si="111"/>
        <v>4</v>
      </c>
      <c r="H352" s="25">
        <f t="shared" si="112"/>
        <v>2.1543018715497507E-3</v>
      </c>
    </row>
    <row r="353" spans="1:8" s="40" customFormat="1" ht="15" x14ac:dyDescent="0.2">
      <c r="A353" s="64"/>
      <c r="B353" s="36" t="s">
        <v>280</v>
      </c>
      <c r="C353" s="37">
        <v>119</v>
      </c>
      <c r="D353" s="37">
        <v>338</v>
      </c>
      <c r="E353" s="38">
        <f t="shared" si="109"/>
        <v>1.6022620169651274E-2</v>
      </c>
      <c r="F353" s="38">
        <f t="shared" si="110"/>
        <v>5.2257266542980831E-2</v>
      </c>
      <c r="G353" s="39">
        <f t="shared" si="111"/>
        <v>1.8403361344537814</v>
      </c>
      <c r="H353" s="25">
        <f t="shared" si="112"/>
        <v>2.9487006866837216E-2</v>
      </c>
    </row>
    <row r="354" spans="1:8" s="40" customFormat="1" ht="15" x14ac:dyDescent="0.2">
      <c r="A354" s="64"/>
      <c r="B354" s="36" t="s">
        <v>100</v>
      </c>
      <c r="C354" s="37">
        <v>4</v>
      </c>
      <c r="D354" s="37">
        <v>53</v>
      </c>
      <c r="E354" s="38">
        <f t="shared" si="109"/>
        <v>5.3857546788743768E-4</v>
      </c>
      <c r="F354" s="38">
        <f t="shared" si="110"/>
        <v>8.1941867656153376E-3</v>
      </c>
      <c r="G354" s="39">
        <f t="shared" si="111"/>
        <v>12.25</v>
      </c>
      <c r="H354" s="25">
        <f t="shared" si="112"/>
        <v>6.5975494816211113E-3</v>
      </c>
    </row>
    <row r="355" spans="1:8" s="40" customFormat="1" ht="15" x14ac:dyDescent="0.2">
      <c r="A355" s="64"/>
      <c r="B355" s="36" t="s">
        <v>99</v>
      </c>
      <c r="C355" s="37">
        <v>0</v>
      </c>
      <c r="D355" s="37">
        <v>1</v>
      </c>
      <c r="E355" s="38" t="str">
        <f t="shared" si="109"/>
        <v/>
      </c>
      <c r="F355" s="38">
        <f t="shared" si="110"/>
        <v>1.5460729746444033E-4</v>
      </c>
      <c r="G355" s="39" t="str">
        <f t="shared" si="111"/>
        <v>0</v>
      </c>
      <c r="H355" s="25" t="str">
        <f t="shared" si="112"/>
        <v/>
      </c>
    </row>
    <row r="356" spans="1:8" s="40" customFormat="1" ht="15" x14ac:dyDescent="0.2">
      <c r="A356" s="64"/>
      <c r="B356" s="36" t="s">
        <v>84</v>
      </c>
      <c r="C356" s="37">
        <v>7</v>
      </c>
      <c r="D356" s="37">
        <v>0</v>
      </c>
      <c r="E356" s="38">
        <f t="shared" si="109"/>
        <v>9.42507068803016E-4</v>
      </c>
      <c r="F356" s="38" t="str">
        <f t="shared" si="110"/>
        <v/>
      </c>
      <c r="G356" s="39" t="str">
        <f t="shared" si="111"/>
        <v>0</v>
      </c>
      <c r="H356" s="25">
        <f t="shared" si="112"/>
        <v>0</v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0</v>
      </c>
      <c r="E357" s="38" t="str">
        <f t="shared" si="109"/>
        <v/>
      </c>
      <c r="F357" s="38" t="str">
        <f t="shared" si="110"/>
        <v/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1</v>
      </c>
      <c r="D358" s="37">
        <v>0</v>
      </c>
      <c r="E358" s="38">
        <f t="shared" si="109"/>
        <v>1.3464386697185942E-4</v>
      </c>
      <c r="F358" s="38" t="str">
        <f t="shared" si="110"/>
        <v/>
      </c>
      <c r="G358" s="39" t="str">
        <f t="shared" si="111"/>
        <v>0</v>
      </c>
      <c r="H358" s="25">
        <f t="shared" si="112"/>
        <v>0</v>
      </c>
    </row>
    <row r="359" spans="1:8" s="40" customFormat="1" ht="15" x14ac:dyDescent="0.2">
      <c r="A359" s="64"/>
      <c r="B359" s="36" t="s">
        <v>372</v>
      </c>
      <c r="C359" s="37">
        <v>0</v>
      </c>
      <c r="D359" s="37">
        <v>6</v>
      </c>
      <c r="E359" s="38" t="str">
        <f t="shared" si="109"/>
        <v/>
      </c>
      <c r="F359" s="38">
        <f t="shared" si="110"/>
        <v>9.2764378478664194E-4</v>
      </c>
      <c r="G359" s="39" t="str">
        <f t="shared" si="111"/>
        <v>0</v>
      </c>
      <c r="H359" s="25" t="str">
        <f t="shared" si="112"/>
        <v/>
      </c>
    </row>
    <row r="360" spans="1:8" s="40" customFormat="1" ht="15" x14ac:dyDescent="0.2">
      <c r="A360" s="64"/>
      <c r="B360" s="36" t="s">
        <v>530</v>
      </c>
      <c r="C360" s="37">
        <v>4</v>
      </c>
      <c r="D360" s="37">
        <v>5</v>
      </c>
      <c r="E360" s="38">
        <f t="shared" si="109"/>
        <v>5.3857546788743768E-4</v>
      </c>
      <c r="F360" s="38">
        <f t="shared" si="110"/>
        <v>7.7303648732220164E-4</v>
      </c>
      <c r="G360" s="39">
        <f t="shared" si="111"/>
        <v>0.25</v>
      </c>
      <c r="H360" s="25">
        <f t="shared" si="112"/>
        <v>1.3464386697185942E-4</v>
      </c>
    </row>
    <row r="361" spans="1:8" s="40" customFormat="1" ht="15" x14ac:dyDescent="0.2">
      <c r="A361" s="64"/>
      <c r="B361" s="36" t="s">
        <v>531</v>
      </c>
      <c r="C361" s="37">
        <v>80</v>
      </c>
      <c r="D361" s="37">
        <v>133</v>
      </c>
      <c r="E361" s="38">
        <f t="shared" si="109"/>
        <v>1.0771509357748755E-2</v>
      </c>
      <c r="F361" s="38">
        <f t="shared" si="110"/>
        <v>2.0562770562770564E-2</v>
      </c>
      <c r="G361" s="39">
        <f t="shared" si="111"/>
        <v>0.66249999999999998</v>
      </c>
      <c r="H361" s="25">
        <f t="shared" si="112"/>
        <v>7.1361249495085497E-3</v>
      </c>
    </row>
    <row r="362" spans="1:8" s="40" customFormat="1" ht="15" x14ac:dyDescent="0.2">
      <c r="A362" s="64"/>
      <c r="B362" s="36" t="s">
        <v>532</v>
      </c>
      <c r="C362" s="37">
        <v>0</v>
      </c>
      <c r="D362" s="37">
        <v>1</v>
      </c>
      <c r="E362" s="38" t="str">
        <f t="shared" si="109"/>
        <v/>
      </c>
      <c r="F362" s="38">
        <f t="shared" si="110"/>
        <v>1.5460729746444033E-4</v>
      </c>
      <c r="G362" s="39" t="str">
        <f t="shared" si="111"/>
        <v>0</v>
      </c>
      <c r="H362" s="25" t="str">
        <f t="shared" si="112"/>
        <v/>
      </c>
    </row>
    <row r="363" spans="1:8" s="40" customFormat="1" ht="15" x14ac:dyDescent="0.2">
      <c r="A363" s="64"/>
      <c r="B363" s="36" t="s">
        <v>533</v>
      </c>
      <c r="C363" s="37">
        <v>0</v>
      </c>
      <c r="D363" s="37">
        <v>0</v>
      </c>
      <c r="E363" s="38" t="str">
        <f t="shared" si="109"/>
        <v/>
      </c>
      <c r="F363" s="38" t="str">
        <f t="shared" si="110"/>
        <v/>
      </c>
      <c r="G363" s="39" t="str">
        <f t="shared" si="111"/>
        <v>0</v>
      </c>
      <c r="H363" s="25" t="str">
        <f t="shared" si="112"/>
        <v/>
      </c>
    </row>
    <row r="364" spans="1:8" s="40" customFormat="1" ht="15" x14ac:dyDescent="0.2">
      <c r="A364" s="64"/>
      <c r="B364" s="36" t="s">
        <v>282</v>
      </c>
      <c r="C364" s="37">
        <v>2</v>
      </c>
      <c r="D364" s="37">
        <v>4</v>
      </c>
      <c r="E364" s="38">
        <f t="shared" si="109"/>
        <v>2.6928773394371884E-4</v>
      </c>
      <c r="F364" s="38">
        <f t="shared" si="110"/>
        <v>6.1842918985776133E-4</v>
      </c>
      <c r="G364" s="39">
        <f t="shared" si="111"/>
        <v>1</v>
      </c>
      <c r="H364" s="25">
        <f t="shared" si="112"/>
        <v>2.6928773394371884E-4</v>
      </c>
    </row>
    <row r="365" spans="1:8" s="40" customFormat="1" ht="15" x14ac:dyDescent="0.2">
      <c r="A365" s="64"/>
      <c r="B365" s="36" t="s">
        <v>283</v>
      </c>
      <c r="C365" s="37">
        <v>39</v>
      </c>
      <c r="D365" s="37">
        <v>33</v>
      </c>
      <c r="E365" s="38">
        <f t="shared" si="109"/>
        <v>5.2511108119025181E-3</v>
      </c>
      <c r="F365" s="38">
        <f t="shared" si="110"/>
        <v>5.1020408163265302E-3</v>
      </c>
      <c r="G365" s="39">
        <f t="shared" si="111"/>
        <v>-0.15384615384615385</v>
      </c>
      <c r="H365" s="25">
        <f t="shared" si="112"/>
        <v>-8.0786320183115663E-4</v>
      </c>
    </row>
    <row r="366" spans="1:8" s="40" customFormat="1" ht="15" x14ac:dyDescent="0.2">
      <c r="A366" s="64"/>
      <c r="B366" s="36" t="s">
        <v>534</v>
      </c>
      <c r="C366" s="37">
        <v>0</v>
      </c>
      <c r="D366" s="37">
        <v>11</v>
      </c>
      <c r="E366" s="38" t="str">
        <f t="shared" si="109"/>
        <v/>
      </c>
      <c r="F366" s="38">
        <f t="shared" si="110"/>
        <v>1.7006802721088435E-3</v>
      </c>
      <c r="G366" s="39" t="str">
        <f t="shared" si="111"/>
        <v>0</v>
      </c>
      <c r="H366" s="25" t="str">
        <f t="shared" si="112"/>
        <v/>
      </c>
    </row>
    <row r="367" spans="1:8" s="40" customFormat="1" ht="15" x14ac:dyDescent="0.2">
      <c r="A367" s="64"/>
      <c r="B367" s="36" t="s">
        <v>535</v>
      </c>
      <c r="C367" s="37">
        <v>732</v>
      </c>
      <c r="D367" s="37">
        <v>1039</v>
      </c>
      <c r="E367" s="38">
        <f t="shared" si="109"/>
        <v>9.8559310623401106E-2</v>
      </c>
      <c r="F367" s="38">
        <f t="shared" si="110"/>
        <v>0.16063698206555349</v>
      </c>
      <c r="G367" s="39">
        <f t="shared" si="111"/>
        <v>0.41939890710382516</v>
      </c>
      <c r="H367" s="25">
        <f t="shared" si="112"/>
        <v>4.1335667160360849E-2</v>
      </c>
    </row>
    <row r="368" spans="1:8" s="40" customFormat="1" ht="15" x14ac:dyDescent="0.2">
      <c r="A368" s="64"/>
      <c r="B368" s="36" t="s">
        <v>109</v>
      </c>
      <c r="C368" s="37">
        <v>532</v>
      </c>
      <c r="D368" s="37">
        <v>90</v>
      </c>
      <c r="E368" s="38">
        <f t="shared" si="109"/>
        <v>7.163053722902922E-2</v>
      </c>
      <c r="F368" s="38">
        <f t="shared" si="110"/>
        <v>1.3914656771799629E-2</v>
      </c>
      <c r="G368" s="39">
        <f t="shared" si="111"/>
        <v>-0.83082706766917291</v>
      </c>
      <c r="H368" s="25">
        <f t="shared" si="112"/>
        <v>-5.9512589201561869E-2</v>
      </c>
    </row>
    <row r="369" spans="1:8" s="40" customFormat="1" ht="15" x14ac:dyDescent="0.2">
      <c r="A369" s="64"/>
      <c r="B369" s="36" t="s">
        <v>102</v>
      </c>
      <c r="C369" s="37">
        <v>41</v>
      </c>
      <c r="D369" s="37">
        <v>113</v>
      </c>
      <c r="E369" s="38">
        <f t="shared" si="109"/>
        <v>5.5203985458462364E-3</v>
      </c>
      <c r="F369" s="38">
        <f t="shared" si="110"/>
        <v>1.7470624613481756E-2</v>
      </c>
      <c r="G369" s="39">
        <f t="shared" si="111"/>
        <v>1.7560975609756098</v>
      </c>
      <c r="H369" s="25">
        <f t="shared" si="112"/>
        <v>9.6943584219738779E-3</v>
      </c>
    </row>
    <row r="370" spans="1:8" s="40" customFormat="1" ht="15" x14ac:dyDescent="0.2">
      <c r="A370" s="64"/>
      <c r="B370" s="36" t="s">
        <v>108</v>
      </c>
      <c r="C370" s="37">
        <v>200</v>
      </c>
      <c r="D370" s="37">
        <v>86</v>
      </c>
      <c r="E370" s="38">
        <f t="shared" si="109"/>
        <v>2.6928773394371885E-2</v>
      </c>
      <c r="F370" s="38">
        <f t="shared" si="110"/>
        <v>1.3296227581941867E-2</v>
      </c>
      <c r="G370" s="39">
        <f t="shared" si="111"/>
        <v>-0.56999999999999995</v>
      </c>
      <c r="H370" s="25">
        <f t="shared" si="112"/>
        <v>-1.5349400834791973E-2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30</v>
      </c>
      <c r="D372" s="37">
        <v>3</v>
      </c>
      <c r="E372" s="38">
        <f t="shared" si="109"/>
        <v>4.0393160091557832E-3</v>
      </c>
      <c r="F372" s="38">
        <f t="shared" si="110"/>
        <v>4.6382189239332097E-4</v>
      </c>
      <c r="G372" s="39">
        <f t="shared" si="111"/>
        <v>-0.9</v>
      </c>
      <c r="H372" s="25">
        <f t="shared" si="112"/>
        <v>-3.6353844082402048E-3</v>
      </c>
    </row>
    <row r="373" spans="1:8" s="40" customFormat="1" ht="30" x14ac:dyDescent="0.2">
      <c r="A373" s="64"/>
      <c r="B373" s="36" t="s">
        <v>284</v>
      </c>
      <c r="C373" s="37">
        <v>0</v>
      </c>
      <c r="D373" s="37">
        <v>1</v>
      </c>
      <c r="E373" s="38" t="str">
        <f t="shared" si="109"/>
        <v/>
      </c>
      <c r="F373" s="38">
        <f t="shared" si="110"/>
        <v>1.5460729746444033E-4</v>
      </c>
      <c r="G373" s="39" t="str">
        <f t="shared" si="111"/>
        <v>0</v>
      </c>
      <c r="H373" s="25" t="str">
        <f t="shared" si="112"/>
        <v/>
      </c>
    </row>
    <row r="374" spans="1:8" s="40" customFormat="1" ht="15" x14ac:dyDescent="0.2">
      <c r="A374" s="64"/>
      <c r="B374" s="36" t="s">
        <v>285</v>
      </c>
      <c r="C374" s="37">
        <v>26</v>
      </c>
      <c r="D374" s="37">
        <v>58</v>
      </c>
      <c r="E374" s="38">
        <f t="shared" si="109"/>
        <v>3.5007405412683453E-3</v>
      </c>
      <c r="F374" s="38">
        <f t="shared" si="110"/>
        <v>8.9672232529375388E-3</v>
      </c>
      <c r="G374" s="39">
        <f t="shared" si="111"/>
        <v>1.2307692307692308</v>
      </c>
      <c r="H374" s="25">
        <f t="shared" si="112"/>
        <v>4.3086037430995023E-3</v>
      </c>
    </row>
    <row r="375" spans="1:8" s="40" customFormat="1" ht="15" x14ac:dyDescent="0.2">
      <c r="A375" s="64"/>
      <c r="B375" s="36" t="s">
        <v>286</v>
      </c>
      <c r="C375" s="37">
        <v>0</v>
      </c>
      <c r="D375" s="37">
        <v>23</v>
      </c>
      <c r="E375" s="38" t="str">
        <f t="shared" si="109"/>
        <v/>
      </c>
      <c r="F375" s="38">
        <f t="shared" si="110"/>
        <v>3.5559678416821274E-3</v>
      </c>
      <c r="G375" s="39" t="str">
        <f t="shared" si="111"/>
        <v>0</v>
      </c>
      <c r="H375" s="25" t="str">
        <f t="shared" si="112"/>
        <v/>
      </c>
    </row>
    <row r="376" spans="1:8" s="40" customFormat="1" ht="15" x14ac:dyDescent="0.2">
      <c r="A376" s="64"/>
      <c r="B376" s="36" t="s">
        <v>101</v>
      </c>
      <c r="C376" s="37">
        <v>6</v>
      </c>
      <c r="D376" s="37">
        <v>26</v>
      </c>
      <c r="E376" s="38">
        <f t="shared" si="109"/>
        <v>8.0786320183115663E-4</v>
      </c>
      <c r="F376" s="38">
        <f t="shared" si="110"/>
        <v>4.0197897340754482E-3</v>
      </c>
      <c r="G376" s="39">
        <f t="shared" si="111"/>
        <v>3.3333333333333335</v>
      </c>
      <c r="H376" s="25">
        <f t="shared" si="112"/>
        <v>2.6928773394371891E-3</v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91</v>
      </c>
      <c r="D378" s="37">
        <v>36</v>
      </c>
      <c r="E378" s="38">
        <f t="shared" si="109"/>
        <v>1.2252591894439209E-2</v>
      </c>
      <c r="F378" s="38">
        <f t="shared" si="110"/>
        <v>5.5658627087198514E-3</v>
      </c>
      <c r="G378" s="39">
        <f t="shared" si="111"/>
        <v>-0.60439560439560436</v>
      </c>
      <c r="H378" s="25">
        <f t="shared" si="112"/>
        <v>-7.4054126834522688E-3</v>
      </c>
    </row>
    <row r="379" spans="1:8" s="40" customFormat="1" ht="15" x14ac:dyDescent="0.2">
      <c r="A379" s="64"/>
      <c r="B379" s="36" t="s">
        <v>110</v>
      </c>
      <c r="C379" s="37">
        <v>29</v>
      </c>
      <c r="D379" s="37">
        <v>63</v>
      </c>
      <c r="E379" s="38">
        <f t="shared" si="109"/>
        <v>3.9046721421839236E-3</v>
      </c>
      <c r="F379" s="38">
        <f t="shared" si="110"/>
        <v>9.74025974025974E-3</v>
      </c>
      <c r="G379" s="39">
        <f t="shared" si="111"/>
        <v>1.1724137931034482</v>
      </c>
      <c r="H379" s="25">
        <f t="shared" si="112"/>
        <v>4.5778914770432206E-3</v>
      </c>
    </row>
    <row r="380" spans="1:8" s="40" customFormat="1" ht="15" x14ac:dyDescent="0.2">
      <c r="A380" s="64"/>
      <c r="B380" s="36" t="s">
        <v>288</v>
      </c>
      <c r="C380" s="37">
        <v>83</v>
      </c>
      <c r="D380" s="37">
        <v>279</v>
      </c>
      <c r="E380" s="38">
        <f t="shared" si="109"/>
        <v>1.1175440958664332E-2</v>
      </c>
      <c r="F380" s="38">
        <f t="shared" si="110"/>
        <v>4.3135435992578852E-2</v>
      </c>
      <c r="G380" s="39">
        <f t="shared" si="111"/>
        <v>2.3614457831325302</v>
      </c>
      <c r="H380" s="25">
        <f t="shared" si="112"/>
        <v>2.6390197926484449E-2</v>
      </c>
    </row>
    <row r="381" spans="1:8" s="40" customFormat="1" ht="15" x14ac:dyDescent="0.2">
      <c r="A381" s="64"/>
      <c r="B381" s="36" t="s">
        <v>537</v>
      </c>
      <c r="C381" s="37">
        <v>10</v>
      </c>
      <c r="D381" s="37">
        <v>28</v>
      </c>
      <c r="E381" s="38">
        <f t="shared" si="109"/>
        <v>1.3464386697185943E-3</v>
      </c>
      <c r="F381" s="38">
        <f t="shared" si="110"/>
        <v>4.329004329004329E-3</v>
      </c>
      <c r="G381" s="39">
        <f t="shared" si="111"/>
        <v>1.8</v>
      </c>
      <c r="H381" s="25">
        <f t="shared" si="112"/>
        <v>2.4235896054934699E-3</v>
      </c>
    </row>
    <row r="382" spans="1:8" s="40" customFormat="1" ht="15" x14ac:dyDescent="0.2">
      <c r="A382" s="64"/>
      <c r="B382" s="36" t="s">
        <v>104</v>
      </c>
      <c r="C382" s="37">
        <v>39</v>
      </c>
      <c r="D382" s="37">
        <v>64</v>
      </c>
      <c r="E382" s="38">
        <f t="shared" si="109"/>
        <v>5.2511108119025181E-3</v>
      </c>
      <c r="F382" s="38">
        <f t="shared" si="110"/>
        <v>9.8948670377241813E-3</v>
      </c>
      <c r="G382" s="39">
        <f t="shared" si="111"/>
        <v>0.64102564102564108</v>
      </c>
      <c r="H382" s="25">
        <f t="shared" si="112"/>
        <v>3.3660966742964861E-3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0</v>
      </c>
      <c r="E383" s="38" t="str">
        <f t="shared" ref="E383" si="113">+IF(C383=0,"",C383/C$329)</f>
        <v/>
      </c>
      <c r="F383" s="38" t="str">
        <f t="shared" ref="F383" si="114">+IF(D383=0,"",D383/D$329)</f>
        <v/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0</v>
      </c>
      <c r="E385" s="38" t="str">
        <f t="shared" si="109"/>
        <v/>
      </c>
      <c r="F385" s="38" t="str">
        <f t="shared" si="110"/>
        <v/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0</v>
      </c>
      <c r="E386" s="38" t="str">
        <f t="shared" si="109"/>
        <v/>
      </c>
      <c r="F386" s="38" t="str">
        <f t="shared" si="110"/>
        <v/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0</v>
      </c>
      <c r="D387" s="37">
        <v>0</v>
      </c>
      <c r="E387" s="38" t="str">
        <f t="shared" si="109"/>
        <v/>
      </c>
      <c r="F387" s="38" t="str">
        <f t="shared" si="110"/>
        <v/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315</v>
      </c>
      <c r="D390" s="37">
        <v>450</v>
      </c>
      <c r="E390" s="38">
        <f t="shared" si="109"/>
        <v>4.2412818096135722E-2</v>
      </c>
      <c r="F390" s="38">
        <f t="shared" si="110"/>
        <v>6.957328385899815E-2</v>
      </c>
      <c r="G390" s="39">
        <f t="shared" si="111"/>
        <v>0.42857142857142855</v>
      </c>
      <c r="H390" s="25">
        <f t="shared" si="112"/>
        <v>1.8176922041201023E-2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0</v>
      </c>
      <c r="D392" s="37">
        <v>0</v>
      </c>
      <c r="E392" s="38" t="str">
        <f t="shared" si="109"/>
        <v/>
      </c>
      <c r="F392" s="38" t="str">
        <f t="shared" si="110"/>
        <v/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4"/>
      <c r="B393" s="36" t="s">
        <v>293</v>
      </c>
      <c r="C393" s="37">
        <v>1416</v>
      </c>
      <c r="D393" s="37">
        <v>46</v>
      </c>
      <c r="E393" s="38">
        <f t="shared" si="109"/>
        <v>0.19065571563215294</v>
      </c>
      <c r="F393" s="38">
        <f t="shared" si="110"/>
        <v>7.1119356833642547E-3</v>
      </c>
      <c r="G393" s="39">
        <f t="shared" si="111"/>
        <v>-0.96751412429378536</v>
      </c>
      <c r="H393" s="25">
        <f t="shared" si="112"/>
        <v>-0.18446209775144742</v>
      </c>
    </row>
    <row r="394" spans="1:8" s="40" customFormat="1" ht="15" x14ac:dyDescent="0.2">
      <c r="A394" s="64"/>
      <c r="B394" s="36" t="s">
        <v>540</v>
      </c>
      <c r="C394" s="37">
        <v>21</v>
      </c>
      <c r="D394" s="37">
        <v>14</v>
      </c>
      <c r="E394" s="38">
        <f t="shared" si="109"/>
        <v>2.8275212064090482E-3</v>
      </c>
      <c r="F394" s="38">
        <f t="shared" si="110"/>
        <v>2.1645021645021645E-3</v>
      </c>
      <c r="G394" s="39">
        <f t="shared" si="111"/>
        <v>-0.33333333333333331</v>
      </c>
      <c r="H394" s="25">
        <f t="shared" si="112"/>
        <v>-9.42507068803016E-4</v>
      </c>
    </row>
    <row r="395" spans="1:8" s="40" customFormat="1" ht="15" x14ac:dyDescent="0.2">
      <c r="A395" s="64"/>
      <c r="B395" s="36" t="s">
        <v>105</v>
      </c>
      <c r="C395" s="37">
        <v>0</v>
      </c>
      <c r="D395" s="37">
        <v>6</v>
      </c>
      <c r="E395" s="38" t="str">
        <f t="shared" si="109"/>
        <v/>
      </c>
      <c r="F395" s="38">
        <f t="shared" si="110"/>
        <v>9.2764378478664194E-4</v>
      </c>
      <c r="G395" s="39" t="str">
        <f t="shared" si="111"/>
        <v>0</v>
      </c>
      <c r="H395" s="25" t="str">
        <f t="shared" si="112"/>
        <v/>
      </c>
    </row>
    <row r="396" spans="1:8" s="40" customFormat="1" ht="15" x14ac:dyDescent="0.2">
      <c r="A396" s="64"/>
      <c r="B396" s="36" t="s">
        <v>541</v>
      </c>
      <c r="C396" s="37">
        <v>0</v>
      </c>
      <c r="D396" s="37">
        <v>0</v>
      </c>
      <c r="E396" s="38" t="str">
        <f t="shared" ref="E396:E468" si="117">+IF(C396=0,"",C396/C$329)</f>
        <v/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2</v>
      </c>
      <c r="E398" s="38" t="str">
        <f t="shared" ref="E398:E400" si="121">+IF(C398=0,"",C398/C$329)</f>
        <v/>
      </c>
      <c r="F398" s="38">
        <f t="shared" ref="F398:F400" si="122">+IF(D398=0,"",D398/D$329)</f>
        <v>3.0921459492888067E-4</v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0</v>
      </c>
      <c r="E399" s="38" t="str">
        <f t="shared" si="121"/>
        <v/>
      </c>
      <c r="F399" s="38" t="str">
        <f t="shared" si="122"/>
        <v/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0</v>
      </c>
      <c r="D401" s="37">
        <v>3</v>
      </c>
      <c r="E401" s="38" t="str">
        <f t="shared" si="117"/>
        <v/>
      </c>
      <c r="F401" s="38">
        <f t="shared" si="118"/>
        <v>4.6382189239332097E-4</v>
      </c>
      <c r="G401" s="39" t="str">
        <f t="shared" si="119"/>
        <v>0</v>
      </c>
      <c r="H401" s="25" t="str">
        <f t="shared" si="120"/>
        <v/>
      </c>
    </row>
    <row r="402" spans="1:8" s="40" customFormat="1" ht="15" x14ac:dyDescent="0.2">
      <c r="A402" s="64"/>
      <c r="B402" s="36" t="s">
        <v>296</v>
      </c>
      <c r="C402" s="37">
        <v>5</v>
      </c>
      <c r="D402" s="37">
        <v>40</v>
      </c>
      <c r="E402" s="38">
        <f t="shared" si="117"/>
        <v>6.7321933485929716E-4</v>
      </c>
      <c r="F402" s="38">
        <f t="shared" si="118"/>
        <v>6.1842918985776131E-3</v>
      </c>
      <c r="G402" s="39">
        <f t="shared" si="119"/>
        <v>7</v>
      </c>
      <c r="H402" s="25">
        <f t="shared" si="120"/>
        <v>4.7125353440150798E-3</v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0</v>
      </c>
      <c r="E403" s="38" t="str">
        <f t="shared" si="117"/>
        <v/>
      </c>
      <c r="F403" s="38" t="str">
        <f t="shared" si="118"/>
        <v/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2</v>
      </c>
      <c r="D404" s="37">
        <v>21</v>
      </c>
      <c r="E404" s="38">
        <f t="shared" si="117"/>
        <v>2.6928773394371884E-4</v>
      </c>
      <c r="F404" s="38">
        <f t="shared" si="118"/>
        <v>3.246753246753247E-3</v>
      </c>
      <c r="G404" s="39">
        <f t="shared" si="119"/>
        <v>9.5</v>
      </c>
      <c r="H404" s="25">
        <f t="shared" si="120"/>
        <v>2.558233472465329E-3</v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21</v>
      </c>
      <c r="E405" s="38" t="str">
        <f t="shared" si="117"/>
        <v/>
      </c>
      <c r="F405" s="38">
        <f t="shared" si="118"/>
        <v>3.246753246753247E-3</v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0</v>
      </c>
      <c r="E407" s="38" t="str">
        <f t="shared" si="117"/>
        <v/>
      </c>
      <c r="F407" s="38" t="str">
        <f t="shared" si="118"/>
        <v/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4</v>
      </c>
      <c r="D408" s="37">
        <v>13</v>
      </c>
      <c r="E408" s="38">
        <f t="shared" si="117"/>
        <v>5.3857546788743768E-4</v>
      </c>
      <c r="F408" s="38">
        <f t="shared" si="118"/>
        <v>2.0098948670377241E-3</v>
      </c>
      <c r="G408" s="39">
        <f t="shared" si="119"/>
        <v>2.25</v>
      </c>
      <c r="H408" s="25">
        <f t="shared" si="120"/>
        <v>1.2117948027467347E-3</v>
      </c>
    </row>
    <row r="409" spans="1:8" s="40" customFormat="1" ht="15" x14ac:dyDescent="0.2">
      <c r="A409" s="64"/>
      <c r="B409" s="36" t="s">
        <v>300</v>
      </c>
      <c r="C409" s="37">
        <v>228</v>
      </c>
      <c r="D409" s="37">
        <v>212</v>
      </c>
      <c r="E409" s="38">
        <f t="shared" si="117"/>
        <v>3.0698801669583952E-2</v>
      </c>
      <c r="F409" s="38">
        <f t="shared" si="118"/>
        <v>3.2776747062461351E-2</v>
      </c>
      <c r="G409" s="39">
        <f t="shared" si="119"/>
        <v>-7.0175438596491224E-2</v>
      </c>
      <c r="H409" s="25">
        <f t="shared" si="120"/>
        <v>-2.1543018715497507E-3</v>
      </c>
    </row>
    <row r="410" spans="1:8" s="40" customFormat="1" ht="15" x14ac:dyDescent="0.2">
      <c r="A410" s="64"/>
      <c r="B410" s="36" t="s">
        <v>114</v>
      </c>
      <c r="C410" s="37">
        <v>0</v>
      </c>
      <c r="D410" s="37">
        <v>0</v>
      </c>
      <c r="E410" s="38" t="str">
        <f t="shared" si="117"/>
        <v/>
      </c>
      <c r="F410" s="38" t="str">
        <f t="shared" si="118"/>
        <v/>
      </c>
      <c r="G410" s="39" t="str">
        <f t="shared" si="119"/>
        <v>0</v>
      </c>
      <c r="H410" s="25" t="str">
        <f t="shared" si="120"/>
        <v/>
      </c>
    </row>
    <row r="411" spans="1:8" s="40" customFormat="1" ht="15" x14ac:dyDescent="0.2">
      <c r="A411" s="64"/>
      <c r="B411" s="36" t="s">
        <v>115</v>
      </c>
      <c r="C411" s="37">
        <v>0</v>
      </c>
      <c r="D411" s="37">
        <v>0</v>
      </c>
      <c r="E411" s="38" t="str">
        <f t="shared" si="117"/>
        <v/>
      </c>
      <c r="F411" s="38" t="str">
        <f t="shared" si="118"/>
        <v/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4"/>
      <c r="B412" s="36" t="s">
        <v>116</v>
      </c>
      <c r="C412" s="37">
        <v>8</v>
      </c>
      <c r="D412" s="37">
        <v>5</v>
      </c>
      <c r="E412" s="38">
        <f t="shared" si="117"/>
        <v>1.0771509357748754E-3</v>
      </c>
      <c r="F412" s="38">
        <f t="shared" si="118"/>
        <v>7.7303648732220164E-4</v>
      </c>
      <c r="G412" s="39">
        <f t="shared" si="119"/>
        <v>-0.375</v>
      </c>
      <c r="H412" s="25">
        <f t="shared" si="120"/>
        <v>-4.0393160091557826E-4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15</v>
      </c>
      <c r="E413" s="38" t="str">
        <f t="shared" si="117"/>
        <v/>
      </c>
      <c r="F413" s="38">
        <f t="shared" si="118"/>
        <v>2.3191094619666049E-3</v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3</v>
      </c>
      <c r="E415" s="38" t="str">
        <f t="shared" si="129"/>
        <v/>
      </c>
      <c r="F415" s="38">
        <f t="shared" si="130"/>
        <v>4.6382189239332097E-4</v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6</v>
      </c>
      <c r="E416" s="38" t="str">
        <f t="shared" si="117"/>
        <v/>
      </c>
      <c r="F416" s="38">
        <f t="shared" si="118"/>
        <v>9.2764378478664194E-4</v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3</v>
      </c>
      <c r="E417" s="38" t="str">
        <f t="shared" ref="E417:E419" si="133">+IF(C417=0,"",C417/C$329)</f>
        <v/>
      </c>
      <c r="F417" s="38">
        <f t="shared" ref="F417:F419" si="134">+IF(D417=0,"",D417/D$329)</f>
        <v>4.6382189239332097E-4</v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4</v>
      </c>
      <c r="D420" s="37">
        <v>4</v>
      </c>
      <c r="E420" s="38">
        <f t="shared" si="117"/>
        <v>5.3857546788743768E-4</v>
      </c>
      <c r="F420" s="38">
        <f t="shared" si="118"/>
        <v>6.1842918985776133E-4</v>
      </c>
      <c r="G420" s="39">
        <f t="shared" si="119"/>
        <v>0</v>
      </c>
      <c r="H420" s="25">
        <f t="shared" si="120"/>
        <v>0</v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0</v>
      </c>
      <c r="E421" s="38" t="str">
        <f t="shared" si="117"/>
        <v/>
      </c>
      <c r="F421" s="38" t="str">
        <f t="shared" si="118"/>
        <v/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268</v>
      </c>
      <c r="D422" s="37">
        <v>5</v>
      </c>
      <c r="E422" s="38">
        <f t="shared" si="117"/>
        <v>3.6084556348458328E-2</v>
      </c>
      <c r="F422" s="38">
        <f t="shared" si="118"/>
        <v>7.7303648732220164E-4</v>
      </c>
      <c r="G422" s="39">
        <f t="shared" si="119"/>
        <v>-0.98134328358208955</v>
      </c>
      <c r="H422" s="25">
        <f t="shared" si="120"/>
        <v>-3.5411337013599033E-2</v>
      </c>
    </row>
    <row r="423" spans="1:8" s="40" customFormat="1" ht="15" x14ac:dyDescent="0.2">
      <c r="A423" s="64"/>
      <c r="B423" s="36" t="s">
        <v>128</v>
      </c>
      <c r="C423" s="37">
        <v>519</v>
      </c>
      <c r="D423" s="37">
        <v>82</v>
      </c>
      <c r="E423" s="38">
        <f t="shared" si="117"/>
        <v>6.9880166958395051E-2</v>
      </c>
      <c r="F423" s="38">
        <f t="shared" si="118"/>
        <v>1.2677798392084107E-2</v>
      </c>
      <c r="G423" s="39">
        <f t="shared" si="119"/>
        <v>-0.84200385356454721</v>
      </c>
      <c r="H423" s="25">
        <f t="shared" si="120"/>
        <v>-5.883936986670258E-2</v>
      </c>
    </row>
    <row r="424" spans="1:8" s="40" customFormat="1" ht="15" x14ac:dyDescent="0.2">
      <c r="A424" s="64"/>
      <c r="B424" s="36" t="s">
        <v>302</v>
      </c>
      <c r="C424" s="37">
        <v>51</v>
      </c>
      <c r="D424" s="37">
        <v>29</v>
      </c>
      <c r="E424" s="38">
        <f t="shared" si="117"/>
        <v>6.8668372155648314E-3</v>
      </c>
      <c r="F424" s="38">
        <f t="shared" si="118"/>
        <v>4.4836116264687694E-3</v>
      </c>
      <c r="G424" s="39">
        <f t="shared" si="119"/>
        <v>-0.43137254901960786</v>
      </c>
      <c r="H424" s="25">
        <f t="shared" si="120"/>
        <v>-2.9621650733809078E-3</v>
      </c>
    </row>
    <row r="425" spans="1:8" s="40" customFormat="1" ht="15" x14ac:dyDescent="0.2">
      <c r="A425" s="64"/>
      <c r="B425" s="36" t="s">
        <v>545</v>
      </c>
      <c r="C425" s="37">
        <v>3</v>
      </c>
      <c r="D425" s="37">
        <v>0</v>
      </c>
      <c r="E425" s="38">
        <f t="shared" si="117"/>
        <v>4.0393160091557832E-4</v>
      </c>
      <c r="F425" s="38" t="str">
        <f t="shared" si="118"/>
        <v/>
      </c>
      <c r="G425" s="39" t="str">
        <f t="shared" si="119"/>
        <v>0</v>
      </c>
      <c r="H425" s="25">
        <f t="shared" si="120"/>
        <v>0</v>
      </c>
    </row>
    <row r="426" spans="1:8" s="40" customFormat="1" ht="30" x14ac:dyDescent="0.2">
      <c r="A426" s="64"/>
      <c r="B426" s="36" t="s">
        <v>546</v>
      </c>
      <c r="C426" s="37">
        <v>0</v>
      </c>
      <c r="D426" s="37">
        <v>21</v>
      </c>
      <c r="E426" s="38" t="str">
        <f t="shared" si="117"/>
        <v/>
      </c>
      <c r="F426" s="38">
        <f t="shared" si="118"/>
        <v>3.246753246753247E-3</v>
      </c>
      <c r="G426" s="39" t="str">
        <f t="shared" si="119"/>
        <v>0</v>
      </c>
      <c r="H426" s="25" t="str">
        <f t="shared" si="120"/>
        <v/>
      </c>
    </row>
    <row r="427" spans="1:8" s="40" customFormat="1" ht="15" x14ac:dyDescent="0.2">
      <c r="A427" s="64"/>
      <c r="B427" s="36" t="s">
        <v>547</v>
      </c>
      <c r="C427" s="37">
        <v>0</v>
      </c>
      <c r="D427" s="37">
        <v>0</v>
      </c>
      <c r="E427" s="38" t="str">
        <f t="shared" si="117"/>
        <v/>
      </c>
      <c r="F427" s="38" t="str">
        <f t="shared" si="118"/>
        <v/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4"/>
      <c r="B428" s="36" t="s">
        <v>124</v>
      </c>
      <c r="C428" s="37">
        <v>4</v>
      </c>
      <c r="D428" s="37">
        <v>33</v>
      </c>
      <c r="E428" s="38">
        <f t="shared" si="117"/>
        <v>5.3857546788743768E-4</v>
      </c>
      <c r="F428" s="38">
        <f t="shared" si="118"/>
        <v>5.1020408163265302E-3</v>
      </c>
      <c r="G428" s="39">
        <f t="shared" si="119"/>
        <v>7.25</v>
      </c>
      <c r="H428" s="25">
        <f t="shared" si="120"/>
        <v>3.9046721421839231E-3</v>
      </c>
    </row>
    <row r="429" spans="1:8" s="40" customFormat="1" ht="15" x14ac:dyDescent="0.2">
      <c r="A429" s="64"/>
      <c r="B429" s="36" t="s">
        <v>303</v>
      </c>
      <c r="C429" s="37">
        <v>0</v>
      </c>
      <c r="D429" s="37">
        <v>0</v>
      </c>
      <c r="E429" s="38" t="str">
        <f t="shared" si="117"/>
        <v/>
      </c>
      <c r="F429" s="38" t="str">
        <f t="shared" si="118"/>
        <v/>
      </c>
      <c r="G429" s="39" t="str">
        <f t="shared" si="119"/>
        <v>0</v>
      </c>
      <c r="H429" s="25" t="str">
        <f t="shared" si="120"/>
        <v/>
      </c>
    </row>
    <row r="430" spans="1:8" s="40" customFormat="1" ht="15" x14ac:dyDescent="0.2">
      <c r="A430" s="64"/>
      <c r="B430" s="36" t="s">
        <v>125</v>
      </c>
      <c r="C430" s="37">
        <v>24</v>
      </c>
      <c r="D430" s="37">
        <v>2</v>
      </c>
      <c r="E430" s="38">
        <f t="shared" si="117"/>
        <v>3.2314528073246265E-3</v>
      </c>
      <c r="F430" s="38">
        <f t="shared" si="118"/>
        <v>3.0921459492888067E-4</v>
      </c>
      <c r="G430" s="39">
        <f t="shared" si="119"/>
        <v>-0.91666666666666663</v>
      </c>
      <c r="H430" s="25">
        <f t="shared" si="120"/>
        <v>-2.9621650733809074E-3</v>
      </c>
    </row>
    <row r="431" spans="1:8" s="40" customFormat="1" ht="15" x14ac:dyDescent="0.2">
      <c r="A431" s="64"/>
      <c r="B431" s="36" t="s">
        <v>457</v>
      </c>
      <c r="C431" s="37">
        <v>0</v>
      </c>
      <c r="D431" s="37">
        <v>1</v>
      </c>
      <c r="E431" s="38" t="str">
        <f t="shared" si="117"/>
        <v/>
      </c>
      <c r="F431" s="38">
        <f t="shared" si="118"/>
        <v>1.5460729746444033E-4</v>
      </c>
      <c r="G431" s="39" t="str">
        <f t="shared" si="119"/>
        <v>0</v>
      </c>
      <c r="H431" s="25" t="str">
        <f t="shared" si="120"/>
        <v/>
      </c>
    </row>
    <row r="432" spans="1:8" s="40" customFormat="1" ht="15" x14ac:dyDescent="0.2">
      <c r="A432" s="64"/>
      <c r="B432" s="36" t="s">
        <v>123</v>
      </c>
      <c r="C432" s="37">
        <v>16</v>
      </c>
      <c r="D432" s="37">
        <v>184</v>
      </c>
      <c r="E432" s="38">
        <f t="shared" si="117"/>
        <v>2.1543018715497507E-3</v>
      </c>
      <c r="F432" s="38">
        <f t="shared" si="118"/>
        <v>2.8447742733457019E-2</v>
      </c>
      <c r="G432" s="39">
        <f t="shared" si="119"/>
        <v>10.5</v>
      </c>
      <c r="H432" s="25">
        <f t="shared" si="120"/>
        <v>2.2620169651272382E-2</v>
      </c>
    </row>
    <row r="433" spans="1:8" s="40" customFormat="1" ht="15" x14ac:dyDescent="0.2">
      <c r="A433" s="64"/>
      <c r="B433" s="36" t="s">
        <v>304</v>
      </c>
      <c r="C433" s="37">
        <v>14</v>
      </c>
      <c r="D433" s="37">
        <v>4</v>
      </c>
      <c r="E433" s="38">
        <f t="shared" si="117"/>
        <v>1.885014137606032E-3</v>
      </c>
      <c r="F433" s="38">
        <f t="shared" si="118"/>
        <v>6.1842918985776133E-4</v>
      </c>
      <c r="G433" s="39">
        <f t="shared" si="119"/>
        <v>-0.7142857142857143</v>
      </c>
      <c r="H433" s="25">
        <f t="shared" si="120"/>
        <v>-1.3464386697185943E-3</v>
      </c>
    </row>
    <row r="434" spans="1:8" s="40" customFormat="1" ht="15" x14ac:dyDescent="0.2">
      <c r="A434" s="64"/>
      <c r="B434" s="36" t="s">
        <v>122</v>
      </c>
      <c r="C434" s="37">
        <v>0</v>
      </c>
      <c r="D434" s="37">
        <v>15</v>
      </c>
      <c r="E434" s="38" t="str">
        <f t="shared" si="117"/>
        <v/>
      </c>
      <c r="F434" s="38">
        <f t="shared" si="118"/>
        <v>2.3191094619666049E-3</v>
      </c>
      <c r="G434" s="39" t="str">
        <f t="shared" si="119"/>
        <v>0</v>
      </c>
      <c r="H434" s="25" t="str">
        <f t="shared" si="120"/>
        <v/>
      </c>
    </row>
    <row r="435" spans="1:8" s="40" customFormat="1" ht="15" x14ac:dyDescent="0.2">
      <c r="A435" s="64"/>
      <c r="B435" s="36" t="s">
        <v>373</v>
      </c>
      <c r="C435" s="37">
        <v>43</v>
      </c>
      <c r="D435" s="37">
        <v>1</v>
      </c>
      <c r="E435" s="38">
        <f t="shared" si="117"/>
        <v>5.7896862797899556E-3</v>
      </c>
      <c r="F435" s="38">
        <f t="shared" si="118"/>
        <v>1.5460729746444033E-4</v>
      </c>
      <c r="G435" s="39">
        <f t="shared" si="119"/>
        <v>-0.97674418604651159</v>
      </c>
      <c r="H435" s="25">
        <f t="shared" si="120"/>
        <v>-5.6550424128180956E-3</v>
      </c>
    </row>
    <row r="436" spans="1:8" s="40" customFormat="1" ht="15" x14ac:dyDescent="0.2">
      <c r="A436" s="64"/>
      <c r="B436" s="36" t="s">
        <v>132</v>
      </c>
      <c r="C436" s="37">
        <v>0</v>
      </c>
      <c r="D436" s="37">
        <v>33</v>
      </c>
      <c r="E436" s="38" t="str">
        <f t="shared" si="117"/>
        <v/>
      </c>
      <c r="F436" s="38">
        <f t="shared" si="118"/>
        <v>5.1020408163265302E-3</v>
      </c>
      <c r="G436" s="39" t="str">
        <f t="shared" si="119"/>
        <v>0</v>
      </c>
      <c r="H436" s="25" t="str">
        <f t="shared" si="120"/>
        <v/>
      </c>
    </row>
    <row r="437" spans="1:8" s="40" customFormat="1" ht="15" x14ac:dyDescent="0.2">
      <c r="A437" s="64"/>
      <c r="B437" s="36" t="s">
        <v>119</v>
      </c>
      <c r="C437" s="37">
        <v>1</v>
      </c>
      <c r="D437" s="37">
        <v>1</v>
      </c>
      <c r="E437" s="38">
        <f t="shared" si="117"/>
        <v>1.3464386697185942E-4</v>
      </c>
      <c r="F437" s="38">
        <f t="shared" si="118"/>
        <v>1.5460729746444033E-4</v>
      </c>
      <c r="G437" s="39">
        <f t="shared" si="119"/>
        <v>0</v>
      </c>
      <c r="H437" s="25">
        <f t="shared" si="120"/>
        <v>0</v>
      </c>
    </row>
    <row r="438" spans="1:8" s="40" customFormat="1" ht="15" x14ac:dyDescent="0.2">
      <c r="A438" s="64"/>
      <c r="B438" s="36" t="s">
        <v>305</v>
      </c>
      <c r="C438" s="37">
        <v>209</v>
      </c>
      <c r="D438" s="37">
        <v>255</v>
      </c>
      <c r="E438" s="38">
        <f t="shared" si="117"/>
        <v>2.8140568197118621E-2</v>
      </c>
      <c r="F438" s="38">
        <f t="shared" si="118"/>
        <v>3.9424860853432282E-2</v>
      </c>
      <c r="G438" s="39">
        <f t="shared" si="119"/>
        <v>0.22009569377990432</v>
      </c>
      <c r="H438" s="25">
        <f t="shared" si="120"/>
        <v>6.1936178807055339E-3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0</v>
      </c>
      <c r="E439" s="38" t="str">
        <f t="shared" si="117"/>
        <v/>
      </c>
      <c r="F439" s="38" t="str">
        <f t="shared" si="118"/>
        <v/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0</v>
      </c>
      <c r="D440" s="37">
        <v>13</v>
      </c>
      <c r="E440" s="38" t="str">
        <f t="shared" si="117"/>
        <v/>
      </c>
      <c r="F440" s="38">
        <f t="shared" si="118"/>
        <v>2.0098948670377241E-3</v>
      </c>
      <c r="G440" s="39" t="str">
        <f t="shared" si="119"/>
        <v>0</v>
      </c>
      <c r="H440" s="25" t="str">
        <f t="shared" si="120"/>
        <v/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4</v>
      </c>
      <c r="E441" s="38" t="str">
        <f t="shared" si="117"/>
        <v/>
      </c>
      <c r="F441" s="38">
        <f t="shared" si="118"/>
        <v>6.1842918985776133E-4</v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0</v>
      </c>
      <c r="D442" s="37">
        <v>0</v>
      </c>
      <c r="E442" s="38" t="str">
        <f t="shared" si="117"/>
        <v/>
      </c>
      <c r="F442" s="38" t="str">
        <f t="shared" si="118"/>
        <v/>
      </c>
      <c r="G442" s="39" t="str">
        <f t="shared" si="119"/>
        <v>0</v>
      </c>
      <c r="H442" s="25" t="str">
        <f t="shared" si="120"/>
        <v/>
      </c>
    </row>
    <row r="443" spans="1:8" s="40" customFormat="1" ht="15" x14ac:dyDescent="0.2">
      <c r="A443" s="64"/>
      <c r="B443" s="36" t="s">
        <v>121</v>
      </c>
      <c r="C443" s="37">
        <v>0</v>
      </c>
      <c r="D443" s="37">
        <v>21</v>
      </c>
      <c r="E443" s="38" t="str">
        <f t="shared" si="117"/>
        <v/>
      </c>
      <c r="F443" s="38">
        <f t="shared" si="118"/>
        <v>3.246753246753247E-3</v>
      </c>
      <c r="G443" s="39" t="str">
        <f t="shared" si="119"/>
        <v>0</v>
      </c>
      <c r="H443" s="25" t="str">
        <f t="shared" si="120"/>
        <v/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0</v>
      </c>
      <c r="D445" s="37">
        <v>2</v>
      </c>
      <c r="E445" s="38" t="str">
        <f t="shared" si="117"/>
        <v/>
      </c>
      <c r="F445" s="38">
        <f t="shared" si="118"/>
        <v>3.0921459492888067E-4</v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4"/>
      <c r="B446" s="36" t="s">
        <v>306</v>
      </c>
      <c r="C446" s="37">
        <v>153</v>
      </c>
      <c r="D446" s="37">
        <v>133</v>
      </c>
      <c r="E446" s="38">
        <f t="shared" si="117"/>
        <v>2.0600511646694492E-2</v>
      </c>
      <c r="F446" s="38">
        <f t="shared" si="118"/>
        <v>2.0562770562770564E-2</v>
      </c>
      <c r="G446" s="39">
        <f t="shared" si="119"/>
        <v>-0.13071895424836602</v>
      </c>
      <c r="H446" s="25">
        <f t="shared" si="120"/>
        <v>-2.6928773394371886E-3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3</v>
      </c>
      <c r="D448" s="37">
        <v>5</v>
      </c>
      <c r="E448" s="38">
        <f t="shared" si="117"/>
        <v>4.0393160091557832E-4</v>
      </c>
      <c r="F448" s="38">
        <f t="shared" si="118"/>
        <v>7.7303648732220164E-4</v>
      </c>
      <c r="G448" s="39">
        <f t="shared" si="119"/>
        <v>0.66666666666666663</v>
      </c>
      <c r="H448" s="25">
        <f t="shared" si="120"/>
        <v>2.6928773394371884E-4</v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12</v>
      </c>
      <c r="D450" s="37">
        <v>16</v>
      </c>
      <c r="E450" s="38">
        <f t="shared" si="117"/>
        <v>1.6157264036623133E-3</v>
      </c>
      <c r="F450" s="38">
        <f t="shared" si="118"/>
        <v>2.4737167594310453E-3</v>
      </c>
      <c r="G450" s="39">
        <f t="shared" si="119"/>
        <v>0.33333333333333331</v>
      </c>
      <c r="H450" s="25">
        <f t="shared" si="120"/>
        <v>5.3857546788743768E-4</v>
      </c>
    </row>
    <row r="451" spans="1:8" s="40" customFormat="1" ht="15" x14ac:dyDescent="0.2">
      <c r="A451" s="64"/>
      <c r="B451" s="36" t="s">
        <v>309</v>
      </c>
      <c r="C451" s="37">
        <v>27</v>
      </c>
      <c r="D451" s="37">
        <v>85</v>
      </c>
      <c r="E451" s="38">
        <f t="shared" si="117"/>
        <v>3.6353844082402048E-3</v>
      </c>
      <c r="F451" s="38">
        <f t="shared" si="118"/>
        <v>1.3141620284477427E-2</v>
      </c>
      <c r="G451" s="39">
        <f t="shared" si="119"/>
        <v>2.1481481481481484</v>
      </c>
      <c r="H451" s="25">
        <f t="shared" si="120"/>
        <v>7.809344284367848E-3</v>
      </c>
    </row>
    <row r="452" spans="1:8" s="40" customFormat="1" ht="15" x14ac:dyDescent="0.2">
      <c r="A452" s="64"/>
      <c r="B452" s="36" t="s">
        <v>310</v>
      </c>
      <c r="C452" s="37">
        <v>0</v>
      </c>
      <c r="D452" s="37">
        <v>3</v>
      </c>
      <c r="E452" s="38" t="str">
        <f t="shared" si="117"/>
        <v/>
      </c>
      <c r="F452" s="38">
        <f t="shared" si="118"/>
        <v>4.6382189239332097E-4</v>
      </c>
      <c r="G452" s="39" t="str">
        <f t="shared" si="119"/>
        <v>0</v>
      </c>
      <c r="H452" s="25" t="str">
        <f t="shared" si="120"/>
        <v/>
      </c>
    </row>
    <row r="453" spans="1:8" s="40" customFormat="1" ht="15" x14ac:dyDescent="0.2">
      <c r="A453" s="64"/>
      <c r="B453" s="36" t="s">
        <v>311</v>
      </c>
      <c r="C453" s="37">
        <v>1</v>
      </c>
      <c r="D453" s="37">
        <v>6</v>
      </c>
      <c r="E453" s="38">
        <f t="shared" si="117"/>
        <v>1.3464386697185942E-4</v>
      </c>
      <c r="F453" s="38">
        <f t="shared" si="118"/>
        <v>9.2764378478664194E-4</v>
      </c>
      <c r="G453" s="39">
        <f t="shared" si="119"/>
        <v>5</v>
      </c>
      <c r="H453" s="25">
        <f t="shared" si="120"/>
        <v>6.7321933485929705E-4</v>
      </c>
    </row>
    <row r="454" spans="1:8" s="40" customFormat="1" ht="15" x14ac:dyDescent="0.2">
      <c r="A454" s="64"/>
      <c r="B454" s="36" t="s">
        <v>118</v>
      </c>
      <c r="C454" s="37">
        <v>0</v>
      </c>
      <c r="D454" s="37">
        <v>2</v>
      </c>
      <c r="E454" s="38" t="str">
        <f t="shared" si="117"/>
        <v/>
      </c>
      <c r="F454" s="38">
        <f t="shared" si="118"/>
        <v>3.0921459492888067E-4</v>
      </c>
      <c r="G454" s="39" t="str">
        <f t="shared" si="119"/>
        <v>0</v>
      </c>
      <c r="H454" s="25" t="str">
        <f t="shared" si="120"/>
        <v/>
      </c>
    </row>
    <row r="455" spans="1:8" s="40" customFormat="1" ht="15" x14ac:dyDescent="0.2">
      <c r="A455" s="64"/>
      <c r="B455" s="36" t="s">
        <v>312</v>
      </c>
      <c r="C455" s="37">
        <v>0</v>
      </c>
      <c r="D455" s="37">
        <v>2</v>
      </c>
      <c r="E455" s="38" t="str">
        <f t="shared" si="117"/>
        <v/>
      </c>
      <c r="F455" s="38">
        <f t="shared" si="118"/>
        <v>3.0921459492888067E-4</v>
      </c>
      <c r="G455" s="39" t="str">
        <f t="shared" si="119"/>
        <v>0</v>
      </c>
      <c r="H455" s="25" t="str">
        <f t="shared" si="120"/>
        <v/>
      </c>
    </row>
    <row r="456" spans="1:8" s="40" customFormat="1" ht="15" x14ac:dyDescent="0.2">
      <c r="A456" s="64"/>
      <c r="B456" s="36" t="s">
        <v>313</v>
      </c>
      <c r="C456" s="37">
        <v>8</v>
      </c>
      <c r="D456" s="37">
        <v>165</v>
      </c>
      <c r="E456" s="38">
        <f t="shared" si="117"/>
        <v>1.0771509357748754E-3</v>
      </c>
      <c r="F456" s="38">
        <f t="shared" si="118"/>
        <v>2.5510204081632654E-2</v>
      </c>
      <c r="G456" s="39">
        <f t="shared" si="119"/>
        <v>19.625</v>
      </c>
      <c r="H456" s="25">
        <f t="shared" si="120"/>
        <v>2.1139087114581928E-2</v>
      </c>
    </row>
    <row r="457" spans="1:8" s="40" customFormat="1" ht="15" x14ac:dyDescent="0.2">
      <c r="A457" s="64"/>
      <c r="B457" s="36" t="s">
        <v>551</v>
      </c>
      <c r="C457" s="37">
        <v>0</v>
      </c>
      <c r="D457" s="37">
        <v>24</v>
      </c>
      <c r="E457" s="38" t="str">
        <f t="shared" si="117"/>
        <v/>
      </c>
      <c r="F457" s="38">
        <f t="shared" si="118"/>
        <v>3.7105751391465678E-3</v>
      </c>
      <c r="G457" s="39" t="str">
        <f t="shared" si="119"/>
        <v>0</v>
      </c>
      <c r="H457" s="25" t="str">
        <f t="shared" si="120"/>
        <v/>
      </c>
    </row>
    <row r="458" spans="1:8" s="40" customFormat="1" ht="15" x14ac:dyDescent="0.2">
      <c r="A458" s="64"/>
      <c r="B458" s="36" t="s">
        <v>314</v>
      </c>
      <c r="C458" s="37">
        <v>0</v>
      </c>
      <c r="D458" s="37">
        <v>1</v>
      </c>
      <c r="E458" s="38" t="str">
        <f t="shared" si="117"/>
        <v/>
      </c>
      <c r="F458" s="38">
        <f t="shared" si="118"/>
        <v>1.5460729746444033E-4</v>
      </c>
      <c r="G458" s="39" t="str">
        <f t="shared" si="119"/>
        <v>0</v>
      </c>
      <c r="H458" s="25" t="str">
        <f t="shared" si="120"/>
        <v/>
      </c>
    </row>
    <row r="459" spans="1:8" s="40" customFormat="1" ht="15" x14ac:dyDescent="0.2">
      <c r="A459" s="64"/>
      <c r="B459" s="36" t="s">
        <v>315</v>
      </c>
      <c r="C459" s="37">
        <v>0</v>
      </c>
      <c r="D459" s="37">
        <v>0</v>
      </c>
      <c r="E459" s="38" t="str">
        <f t="shared" si="117"/>
        <v/>
      </c>
      <c r="F459" s="38" t="str">
        <f t="shared" si="118"/>
        <v/>
      </c>
      <c r="G459" s="39" t="str">
        <f t="shared" si="119"/>
        <v>0</v>
      </c>
      <c r="H459" s="25" t="str">
        <f t="shared" si="120"/>
        <v/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0</v>
      </c>
      <c r="E461" s="38" t="str">
        <f t="shared" si="117"/>
        <v/>
      </c>
      <c r="F461" s="38" t="str">
        <f t="shared" si="118"/>
        <v/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2</v>
      </c>
      <c r="D462" s="37">
        <v>1</v>
      </c>
      <c r="E462" s="38">
        <f t="shared" si="117"/>
        <v>2.6928773394371884E-4</v>
      </c>
      <c r="F462" s="38">
        <f t="shared" si="118"/>
        <v>1.5460729746444033E-4</v>
      </c>
      <c r="G462" s="39">
        <f t="shared" si="119"/>
        <v>-0.5</v>
      </c>
      <c r="H462" s="25">
        <f t="shared" si="120"/>
        <v>-1.3464386697185942E-4</v>
      </c>
    </row>
    <row r="463" spans="1:8" s="40" customFormat="1" ht="30" x14ac:dyDescent="0.2">
      <c r="A463" s="64"/>
      <c r="B463" s="36" t="s">
        <v>142</v>
      </c>
      <c r="C463" s="37">
        <v>16</v>
      </c>
      <c r="D463" s="37">
        <v>7</v>
      </c>
      <c r="E463" s="38">
        <f t="shared" si="117"/>
        <v>2.1543018715497507E-3</v>
      </c>
      <c r="F463" s="38">
        <f t="shared" si="118"/>
        <v>1.0822510822510823E-3</v>
      </c>
      <c r="G463" s="39">
        <f t="shared" si="119"/>
        <v>-0.5625</v>
      </c>
      <c r="H463" s="25">
        <f t="shared" si="120"/>
        <v>-1.2117948027467347E-3</v>
      </c>
    </row>
    <row r="464" spans="1:8" s="40" customFormat="1" ht="15" x14ac:dyDescent="0.2">
      <c r="A464" s="64"/>
      <c r="B464" s="36" t="s">
        <v>318</v>
      </c>
      <c r="C464" s="37">
        <v>0</v>
      </c>
      <c r="D464" s="37">
        <v>1</v>
      </c>
      <c r="E464" s="38" t="str">
        <f t="shared" si="117"/>
        <v/>
      </c>
      <c r="F464" s="38">
        <f t="shared" si="118"/>
        <v>1.5460729746444033E-4</v>
      </c>
      <c r="G464" s="39" t="str">
        <f t="shared" si="119"/>
        <v>0</v>
      </c>
      <c r="H464" s="25" t="str">
        <f t="shared" si="120"/>
        <v/>
      </c>
    </row>
    <row r="465" spans="1:8" s="40" customFormat="1" ht="15" x14ac:dyDescent="0.2">
      <c r="A465" s="64"/>
      <c r="B465" s="36" t="s">
        <v>319</v>
      </c>
      <c r="C465" s="37">
        <v>2</v>
      </c>
      <c r="D465" s="37">
        <v>0</v>
      </c>
      <c r="E465" s="38">
        <f t="shared" si="117"/>
        <v>2.6928773394371884E-4</v>
      </c>
      <c r="F465" s="38" t="str">
        <f t="shared" si="118"/>
        <v/>
      </c>
      <c r="G465" s="39" t="str">
        <f t="shared" si="119"/>
        <v>0</v>
      </c>
      <c r="H465" s="25">
        <f t="shared" si="120"/>
        <v>0</v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2</v>
      </c>
      <c r="D467" s="37">
        <v>67</v>
      </c>
      <c r="E467" s="38">
        <f t="shared" si="117"/>
        <v>2.6928773394371884E-4</v>
      </c>
      <c r="F467" s="38">
        <f t="shared" si="118"/>
        <v>1.0358688930117502E-2</v>
      </c>
      <c r="G467" s="39">
        <f t="shared" si="119"/>
        <v>32.5</v>
      </c>
      <c r="H467" s="25">
        <f t="shared" si="120"/>
        <v>8.7518513531708621E-3</v>
      </c>
    </row>
    <row r="468" spans="1:8" s="40" customFormat="1" ht="15" x14ac:dyDescent="0.2">
      <c r="A468" s="64"/>
      <c r="B468" s="36" t="s">
        <v>321</v>
      </c>
      <c r="C468" s="37">
        <v>0</v>
      </c>
      <c r="D468" s="37">
        <v>0</v>
      </c>
      <c r="E468" s="38" t="str">
        <f t="shared" si="117"/>
        <v/>
      </c>
      <c r="F468" s="38" t="str">
        <f t="shared" si="118"/>
        <v/>
      </c>
      <c r="G468" s="39" t="str">
        <f t="shared" si="119"/>
        <v>0</v>
      </c>
      <c r="H468" s="25" t="str">
        <f t="shared" si="120"/>
        <v/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0</v>
      </c>
      <c r="E474" s="38" t="str">
        <f t="shared" si="137"/>
        <v/>
      </c>
      <c r="F474" s="38" t="str">
        <f t="shared" si="138"/>
        <v/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0</v>
      </c>
      <c r="D475" s="37">
        <v>0</v>
      </c>
      <c r="E475" s="38" t="str">
        <f t="shared" si="137"/>
        <v/>
      </c>
      <c r="F475" s="38" t="str">
        <f t="shared" si="138"/>
        <v/>
      </c>
      <c r="G475" s="39" t="str">
        <f t="shared" si="139"/>
        <v>0</v>
      </c>
      <c r="H475" s="25" t="str">
        <f t="shared" si="140"/>
        <v/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1</v>
      </c>
      <c r="E476" s="38" t="str">
        <f t="shared" si="137"/>
        <v/>
      </c>
      <c r="F476" s="38">
        <f t="shared" si="138"/>
        <v>1.5460729746444033E-4</v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11</v>
      </c>
      <c r="D477" s="37">
        <v>11</v>
      </c>
      <c r="E477" s="38">
        <f t="shared" si="137"/>
        <v>1.4810825366904537E-3</v>
      </c>
      <c r="F477" s="38">
        <f t="shared" si="138"/>
        <v>1.7006802721088435E-3</v>
      </c>
      <c r="G477" s="39">
        <f t="shared" si="139"/>
        <v>0</v>
      </c>
      <c r="H477" s="25">
        <f t="shared" si="140"/>
        <v>0</v>
      </c>
    </row>
    <row r="478" spans="1:8" s="40" customFormat="1" ht="15" x14ac:dyDescent="0.2">
      <c r="A478" s="64"/>
      <c r="B478" s="36" t="s">
        <v>138</v>
      </c>
      <c r="C478" s="37">
        <v>1</v>
      </c>
      <c r="D478" s="37">
        <v>0</v>
      </c>
      <c r="E478" s="38">
        <f t="shared" si="137"/>
        <v>1.3464386697185942E-4</v>
      </c>
      <c r="F478" s="38" t="str">
        <f t="shared" si="138"/>
        <v/>
      </c>
      <c r="G478" s="39" t="str">
        <f t="shared" si="139"/>
        <v>0</v>
      </c>
      <c r="H478" s="25">
        <f t="shared" si="140"/>
        <v>0</v>
      </c>
    </row>
    <row r="479" spans="1:8" s="40" customFormat="1" ht="30" x14ac:dyDescent="0.2">
      <c r="A479" s="64"/>
      <c r="B479" s="36" t="s">
        <v>327</v>
      </c>
      <c r="C479" s="37">
        <v>0</v>
      </c>
      <c r="D479" s="37">
        <v>0</v>
      </c>
      <c r="E479" s="38" t="str">
        <f t="shared" si="137"/>
        <v/>
      </c>
      <c r="F479" s="38" t="str">
        <f t="shared" si="138"/>
        <v/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0</v>
      </c>
      <c r="E481" s="38" t="str">
        <f t="shared" si="137"/>
        <v/>
      </c>
      <c r="F481" s="38" t="str">
        <f t="shared" si="138"/>
        <v/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362</v>
      </c>
      <c r="D482" s="37">
        <v>24</v>
      </c>
      <c r="E482" s="38">
        <f t="shared" si="137"/>
        <v>4.8741079843813116E-2</v>
      </c>
      <c r="F482" s="38">
        <f t="shared" si="138"/>
        <v>3.7105751391465678E-3</v>
      </c>
      <c r="G482" s="39">
        <f t="shared" si="139"/>
        <v>-0.93370165745856348</v>
      </c>
      <c r="H482" s="25">
        <f t="shared" si="140"/>
        <v>-4.550962703648849E-2</v>
      </c>
    </row>
    <row r="483" spans="1:8" s="40" customFormat="1" ht="15" x14ac:dyDescent="0.2">
      <c r="A483" s="64"/>
      <c r="B483" s="36" t="s">
        <v>133</v>
      </c>
      <c r="C483" s="37">
        <v>2</v>
      </c>
      <c r="D483" s="37">
        <v>2</v>
      </c>
      <c r="E483" s="38">
        <f t="shared" si="137"/>
        <v>2.6928773394371884E-4</v>
      </c>
      <c r="F483" s="38">
        <f t="shared" si="138"/>
        <v>3.0921459492888067E-4</v>
      </c>
      <c r="G483" s="39">
        <f t="shared" si="139"/>
        <v>0</v>
      </c>
      <c r="H483" s="25">
        <f t="shared" si="140"/>
        <v>0</v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18</v>
      </c>
      <c r="E484" s="38" t="str">
        <f t="shared" si="137"/>
        <v/>
      </c>
      <c r="F484" s="38">
        <f t="shared" si="138"/>
        <v>2.7829313543599257E-3</v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0</v>
      </c>
      <c r="D486" s="37"/>
      <c r="E486" s="38" t="str">
        <f t="shared" si="137"/>
        <v/>
      </c>
      <c r="F486" s="38" t="str">
        <f t="shared" si="138"/>
        <v/>
      </c>
      <c r="G486" s="39" t="str">
        <f t="shared" si="139"/>
        <v>0</v>
      </c>
      <c r="H486" s="25" t="str">
        <f t="shared" si="140"/>
        <v/>
      </c>
    </row>
    <row r="487" spans="1:8" s="40" customFormat="1" ht="15" x14ac:dyDescent="0.2">
      <c r="A487" s="64"/>
      <c r="B487" s="36" t="s">
        <v>331</v>
      </c>
      <c r="C487" s="37">
        <v>0</v>
      </c>
      <c r="D487" s="37"/>
      <c r="E487" s="38" t="str">
        <f t="shared" si="137"/>
        <v/>
      </c>
      <c r="F487" s="38" t="str">
        <f t="shared" si="138"/>
        <v/>
      </c>
      <c r="G487" s="39" t="str">
        <f t="shared" si="139"/>
        <v>0</v>
      </c>
      <c r="H487" s="25" t="str">
        <f t="shared" si="140"/>
        <v/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0</v>
      </c>
      <c r="D491" s="37">
        <v>0</v>
      </c>
      <c r="E491" s="38" t="str">
        <f t="shared" si="137"/>
        <v/>
      </c>
      <c r="F491" s="38" t="str">
        <f t="shared" si="138"/>
        <v/>
      </c>
      <c r="G491" s="39" t="str">
        <f t="shared" si="139"/>
        <v>0</v>
      </c>
      <c r="H491" s="25" t="str">
        <f t="shared" si="140"/>
        <v/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2</v>
      </c>
      <c r="E492" s="38" t="str">
        <f t="shared" si="137"/>
        <v/>
      </c>
      <c r="F492" s="38">
        <f t="shared" si="138"/>
        <v>3.0921459492888067E-4</v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2</v>
      </c>
      <c r="D493" s="37">
        <v>0</v>
      </c>
      <c r="E493" s="38">
        <f t="shared" si="137"/>
        <v>2.6928773394371884E-4</v>
      </c>
      <c r="F493" s="38" t="str">
        <f t="shared" si="138"/>
        <v/>
      </c>
      <c r="G493" s="39" t="str">
        <f t="shared" si="139"/>
        <v>0</v>
      </c>
      <c r="H493" s="25">
        <f t="shared" si="140"/>
        <v>0</v>
      </c>
    </row>
    <row r="494" spans="1:8" s="40" customFormat="1" ht="30" x14ac:dyDescent="0.2">
      <c r="A494" s="64"/>
      <c r="B494" s="36" t="s">
        <v>336</v>
      </c>
      <c r="C494" s="37">
        <v>0</v>
      </c>
      <c r="D494" s="37">
        <v>0</v>
      </c>
      <c r="E494" s="38" t="str">
        <f t="shared" si="137"/>
        <v/>
      </c>
      <c r="F494" s="38" t="str">
        <f t="shared" si="138"/>
        <v/>
      </c>
      <c r="G494" s="39" t="str">
        <f t="shared" si="139"/>
        <v>0</v>
      </c>
      <c r="H494" s="25" t="str">
        <f t="shared" si="140"/>
        <v/>
      </c>
    </row>
    <row r="495" spans="1:8" s="40" customFormat="1" ht="15" x14ac:dyDescent="0.2">
      <c r="A495" s="64"/>
      <c r="B495" s="36" t="s">
        <v>337</v>
      </c>
      <c r="C495" s="37">
        <v>0</v>
      </c>
      <c r="D495" s="37">
        <v>0</v>
      </c>
      <c r="E495" s="38" t="str">
        <f t="shared" si="137"/>
        <v/>
      </c>
      <c r="F495" s="38" t="str">
        <f t="shared" si="138"/>
        <v/>
      </c>
      <c r="G495" s="39" t="str">
        <f t="shared" si="139"/>
        <v>0</v>
      </c>
      <c r="H495" s="25" t="str">
        <f t="shared" si="140"/>
        <v/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0</v>
      </c>
      <c r="D499" s="37">
        <v>0</v>
      </c>
      <c r="E499" s="38" t="str">
        <f t="shared" si="137"/>
        <v/>
      </c>
      <c r="F499" s="38" t="str">
        <f t="shared" si="138"/>
        <v/>
      </c>
      <c r="G499" s="39" t="str">
        <f t="shared" si="139"/>
        <v>0</v>
      </c>
      <c r="H499" s="25" t="str">
        <f t="shared" si="140"/>
        <v/>
      </c>
    </row>
    <row r="500" spans="1:8" s="40" customFormat="1" ht="15" x14ac:dyDescent="0.2">
      <c r="A500" s="64"/>
      <c r="B500" s="36" t="s">
        <v>136</v>
      </c>
      <c r="C500" s="37">
        <v>0</v>
      </c>
      <c r="D500" s="37">
        <v>2</v>
      </c>
      <c r="E500" s="38" t="str">
        <f t="shared" si="137"/>
        <v/>
      </c>
      <c r="F500" s="38">
        <f t="shared" si="138"/>
        <v>3.0921459492888067E-4</v>
      </c>
      <c r="G500" s="39" t="str">
        <f t="shared" si="139"/>
        <v>0</v>
      </c>
      <c r="H500" s="25" t="str">
        <f t="shared" si="140"/>
        <v/>
      </c>
    </row>
    <row r="501" spans="1:8" s="40" customFormat="1" ht="15" x14ac:dyDescent="0.2">
      <c r="A501" s="64"/>
      <c r="B501" s="36" t="s">
        <v>339</v>
      </c>
      <c r="C501" s="37">
        <v>0</v>
      </c>
      <c r="D501" s="37">
        <v>0</v>
      </c>
      <c r="E501" s="38" t="str">
        <f t="shared" si="137"/>
        <v/>
      </c>
      <c r="F501" s="38" t="str">
        <f t="shared" si="138"/>
        <v/>
      </c>
      <c r="G501" s="39" t="str">
        <f t="shared" si="139"/>
        <v>0</v>
      </c>
      <c r="H501" s="25" t="str">
        <f t="shared" si="140"/>
        <v/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7</v>
      </c>
      <c r="D503" s="37">
        <v>1</v>
      </c>
      <c r="E503" s="38">
        <f t="shared" si="137"/>
        <v>9.42507068803016E-4</v>
      </c>
      <c r="F503" s="38">
        <f t="shared" si="138"/>
        <v>1.5460729746444033E-4</v>
      </c>
      <c r="G503" s="39">
        <f t="shared" si="139"/>
        <v>-0.8571428571428571</v>
      </c>
      <c r="H503" s="25">
        <f t="shared" si="140"/>
        <v>-8.0786320183115652E-4</v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52</v>
      </c>
      <c r="E505" s="38" t="str">
        <f t="shared" ref="E505" si="141">+IF(C505=0,"",C505/C$329)</f>
        <v/>
      </c>
      <c r="F505" s="38">
        <f t="shared" ref="F505" si="142">+IF(D505=0,"",D505/D$329)</f>
        <v>8.0395794681508963E-3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15</v>
      </c>
      <c r="D506" s="37">
        <v>30</v>
      </c>
      <c r="E506" s="38">
        <f t="shared" si="137"/>
        <v>2.0196580045778916E-3</v>
      </c>
      <c r="F506" s="38">
        <f t="shared" si="138"/>
        <v>4.6382189239332098E-3</v>
      </c>
      <c r="G506" s="39">
        <f t="shared" si="139"/>
        <v>1</v>
      </c>
      <c r="H506" s="25">
        <f t="shared" si="140"/>
        <v>2.0196580045778916E-3</v>
      </c>
    </row>
    <row r="507" spans="1:8" s="40" customFormat="1" ht="30" x14ac:dyDescent="0.2">
      <c r="A507" s="64"/>
      <c r="B507" s="36" t="s">
        <v>558</v>
      </c>
      <c r="C507" s="37">
        <v>0</v>
      </c>
      <c r="D507" s="37">
        <v>77</v>
      </c>
      <c r="E507" s="38" t="str">
        <f t="shared" si="137"/>
        <v/>
      </c>
      <c r="F507" s="38">
        <f t="shared" si="138"/>
        <v>1.1904761904761904E-2</v>
      </c>
      <c r="G507" s="39" t="str">
        <f t="shared" si="139"/>
        <v>0</v>
      </c>
      <c r="H507" s="25" t="str">
        <f t="shared" si="140"/>
        <v/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0</v>
      </c>
      <c r="E508" s="38" t="str">
        <f t="shared" si="137"/>
        <v/>
      </c>
      <c r="F508" s="38" t="str">
        <f t="shared" si="138"/>
        <v/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224</v>
      </c>
      <c r="D509" s="37">
        <v>139</v>
      </c>
      <c r="E509" s="38">
        <f t="shared" si="137"/>
        <v>3.0160226201696512E-2</v>
      </c>
      <c r="F509" s="38">
        <f t="shared" si="138"/>
        <v>2.1490414347557205E-2</v>
      </c>
      <c r="G509" s="39">
        <f t="shared" si="139"/>
        <v>-0.3794642857142857</v>
      </c>
      <c r="H509" s="25">
        <f t="shared" si="140"/>
        <v>-1.144472869260805E-2</v>
      </c>
    </row>
    <row r="510" spans="1:8" s="40" customFormat="1" ht="15" x14ac:dyDescent="0.2">
      <c r="A510" s="64"/>
      <c r="B510" s="36" t="s">
        <v>375</v>
      </c>
      <c r="C510" s="37">
        <v>10</v>
      </c>
      <c r="D510" s="37">
        <v>4</v>
      </c>
      <c r="E510" s="38">
        <f t="shared" si="137"/>
        <v>1.3464386697185943E-3</v>
      </c>
      <c r="F510" s="38">
        <f t="shared" si="138"/>
        <v>6.1842918985776133E-4</v>
      </c>
      <c r="G510" s="39">
        <f t="shared" si="139"/>
        <v>-0.6</v>
      </c>
      <c r="H510" s="25">
        <f t="shared" si="140"/>
        <v>-8.0786320183115652E-4</v>
      </c>
    </row>
    <row r="511" spans="1:8" s="40" customFormat="1" ht="15" x14ac:dyDescent="0.2">
      <c r="A511" s="64"/>
      <c r="B511" s="36" t="s">
        <v>559</v>
      </c>
      <c r="C511" s="37">
        <v>0</v>
      </c>
      <c r="D511" s="37">
        <v>0</v>
      </c>
      <c r="E511" s="38" t="str">
        <f t="shared" si="137"/>
        <v/>
      </c>
      <c r="F511" s="38" t="str">
        <f t="shared" si="138"/>
        <v/>
      </c>
      <c r="G511" s="39" t="str">
        <f t="shared" si="139"/>
        <v>0</v>
      </c>
      <c r="H511" s="25" t="str">
        <f t="shared" si="140"/>
        <v/>
      </c>
    </row>
    <row r="512" spans="1:8" s="40" customFormat="1" ht="15" x14ac:dyDescent="0.2">
      <c r="A512" s="64"/>
      <c r="B512" s="36" t="s">
        <v>153</v>
      </c>
      <c r="C512" s="37">
        <v>0</v>
      </c>
      <c r="D512" s="37">
        <v>0</v>
      </c>
      <c r="E512" s="38" t="str">
        <f t="shared" si="137"/>
        <v/>
      </c>
      <c r="F512" s="38" t="str">
        <f t="shared" si="138"/>
        <v/>
      </c>
      <c r="G512" s="39" t="str">
        <f t="shared" si="139"/>
        <v>0</v>
      </c>
      <c r="H512" s="25" t="str">
        <f t="shared" si="140"/>
        <v/>
      </c>
    </row>
    <row r="513" spans="1:8" s="40" customFormat="1" ht="15" x14ac:dyDescent="0.2">
      <c r="A513" s="64"/>
      <c r="B513" s="36" t="s">
        <v>376</v>
      </c>
      <c r="C513" s="37">
        <v>2</v>
      </c>
      <c r="D513" s="37">
        <v>2</v>
      </c>
      <c r="E513" s="38">
        <f t="shared" si="137"/>
        <v>2.6928773394371884E-4</v>
      </c>
      <c r="F513" s="38">
        <f t="shared" si="138"/>
        <v>3.0921459492888067E-4</v>
      </c>
      <c r="G513" s="39">
        <f t="shared" si="139"/>
        <v>0</v>
      </c>
      <c r="H513" s="25">
        <f t="shared" si="140"/>
        <v>0</v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0</v>
      </c>
      <c r="E514" s="38" t="str">
        <f t="shared" si="137"/>
        <v/>
      </c>
      <c r="F514" s="38" t="str">
        <f t="shared" si="138"/>
        <v/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2</v>
      </c>
      <c r="E518" s="38" t="str">
        <f t="shared" si="137"/>
        <v/>
      </c>
      <c r="F518" s="38">
        <f t="shared" si="138"/>
        <v>3.0921459492888067E-4</v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5</v>
      </c>
      <c r="D519" s="37">
        <v>30</v>
      </c>
      <c r="E519" s="38">
        <f t="shared" si="137"/>
        <v>6.7321933485929716E-4</v>
      </c>
      <c r="F519" s="38">
        <f t="shared" si="138"/>
        <v>4.6382189239332098E-3</v>
      </c>
      <c r="G519" s="39">
        <f t="shared" si="139"/>
        <v>5</v>
      </c>
      <c r="H519" s="25">
        <f t="shared" si="140"/>
        <v>3.3660966742964857E-3</v>
      </c>
    </row>
    <row r="520" spans="1:8" s="40" customFormat="1" ht="15" x14ac:dyDescent="0.2">
      <c r="A520" s="64"/>
      <c r="B520" s="36" t="s">
        <v>343</v>
      </c>
      <c r="C520" s="37">
        <v>0</v>
      </c>
      <c r="D520" s="37">
        <v>0</v>
      </c>
      <c r="E520" s="38" t="str">
        <f t="shared" si="137"/>
        <v/>
      </c>
      <c r="F520" s="38" t="str">
        <f t="shared" si="138"/>
        <v/>
      </c>
      <c r="G520" s="39" t="str">
        <f t="shared" si="139"/>
        <v>0</v>
      </c>
      <c r="H520" s="25" t="str">
        <f t="shared" si="140"/>
        <v/>
      </c>
    </row>
    <row r="521" spans="1:8" s="40" customFormat="1" ht="15" x14ac:dyDescent="0.2">
      <c r="A521" s="64"/>
      <c r="B521" s="36" t="s">
        <v>344</v>
      </c>
      <c r="C521" s="37">
        <v>1</v>
      </c>
      <c r="D521" s="37">
        <v>3</v>
      </c>
      <c r="E521" s="38">
        <f t="shared" si="137"/>
        <v>1.3464386697185942E-4</v>
      </c>
      <c r="F521" s="38">
        <f t="shared" si="138"/>
        <v>4.6382189239332097E-4</v>
      </c>
      <c r="G521" s="39">
        <f t="shared" si="139"/>
        <v>2</v>
      </c>
      <c r="H521" s="25">
        <f t="shared" si="140"/>
        <v>2.6928773394371884E-4</v>
      </c>
    </row>
    <row r="522" spans="1:8" s="40" customFormat="1" ht="30" x14ac:dyDescent="0.2">
      <c r="A522" s="64"/>
      <c r="B522" s="36" t="s">
        <v>560</v>
      </c>
      <c r="C522" s="37">
        <v>58</v>
      </c>
      <c r="D522" s="37">
        <v>0</v>
      </c>
      <c r="E522" s="38">
        <f t="shared" si="137"/>
        <v>7.8093442843678472E-3</v>
      </c>
      <c r="F522" s="38" t="str">
        <f t="shared" si="138"/>
        <v/>
      </c>
      <c r="G522" s="39" t="str">
        <f t="shared" si="139"/>
        <v>0</v>
      </c>
      <c r="H522" s="25">
        <f t="shared" si="140"/>
        <v>0</v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43</v>
      </c>
      <c r="D524" s="37">
        <v>49</v>
      </c>
      <c r="E524" s="38">
        <f t="shared" si="137"/>
        <v>5.7896862797899556E-3</v>
      </c>
      <c r="F524" s="38">
        <f t="shared" si="138"/>
        <v>7.575757575757576E-3</v>
      </c>
      <c r="G524" s="39">
        <f t="shared" si="139"/>
        <v>0.13953488372093023</v>
      </c>
      <c r="H524" s="25">
        <f t="shared" si="140"/>
        <v>8.0786320183115663E-4</v>
      </c>
    </row>
    <row r="525" spans="1:8" s="40" customFormat="1" ht="15" x14ac:dyDescent="0.2">
      <c r="A525" s="64"/>
      <c r="B525" s="36" t="s">
        <v>346</v>
      </c>
      <c r="C525" s="37">
        <v>0</v>
      </c>
      <c r="D525" s="37">
        <v>5</v>
      </c>
      <c r="E525" s="38" t="str">
        <f t="shared" si="137"/>
        <v/>
      </c>
      <c r="F525" s="38">
        <f t="shared" si="138"/>
        <v>7.7303648732220164E-4</v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4"/>
      <c r="B526" s="36" t="s">
        <v>347</v>
      </c>
      <c r="C526" s="37">
        <v>2</v>
      </c>
      <c r="D526" s="37">
        <v>5</v>
      </c>
      <c r="E526" s="38">
        <f t="shared" si="137"/>
        <v>2.6928773394371884E-4</v>
      </c>
      <c r="F526" s="38">
        <f t="shared" si="138"/>
        <v>7.7303648732220164E-4</v>
      </c>
      <c r="G526" s="39">
        <f t="shared" si="139"/>
        <v>1.5</v>
      </c>
      <c r="H526" s="25">
        <f t="shared" si="140"/>
        <v>4.0393160091557826E-4</v>
      </c>
    </row>
    <row r="527" spans="1:8" s="40" customFormat="1" ht="15" x14ac:dyDescent="0.2">
      <c r="A527" s="64"/>
      <c r="B527" s="36" t="s">
        <v>152</v>
      </c>
      <c r="C527" s="37">
        <v>89</v>
      </c>
      <c r="D527" s="37">
        <v>0</v>
      </c>
      <c r="E527" s="38">
        <f t="shared" si="137"/>
        <v>1.1983304160495489E-2</v>
      </c>
      <c r="F527" s="38" t="str">
        <f t="shared" si="138"/>
        <v/>
      </c>
      <c r="G527" s="39" t="str">
        <f t="shared" si="139"/>
        <v>0</v>
      </c>
      <c r="H527" s="25">
        <f t="shared" si="140"/>
        <v>0</v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48</v>
      </c>
      <c r="D529" s="37">
        <v>105</v>
      </c>
      <c r="E529" s="38">
        <f t="shared" si="137"/>
        <v>6.4629056146492531E-3</v>
      </c>
      <c r="F529" s="38">
        <f t="shared" si="138"/>
        <v>1.6233766233766232E-2</v>
      </c>
      <c r="G529" s="39">
        <f t="shared" si="139"/>
        <v>1.1875</v>
      </c>
      <c r="H529" s="25">
        <f t="shared" si="140"/>
        <v>7.674700417395988E-3</v>
      </c>
    </row>
    <row r="530" spans="1:8" s="40" customFormat="1" ht="30" x14ac:dyDescent="0.2">
      <c r="A530" s="64"/>
      <c r="B530" s="36" t="s">
        <v>158</v>
      </c>
      <c r="C530" s="37">
        <v>455</v>
      </c>
      <c r="D530" s="37">
        <v>143</v>
      </c>
      <c r="E530" s="38">
        <f t="shared" si="137"/>
        <v>6.1262959472196045E-2</v>
      </c>
      <c r="F530" s="38">
        <f t="shared" si="138"/>
        <v>2.2108843537414966E-2</v>
      </c>
      <c r="G530" s="39">
        <f t="shared" si="139"/>
        <v>-0.68571428571428572</v>
      </c>
      <c r="H530" s="25">
        <f t="shared" si="140"/>
        <v>-4.2008886495220145E-2</v>
      </c>
    </row>
    <row r="531" spans="1:8" s="40" customFormat="1" ht="15" x14ac:dyDescent="0.2">
      <c r="A531" s="64"/>
      <c r="B531" s="36" t="s">
        <v>349</v>
      </c>
      <c r="C531" s="37">
        <v>94</v>
      </c>
      <c r="D531" s="37">
        <v>146</v>
      </c>
      <c r="E531" s="38">
        <f t="shared" si="137"/>
        <v>1.2656523495354786E-2</v>
      </c>
      <c r="F531" s="38">
        <f t="shared" si="138"/>
        <v>2.2572665429808288E-2</v>
      </c>
      <c r="G531" s="39">
        <f t="shared" si="139"/>
        <v>0.55319148936170215</v>
      </c>
      <c r="H531" s="25">
        <f t="shared" si="140"/>
        <v>7.0014810825366905E-3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1</v>
      </c>
      <c r="E532" s="38" t="str">
        <f t="shared" ref="E532" si="145">+IF(C532=0,"",C532/C$329)</f>
        <v/>
      </c>
      <c r="F532" s="38">
        <f t="shared" ref="F532" si="146">+IF(D532=0,"",D532/D$329)</f>
        <v>1.5460729746444033E-4</v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19</v>
      </c>
      <c r="D533" s="37">
        <v>11</v>
      </c>
      <c r="E533" s="38">
        <f t="shared" si="137"/>
        <v>2.558233472465329E-3</v>
      </c>
      <c r="F533" s="38">
        <f t="shared" si="138"/>
        <v>1.7006802721088435E-3</v>
      </c>
      <c r="G533" s="39">
        <f t="shared" si="139"/>
        <v>-0.42105263157894735</v>
      </c>
      <c r="H533" s="25">
        <f t="shared" si="140"/>
        <v>-1.0771509357748754E-3</v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10</v>
      </c>
      <c r="E535" s="38" t="str">
        <f t="shared" ref="E535:E546" si="149">+IF(C535=0,"",C535/C$329)</f>
        <v/>
      </c>
      <c r="F535" s="38">
        <f t="shared" ref="F535:F546" si="150">+IF(D535=0,"",D535/D$329)</f>
        <v>1.5460729746444033E-3</v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0</v>
      </c>
      <c r="D536" s="37">
        <v>9</v>
      </c>
      <c r="E536" s="38" t="str">
        <f t="shared" si="149"/>
        <v/>
      </c>
      <c r="F536" s="38">
        <f t="shared" si="150"/>
        <v>1.3914656771799629E-3</v>
      </c>
      <c r="G536" s="39" t="str">
        <f t="shared" si="151"/>
        <v>0</v>
      </c>
      <c r="H536" s="25" t="str">
        <f t="shared" si="152"/>
        <v/>
      </c>
    </row>
    <row r="537" spans="1:8" s="40" customFormat="1" ht="15" x14ac:dyDescent="0.2">
      <c r="A537" s="64"/>
      <c r="B537" s="36" t="s">
        <v>148</v>
      </c>
      <c r="C537" s="37">
        <v>10</v>
      </c>
      <c r="D537" s="37">
        <v>15</v>
      </c>
      <c r="E537" s="38">
        <f t="shared" si="149"/>
        <v>1.3464386697185943E-3</v>
      </c>
      <c r="F537" s="38">
        <f t="shared" si="150"/>
        <v>2.3191094619666049E-3</v>
      </c>
      <c r="G537" s="39">
        <f t="shared" si="151"/>
        <v>0.5</v>
      </c>
      <c r="H537" s="25">
        <f t="shared" si="152"/>
        <v>6.7321933485929716E-4</v>
      </c>
    </row>
    <row r="538" spans="1:8" s="40" customFormat="1" ht="15" x14ac:dyDescent="0.2">
      <c r="A538" s="64"/>
      <c r="B538" s="36" t="s">
        <v>155</v>
      </c>
      <c r="C538" s="37">
        <v>45</v>
      </c>
      <c r="D538" s="37">
        <v>78</v>
      </c>
      <c r="E538" s="38">
        <f t="shared" si="149"/>
        <v>6.0589740137336747E-3</v>
      </c>
      <c r="F538" s="38">
        <f t="shared" si="150"/>
        <v>1.2059369202226345E-2</v>
      </c>
      <c r="G538" s="39">
        <f t="shared" si="151"/>
        <v>0.73333333333333328</v>
      </c>
      <c r="H538" s="25">
        <f t="shared" si="152"/>
        <v>4.4432476100713615E-3</v>
      </c>
    </row>
    <row r="539" spans="1:8" s="40" customFormat="1" ht="15" x14ac:dyDescent="0.2">
      <c r="A539" s="64"/>
      <c r="B539" s="36" t="s">
        <v>562</v>
      </c>
      <c r="C539" s="37">
        <v>0</v>
      </c>
      <c r="D539" s="37">
        <v>0</v>
      </c>
      <c r="E539" s="38" t="str">
        <f t="shared" si="149"/>
        <v/>
      </c>
      <c r="F539" s="38" t="str">
        <f t="shared" si="150"/>
        <v/>
      </c>
      <c r="G539" s="39" t="str">
        <f t="shared" si="151"/>
        <v>0</v>
      </c>
      <c r="H539" s="25" t="str">
        <f t="shared" si="152"/>
        <v/>
      </c>
    </row>
    <row r="540" spans="1:8" s="40" customFormat="1" ht="15" x14ac:dyDescent="0.2">
      <c r="A540" s="64"/>
      <c r="B540" s="36" t="s">
        <v>352</v>
      </c>
      <c r="C540" s="37">
        <v>5</v>
      </c>
      <c r="D540" s="37">
        <v>2</v>
      </c>
      <c r="E540" s="38">
        <f t="shared" si="149"/>
        <v>6.7321933485929716E-4</v>
      </c>
      <c r="F540" s="38">
        <f t="shared" si="150"/>
        <v>3.0921459492888067E-4</v>
      </c>
      <c r="G540" s="39">
        <f t="shared" si="151"/>
        <v>-0.6</v>
      </c>
      <c r="H540" s="25">
        <f t="shared" si="152"/>
        <v>-4.0393160091557826E-4</v>
      </c>
    </row>
    <row r="541" spans="1:8" s="40" customFormat="1" ht="15" x14ac:dyDescent="0.2">
      <c r="A541" s="64"/>
      <c r="B541" s="36" t="s">
        <v>353</v>
      </c>
      <c r="C541" s="37">
        <v>0</v>
      </c>
      <c r="D541" s="37">
        <v>0</v>
      </c>
      <c r="E541" s="38" t="str">
        <f t="shared" si="149"/>
        <v/>
      </c>
      <c r="F541" s="38" t="str">
        <f t="shared" si="150"/>
        <v/>
      </c>
      <c r="G541" s="39" t="str">
        <f t="shared" si="151"/>
        <v>0</v>
      </c>
      <c r="H541" s="25" t="str">
        <f t="shared" si="152"/>
        <v/>
      </c>
    </row>
    <row r="542" spans="1:8" s="40" customFormat="1" ht="15" x14ac:dyDescent="0.2">
      <c r="A542" s="64"/>
      <c r="B542" s="36" t="s">
        <v>354</v>
      </c>
      <c r="C542" s="37">
        <v>0</v>
      </c>
      <c r="D542" s="37">
        <v>0</v>
      </c>
      <c r="E542" s="38" t="str">
        <f t="shared" si="149"/>
        <v/>
      </c>
      <c r="F542" s="38" t="str">
        <f t="shared" si="150"/>
        <v/>
      </c>
      <c r="G542" s="39" t="str">
        <f t="shared" si="151"/>
        <v>0</v>
      </c>
      <c r="H542" s="25" t="str">
        <f t="shared" si="152"/>
        <v/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0</v>
      </c>
      <c r="D544" s="37">
        <v>1</v>
      </c>
      <c r="E544" s="38" t="str">
        <f t="shared" si="149"/>
        <v/>
      </c>
      <c r="F544" s="38">
        <f t="shared" si="150"/>
        <v>1.5460729746444033E-4</v>
      </c>
      <c r="G544" s="39" t="str">
        <f t="shared" si="151"/>
        <v>0</v>
      </c>
      <c r="H544" s="25" t="str">
        <f t="shared" si="152"/>
        <v/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0</v>
      </c>
      <c r="E545" s="38" t="str">
        <f t="shared" si="149"/>
        <v/>
      </c>
      <c r="F545" s="38" t="str">
        <f t="shared" si="150"/>
        <v/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1683</v>
      </c>
      <c r="D552" s="31">
        <f>SUM(D553:D579)</f>
        <v>2437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0.44800950683303625</v>
      </c>
      <c r="H552" s="33">
        <f>+IF(OR(AND(E552=""),(G552="")),"",E552*G552)</f>
        <v>0.44800950683303625</v>
      </c>
    </row>
    <row r="553" spans="1:8" s="40" customFormat="1" ht="15" x14ac:dyDescent="0.2">
      <c r="A553" s="64"/>
      <c r="B553" s="36" t="s">
        <v>357</v>
      </c>
      <c r="C553" s="37">
        <v>46</v>
      </c>
      <c r="D553" s="37">
        <v>27</v>
      </c>
      <c r="E553" s="38">
        <f>+IF(C553=0,"",C553/C$552)</f>
        <v>2.7332144979203804E-2</v>
      </c>
      <c r="F553" s="38">
        <f>+IF(D553=0,"",D553/D$552)</f>
        <v>1.107919573245794E-2</v>
      </c>
      <c r="G553" s="39">
        <f>+IF(OR(AND(D553=0),(C553=0)),"0",((D553-C553)/C553))</f>
        <v>-0.41304347826086957</v>
      </c>
      <c r="H553" s="25">
        <f>+IF(OR(AND(E553=""),(G553="")),"",E553*G553)</f>
        <v>-1.1289364230540702E-2</v>
      </c>
    </row>
    <row r="554" spans="1:8" s="40" customFormat="1" ht="15" x14ac:dyDescent="0.2">
      <c r="A554" s="64"/>
      <c r="B554" s="36" t="s">
        <v>161</v>
      </c>
      <c r="C554" s="37">
        <v>8</v>
      </c>
      <c r="D554" s="37">
        <v>87</v>
      </c>
      <c r="E554" s="38">
        <f t="shared" ref="E554:E579" si="153">+IF(C554=0,"",C554/C$552)</f>
        <v>4.7534165181224008E-3</v>
      </c>
      <c r="F554" s="38">
        <f t="shared" ref="F554:F579" si="154">+IF(D554=0,"",D554/D$552)</f>
        <v>3.5699630693475586E-2</v>
      </c>
      <c r="G554" s="39">
        <f t="shared" ref="G554:G579" si="155">+IF(OR(AND(D554=0),(C554=0)),"0",((D554-C554)/C554))</f>
        <v>9.875</v>
      </c>
      <c r="H554" s="25">
        <f t="shared" ref="H554:H579" si="156">+IF(OR(AND(E554=""),(G554="")),"",E554*G554)</f>
        <v>4.6939988116458706E-2</v>
      </c>
    </row>
    <row r="555" spans="1:8" s="40" customFormat="1" ht="15" x14ac:dyDescent="0.2">
      <c r="A555" s="64"/>
      <c r="B555" s="36" t="s">
        <v>358</v>
      </c>
      <c r="C555" s="37">
        <v>147</v>
      </c>
      <c r="D555" s="37">
        <v>169</v>
      </c>
      <c r="E555" s="38">
        <f t="shared" si="153"/>
        <v>8.7344028520499106E-2</v>
      </c>
      <c r="F555" s="38">
        <f t="shared" si="154"/>
        <v>6.9347558473533036E-2</v>
      </c>
      <c r="G555" s="39">
        <f t="shared" si="155"/>
        <v>0.14965986394557823</v>
      </c>
      <c r="H555" s="25">
        <f t="shared" si="156"/>
        <v>1.3071895424836602E-2</v>
      </c>
    </row>
    <row r="556" spans="1:8" s="40" customFormat="1" ht="15" x14ac:dyDescent="0.2">
      <c r="A556" s="64"/>
      <c r="B556" s="36" t="s">
        <v>359</v>
      </c>
      <c r="C556" s="37">
        <v>192</v>
      </c>
      <c r="D556" s="37">
        <v>376</v>
      </c>
      <c r="E556" s="38">
        <f t="shared" si="153"/>
        <v>0.1140819964349376</v>
      </c>
      <c r="F556" s="38">
        <f t="shared" si="154"/>
        <v>0.15428805908904392</v>
      </c>
      <c r="G556" s="39">
        <f t="shared" si="155"/>
        <v>0.95833333333333337</v>
      </c>
      <c r="H556" s="25">
        <f t="shared" si="156"/>
        <v>0.1093285799168152</v>
      </c>
    </row>
    <row r="557" spans="1:8" s="40" customFormat="1" ht="15" x14ac:dyDescent="0.2">
      <c r="A557" s="64"/>
      <c r="B557" s="36" t="s">
        <v>162</v>
      </c>
      <c r="C557" s="37">
        <v>10</v>
      </c>
      <c r="D557" s="37">
        <v>32</v>
      </c>
      <c r="E557" s="38">
        <f t="shared" si="153"/>
        <v>5.9417706476530005E-3</v>
      </c>
      <c r="F557" s="38">
        <f t="shared" si="154"/>
        <v>1.3130898645876077E-2</v>
      </c>
      <c r="G557" s="39">
        <f t="shared" si="155"/>
        <v>2.2000000000000002</v>
      </c>
      <c r="H557" s="25">
        <f t="shared" si="156"/>
        <v>1.3071895424836602E-2</v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14</v>
      </c>
      <c r="D560" s="37">
        <v>16</v>
      </c>
      <c r="E560" s="38">
        <f t="shared" si="153"/>
        <v>8.3184789067142009E-3</v>
      </c>
      <c r="F560" s="38">
        <f t="shared" si="154"/>
        <v>6.5654493229380384E-3</v>
      </c>
      <c r="G560" s="39">
        <f t="shared" si="155"/>
        <v>0.14285714285714285</v>
      </c>
      <c r="H560" s="25">
        <f t="shared" si="156"/>
        <v>1.1883541295306E-3</v>
      </c>
    </row>
    <row r="561" spans="1:8" s="40" customFormat="1" ht="15" x14ac:dyDescent="0.2">
      <c r="A561" s="64"/>
      <c r="B561" s="36" t="s">
        <v>360</v>
      </c>
      <c r="C561" s="37">
        <v>0</v>
      </c>
      <c r="D561" s="37">
        <v>0</v>
      </c>
      <c r="E561" s="38" t="str">
        <f t="shared" si="153"/>
        <v/>
      </c>
      <c r="F561" s="38" t="str">
        <f t="shared" si="154"/>
        <v/>
      </c>
      <c r="G561" s="39" t="str">
        <f t="shared" si="155"/>
        <v>0</v>
      </c>
      <c r="H561" s="25" t="str">
        <f t="shared" si="156"/>
        <v/>
      </c>
    </row>
    <row r="562" spans="1:8" s="40" customFormat="1" ht="15" x14ac:dyDescent="0.2">
      <c r="A562" s="64"/>
      <c r="B562" s="36" t="s">
        <v>361</v>
      </c>
      <c r="C562" s="37">
        <v>0</v>
      </c>
      <c r="D562" s="37">
        <v>8</v>
      </c>
      <c r="E562" s="38" t="str">
        <f t="shared" si="153"/>
        <v/>
      </c>
      <c r="F562" s="38">
        <f t="shared" si="154"/>
        <v>3.2827246614690192E-3</v>
      </c>
      <c r="G562" s="39" t="str">
        <f t="shared" si="155"/>
        <v>0</v>
      </c>
      <c r="H562" s="25" t="str">
        <f t="shared" si="156"/>
        <v/>
      </c>
    </row>
    <row r="563" spans="1:8" s="40" customFormat="1" ht="15" x14ac:dyDescent="0.2">
      <c r="A563" s="64"/>
      <c r="B563" s="36" t="s">
        <v>565</v>
      </c>
      <c r="C563" s="37">
        <v>14</v>
      </c>
      <c r="D563" s="37">
        <v>13</v>
      </c>
      <c r="E563" s="38">
        <f t="shared" si="153"/>
        <v>8.3184789067142009E-3</v>
      </c>
      <c r="F563" s="38">
        <f t="shared" si="154"/>
        <v>5.3344275748871562E-3</v>
      </c>
      <c r="G563" s="39">
        <f t="shared" si="155"/>
        <v>-7.1428571428571425E-2</v>
      </c>
      <c r="H563" s="25">
        <f t="shared" si="156"/>
        <v>-5.9417706476529999E-4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100</v>
      </c>
      <c r="E564" s="38" t="str">
        <f t="shared" ref="E564" si="161">+IF(C564=0,"",C564/C$552)</f>
        <v/>
      </c>
      <c r="F564" s="38">
        <f t="shared" ref="F564" si="162">+IF(D564=0,"",D564/D$552)</f>
        <v>4.103405826836274E-2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0</v>
      </c>
      <c r="D565" s="37">
        <v>0</v>
      </c>
      <c r="E565" s="38" t="str">
        <f t="shared" si="153"/>
        <v/>
      </c>
      <c r="F565" s="38" t="str">
        <f t="shared" si="154"/>
        <v/>
      </c>
      <c r="G565" s="39" t="str">
        <f t="shared" si="155"/>
        <v>0</v>
      </c>
      <c r="H565" s="25" t="str">
        <f t="shared" si="156"/>
        <v/>
      </c>
    </row>
    <row r="566" spans="1:8" s="40" customFormat="1" ht="15" x14ac:dyDescent="0.2">
      <c r="A566" s="64"/>
      <c r="B566" s="36" t="s">
        <v>363</v>
      </c>
      <c r="C566" s="37">
        <v>660</v>
      </c>
      <c r="D566" s="37">
        <v>254</v>
      </c>
      <c r="E566" s="38">
        <f t="shared" si="153"/>
        <v>0.39215686274509803</v>
      </c>
      <c r="F566" s="38">
        <f t="shared" si="154"/>
        <v>0.10422650800164136</v>
      </c>
      <c r="G566" s="39">
        <f t="shared" si="155"/>
        <v>-0.61515151515151512</v>
      </c>
      <c r="H566" s="25">
        <f t="shared" si="156"/>
        <v>-0.24123588829471182</v>
      </c>
    </row>
    <row r="567" spans="1:8" s="40" customFormat="1" ht="15" x14ac:dyDescent="0.2">
      <c r="A567" s="64"/>
      <c r="B567" s="36" t="s">
        <v>164</v>
      </c>
      <c r="C567" s="37">
        <v>26</v>
      </c>
      <c r="D567" s="37">
        <v>135</v>
      </c>
      <c r="E567" s="38">
        <f t="shared" si="153"/>
        <v>1.5448603683897801E-2</v>
      </c>
      <c r="F567" s="38">
        <f t="shared" si="154"/>
        <v>5.5395978662289701E-2</v>
      </c>
      <c r="G567" s="39">
        <f t="shared" si="155"/>
        <v>4.1923076923076925</v>
      </c>
      <c r="H567" s="25">
        <f t="shared" si="156"/>
        <v>6.4765300059417705E-2</v>
      </c>
    </row>
    <row r="568" spans="1:8" s="40" customFormat="1" ht="15" x14ac:dyDescent="0.2">
      <c r="A568" s="64"/>
      <c r="B568" s="36" t="s">
        <v>166</v>
      </c>
      <c r="C568" s="37">
        <v>10</v>
      </c>
      <c r="D568" s="37">
        <v>36</v>
      </c>
      <c r="E568" s="38">
        <f t="shared" si="153"/>
        <v>5.9417706476530005E-3</v>
      </c>
      <c r="F568" s="38">
        <f t="shared" si="154"/>
        <v>1.4772260976610586E-2</v>
      </c>
      <c r="G568" s="39">
        <f t="shared" si="155"/>
        <v>2.6</v>
      </c>
      <c r="H568" s="25">
        <f t="shared" si="156"/>
        <v>1.5448603683897801E-2</v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437</v>
      </c>
      <c r="D570" s="37">
        <v>911</v>
      </c>
      <c r="E570" s="38">
        <f t="shared" si="153"/>
        <v>0.25965537730243615</v>
      </c>
      <c r="F570" s="38">
        <f t="shared" si="154"/>
        <v>0.37382027082478458</v>
      </c>
      <c r="G570" s="39">
        <f t="shared" si="155"/>
        <v>1.0846681922196797</v>
      </c>
      <c r="H570" s="25">
        <f t="shared" si="156"/>
        <v>0.28163992869875226</v>
      </c>
    </row>
    <row r="571" spans="1:8" s="40" customFormat="1" ht="15" x14ac:dyDescent="0.2">
      <c r="A571" s="64"/>
      <c r="B571" s="36" t="s">
        <v>167</v>
      </c>
      <c r="C571" s="37">
        <v>49</v>
      </c>
      <c r="D571" s="37">
        <v>57</v>
      </c>
      <c r="E571" s="38">
        <f t="shared" si="153"/>
        <v>2.9114676173499703E-2</v>
      </c>
      <c r="F571" s="38">
        <f t="shared" si="154"/>
        <v>2.3389413212966764E-2</v>
      </c>
      <c r="G571" s="39">
        <f t="shared" si="155"/>
        <v>0.16326530612244897</v>
      </c>
      <c r="H571" s="25">
        <f t="shared" si="156"/>
        <v>4.7534165181223999E-3</v>
      </c>
    </row>
    <row r="572" spans="1:8" s="40" customFormat="1" ht="15" x14ac:dyDescent="0.2">
      <c r="A572" s="64"/>
      <c r="B572" s="36" t="s">
        <v>365</v>
      </c>
      <c r="C572" s="37">
        <v>0</v>
      </c>
      <c r="D572" s="37">
        <v>72</v>
      </c>
      <c r="E572" s="38" t="str">
        <f t="shared" si="153"/>
        <v/>
      </c>
      <c r="F572" s="38">
        <f t="shared" si="154"/>
        <v>2.9544521953221173E-2</v>
      </c>
      <c r="G572" s="39" t="str">
        <f t="shared" si="155"/>
        <v>0</v>
      </c>
      <c r="H572" s="25" t="str">
        <f t="shared" si="156"/>
        <v/>
      </c>
    </row>
    <row r="573" spans="1:8" s="40" customFormat="1" ht="15" x14ac:dyDescent="0.2">
      <c r="A573" s="64"/>
      <c r="B573" s="36" t="s">
        <v>168</v>
      </c>
      <c r="C573" s="37">
        <v>13</v>
      </c>
      <c r="D573" s="37">
        <v>9</v>
      </c>
      <c r="E573" s="38">
        <f t="shared" si="153"/>
        <v>7.7243018419489006E-3</v>
      </c>
      <c r="F573" s="38">
        <f t="shared" si="154"/>
        <v>3.6930652441526466E-3</v>
      </c>
      <c r="G573" s="39">
        <f t="shared" si="155"/>
        <v>-0.30769230769230771</v>
      </c>
      <c r="H573" s="25">
        <f t="shared" si="156"/>
        <v>-2.3767082590612004E-3</v>
      </c>
    </row>
    <row r="574" spans="1:8" s="40" customFormat="1" ht="15" x14ac:dyDescent="0.2">
      <c r="A574" s="64"/>
      <c r="B574" s="36" t="s">
        <v>169</v>
      </c>
      <c r="C574" s="37">
        <v>0</v>
      </c>
      <c r="D574" s="37">
        <v>10</v>
      </c>
      <c r="E574" s="38" t="str">
        <f t="shared" si="153"/>
        <v/>
      </c>
      <c r="F574" s="38">
        <f t="shared" si="154"/>
        <v>4.103405826836274E-3</v>
      </c>
      <c r="G574" s="39" t="str">
        <f t="shared" si="155"/>
        <v>0</v>
      </c>
      <c r="H574" s="25" t="str">
        <f t="shared" si="156"/>
        <v/>
      </c>
    </row>
    <row r="575" spans="1:8" s="40" customFormat="1" ht="15" x14ac:dyDescent="0.2">
      <c r="A575" s="64"/>
      <c r="B575" s="36" t="s">
        <v>366</v>
      </c>
      <c r="C575" s="37">
        <v>50</v>
      </c>
      <c r="D575" s="37">
        <v>24</v>
      </c>
      <c r="E575" s="38">
        <f t="shared" si="153"/>
        <v>2.9708853238265002E-2</v>
      </c>
      <c r="F575" s="38">
        <f t="shared" si="154"/>
        <v>9.8481739844070576E-3</v>
      </c>
      <c r="G575" s="39">
        <f t="shared" si="155"/>
        <v>-0.52</v>
      </c>
      <c r="H575" s="25">
        <f t="shared" si="156"/>
        <v>-1.5448603683897801E-2</v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27</v>
      </c>
      <c r="E576" s="38" t="str">
        <f t="shared" si="153"/>
        <v/>
      </c>
      <c r="F576" s="38">
        <f t="shared" si="154"/>
        <v>1.107919573245794E-2</v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1</v>
      </c>
      <c r="E577" s="38" t="str">
        <f t="shared" si="153"/>
        <v/>
      </c>
      <c r="F577" s="38">
        <f t="shared" si="154"/>
        <v>4.103405826836274E-4</v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4</v>
      </c>
      <c r="D578" s="37">
        <v>60</v>
      </c>
      <c r="E578" s="38">
        <f t="shared" si="153"/>
        <v>2.3767082590612004E-3</v>
      </c>
      <c r="F578" s="38">
        <f t="shared" si="154"/>
        <v>2.4620434961017644E-2</v>
      </c>
      <c r="G578" s="39">
        <f t="shared" si="155"/>
        <v>14</v>
      </c>
      <c r="H578" s="25">
        <f t="shared" si="156"/>
        <v>3.3273915626856804E-2</v>
      </c>
    </row>
    <row r="579" spans="1:8" s="40" customFormat="1" ht="30" x14ac:dyDescent="0.2">
      <c r="A579" s="64"/>
      <c r="B579" s="36" t="s">
        <v>566</v>
      </c>
      <c r="C579" s="37">
        <v>3</v>
      </c>
      <c r="D579" s="37">
        <v>13</v>
      </c>
      <c r="E579" s="38">
        <f t="shared" si="153"/>
        <v>1.7825311942959001E-3</v>
      </c>
      <c r="F579" s="38">
        <f t="shared" si="154"/>
        <v>5.3344275748871562E-3</v>
      </c>
      <c r="G579" s="39">
        <f t="shared" si="155"/>
        <v>3.3333333333333335</v>
      </c>
      <c r="H579" s="25">
        <f t="shared" si="156"/>
        <v>5.9417706476530005E-3</v>
      </c>
    </row>
    <row r="580" spans="1:8" x14ac:dyDescent="0.2">
      <c r="B580" s="12" t="s">
        <v>420</v>
      </c>
      <c r="C580" s="9"/>
      <c r="D580" s="9"/>
    </row>
    <row r="581" spans="1:8" x14ac:dyDescent="0.2">
      <c r="C581" s="9"/>
      <c r="D581" s="9"/>
    </row>
    <row r="582" spans="1:8" x14ac:dyDescent="0.2">
      <c r="C582" s="9"/>
      <c r="D582" s="9"/>
    </row>
    <row r="583" spans="1:8" x14ac:dyDescent="0.2">
      <c r="C583" s="9"/>
      <c r="D583" s="9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444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392</v>
      </c>
      <c r="C8" s="31">
        <f>+C18+C71+C161+C329+C552</f>
        <v>10650</v>
      </c>
      <c r="D8" s="31">
        <f>+D18+D71+D161+D329+D552</f>
        <v>14846</v>
      </c>
      <c r="E8" s="32">
        <f>+C8/C$8</f>
        <v>1</v>
      </c>
      <c r="F8" s="32">
        <f>+D8/D$8</f>
        <v>1</v>
      </c>
      <c r="G8" s="32">
        <f>+(D8-C8)/C8</f>
        <v>0.39399061032863852</v>
      </c>
      <c r="H8" s="33">
        <f>+E8*G8</f>
        <v>0.39399061032863852</v>
      </c>
    </row>
    <row r="9" spans="2:8" x14ac:dyDescent="0.2">
      <c r="B9" s="28" t="str">
        <f>+B18</f>
        <v>Total Vacantes en ocupaciones de nivel Directivo</v>
      </c>
      <c r="C9" s="24">
        <f>+C18</f>
        <v>169</v>
      </c>
      <c r="D9" s="24">
        <f>+D18</f>
        <v>246</v>
      </c>
      <c r="E9" s="25">
        <f t="shared" ref="E9:E13" si="0">C9/$C$8</f>
        <v>1.5868544600938967E-2</v>
      </c>
      <c r="F9" s="25">
        <f>D9/$D$8</f>
        <v>1.6570119897615518E-2</v>
      </c>
      <c r="G9" s="11">
        <f>+IF(OR(AND(D9=0),(C9=0)),"0",((D9-C9)/C9))</f>
        <v>0.45562130177514792</v>
      </c>
      <c r="H9" s="13">
        <f>+IF(OR(AND(E9=""),(G9="")),"",E9*G9)</f>
        <v>7.2300469483568075E-3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1945</v>
      </c>
      <c r="D10" s="24">
        <f>+D71</f>
        <v>2113</v>
      </c>
      <c r="E10" s="25">
        <f t="shared" si="0"/>
        <v>0.18262910798122065</v>
      </c>
      <c r="F10" s="25">
        <f>D10/$D$8</f>
        <v>0.14232789977098209</v>
      </c>
      <c r="G10" s="11">
        <f>+IF(OR(AND(D10=0),(C10=0)),"0",((D10-C10)/C10))</f>
        <v>8.637532133676093E-2</v>
      </c>
      <c r="H10" s="13">
        <f>+IF(OR(AND(E10=""),(G10="")),"",E10*G10)</f>
        <v>1.5774647887323943E-2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1330</v>
      </c>
      <c r="D11" s="24">
        <f>+D161</f>
        <v>2674</v>
      </c>
      <c r="E11" s="25">
        <f t="shared" si="0"/>
        <v>0.12488262910798122</v>
      </c>
      <c r="F11" s="25">
        <f>D11/$D$8</f>
        <v>0.18011585612286138</v>
      </c>
      <c r="G11" s="11">
        <f>+IF(OR(AND(D11=0),(C11=0)),"0",((D11-C11)/C11))</f>
        <v>1.0105263157894737</v>
      </c>
      <c r="H11" s="13">
        <f>+IF(OR(AND(E11=""),(G11="")),"",E11*G11)</f>
        <v>0.12619718309859154</v>
      </c>
    </row>
    <row r="12" spans="2:8" x14ac:dyDescent="0.2">
      <c r="B12" s="28" t="str">
        <f>+B329</f>
        <v>Total Vacantes  en ocupaciones de nivel Calificados</v>
      </c>
      <c r="C12" s="24">
        <f>+C329</f>
        <v>5662</v>
      </c>
      <c r="D12" s="24">
        <f>+D329</f>
        <v>7216</v>
      </c>
      <c r="E12" s="25">
        <f t="shared" si="0"/>
        <v>0.53164319248826286</v>
      </c>
      <c r="F12" s="25">
        <f>D12/$D$8</f>
        <v>0.48605685033005525</v>
      </c>
      <c r="G12" s="11">
        <f>+IF(OR(AND(D12=0),(C12=0)),"0",((D12-C12)/C12))</f>
        <v>0.27446132108795479</v>
      </c>
      <c r="H12" s="13">
        <f>+IF(OR(AND(E12=""),(G12="")),"",E12*G12)</f>
        <v>0.14591549295774647</v>
      </c>
    </row>
    <row r="13" spans="2:8" x14ac:dyDescent="0.2">
      <c r="B13" s="28" t="str">
        <f>+B552</f>
        <v>Total Vacantes en ocupaciones de nivel Elemental</v>
      </c>
      <c r="C13" s="24">
        <f>+C552</f>
        <v>1544</v>
      </c>
      <c r="D13" s="24">
        <f>+D552</f>
        <v>2597</v>
      </c>
      <c r="E13" s="25">
        <f t="shared" si="0"/>
        <v>0.14497652582159623</v>
      </c>
      <c r="F13" s="25">
        <f>D13/$D$8</f>
        <v>0.17492927387848578</v>
      </c>
      <c r="G13" s="11">
        <f>+IF(OR(AND(D13=0),(C13=0)),"0",((D13-C13)/C13))</f>
        <v>0.68199481865284972</v>
      </c>
      <c r="H13" s="13">
        <f>+IF(OR(AND(E13=""),(G13="")),"",E13*G13)</f>
        <v>9.88732394366197E-2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169</v>
      </c>
      <c r="D18" s="31">
        <f>SUM(D19:D65)</f>
        <v>246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0.45562130177514792</v>
      </c>
      <c r="H18" s="33">
        <f>+IF(OR(AND(E18=""),(G18="")),"",E18*G18)</f>
        <v>0.45562130177514792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0" t="str">
        <f t="shared" ref="E20:E65" si="1">+IF(C20=0,"",C20/C$18)</f>
        <v/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 t="str">
        <f t="shared" ref="H20:H65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1</v>
      </c>
      <c r="D22" s="7">
        <v>3</v>
      </c>
      <c r="E22" s="10">
        <f t="shared" si="1"/>
        <v>5.9171597633136093E-3</v>
      </c>
      <c r="F22" s="10">
        <f t="shared" si="2"/>
        <v>1.2195121951219513E-2</v>
      </c>
      <c r="G22" s="11">
        <f t="shared" si="3"/>
        <v>2</v>
      </c>
      <c r="H22" s="13">
        <f t="shared" si="4"/>
        <v>1.1834319526627219E-2</v>
      </c>
    </row>
    <row r="23" spans="1:8" ht="30" x14ac:dyDescent="0.2">
      <c r="B23" s="5" t="s">
        <v>171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12</v>
      </c>
      <c r="D26" s="7">
        <v>18</v>
      </c>
      <c r="E26" s="10">
        <f t="shared" si="1"/>
        <v>7.1005917159763315E-2</v>
      </c>
      <c r="F26" s="10">
        <f t="shared" si="2"/>
        <v>7.3170731707317069E-2</v>
      </c>
      <c r="G26" s="11">
        <f t="shared" si="3"/>
        <v>0.5</v>
      </c>
      <c r="H26" s="13">
        <f t="shared" si="4"/>
        <v>3.5502958579881658E-2</v>
      </c>
    </row>
    <row r="27" spans="1:8" ht="15" x14ac:dyDescent="0.2">
      <c r="B27" s="5" t="s">
        <v>6</v>
      </c>
      <c r="C27" s="7">
        <v>16</v>
      </c>
      <c r="D27" s="7">
        <v>27</v>
      </c>
      <c r="E27" s="10">
        <f t="shared" si="1"/>
        <v>9.4674556213017749E-2</v>
      </c>
      <c r="F27" s="10">
        <f t="shared" si="2"/>
        <v>0.10975609756097561</v>
      </c>
      <c r="G27" s="11">
        <f t="shared" si="3"/>
        <v>0.6875</v>
      </c>
      <c r="H27" s="13">
        <f t="shared" si="4"/>
        <v>6.5088757396449703E-2</v>
      </c>
    </row>
    <row r="28" spans="1:8" ht="15" x14ac:dyDescent="0.2">
      <c r="B28" s="5" t="s">
        <v>3</v>
      </c>
      <c r="C28" s="7">
        <v>7</v>
      </c>
      <c r="D28" s="7">
        <v>8</v>
      </c>
      <c r="E28" s="10">
        <f t="shared" si="1"/>
        <v>4.142011834319527E-2</v>
      </c>
      <c r="F28" s="10">
        <f t="shared" si="2"/>
        <v>3.2520325203252036E-2</v>
      </c>
      <c r="G28" s="11">
        <f t="shared" si="3"/>
        <v>0.14285714285714285</v>
      </c>
      <c r="H28" s="13">
        <f t="shared" si="4"/>
        <v>5.9171597633136093E-3</v>
      </c>
    </row>
    <row r="29" spans="1:8" ht="15" x14ac:dyDescent="0.2">
      <c r="B29" s="5" t="s">
        <v>5</v>
      </c>
      <c r="C29" s="7">
        <v>36</v>
      </c>
      <c r="D29" s="7">
        <v>61</v>
      </c>
      <c r="E29" s="10">
        <f t="shared" si="1"/>
        <v>0.21301775147928995</v>
      </c>
      <c r="F29" s="10">
        <f t="shared" si="2"/>
        <v>0.24796747967479674</v>
      </c>
      <c r="G29" s="11">
        <f t="shared" si="3"/>
        <v>0.69444444444444442</v>
      </c>
      <c r="H29" s="13">
        <f t="shared" si="4"/>
        <v>0.14792899408284024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0</v>
      </c>
      <c r="D31" s="7">
        <v>2</v>
      </c>
      <c r="E31" s="10" t="str">
        <f t="shared" si="1"/>
        <v/>
      </c>
      <c r="F31" s="10">
        <f t="shared" si="2"/>
        <v>8.130081300813009E-3</v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2</v>
      </c>
      <c r="E32" s="10" t="str">
        <f t="shared" si="1"/>
        <v/>
      </c>
      <c r="F32" s="10">
        <f t="shared" si="2"/>
        <v>8.130081300813009E-3</v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1</v>
      </c>
      <c r="D34" s="7">
        <v>6</v>
      </c>
      <c r="E34" s="10">
        <f t="shared" si="1"/>
        <v>5.9171597633136093E-3</v>
      </c>
      <c r="F34" s="10">
        <f t="shared" si="2"/>
        <v>2.4390243902439025E-2</v>
      </c>
      <c r="G34" s="11">
        <f t="shared" si="3"/>
        <v>5</v>
      </c>
      <c r="H34" s="13">
        <f t="shared" si="4"/>
        <v>2.9585798816568046E-2</v>
      </c>
    </row>
    <row r="35" spans="2:8" ht="15" x14ac:dyDescent="0.2">
      <c r="B35" s="5" t="s">
        <v>176</v>
      </c>
      <c r="C35" s="7">
        <v>6</v>
      </c>
      <c r="D35" s="7">
        <v>5</v>
      </c>
      <c r="E35" s="10">
        <f t="shared" si="1"/>
        <v>3.5502958579881658E-2</v>
      </c>
      <c r="F35" s="10">
        <f t="shared" si="2"/>
        <v>2.032520325203252E-2</v>
      </c>
      <c r="G35" s="11">
        <f t="shared" si="3"/>
        <v>-0.16666666666666666</v>
      </c>
      <c r="H35" s="13">
        <f t="shared" si="4"/>
        <v>-5.9171597633136093E-3</v>
      </c>
    </row>
    <row r="36" spans="2:8" ht="30" x14ac:dyDescent="0.2">
      <c r="B36" s="5" t="s">
        <v>177</v>
      </c>
      <c r="C36" s="7">
        <v>0</v>
      </c>
      <c r="D36" s="7">
        <v>1</v>
      </c>
      <c r="E36" s="10" t="str">
        <f t="shared" si="1"/>
        <v/>
      </c>
      <c r="F36" s="10">
        <f t="shared" si="2"/>
        <v>4.0650406504065045E-3</v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3</v>
      </c>
      <c r="D37" s="7">
        <v>3</v>
      </c>
      <c r="E37" s="10">
        <f t="shared" si="1"/>
        <v>1.7751479289940829E-2</v>
      </c>
      <c r="F37" s="10">
        <f t="shared" si="2"/>
        <v>1.2195121951219513E-2</v>
      </c>
      <c r="G37" s="11">
        <f t="shared" si="3"/>
        <v>0</v>
      </c>
      <c r="H37" s="13">
        <f t="shared" si="4"/>
        <v>0</v>
      </c>
    </row>
    <row r="38" spans="2:8" ht="15" x14ac:dyDescent="0.2">
      <c r="B38" s="5" t="s">
        <v>8</v>
      </c>
      <c r="C38" s="7">
        <v>5</v>
      </c>
      <c r="D38" s="7">
        <v>1</v>
      </c>
      <c r="E38" s="10">
        <f t="shared" si="1"/>
        <v>2.9585798816568046E-2</v>
      </c>
      <c r="F38" s="10">
        <f t="shared" si="2"/>
        <v>4.0650406504065045E-3</v>
      </c>
      <c r="G38" s="11">
        <f t="shared" si="3"/>
        <v>-0.8</v>
      </c>
      <c r="H38" s="13">
        <f t="shared" si="4"/>
        <v>-2.3668639053254437E-2</v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3</v>
      </c>
      <c r="D41" s="7">
        <v>4</v>
      </c>
      <c r="E41" s="10">
        <f t="shared" si="1"/>
        <v>1.7751479289940829E-2</v>
      </c>
      <c r="F41" s="10">
        <f t="shared" si="2"/>
        <v>1.6260162601626018E-2</v>
      </c>
      <c r="G41" s="11">
        <f t="shared" si="3"/>
        <v>0.33333333333333331</v>
      </c>
      <c r="H41" s="13">
        <f t="shared" si="4"/>
        <v>5.9171597633136093E-3</v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7</v>
      </c>
      <c r="D43" s="7">
        <v>2</v>
      </c>
      <c r="E43" s="10">
        <f t="shared" si="1"/>
        <v>4.142011834319527E-2</v>
      </c>
      <c r="F43" s="10">
        <f t="shared" si="2"/>
        <v>8.130081300813009E-3</v>
      </c>
      <c r="G43" s="11">
        <f t="shared" si="3"/>
        <v>-0.7142857142857143</v>
      </c>
      <c r="H43" s="13">
        <f t="shared" si="4"/>
        <v>-2.9585798816568049E-2</v>
      </c>
    </row>
    <row r="44" spans="2:8" ht="15" x14ac:dyDescent="0.2">
      <c r="B44" s="5" t="s">
        <v>184</v>
      </c>
      <c r="C44" s="7">
        <v>2</v>
      </c>
      <c r="D44" s="7">
        <v>6</v>
      </c>
      <c r="E44" s="10">
        <f t="shared" si="1"/>
        <v>1.1834319526627219E-2</v>
      </c>
      <c r="F44" s="10">
        <f t="shared" si="2"/>
        <v>2.4390243902439025E-2</v>
      </c>
      <c r="G44" s="11">
        <f t="shared" si="3"/>
        <v>2</v>
      </c>
      <c r="H44" s="13">
        <f t="shared" si="4"/>
        <v>2.3668639053254437E-2</v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1</v>
      </c>
      <c r="E46" s="10" t="str">
        <f t="shared" si="1"/>
        <v/>
      </c>
      <c r="F46" s="10">
        <f t="shared" si="2"/>
        <v>4.0650406504065045E-3</v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2:8" ht="15" x14ac:dyDescent="0.2">
      <c r="B49" s="5" t="s">
        <v>11</v>
      </c>
      <c r="C49" s="7">
        <v>23</v>
      </c>
      <c r="D49" s="7">
        <v>41</v>
      </c>
      <c r="E49" s="10">
        <f t="shared" si="1"/>
        <v>0.13609467455621302</v>
      </c>
      <c r="F49" s="10">
        <f t="shared" si="2"/>
        <v>0.16666666666666666</v>
      </c>
      <c r="G49" s="11">
        <f t="shared" si="3"/>
        <v>0.78260869565217395</v>
      </c>
      <c r="H49" s="13">
        <f t="shared" si="4"/>
        <v>0.10650887573964497</v>
      </c>
    </row>
    <row r="50" spans="2:8" ht="15" x14ac:dyDescent="0.2">
      <c r="B50" s="5" t="s">
        <v>15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2:8" ht="15" x14ac:dyDescent="0.2">
      <c r="B51" s="5" t="s">
        <v>14</v>
      </c>
      <c r="C51" s="7">
        <v>4</v>
      </c>
      <c r="D51" s="7">
        <v>5</v>
      </c>
      <c r="E51" s="10">
        <f t="shared" si="1"/>
        <v>2.3668639053254437E-2</v>
      </c>
      <c r="F51" s="10">
        <f t="shared" si="2"/>
        <v>2.032520325203252E-2</v>
      </c>
      <c r="G51" s="11">
        <f t="shared" si="3"/>
        <v>0.25</v>
      </c>
      <c r="H51" s="13">
        <f t="shared" si="4"/>
        <v>5.9171597633136093E-3</v>
      </c>
    </row>
    <row r="52" spans="2:8" ht="15" x14ac:dyDescent="0.2">
      <c r="B52" s="5" t="s">
        <v>13</v>
      </c>
      <c r="C52" s="7">
        <v>4</v>
      </c>
      <c r="D52" s="7">
        <v>4</v>
      </c>
      <c r="E52" s="10">
        <f t="shared" si="1"/>
        <v>2.3668639053254437E-2</v>
      </c>
      <c r="F52" s="10">
        <f t="shared" si="2"/>
        <v>1.6260162601626018E-2</v>
      </c>
      <c r="G52" s="11">
        <f t="shared" si="3"/>
        <v>0</v>
      </c>
      <c r="H52" s="13">
        <f t="shared" si="4"/>
        <v>0</v>
      </c>
    </row>
    <row r="53" spans="2:8" ht="15" x14ac:dyDescent="0.2">
      <c r="B53" s="5" t="s">
        <v>462</v>
      </c>
      <c r="C53" s="7">
        <v>14</v>
      </c>
      <c r="D53" s="7">
        <v>7</v>
      </c>
      <c r="E53" s="10">
        <f t="shared" si="1"/>
        <v>8.2840236686390539E-2</v>
      </c>
      <c r="F53" s="10">
        <f t="shared" si="2"/>
        <v>2.8455284552845527E-2</v>
      </c>
      <c r="G53" s="11">
        <f t="shared" si="3"/>
        <v>-0.5</v>
      </c>
      <c r="H53" s="13">
        <f t="shared" si="4"/>
        <v>-4.142011834319527E-2</v>
      </c>
    </row>
    <row r="54" spans="2:8" ht="15" x14ac:dyDescent="0.2">
      <c r="B54" s="5" t="s">
        <v>12</v>
      </c>
      <c r="C54" s="7">
        <v>1</v>
      </c>
      <c r="D54" s="7">
        <v>1</v>
      </c>
      <c r="E54" s="10">
        <f t="shared" si="1"/>
        <v>5.9171597633136093E-3</v>
      </c>
      <c r="F54" s="10">
        <f t="shared" si="2"/>
        <v>4.0650406504065045E-3</v>
      </c>
      <c r="G54" s="11">
        <f t="shared" si="3"/>
        <v>0</v>
      </c>
      <c r="H54" s="13">
        <f t="shared" si="4"/>
        <v>0</v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1</v>
      </c>
      <c r="E57" s="10" t="str">
        <f t="shared" si="1"/>
        <v/>
      </c>
      <c r="F57" s="10">
        <f t="shared" si="2"/>
        <v>4.0650406504065045E-3</v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6</v>
      </c>
      <c r="D59" s="7">
        <v>2</v>
      </c>
      <c r="E59" s="10">
        <f t="shared" si="1"/>
        <v>3.5502958579881658E-2</v>
      </c>
      <c r="F59" s="10">
        <f t="shared" si="2"/>
        <v>8.130081300813009E-3</v>
      </c>
      <c r="G59" s="11">
        <f t="shared" si="3"/>
        <v>-0.66666666666666663</v>
      </c>
      <c r="H59" s="13">
        <f t="shared" si="4"/>
        <v>-2.3668639053254437E-2</v>
      </c>
    </row>
    <row r="60" spans="2:8" ht="15" x14ac:dyDescent="0.2">
      <c r="B60" s="5" t="s">
        <v>188</v>
      </c>
      <c r="C60" s="7">
        <v>1</v>
      </c>
      <c r="D60" s="7">
        <v>1</v>
      </c>
      <c r="E60" s="10">
        <f t="shared" si="1"/>
        <v>5.9171597633136093E-3</v>
      </c>
      <c r="F60" s="10">
        <f t="shared" si="2"/>
        <v>4.0650406504065045E-3</v>
      </c>
      <c r="G60" s="11">
        <f t="shared" si="3"/>
        <v>0</v>
      </c>
      <c r="H60" s="13">
        <f t="shared" si="4"/>
        <v>0</v>
      </c>
    </row>
    <row r="61" spans="2:8" ht="15" x14ac:dyDescent="0.2">
      <c r="B61" s="5" t="s">
        <v>189</v>
      </c>
      <c r="C61" s="7">
        <v>9</v>
      </c>
      <c r="D61" s="7">
        <v>23</v>
      </c>
      <c r="E61" s="10">
        <f t="shared" si="1"/>
        <v>5.3254437869822487E-2</v>
      </c>
      <c r="F61" s="10">
        <f t="shared" si="2"/>
        <v>9.3495934959349589E-2</v>
      </c>
      <c r="G61" s="11">
        <f t="shared" si="3"/>
        <v>1.5555555555555556</v>
      </c>
      <c r="H61" s="13">
        <f t="shared" si="4"/>
        <v>8.2840236686390539E-2</v>
      </c>
    </row>
    <row r="62" spans="2:8" ht="15" x14ac:dyDescent="0.2">
      <c r="B62" s="5" t="s">
        <v>190</v>
      </c>
      <c r="C62" s="7">
        <v>0</v>
      </c>
      <c r="D62" s="7">
        <v>1</v>
      </c>
      <c r="E62" s="10" t="str">
        <f t="shared" si="1"/>
        <v/>
      </c>
      <c r="F62" s="10">
        <f t="shared" si="2"/>
        <v>4.0650406504065045E-3</v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7</v>
      </c>
      <c r="D63" s="7">
        <v>6</v>
      </c>
      <c r="E63" s="10">
        <f t="shared" si="1"/>
        <v>4.142011834319527E-2</v>
      </c>
      <c r="F63" s="10">
        <f t="shared" si="2"/>
        <v>2.4390243902439025E-2</v>
      </c>
      <c r="G63" s="11">
        <f t="shared" si="3"/>
        <v>-0.14285714285714285</v>
      </c>
      <c r="H63" s="13">
        <f t="shared" si="4"/>
        <v>-5.9171597633136093E-3</v>
      </c>
    </row>
    <row r="64" spans="2:8" ht="15" x14ac:dyDescent="0.2">
      <c r="B64" s="5" t="s">
        <v>191</v>
      </c>
      <c r="C64" s="7">
        <v>1</v>
      </c>
      <c r="D64" s="7">
        <v>4</v>
      </c>
      <c r="E64" s="10">
        <f t="shared" si="1"/>
        <v>5.9171597633136093E-3</v>
      </c>
      <c r="F64" s="10">
        <f t="shared" si="2"/>
        <v>1.6260162601626018E-2</v>
      </c>
      <c r="G64" s="11">
        <f t="shared" si="3"/>
        <v>3</v>
      </c>
      <c r="H64" s="13">
        <f t="shared" si="4"/>
        <v>1.7751479289940829E-2</v>
      </c>
    </row>
    <row r="65" spans="1:8" ht="15" x14ac:dyDescent="0.2">
      <c r="B65" s="5" t="s">
        <v>192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1945</v>
      </c>
      <c r="D71" s="31">
        <f>SUM(D72:D155)</f>
        <v>2113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8.637532133676093E-2</v>
      </c>
      <c r="H71" s="33">
        <f>+IF(OR(AND(E71=""),(G71="")),"",E71*G71)</f>
        <v>8.637532133676093E-2</v>
      </c>
    </row>
    <row r="72" spans="1:8" s="40" customFormat="1" ht="15" x14ac:dyDescent="0.2">
      <c r="A72" s="64"/>
      <c r="B72" s="36" t="s">
        <v>464</v>
      </c>
      <c r="C72" s="37">
        <v>50</v>
      </c>
      <c r="D72" s="37">
        <v>43</v>
      </c>
      <c r="E72" s="38">
        <f>+IF(C72=0,"",C72/C$71)</f>
        <v>2.570694087403599E-2</v>
      </c>
      <c r="F72" s="38">
        <f>+IF(D72=0,"",D72/D$71)</f>
        <v>2.0350212967345006E-2</v>
      </c>
      <c r="G72" s="39">
        <f>+IF(OR(AND(D72=0),(C72=0)),"0",((D72-C72)/C72))</f>
        <v>-0.14000000000000001</v>
      </c>
      <c r="H72" s="25">
        <f>+IF(OR(AND(E72=""),(G72="")),"",E72*G72)</f>
        <v>-3.5989717223650392E-3</v>
      </c>
    </row>
    <row r="73" spans="1:8" s="40" customFormat="1" ht="15" x14ac:dyDescent="0.2">
      <c r="A73" s="64"/>
      <c r="B73" s="36" t="s">
        <v>19</v>
      </c>
      <c r="C73" s="37">
        <v>13</v>
      </c>
      <c r="D73" s="37">
        <v>49</v>
      </c>
      <c r="E73" s="38">
        <f t="shared" ref="E73:E142" si="9">+IF(C73=0,"",C73/C$71)</f>
        <v>6.6838046272493573E-3</v>
      </c>
      <c r="F73" s="38">
        <f t="shared" ref="F73:F142" si="10">+IF(D73=0,"",D73/D$71)</f>
        <v>2.3189777567439659E-2</v>
      </c>
      <c r="G73" s="39">
        <f t="shared" ref="G73:G142" si="11">+IF(OR(AND(D73=0),(C73=0)),"0",((D73-C73)/C73))</f>
        <v>2.7692307692307692</v>
      </c>
      <c r="H73" s="25">
        <f t="shared" ref="H73:H142" si="12">+IF(OR(AND(E73=""),(G73="")),"",E73*G73)</f>
        <v>1.8508997429305913E-2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4</v>
      </c>
      <c r="E74" s="38" t="str">
        <f t="shared" ref="E74" si="13">+IF(C74=0,"",C74/C$71)</f>
        <v/>
      </c>
      <c r="F74" s="38">
        <f t="shared" ref="F74" si="14">+IF(D74=0,"",D74/D$71)</f>
        <v>1.893043066729768E-3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39</v>
      </c>
      <c r="D75" s="37">
        <v>48</v>
      </c>
      <c r="E75" s="38">
        <f t="shared" si="9"/>
        <v>2.0051413881748071E-2</v>
      </c>
      <c r="F75" s="38">
        <f t="shared" si="10"/>
        <v>2.2716516800757217E-2</v>
      </c>
      <c r="G75" s="39">
        <f t="shared" si="11"/>
        <v>0.23076923076923078</v>
      </c>
      <c r="H75" s="25">
        <f t="shared" si="12"/>
        <v>4.6272493573264782E-3</v>
      </c>
    </row>
    <row r="76" spans="1:8" s="40" customFormat="1" ht="15" x14ac:dyDescent="0.2">
      <c r="A76" s="64"/>
      <c r="B76" s="36" t="s">
        <v>193</v>
      </c>
      <c r="C76" s="37">
        <v>52</v>
      </c>
      <c r="D76" s="37">
        <v>51</v>
      </c>
      <c r="E76" s="38">
        <f t="shared" si="9"/>
        <v>2.6735218508997429E-2</v>
      </c>
      <c r="F76" s="38">
        <f t="shared" si="10"/>
        <v>2.4136299100804542E-2</v>
      </c>
      <c r="G76" s="39">
        <f t="shared" si="11"/>
        <v>-1.9230769230769232E-2</v>
      </c>
      <c r="H76" s="25">
        <f t="shared" si="12"/>
        <v>-5.1413881748071987E-4</v>
      </c>
    </row>
    <row r="77" spans="1:8" s="40" customFormat="1" ht="15" x14ac:dyDescent="0.2">
      <c r="A77" s="64"/>
      <c r="B77" s="36" t="s">
        <v>21</v>
      </c>
      <c r="C77" s="37">
        <v>11</v>
      </c>
      <c r="D77" s="37">
        <v>10</v>
      </c>
      <c r="E77" s="38">
        <f t="shared" si="9"/>
        <v>5.6555269922879178E-3</v>
      </c>
      <c r="F77" s="38">
        <f t="shared" si="10"/>
        <v>4.7326076668244201E-3</v>
      </c>
      <c r="G77" s="39">
        <f t="shared" si="11"/>
        <v>-9.0909090909090912E-2</v>
      </c>
      <c r="H77" s="25">
        <f t="shared" si="12"/>
        <v>-5.1413881748071976E-4</v>
      </c>
    </row>
    <row r="78" spans="1:8" s="40" customFormat="1" ht="15" x14ac:dyDescent="0.2">
      <c r="A78" s="64"/>
      <c r="B78" s="36" t="s">
        <v>40</v>
      </c>
      <c r="C78" s="37">
        <v>3</v>
      </c>
      <c r="D78" s="37">
        <v>0</v>
      </c>
      <c r="E78" s="38">
        <f t="shared" ref="E78" si="17">+IF(C78=0,"",C78/C$71)</f>
        <v>1.5424164524421595E-3</v>
      </c>
      <c r="F78" s="38" t="str">
        <f t="shared" ref="F78" si="18">+IF(D78=0,"",D78/D$71)</f>
        <v/>
      </c>
      <c r="G78" s="39" t="str">
        <f t="shared" ref="G78" si="19">+IF(OR(AND(D78=0),(C78=0)),"0",((D78-C78)/C78))</f>
        <v>0</v>
      </c>
      <c r="H78" s="25">
        <f t="shared" ref="H78" si="20">+IF(OR(AND(E78=""),(G78="")),"",E78*G78)</f>
        <v>0</v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2</v>
      </c>
      <c r="D80" s="37">
        <v>6</v>
      </c>
      <c r="E80" s="38">
        <f t="shared" si="9"/>
        <v>1.0282776349614395E-3</v>
      </c>
      <c r="F80" s="38">
        <f t="shared" si="10"/>
        <v>2.8395646000946521E-3</v>
      </c>
      <c r="G80" s="39">
        <f t="shared" si="11"/>
        <v>2</v>
      </c>
      <c r="H80" s="25">
        <f t="shared" si="12"/>
        <v>2.056555269922879E-3</v>
      </c>
    </row>
    <row r="81" spans="1:8" s="40" customFormat="1" ht="15" x14ac:dyDescent="0.2">
      <c r="A81" s="64"/>
      <c r="B81" s="36" t="s">
        <v>465</v>
      </c>
      <c r="C81" s="37">
        <v>1</v>
      </c>
      <c r="D81" s="37">
        <v>1</v>
      </c>
      <c r="E81" s="38">
        <f t="shared" si="9"/>
        <v>5.1413881748071976E-4</v>
      </c>
      <c r="F81" s="38">
        <f t="shared" si="10"/>
        <v>4.7326076668244201E-4</v>
      </c>
      <c r="G81" s="39">
        <f t="shared" si="11"/>
        <v>0</v>
      </c>
      <c r="H81" s="25">
        <f t="shared" si="12"/>
        <v>0</v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8</v>
      </c>
      <c r="D83" s="37">
        <v>2</v>
      </c>
      <c r="E83" s="38">
        <f t="shared" si="9"/>
        <v>4.1131105398457581E-3</v>
      </c>
      <c r="F83" s="38">
        <f t="shared" si="10"/>
        <v>9.4652153336488402E-4</v>
      </c>
      <c r="G83" s="39">
        <f t="shared" si="11"/>
        <v>-0.75</v>
      </c>
      <c r="H83" s="25">
        <f t="shared" si="12"/>
        <v>-3.0848329048843185E-3</v>
      </c>
    </row>
    <row r="84" spans="1:8" s="40" customFormat="1" ht="15" x14ac:dyDescent="0.2">
      <c r="A84" s="64"/>
      <c r="B84" s="36" t="s">
        <v>22</v>
      </c>
      <c r="C84" s="37">
        <v>11</v>
      </c>
      <c r="D84" s="37">
        <v>1</v>
      </c>
      <c r="E84" s="38">
        <f t="shared" si="9"/>
        <v>5.6555269922879178E-3</v>
      </c>
      <c r="F84" s="38">
        <f t="shared" si="10"/>
        <v>4.7326076668244201E-4</v>
      </c>
      <c r="G84" s="39">
        <f t="shared" si="11"/>
        <v>-0.90909090909090906</v>
      </c>
      <c r="H84" s="25">
        <f t="shared" si="12"/>
        <v>-5.1413881748071976E-3</v>
      </c>
    </row>
    <row r="85" spans="1:8" s="40" customFormat="1" ht="15" x14ac:dyDescent="0.2">
      <c r="A85" s="64"/>
      <c r="B85" s="36" t="s">
        <v>198</v>
      </c>
      <c r="C85" s="37">
        <v>20</v>
      </c>
      <c r="D85" s="37">
        <v>53</v>
      </c>
      <c r="E85" s="38">
        <f t="shared" si="9"/>
        <v>1.0282776349614395E-2</v>
      </c>
      <c r="F85" s="38">
        <f t="shared" si="10"/>
        <v>2.5082820634169428E-2</v>
      </c>
      <c r="G85" s="39">
        <f t="shared" si="11"/>
        <v>1.65</v>
      </c>
      <c r="H85" s="25">
        <f t="shared" si="12"/>
        <v>1.6966580976863752E-2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2</v>
      </c>
      <c r="E86" s="38" t="str">
        <f t="shared" ref="E86" si="21">+IF(C86=0,"",C86/C$71)</f>
        <v/>
      </c>
      <c r="F86" s="38">
        <f t="shared" ref="F86" si="22">+IF(D86=0,"",D86/D$71)</f>
        <v>9.4652153336488402E-4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80</v>
      </c>
      <c r="D87" s="37">
        <v>101</v>
      </c>
      <c r="E87" s="38">
        <f t="shared" si="9"/>
        <v>4.1131105398457581E-2</v>
      </c>
      <c r="F87" s="38">
        <f t="shared" si="10"/>
        <v>4.7799337434926648E-2</v>
      </c>
      <c r="G87" s="39">
        <f t="shared" si="11"/>
        <v>0.26250000000000001</v>
      </c>
      <c r="H87" s="25">
        <f t="shared" si="12"/>
        <v>1.0796915167095116E-2</v>
      </c>
    </row>
    <row r="88" spans="1:8" s="40" customFormat="1" ht="15" x14ac:dyDescent="0.2">
      <c r="A88" s="64"/>
      <c r="B88" s="36" t="s">
        <v>200</v>
      </c>
      <c r="C88" s="37">
        <v>2</v>
      </c>
      <c r="D88" s="37">
        <v>154</v>
      </c>
      <c r="E88" s="38">
        <f t="shared" si="9"/>
        <v>1.0282776349614395E-3</v>
      </c>
      <c r="F88" s="38">
        <f t="shared" si="10"/>
        <v>7.2882158069096079E-2</v>
      </c>
      <c r="G88" s="39">
        <f t="shared" si="11"/>
        <v>76</v>
      </c>
      <c r="H88" s="25">
        <f t="shared" si="12"/>
        <v>7.8149100257069407E-2</v>
      </c>
    </row>
    <row r="89" spans="1:8" s="40" customFormat="1" ht="15" x14ac:dyDescent="0.2">
      <c r="A89" s="64"/>
      <c r="B89" s="36" t="s">
        <v>26</v>
      </c>
      <c r="C89" s="37">
        <v>12</v>
      </c>
      <c r="D89" s="37">
        <v>80</v>
      </c>
      <c r="E89" s="38">
        <f t="shared" si="9"/>
        <v>6.169665809768638E-3</v>
      </c>
      <c r="F89" s="38">
        <f t="shared" si="10"/>
        <v>3.7860861334595361E-2</v>
      </c>
      <c r="G89" s="39">
        <f t="shared" si="11"/>
        <v>5.666666666666667</v>
      </c>
      <c r="H89" s="25">
        <f t="shared" si="12"/>
        <v>3.4961439588688949E-2</v>
      </c>
    </row>
    <row r="90" spans="1:8" s="40" customFormat="1" ht="15" x14ac:dyDescent="0.2">
      <c r="A90" s="64"/>
      <c r="B90" s="36" t="s">
        <v>466</v>
      </c>
      <c r="C90" s="37">
        <v>6</v>
      </c>
      <c r="D90" s="37">
        <v>49</v>
      </c>
      <c r="E90" s="38">
        <f t="shared" si="9"/>
        <v>3.084832904884319E-3</v>
      </c>
      <c r="F90" s="38">
        <f t="shared" si="10"/>
        <v>2.3189777567439659E-2</v>
      </c>
      <c r="G90" s="39">
        <f t="shared" si="11"/>
        <v>7.166666666666667</v>
      </c>
      <c r="H90" s="25">
        <f t="shared" si="12"/>
        <v>2.2107969151670955E-2</v>
      </c>
    </row>
    <row r="91" spans="1:8" s="40" customFormat="1" ht="15" x14ac:dyDescent="0.2">
      <c r="A91" s="64"/>
      <c r="B91" s="36" t="s">
        <v>201</v>
      </c>
      <c r="C91" s="37">
        <v>5</v>
      </c>
      <c r="D91" s="37">
        <v>25</v>
      </c>
      <c r="E91" s="38">
        <f t="shared" si="9"/>
        <v>2.5706940874035988E-3</v>
      </c>
      <c r="F91" s="38">
        <f t="shared" si="10"/>
        <v>1.1831519167061051E-2</v>
      </c>
      <c r="G91" s="39">
        <f t="shared" si="11"/>
        <v>4</v>
      </c>
      <c r="H91" s="25">
        <f t="shared" si="12"/>
        <v>1.0282776349614395E-2</v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210</v>
      </c>
      <c r="E92" s="38" t="str">
        <f t="shared" ref="E92:E93" si="25">+IF(C92=0,"",C92/C$71)</f>
        <v/>
      </c>
      <c r="F92" s="38">
        <f t="shared" ref="F92:F93" si="26">+IF(D92=0,"",D92/D$71)</f>
        <v>9.9384761003312824E-2</v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1</v>
      </c>
      <c r="E93" s="38" t="str">
        <f t="shared" si="25"/>
        <v/>
      </c>
      <c r="F93" s="38">
        <f t="shared" si="26"/>
        <v>4.7326076668244201E-4</v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22</v>
      </c>
      <c r="D94" s="37">
        <v>65</v>
      </c>
      <c r="E94" s="38">
        <f t="shared" si="9"/>
        <v>1.1311053984575836E-2</v>
      </c>
      <c r="F94" s="38">
        <f t="shared" si="10"/>
        <v>3.0761949834358732E-2</v>
      </c>
      <c r="G94" s="39">
        <f t="shared" si="11"/>
        <v>1.9545454545454546</v>
      </c>
      <c r="H94" s="25">
        <f t="shared" si="12"/>
        <v>2.2107969151670952E-2</v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19</v>
      </c>
      <c r="E95" s="38" t="str">
        <f t="shared" si="9"/>
        <v/>
      </c>
      <c r="F95" s="38">
        <f t="shared" si="10"/>
        <v>8.9919545669663991E-3</v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9</v>
      </c>
      <c r="D97" s="37">
        <v>181</v>
      </c>
      <c r="E97" s="38">
        <f t="shared" si="9"/>
        <v>4.6272493573264782E-3</v>
      </c>
      <c r="F97" s="38">
        <f t="shared" si="10"/>
        <v>8.5660198769522009E-2</v>
      </c>
      <c r="G97" s="39">
        <f t="shared" si="11"/>
        <v>19.111111111111111</v>
      </c>
      <c r="H97" s="25">
        <f t="shared" si="12"/>
        <v>8.8431876606683807E-2</v>
      </c>
    </row>
    <row r="98" spans="1:8" s="40" customFormat="1" ht="15" x14ac:dyDescent="0.2">
      <c r="A98" s="64"/>
      <c r="B98" s="36" t="s">
        <v>204</v>
      </c>
      <c r="C98" s="37">
        <v>14</v>
      </c>
      <c r="D98" s="37">
        <v>14</v>
      </c>
      <c r="E98" s="38">
        <f t="shared" si="9"/>
        <v>7.1979434447300775E-3</v>
      </c>
      <c r="F98" s="38">
        <f t="shared" si="10"/>
        <v>6.6256507335541882E-3</v>
      </c>
      <c r="G98" s="39">
        <f t="shared" si="11"/>
        <v>0</v>
      </c>
      <c r="H98" s="25">
        <f t="shared" si="12"/>
        <v>0</v>
      </c>
    </row>
    <row r="99" spans="1:8" s="40" customFormat="1" ht="15" x14ac:dyDescent="0.2">
      <c r="A99" s="64"/>
      <c r="B99" s="36" t="s">
        <v>467</v>
      </c>
      <c r="C99" s="37">
        <v>33</v>
      </c>
      <c r="D99" s="37">
        <v>20</v>
      </c>
      <c r="E99" s="38">
        <f t="shared" si="9"/>
        <v>1.6966580976863752E-2</v>
      </c>
      <c r="F99" s="38">
        <f t="shared" si="10"/>
        <v>9.4652153336488402E-3</v>
      </c>
      <c r="G99" s="39">
        <f t="shared" si="11"/>
        <v>-0.39393939393939392</v>
      </c>
      <c r="H99" s="25">
        <f t="shared" si="12"/>
        <v>-6.6838046272493564E-3</v>
      </c>
    </row>
    <row r="100" spans="1:8" s="40" customFormat="1" ht="15" x14ac:dyDescent="0.2">
      <c r="A100" s="64"/>
      <c r="B100" s="36" t="s">
        <v>23</v>
      </c>
      <c r="C100" s="37">
        <v>9</v>
      </c>
      <c r="D100" s="37">
        <v>4</v>
      </c>
      <c r="E100" s="38">
        <f t="shared" si="9"/>
        <v>4.6272493573264782E-3</v>
      </c>
      <c r="F100" s="38">
        <f t="shared" si="10"/>
        <v>1.893043066729768E-3</v>
      </c>
      <c r="G100" s="39">
        <f t="shared" si="11"/>
        <v>-0.55555555555555558</v>
      </c>
      <c r="H100" s="25">
        <f t="shared" si="12"/>
        <v>-2.5706940874035992E-3</v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2</v>
      </c>
      <c r="D102" s="37">
        <v>11</v>
      </c>
      <c r="E102" s="38">
        <f t="shared" si="9"/>
        <v>1.0282776349614395E-3</v>
      </c>
      <c r="F102" s="38">
        <f t="shared" si="10"/>
        <v>5.2058684335068621E-3</v>
      </c>
      <c r="G102" s="39">
        <f t="shared" si="11"/>
        <v>4.5</v>
      </c>
      <c r="H102" s="25">
        <f t="shared" si="12"/>
        <v>4.6272493573264774E-3</v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1</v>
      </c>
      <c r="E103" s="38" t="str">
        <f t="shared" ref="E103" si="29">+IF(C103=0,"",C103/C$71)</f>
        <v/>
      </c>
      <c r="F103" s="38">
        <f t="shared" ref="F103" si="30">+IF(D103=0,"",D103/D$71)</f>
        <v>4.7326076668244201E-4</v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0</v>
      </c>
      <c r="D104" s="37">
        <v>6</v>
      </c>
      <c r="E104" s="38" t="str">
        <f t="shared" si="9"/>
        <v/>
      </c>
      <c r="F104" s="38">
        <f t="shared" si="10"/>
        <v>2.8395646000946521E-3</v>
      </c>
      <c r="G104" s="39" t="str">
        <f t="shared" si="11"/>
        <v>0</v>
      </c>
      <c r="H104" s="25" t="str">
        <f t="shared" si="12"/>
        <v/>
      </c>
    </row>
    <row r="105" spans="1:8" s="40" customFormat="1" ht="15" x14ac:dyDescent="0.2">
      <c r="A105" s="64"/>
      <c r="B105" s="36" t="s">
        <v>207</v>
      </c>
      <c r="C105" s="37">
        <v>3</v>
      </c>
      <c r="D105" s="37">
        <v>19</v>
      </c>
      <c r="E105" s="38">
        <f t="shared" si="9"/>
        <v>1.5424164524421595E-3</v>
      </c>
      <c r="F105" s="38">
        <f t="shared" si="10"/>
        <v>8.9919545669663991E-3</v>
      </c>
      <c r="G105" s="39">
        <f t="shared" si="11"/>
        <v>5.333333333333333</v>
      </c>
      <c r="H105" s="25">
        <f t="shared" si="12"/>
        <v>8.2262210796915161E-3</v>
      </c>
    </row>
    <row r="106" spans="1:8" s="40" customFormat="1" ht="15" x14ac:dyDescent="0.2">
      <c r="A106" s="64"/>
      <c r="B106" s="36" t="s">
        <v>208</v>
      </c>
      <c r="C106" s="37">
        <v>0</v>
      </c>
      <c r="D106" s="37">
        <v>0</v>
      </c>
      <c r="E106" s="38" t="str">
        <f t="shared" si="9"/>
        <v/>
      </c>
      <c r="F106" s="38" t="str">
        <f t="shared" si="10"/>
        <v/>
      </c>
      <c r="G106" s="39" t="str">
        <f t="shared" si="11"/>
        <v>0</v>
      </c>
      <c r="H106" s="25" t="str">
        <f t="shared" si="12"/>
        <v/>
      </c>
    </row>
    <row r="107" spans="1:8" s="40" customFormat="1" ht="15" x14ac:dyDescent="0.2">
      <c r="A107" s="64"/>
      <c r="B107" s="36" t="s">
        <v>209</v>
      </c>
      <c r="C107" s="37">
        <v>8</v>
      </c>
      <c r="D107" s="37">
        <v>6</v>
      </c>
      <c r="E107" s="38">
        <f t="shared" si="9"/>
        <v>4.1131105398457581E-3</v>
      </c>
      <c r="F107" s="38">
        <f t="shared" si="10"/>
        <v>2.8395646000946521E-3</v>
      </c>
      <c r="G107" s="39">
        <f t="shared" si="11"/>
        <v>-0.25</v>
      </c>
      <c r="H107" s="25">
        <f t="shared" si="12"/>
        <v>-1.0282776349614395E-3</v>
      </c>
    </row>
    <row r="108" spans="1:8" s="40" customFormat="1" ht="15" x14ac:dyDescent="0.2">
      <c r="A108" s="64"/>
      <c r="B108" s="36" t="s">
        <v>210</v>
      </c>
      <c r="C108" s="37">
        <v>8</v>
      </c>
      <c r="D108" s="37">
        <v>9</v>
      </c>
      <c r="E108" s="38">
        <f t="shared" si="9"/>
        <v>4.1131105398457581E-3</v>
      </c>
      <c r="F108" s="38">
        <f t="shared" si="10"/>
        <v>4.2593469001419781E-3</v>
      </c>
      <c r="G108" s="39">
        <f t="shared" si="11"/>
        <v>0.125</v>
      </c>
      <c r="H108" s="25">
        <f t="shared" si="12"/>
        <v>5.1413881748071976E-4</v>
      </c>
    </row>
    <row r="109" spans="1:8" s="40" customFormat="1" ht="15" x14ac:dyDescent="0.2">
      <c r="A109" s="64"/>
      <c r="B109" s="36" t="s">
        <v>211</v>
      </c>
      <c r="C109" s="37">
        <v>61</v>
      </c>
      <c r="D109" s="37">
        <v>34</v>
      </c>
      <c r="E109" s="38">
        <f t="shared" si="9"/>
        <v>3.1362467866323906E-2</v>
      </c>
      <c r="F109" s="38">
        <f t="shared" si="10"/>
        <v>1.609086606720303E-2</v>
      </c>
      <c r="G109" s="39">
        <f t="shared" si="11"/>
        <v>-0.44262295081967212</v>
      </c>
      <c r="H109" s="25">
        <f t="shared" si="12"/>
        <v>-1.3881748071979434E-2</v>
      </c>
    </row>
    <row r="110" spans="1:8" s="40" customFormat="1" ht="15" x14ac:dyDescent="0.2">
      <c r="A110" s="64"/>
      <c r="B110" s="36" t="s">
        <v>212</v>
      </c>
      <c r="C110" s="37">
        <v>10</v>
      </c>
      <c r="D110" s="37">
        <v>5</v>
      </c>
      <c r="E110" s="38">
        <f t="shared" si="9"/>
        <v>5.1413881748071976E-3</v>
      </c>
      <c r="F110" s="38">
        <f t="shared" si="10"/>
        <v>2.3663038334122101E-3</v>
      </c>
      <c r="G110" s="39">
        <f t="shared" si="11"/>
        <v>-0.5</v>
      </c>
      <c r="H110" s="25">
        <f t="shared" si="12"/>
        <v>-2.5706940874035988E-3</v>
      </c>
    </row>
    <row r="111" spans="1:8" s="40" customFormat="1" ht="15" x14ac:dyDescent="0.2">
      <c r="A111" s="64"/>
      <c r="B111" s="36" t="s">
        <v>32</v>
      </c>
      <c r="C111" s="37">
        <v>17</v>
      </c>
      <c r="D111" s="37">
        <v>8</v>
      </c>
      <c r="E111" s="38">
        <f t="shared" si="9"/>
        <v>8.7403598971722372E-3</v>
      </c>
      <c r="F111" s="38">
        <f t="shared" si="10"/>
        <v>3.7860861334595361E-3</v>
      </c>
      <c r="G111" s="39">
        <f t="shared" si="11"/>
        <v>-0.52941176470588236</v>
      </c>
      <c r="H111" s="25">
        <f t="shared" si="12"/>
        <v>-4.6272493573264782E-3</v>
      </c>
    </row>
    <row r="112" spans="1:8" s="40" customFormat="1" ht="15" x14ac:dyDescent="0.2">
      <c r="A112" s="64"/>
      <c r="B112" s="36" t="s">
        <v>213</v>
      </c>
      <c r="C112" s="37">
        <v>1</v>
      </c>
      <c r="D112" s="37">
        <v>6</v>
      </c>
      <c r="E112" s="38">
        <f t="shared" si="9"/>
        <v>5.1413881748071976E-4</v>
      </c>
      <c r="F112" s="38">
        <f t="shared" si="10"/>
        <v>2.8395646000946521E-3</v>
      </c>
      <c r="G112" s="39">
        <f t="shared" si="11"/>
        <v>5</v>
      </c>
      <c r="H112" s="25">
        <f t="shared" si="12"/>
        <v>2.5706940874035988E-3</v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5</v>
      </c>
      <c r="D114" s="37">
        <v>5</v>
      </c>
      <c r="E114" s="38">
        <f t="shared" si="9"/>
        <v>2.5706940874035988E-3</v>
      </c>
      <c r="F114" s="38">
        <f t="shared" si="10"/>
        <v>2.3663038334122101E-3</v>
      </c>
      <c r="G114" s="39">
        <f t="shared" si="11"/>
        <v>0</v>
      </c>
      <c r="H114" s="25">
        <f t="shared" si="12"/>
        <v>0</v>
      </c>
    </row>
    <row r="115" spans="1:8" s="40" customFormat="1" ht="15" x14ac:dyDescent="0.2">
      <c r="A115" s="64"/>
      <c r="B115" s="36" t="s">
        <v>29</v>
      </c>
      <c r="C115" s="37">
        <v>18</v>
      </c>
      <c r="D115" s="37">
        <v>18</v>
      </c>
      <c r="E115" s="38">
        <f t="shared" si="9"/>
        <v>9.2544987146529565E-3</v>
      </c>
      <c r="F115" s="38">
        <f t="shared" si="10"/>
        <v>8.5186938002839562E-3</v>
      </c>
      <c r="G115" s="39">
        <f t="shared" si="11"/>
        <v>0</v>
      </c>
      <c r="H115" s="25">
        <f t="shared" si="12"/>
        <v>0</v>
      </c>
    </row>
    <row r="116" spans="1:8" s="40" customFormat="1" ht="15" x14ac:dyDescent="0.2">
      <c r="A116" s="64"/>
      <c r="B116" s="36" t="s">
        <v>215</v>
      </c>
      <c r="C116" s="37">
        <v>16</v>
      </c>
      <c r="D116" s="37">
        <v>13</v>
      </c>
      <c r="E116" s="38">
        <f t="shared" si="9"/>
        <v>8.2262210796915161E-3</v>
      </c>
      <c r="F116" s="38">
        <f t="shared" si="10"/>
        <v>6.1523899668717462E-3</v>
      </c>
      <c r="G116" s="39">
        <f t="shared" si="11"/>
        <v>-0.1875</v>
      </c>
      <c r="H116" s="25">
        <f t="shared" si="12"/>
        <v>-1.5424164524421593E-3</v>
      </c>
    </row>
    <row r="117" spans="1:8" s="40" customFormat="1" ht="15" x14ac:dyDescent="0.2">
      <c r="A117" s="64"/>
      <c r="B117" s="36" t="s">
        <v>30</v>
      </c>
      <c r="C117" s="37">
        <v>29</v>
      </c>
      <c r="D117" s="37">
        <v>14</v>
      </c>
      <c r="E117" s="38">
        <f t="shared" si="9"/>
        <v>1.4910025706940874E-2</v>
      </c>
      <c r="F117" s="38">
        <f t="shared" si="10"/>
        <v>6.6256507335541882E-3</v>
      </c>
      <c r="G117" s="39">
        <f t="shared" si="11"/>
        <v>-0.51724137931034486</v>
      </c>
      <c r="H117" s="25">
        <f t="shared" si="12"/>
        <v>-7.7120822622107977E-3</v>
      </c>
    </row>
    <row r="118" spans="1:8" s="40" customFormat="1" ht="15" x14ac:dyDescent="0.2">
      <c r="A118" s="64"/>
      <c r="B118" s="36" t="s">
        <v>28</v>
      </c>
      <c r="C118" s="37">
        <v>12</v>
      </c>
      <c r="D118" s="37">
        <v>13</v>
      </c>
      <c r="E118" s="38">
        <f t="shared" si="9"/>
        <v>6.169665809768638E-3</v>
      </c>
      <c r="F118" s="38">
        <f t="shared" si="10"/>
        <v>6.1523899668717462E-3</v>
      </c>
      <c r="G118" s="39">
        <f t="shared" si="11"/>
        <v>8.3333333333333329E-2</v>
      </c>
      <c r="H118" s="25">
        <f t="shared" si="12"/>
        <v>5.1413881748071976E-4</v>
      </c>
    </row>
    <row r="119" spans="1:8" s="40" customFormat="1" ht="15" x14ac:dyDescent="0.2">
      <c r="A119" s="64"/>
      <c r="B119" s="36" t="s">
        <v>31</v>
      </c>
      <c r="C119" s="37">
        <v>40</v>
      </c>
      <c r="D119" s="37">
        <v>40</v>
      </c>
      <c r="E119" s="38">
        <f t="shared" si="9"/>
        <v>2.056555269922879E-2</v>
      </c>
      <c r="F119" s="38">
        <f t="shared" si="10"/>
        <v>1.893043066729768E-2</v>
      </c>
      <c r="G119" s="39">
        <f t="shared" si="11"/>
        <v>0</v>
      </c>
      <c r="H119" s="25">
        <f t="shared" si="12"/>
        <v>0</v>
      </c>
    </row>
    <row r="120" spans="1:8" s="40" customFormat="1" ht="15" x14ac:dyDescent="0.2">
      <c r="A120" s="64"/>
      <c r="B120" s="36" t="s">
        <v>216</v>
      </c>
      <c r="C120" s="37">
        <v>43</v>
      </c>
      <c r="D120" s="37">
        <v>45</v>
      </c>
      <c r="E120" s="38">
        <f t="shared" si="9"/>
        <v>2.2107969151670952E-2</v>
      </c>
      <c r="F120" s="38">
        <f t="shared" si="10"/>
        <v>2.1296734500709891E-2</v>
      </c>
      <c r="G120" s="39">
        <f t="shared" si="11"/>
        <v>4.6511627906976744E-2</v>
      </c>
      <c r="H120" s="25">
        <f t="shared" si="12"/>
        <v>1.0282776349614395E-3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29</v>
      </c>
      <c r="D122" s="37">
        <v>30</v>
      </c>
      <c r="E122" s="38">
        <f t="shared" si="9"/>
        <v>1.4910025706940874E-2</v>
      </c>
      <c r="F122" s="38">
        <f t="shared" si="10"/>
        <v>1.419782300047326E-2</v>
      </c>
      <c r="G122" s="39">
        <f t="shared" si="11"/>
        <v>3.4482758620689655E-2</v>
      </c>
      <c r="H122" s="25">
        <f t="shared" si="12"/>
        <v>5.1413881748071976E-4</v>
      </c>
    </row>
    <row r="123" spans="1:8" s="40" customFormat="1" ht="15" x14ac:dyDescent="0.2">
      <c r="A123" s="64"/>
      <c r="B123" s="36" t="s">
        <v>217</v>
      </c>
      <c r="C123" s="37">
        <v>51</v>
      </c>
      <c r="D123" s="37">
        <v>26</v>
      </c>
      <c r="E123" s="38">
        <f t="shared" si="9"/>
        <v>2.622107969151671E-2</v>
      </c>
      <c r="F123" s="38">
        <f t="shared" si="10"/>
        <v>1.2304779933743492E-2</v>
      </c>
      <c r="G123" s="39">
        <f t="shared" si="11"/>
        <v>-0.49019607843137253</v>
      </c>
      <c r="H123" s="25">
        <f t="shared" si="12"/>
        <v>-1.2853470437017995E-2</v>
      </c>
    </row>
    <row r="124" spans="1:8" s="40" customFormat="1" ht="15" x14ac:dyDescent="0.2">
      <c r="A124" s="64"/>
      <c r="B124" s="36" t="s">
        <v>469</v>
      </c>
      <c r="C124" s="37">
        <v>2</v>
      </c>
      <c r="D124" s="37">
        <v>2</v>
      </c>
      <c r="E124" s="38">
        <f t="shared" si="9"/>
        <v>1.0282776349614395E-3</v>
      </c>
      <c r="F124" s="38">
        <f t="shared" si="10"/>
        <v>9.4652153336488402E-4</v>
      </c>
      <c r="G124" s="39">
        <f t="shared" si="11"/>
        <v>0</v>
      </c>
      <c r="H124" s="25">
        <f t="shared" si="12"/>
        <v>0</v>
      </c>
    </row>
    <row r="125" spans="1:8" s="40" customFormat="1" ht="15" x14ac:dyDescent="0.2">
      <c r="A125" s="64"/>
      <c r="B125" s="36" t="s">
        <v>470</v>
      </c>
      <c r="C125" s="37">
        <v>490</v>
      </c>
      <c r="D125" s="37">
        <v>473</v>
      </c>
      <c r="E125" s="38">
        <f t="shared" si="9"/>
        <v>0.25192802056555269</v>
      </c>
      <c r="F125" s="38">
        <f t="shared" si="10"/>
        <v>0.22385234264079507</v>
      </c>
      <c r="G125" s="39">
        <f t="shared" si="11"/>
        <v>-3.4693877551020408E-2</v>
      </c>
      <c r="H125" s="25">
        <f t="shared" si="12"/>
        <v>-8.7403598971722354E-3</v>
      </c>
    </row>
    <row r="126" spans="1:8" s="40" customFormat="1" ht="15" x14ac:dyDescent="0.2">
      <c r="A126" s="64"/>
      <c r="B126" s="36" t="s">
        <v>218</v>
      </c>
      <c r="C126" s="37">
        <v>45</v>
      </c>
      <c r="D126" s="37">
        <v>10</v>
      </c>
      <c r="E126" s="38">
        <f t="shared" si="9"/>
        <v>2.313624678663239E-2</v>
      </c>
      <c r="F126" s="38">
        <f t="shared" si="10"/>
        <v>4.7326076668244201E-3</v>
      </c>
      <c r="G126" s="39">
        <f t="shared" si="11"/>
        <v>-0.77777777777777779</v>
      </c>
      <c r="H126" s="25">
        <f t="shared" si="12"/>
        <v>-1.7994858611825194E-2</v>
      </c>
    </row>
    <row r="127" spans="1:8" s="40" customFormat="1" ht="15" x14ac:dyDescent="0.2">
      <c r="A127" s="64"/>
      <c r="B127" s="36" t="s">
        <v>219</v>
      </c>
      <c r="C127" s="37">
        <v>16</v>
      </c>
      <c r="D127" s="37">
        <v>10</v>
      </c>
      <c r="E127" s="38">
        <f t="shared" si="9"/>
        <v>8.2262210796915161E-3</v>
      </c>
      <c r="F127" s="38">
        <f t="shared" si="10"/>
        <v>4.7326076668244201E-3</v>
      </c>
      <c r="G127" s="39">
        <f t="shared" si="11"/>
        <v>-0.375</v>
      </c>
      <c r="H127" s="25">
        <f t="shared" si="12"/>
        <v>-3.0848329048843185E-3</v>
      </c>
    </row>
    <row r="128" spans="1:8" s="40" customFormat="1" ht="15" x14ac:dyDescent="0.2">
      <c r="A128" s="64"/>
      <c r="B128" s="36" t="s">
        <v>33</v>
      </c>
      <c r="C128" s="37">
        <v>5</v>
      </c>
      <c r="D128" s="37">
        <v>11</v>
      </c>
      <c r="E128" s="38">
        <f t="shared" si="9"/>
        <v>2.5706940874035988E-3</v>
      </c>
      <c r="F128" s="38">
        <f t="shared" si="10"/>
        <v>5.2058684335068621E-3</v>
      </c>
      <c r="G128" s="39">
        <f t="shared" si="11"/>
        <v>1.2</v>
      </c>
      <c r="H128" s="25">
        <f t="shared" si="12"/>
        <v>3.0848329048843185E-3</v>
      </c>
    </row>
    <row r="129" spans="1:8" s="40" customFormat="1" ht="15" x14ac:dyDescent="0.2">
      <c r="A129" s="64"/>
      <c r="B129" s="36" t="s">
        <v>37</v>
      </c>
      <c r="C129" s="37">
        <v>7</v>
      </c>
      <c r="D129" s="37">
        <v>6</v>
      </c>
      <c r="E129" s="38">
        <f t="shared" si="9"/>
        <v>3.5989717223650387E-3</v>
      </c>
      <c r="F129" s="38">
        <f t="shared" si="10"/>
        <v>2.8395646000946521E-3</v>
      </c>
      <c r="G129" s="39">
        <f t="shared" si="11"/>
        <v>-0.14285714285714285</v>
      </c>
      <c r="H129" s="25">
        <f t="shared" si="12"/>
        <v>-5.1413881748071976E-4</v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0</v>
      </c>
      <c r="E130" s="38" t="str">
        <f t="shared" ref="E130" si="33">+IF(C130=0,"",C130/C$71)</f>
        <v/>
      </c>
      <c r="F130" s="38" t="str">
        <f t="shared" ref="F130" si="34">+IF(D130=0,"",D130/D$71)</f>
        <v/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26</v>
      </c>
      <c r="D131" s="37">
        <v>25</v>
      </c>
      <c r="E131" s="38">
        <f t="shared" si="9"/>
        <v>1.3367609254498715E-2</v>
      </c>
      <c r="F131" s="38">
        <f t="shared" si="10"/>
        <v>1.1831519167061051E-2</v>
      </c>
      <c r="G131" s="39">
        <f t="shared" si="11"/>
        <v>-3.8461538461538464E-2</v>
      </c>
      <c r="H131" s="25">
        <f t="shared" si="12"/>
        <v>-5.1413881748071987E-4</v>
      </c>
    </row>
    <row r="132" spans="1:8" s="40" customFormat="1" ht="15" x14ac:dyDescent="0.2">
      <c r="A132" s="64"/>
      <c r="B132" s="36" t="s">
        <v>34</v>
      </c>
      <c r="C132" s="37">
        <v>1</v>
      </c>
      <c r="D132" s="37">
        <v>1</v>
      </c>
      <c r="E132" s="38">
        <f t="shared" si="9"/>
        <v>5.1413881748071976E-4</v>
      </c>
      <c r="F132" s="38">
        <f t="shared" si="10"/>
        <v>4.7326076668244201E-4</v>
      </c>
      <c r="G132" s="39">
        <f t="shared" si="11"/>
        <v>0</v>
      </c>
      <c r="H132" s="25">
        <f t="shared" si="12"/>
        <v>0</v>
      </c>
    </row>
    <row r="133" spans="1:8" s="40" customFormat="1" ht="15" x14ac:dyDescent="0.2">
      <c r="A133" s="64"/>
      <c r="B133" s="36" t="s">
        <v>220</v>
      </c>
      <c r="C133" s="37">
        <v>2</v>
      </c>
      <c r="D133" s="37">
        <v>1</v>
      </c>
      <c r="E133" s="38">
        <f t="shared" si="9"/>
        <v>1.0282776349614395E-3</v>
      </c>
      <c r="F133" s="38">
        <f t="shared" si="10"/>
        <v>4.7326076668244201E-4</v>
      </c>
      <c r="G133" s="39">
        <f t="shared" si="11"/>
        <v>-0.5</v>
      </c>
      <c r="H133" s="25">
        <f t="shared" si="12"/>
        <v>-5.1413881748071976E-4</v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9</v>
      </c>
      <c r="D135" s="37">
        <v>3</v>
      </c>
      <c r="E135" s="38">
        <f t="shared" si="9"/>
        <v>4.6272493573264782E-3</v>
      </c>
      <c r="F135" s="38">
        <f t="shared" si="10"/>
        <v>1.419782300047326E-3</v>
      </c>
      <c r="G135" s="39">
        <f t="shared" si="11"/>
        <v>-0.66666666666666663</v>
      </c>
      <c r="H135" s="25">
        <f t="shared" si="12"/>
        <v>-3.0848329048843185E-3</v>
      </c>
    </row>
    <row r="136" spans="1:8" s="40" customFormat="1" ht="15" x14ac:dyDescent="0.2">
      <c r="A136" s="64"/>
      <c r="B136" s="36" t="s">
        <v>223</v>
      </c>
      <c r="C136" s="37">
        <v>0</v>
      </c>
      <c r="D136" s="37">
        <v>1</v>
      </c>
      <c r="E136" s="38" t="str">
        <f t="shared" si="9"/>
        <v/>
      </c>
      <c r="F136" s="38">
        <f t="shared" si="10"/>
        <v>4.7326076668244201E-4</v>
      </c>
      <c r="G136" s="39" t="str">
        <f t="shared" si="11"/>
        <v>0</v>
      </c>
      <c r="H136" s="25" t="str">
        <f t="shared" si="12"/>
        <v/>
      </c>
    </row>
    <row r="137" spans="1:8" s="40" customFormat="1" ht="30" x14ac:dyDescent="0.2">
      <c r="A137" s="64"/>
      <c r="B137" s="36" t="s">
        <v>471</v>
      </c>
      <c r="C137" s="37">
        <v>6</v>
      </c>
      <c r="D137" s="37">
        <v>9</v>
      </c>
      <c r="E137" s="38">
        <f t="shared" si="9"/>
        <v>3.084832904884319E-3</v>
      </c>
      <c r="F137" s="38">
        <f t="shared" si="10"/>
        <v>4.2593469001419781E-3</v>
      </c>
      <c r="G137" s="39">
        <f t="shared" si="11"/>
        <v>0.5</v>
      </c>
      <c r="H137" s="25">
        <f t="shared" si="12"/>
        <v>1.5424164524421595E-3</v>
      </c>
    </row>
    <row r="138" spans="1:8" s="40" customFormat="1" ht="30" x14ac:dyDescent="0.2">
      <c r="A138" s="64"/>
      <c r="B138" s="36" t="s">
        <v>224</v>
      </c>
      <c r="C138" s="37">
        <v>1</v>
      </c>
      <c r="D138" s="37">
        <v>0</v>
      </c>
      <c r="E138" s="38">
        <f t="shared" si="9"/>
        <v>5.1413881748071976E-4</v>
      </c>
      <c r="F138" s="38" t="str">
        <f t="shared" si="10"/>
        <v/>
      </c>
      <c r="G138" s="39" t="str">
        <f t="shared" si="11"/>
        <v>0</v>
      </c>
      <c r="H138" s="25">
        <f t="shared" si="12"/>
        <v>0</v>
      </c>
    </row>
    <row r="139" spans="1:8" s="40" customFormat="1" ht="30" x14ac:dyDescent="0.2">
      <c r="A139" s="64"/>
      <c r="B139" s="36" t="s">
        <v>225</v>
      </c>
      <c r="C139" s="37">
        <v>2</v>
      </c>
      <c r="D139" s="37">
        <v>12</v>
      </c>
      <c r="E139" s="38">
        <f t="shared" si="9"/>
        <v>1.0282776349614395E-3</v>
      </c>
      <c r="F139" s="38">
        <f t="shared" si="10"/>
        <v>5.6791292001893041E-3</v>
      </c>
      <c r="G139" s="39">
        <f t="shared" si="11"/>
        <v>5</v>
      </c>
      <c r="H139" s="25">
        <f t="shared" si="12"/>
        <v>5.1413881748071976E-3</v>
      </c>
    </row>
    <row r="140" spans="1:8" s="40" customFormat="1" ht="15" x14ac:dyDescent="0.2">
      <c r="A140" s="64"/>
      <c r="B140" s="36" t="s">
        <v>46</v>
      </c>
      <c r="C140" s="37">
        <v>3</v>
      </c>
      <c r="D140" s="37">
        <v>5</v>
      </c>
      <c r="E140" s="38">
        <f t="shared" si="9"/>
        <v>1.5424164524421595E-3</v>
      </c>
      <c r="F140" s="38">
        <f t="shared" si="10"/>
        <v>2.3663038334122101E-3</v>
      </c>
      <c r="G140" s="39">
        <f t="shared" si="11"/>
        <v>0.66666666666666663</v>
      </c>
      <c r="H140" s="25">
        <f t="shared" si="12"/>
        <v>1.0282776349614395E-3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0</v>
      </c>
      <c r="E143" s="38" t="str">
        <f t="shared" ref="E143:E151" si="37">+IF(C143=0,"",C143/C$71)</f>
        <v/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8</v>
      </c>
      <c r="D144" s="37">
        <v>10</v>
      </c>
      <c r="E144" s="38">
        <f t="shared" si="37"/>
        <v>4.1131105398457581E-3</v>
      </c>
      <c r="F144" s="38">
        <f t="shared" si="38"/>
        <v>4.7326076668244201E-3</v>
      </c>
      <c r="G144" s="39">
        <f t="shared" si="39"/>
        <v>0.25</v>
      </c>
      <c r="H144" s="25">
        <f t="shared" si="40"/>
        <v>1.0282776349614395E-3</v>
      </c>
    </row>
    <row r="145" spans="1:8" s="40" customFormat="1" ht="15" x14ac:dyDescent="0.2">
      <c r="A145" s="64"/>
      <c r="B145" s="36" t="s">
        <v>226</v>
      </c>
      <c r="C145" s="37">
        <v>7</v>
      </c>
      <c r="D145" s="37">
        <v>2</v>
      </c>
      <c r="E145" s="38">
        <f t="shared" si="37"/>
        <v>3.5989717223650387E-3</v>
      </c>
      <c r="F145" s="38">
        <f t="shared" si="38"/>
        <v>9.4652153336488402E-4</v>
      </c>
      <c r="G145" s="39">
        <f t="shared" si="39"/>
        <v>-0.7142857142857143</v>
      </c>
      <c r="H145" s="25">
        <f t="shared" si="40"/>
        <v>-2.5706940874035992E-3</v>
      </c>
    </row>
    <row r="146" spans="1:8" s="40" customFormat="1" ht="30" x14ac:dyDescent="0.2">
      <c r="A146" s="64"/>
      <c r="B146" s="36" t="s">
        <v>227</v>
      </c>
      <c r="C146" s="37">
        <v>2</v>
      </c>
      <c r="D146" s="37">
        <v>1</v>
      </c>
      <c r="E146" s="38">
        <f t="shared" si="37"/>
        <v>1.0282776349614395E-3</v>
      </c>
      <c r="F146" s="38">
        <f t="shared" si="38"/>
        <v>4.7326076668244201E-4</v>
      </c>
      <c r="G146" s="39">
        <f t="shared" si="39"/>
        <v>-0.5</v>
      </c>
      <c r="H146" s="25">
        <f t="shared" si="40"/>
        <v>-5.1413881748071976E-4</v>
      </c>
    </row>
    <row r="147" spans="1:8" s="40" customFormat="1" ht="30" x14ac:dyDescent="0.2">
      <c r="A147" s="64"/>
      <c r="B147" s="36" t="s">
        <v>228</v>
      </c>
      <c r="C147" s="37">
        <v>0</v>
      </c>
      <c r="D147" s="37">
        <v>1</v>
      </c>
      <c r="E147" s="38" t="str">
        <f t="shared" si="37"/>
        <v/>
      </c>
      <c r="F147" s="38">
        <f t="shared" si="38"/>
        <v>4.7326076668244201E-4</v>
      </c>
      <c r="G147" s="39" t="str">
        <f t="shared" si="39"/>
        <v>0</v>
      </c>
      <c r="H147" s="25" t="str">
        <f t="shared" si="40"/>
        <v/>
      </c>
    </row>
    <row r="148" spans="1:8" s="40" customFormat="1" ht="15" x14ac:dyDescent="0.2">
      <c r="A148" s="64"/>
      <c r="B148" s="36" t="s">
        <v>473</v>
      </c>
      <c r="C148" s="37">
        <v>50</v>
      </c>
      <c r="D148" s="37">
        <v>6</v>
      </c>
      <c r="E148" s="38">
        <f t="shared" si="37"/>
        <v>2.570694087403599E-2</v>
      </c>
      <c r="F148" s="38">
        <f t="shared" si="38"/>
        <v>2.8395646000946521E-3</v>
      </c>
      <c r="G148" s="39">
        <f t="shared" si="39"/>
        <v>-0.88</v>
      </c>
      <c r="H148" s="25">
        <f t="shared" si="40"/>
        <v>-2.2622107969151671E-2</v>
      </c>
    </row>
    <row r="149" spans="1:8" s="40" customFormat="1" ht="15" x14ac:dyDescent="0.2">
      <c r="A149" s="64"/>
      <c r="B149" s="36" t="s">
        <v>45</v>
      </c>
      <c r="C149" s="37">
        <v>3</v>
      </c>
      <c r="D149" s="37">
        <v>4</v>
      </c>
      <c r="E149" s="38">
        <f t="shared" si="37"/>
        <v>1.5424164524421595E-3</v>
      </c>
      <c r="F149" s="38">
        <f t="shared" si="38"/>
        <v>1.893043066729768E-3</v>
      </c>
      <c r="G149" s="39">
        <f t="shared" si="39"/>
        <v>0.33333333333333331</v>
      </c>
      <c r="H149" s="25">
        <f t="shared" si="40"/>
        <v>5.1413881748071976E-4</v>
      </c>
    </row>
    <row r="150" spans="1:8" s="40" customFormat="1" ht="15" x14ac:dyDescent="0.2">
      <c r="A150" s="64"/>
      <c r="B150" s="36" t="s">
        <v>43</v>
      </c>
      <c r="C150" s="37">
        <v>503</v>
      </c>
      <c r="D150" s="37">
        <v>1</v>
      </c>
      <c r="E150" s="38">
        <f t="shared" si="37"/>
        <v>0.25861182519280207</v>
      </c>
      <c r="F150" s="38">
        <f t="shared" si="38"/>
        <v>4.7326076668244201E-4</v>
      </c>
      <c r="G150" s="39">
        <f t="shared" si="39"/>
        <v>-0.99801192842942343</v>
      </c>
      <c r="H150" s="25">
        <f t="shared" si="40"/>
        <v>-0.25809768637532132</v>
      </c>
    </row>
    <row r="151" spans="1:8" s="40" customFormat="1" ht="15" x14ac:dyDescent="0.2">
      <c r="A151" s="64"/>
      <c r="B151" s="36" t="s">
        <v>44</v>
      </c>
      <c r="C151" s="37">
        <v>2</v>
      </c>
      <c r="D151" s="37">
        <v>0</v>
      </c>
      <c r="E151" s="38">
        <f t="shared" si="37"/>
        <v>1.0282776349614395E-3</v>
      </c>
      <c r="F151" s="38" t="str">
        <f t="shared" si="38"/>
        <v/>
      </c>
      <c r="G151" s="39" t="str">
        <f t="shared" si="39"/>
        <v>0</v>
      </c>
      <c r="H151" s="25">
        <f t="shared" si="40"/>
        <v>0</v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17</v>
      </c>
      <c r="E152" s="38" t="str">
        <f t="shared" ref="E152:E155" si="41">+IF(C152=0,"",C152/C$71)</f>
        <v/>
      </c>
      <c r="F152" s="38">
        <f t="shared" ref="F152:F155" si="42">+IF(D152=0,"",D152/D$71)</f>
        <v>8.0454330336015151E-3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1330</v>
      </c>
      <c r="D161" s="31">
        <f>SUM(D162:D323)</f>
        <v>2674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1.0105263157894737</v>
      </c>
      <c r="H161" s="33">
        <f>+IF(OR(AND(E161=""),(G161="")),"",E161*G161)</f>
        <v>1.0105263157894737</v>
      </c>
    </row>
    <row r="162" spans="1:8" s="40" customFormat="1" ht="15" x14ac:dyDescent="0.2">
      <c r="A162" s="64"/>
      <c r="B162" s="66" t="s">
        <v>474</v>
      </c>
      <c r="C162" s="37">
        <v>38</v>
      </c>
      <c r="D162" s="37">
        <v>25</v>
      </c>
      <c r="E162" s="38">
        <f>+IF(C162=0,"",C162/C$161)</f>
        <v>2.8571428571428571E-2</v>
      </c>
      <c r="F162" s="38">
        <f>+IF(D162=0,"",D162/D$161)</f>
        <v>9.3492894540014963E-3</v>
      </c>
      <c r="G162" s="39">
        <f>+IF(OR(AND(D162=0),(C162=0)),"0",((D162-C162)/C162))</f>
        <v>-0.34210526315789475</v>
      </c>
      <c r="H162" s="25">
        <f>+IF(OR(AND(E162=""),(G162="")),"",E162*G162)</f>
        <v>-9.7744360902255641E-3</v>
      </c>
    </row>
    <row r="163" spans="1:8" s="40" customFormat="1" ht="15" x14ac:dyDescent="0.2">
      <c r="A163" s="64"/>
      <c r="B163" s="66" t="s">
        <v>475</v>
      </c>
      <c r="C163" s="37">
        <v>4</v>
      </c>
      <c r="D163" s="37">
        <v>4</v>
      </c>
      <c r="E163" s="38">
        <f t="shared" ref="E163:E232" si="45">+IF(C163=0,"",C163/C$161)</f>
        <v>3.0075187969924814E-3</v>
      </c>
      <c r="F163" s="38">
        <f t="shared" ref="F163:F232" si="46">+IF(D163=0,"",D163/D$161)</f>
        <v>1.4958863126402393E-3</v>
      </c>
      <c r="G163" s="39">
        <f t="shared" ref="G163:G232" si="47">+IF(OR(AND(D163=0),(C163=0)),"0",((D163-C163)/C163))</f>
        <v>0</v>
      </c>
      <c r="H163" s="25">
        <f t="shared" ref="H163:H232" si="48">+IF(OR(AND(E163=""),(G163="")),"",E163*G163)</f>
        <v>0</v>
      </c>
    </row>
    <row r="164" spans="1:8" s="40" customFormat="1" ht="30" x14ac:dyDescent="0.2">
      <c r="A164" s="64"/>
      <c r="B164" s="66" t="s">
        <v>476</v>
      </c>
      <c r="C164" s="37">
        <v>4</v>
      </c>
      <c r="D164" s="37">
        <v>29</v>
      </c>
      <c r="E164" s="38">
        <f t="shared" si="45"/>
        <v>3.0075187969924814E-3</v>
      </c>
      <c r="F164" s="38">
        <f t="shared" si="46"/>
        <v>1.0845175766641735E-2</v>
      </c>
      <c r="G164" s="39">
        <f t="shared" si="47"/>
        <v>6.25</v>
      </c>
      <c r="H164" s="25">
        <f t="shared" si="48"/>
        <v>1.879699248120301E-2</v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10</v>
      </c>
      <c r="D166" s="37">
        <v>13</v>
      </c>
      <c r="E166" s="38">
        <f t="shared" si="45"/>
        <v>7.5187969924812026E-3</v>
      </c>
      <c r="F166" s="38">
        <f t="shared" si="46"/>
        <v>4.8616305160807775E-3</v>
      </c>
      <c r="G166" s="39">
        <f t="shared" si="47"/>
        <v>0.3</v>
      </c>
      <c r="H166" s="25">
        <f t="shared" si="48"/>
        <v>2.2556390977443606E-3</v>
      </c>
    </row>
    <row r="167" spans="1:8" s="40" customFormat="1" ht="15" x14ac:dyDescent="0.2">
      <c r="A167" s="64"/>
      <c r="B167" s="66" t="s">
        <v>49</v>
      </c>
      <c r="C167" s="37">
        <v>83</v>
      </c>
      <c r="D167" s="37">
        <v>195</v>
      </c>
      <c r="E167" s="38">
        <f t="shared" si="45"/>
        <v>6.2406015037593986E-2</v>
      </c>
      <c r="F167" s="38">
        <f t="shared" si="46"/>
        <v>7.2924457741211673E-2</v>
      </c>
      <c r="G167" s="39">
        <f t="shared" si="47"/>
        <v>1.3493975903614457</v>
      </c>
      <c r="H167" s="25">
        <f t="shared" si="48"/>
        <v>8.4210526315789472E-2</v>
      </c>
    </row>
    <row r="168" spans="1:8" s="40" customFormat="1" ht="15" x14ac:dyDescent="0.2">
      <c r="A168" s="64"/>
      <c r="B168" s="66" t="s">
        <v>52</v>
      </c>
      <c r="C168" s="37">
        <v>0</v>
      </c>
      <c r="D168" s="37">
        <v>4</v>
      </c>
      <c r="E168" s="38" t="str">
        <f t="shared" si="45"/>
        <v/>
      </c>
      <c r="F168" s="38">
        <f t="shared" si="46"/>
        <v>1.4958863126402393E-3</v>
      </c>
      <c r="G168" s="39" t="str">
        <f t="shared" si="47"/>
        <v>0</v>
      </c>
      <c r="H168" s="25" t="str">
        <f t="shared" si="48"/>
        <v/>
      </c>
    </row>
    <row r="169" spans="1:8" s="40" customFormat="1" ht="15" x14ac:dyDescent="0.2">
      <c r="A169" s="64"/>
      <c r="B169" s="66" t="s">
        <v>229</v>
      </c>
      <c r="C169" s="37">
        <v>16</v>
      </c>
      <c r="D169" s="37">
        <v>30</v>
      </c>
      <c r="E169" s="38">
        <f t="shared" si="45"/>
        <v>1.2030075187969926E-2</v>
      </c>
      <c r="F169" s="38">
        <f t="shared" si="46"/>
        <v>1.1219147344801795E-2</v>
      </c>
      <c r="G169" s="39">
        <f t="shared" si="47"/>
        <v>0.875</v>
      </c>
      <c r="H169" s="25">
        <f t="shared" si="48"/>
        <v>1.0526315789473686E-2</v>
      </c>
    </row>
    <row r="170" spans="1:8" s="40" customFormat="1" ht="15" x14ac:dyDescent="0.2">
      <c r="A170" s="64"/>
      <c r="B170" s="66" t="s">
        <v>50</v>
      </c>
      <c r="C170" s="37">
        <v>4</v>
      </c>
      <c r="D170" s="37">
        <v>6</v>
      </c>
      <c r="E170" s="38">
        <f t="shared" si="45"/>
        <v>3.0075187969924814E-3</v>
      </c>
      <c r="F170" s="38">
        <f t="shared" si="46"/>
        <v>2.243829468960359E-3</v>
      </c>
      <c r="G170" s="39">
        <f t="shared" si="47"/>
        <v>0.5</v>
      </c>
      <c r="H170" s="25">
        <f t="shared" si="48"/>
        <v>1.5037593984962407E-3</v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0</v>
      </c>
      <c r="D173" s="37">
        <v>0</v>
      </c>
      <c r="E173" s="38" t="str">
        <f t="shared" si="45"/>
        <v/>
      </c>
      <c r="F173" s="38" t="str">
        <f t="shared" si="46"/>
        <v/>
      </c>
      <c r="G173" s="39" t="str">
        <f t="shared" si="47"/>
        <v>0</v>
      </c>
      <c r="H173" s="25" t="str">
        <f t="shared" si="48"/>
        <v/>
      </c>
    </row>
    <row r="174" spans="1:8" s="40" customFormat="1" ht="15" x14ac:dyDescent="0.2">
      <c r="A174" s="64"/>
      <c r="B174" s="66" t="s">
        <v>51</v>
      </c>
      <c r="C174" s="37">
        <v>2</v>
      </c>
      <c r="D174" s="37">
        <v>6</v>
      </c>
      <c r="E174" s="38">
        <f t="shared" si="45"/>
        <v>1.5037593984962407E-3</v>
      </c>
      <c r="F174" s="38">
        <f t="shared" si="46"/>
        <v>2.243829468960359E-3</v>
      </c>
      <c r="G174" s="39">
        <f t="shared" si="47"/>
        <v>2</v>
      </c>
      <c r="H174" s="25">
        <f t="shared" si="48"/>
        <v>3.0075187969924814E-3</v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8</v>
      </c>
      <c r="E175" s="38" t="str">
        <f t="shared" ref="E175" si="49">+IF(C175=0,"",C175/C$161)</f>
        <v/>
      </c>
      <c r="F175" s="38">
        <f t="shared" ref="F175" si="50">+IF(D175=0,"",D175/D$161)</f>
        <v>2.9917726252804786E-3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29</v>
      </c>
      <c r="D176" s="37">
        <v>78</v>
      </c>
      <c r="E176" s="38">
        <f t="shared" si="45"/>
        <v>2.180451127819549E-2</v>
      </c>
      <c r="F176" s="38">
        <f t="shared" si="46"/>
        <v>2.9169783096484669E-2</v>
      </c>
      <c r="G176" s="39">
        <f t="shared" si="47"/>
        <v>1.6896551724137931</v>
      </c>
      <c r="H176" s="25">
        <f t="shared" si="48"/>
        <v>3.6842105263157898E-2</v>
      </c>
    </row>
    <row r="177" spans="1:8" s="40" customFormat="1" ht="15" x14ac:dyDescent="0.2">
      <c r="A177" s="64"/>
      <c r="B177" s="66" t="s">
        <v>231</v>
      </c>
      <c r="C177" s="37">
        <v>7</v>
      </c>
      <c r="D177" s="37">
        <v>3</v>
      </c>
      <c r="E177" s="38">
        <f t="shared" si="45"/>
        <v>5.263157894736842E-3</v>
      </c>
      <c r="F177" s="38">
        <f t="shared" si="46"/>
        <v>1.1219147344801795E-3</v>
      </c>
      <c r="G177" s="39">
        <f t="shared" si="47"/>
        <v>-0.5714285714285714</v>
      </c>
      <c r="H177" s="25">
        <f t="shared" si="48"/>
        <v>-3.0075187969924809E-3</v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0</v>
      </c>
      <c r="E178" s="38" t="str">
        <f t="shared" si="45"/>
        <v/>
      </c>
      <c r="F178" s="38" t="str">
        <f t="shared" si="46"/>
        <v/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38</v>
      </c>
      <c r="E180" s="38" t="str">
        <f t="shared" ref="E180:E181" si="53">+IF(C180=0,"",C180/C$161)</f>
        <v/>
      </c>
      <c r="F180" s="38">
        <f t="shared" ref="F180:F181" si="54">+IF(D180=0,"",D180/D$161)</f>
        <v>1.4210919970082274E-2</v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1</v>
      </c>
      <c r="E181" s="38" t="str">
        <f t="shared" si="53"/>
        <v/>
      </c>
      <c r="F181" s="38">
        <f t="shared" si="54"/>
        <v>3.7397157816005983E-4</v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37</v>
      </c>
      <c r="D182" s="37">
        <v>37</v>
      </c>
      <c r="E182" s="38">
        <f t="shared" si="45"/>
        <v>2.7819548872180452E-2</v>
      </c>
      <c r="F182" s="38">
        <f t="shared" si="46"/>
        <v>1.3836948391922213E-2</v>
      </c>
      <c r="G182" s="39">
        <f t="shared" si="47"/>
        <v>0</v>
      </c>
      <c r="H182" s="25">
        <f t="shared" si="48"/>
        <v>0</v>
      </c>
    </row>
    <row r="183" spans="1:8" s="40" customFormat="1" ht="15" x14ac:dyDescent="0.2">
      <c r="A183" s="64"/>
      <c r="B183" s="66" t="s">
        <v>233</v>
      </c>
      <c r="C183" s="37">
        <v>0</v>
      </c>
      <c r="D183" s="37">
        <v>7</v>
      </c>
      <c r="E183" s="38" t="str">
        <f t="shared" si="45"/>
        <v/>
      </c>
      <c r="F183" s="38">
        <f t="shared" si="46"/>
        <v>2.617801047120419E-3</v>
      </c>
      <c r="G183" s="39" t="str">
        <f t="shared" si="47"/>
        <v>0</v>
      </c>
      <c r="H183" s="25" t="str">
        <f t="shared" si="48"/>
        <v/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6</v>
      </c>
      <c r="D185" s="37">
        <v>1</v>
      </c>
      <c r="E185" s="38">
        <f t="shared" si="45"/>
        <v>4.5112781954887221E-3</v>
      </c>
      <c r="F185" s="38">
        <f t="shared" si="46"/>
        <v>3.7397157816005983E-4</v>
      </c>
      <c r="G185" s="39">
        <f t="shared" si="47"/>
        <v>-0.83333333333333337</v>
      </c>
      <c r="H185" s="25">
        <f t="shared" si="48"/>
        <v>-3.7593984962406017E-3</v>
      </c>
    </row>
    <row r="186" spans="1:8" s="40" customFormat="1" ht="15" x14ac:dyDescent="0.2">
      <c r="A186" s="64"/>
      <c r="B186" s="66" t="s">
        <v>480</v>
      </c>
      <c r="C186" s="37">
        <v>18</v>
      </c>
      <c r="D186" s="37">
        <v>38</v>
      </c>
      <c r="E186" s="38">
        <f t="shared" si="45"/>
        <v>1.3533834586466165E-2</v>
      </c>
      <c r="F186" s="38">
        <f t="shared" si="46"/>
        <v>1.4210919970082274E-2</v>
      </c>
      <c r="G186" s="39">
        <f t="shared" si="47"/>
        <v>1.1111111111111112</v>
      </c>
      <c r="H186" s="25">
        <f t="shared" si="48"/>
        <v>1.5037593984962407E-2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10</v>
      </c>
      <c r="E187" s="38" t="str">
        <f t="shared" ref="E187" si="57">+IF(C187=0,"",C187/C$161)</f>
        <v/>
      </c>
      <c r="F187" s="38">
        <f t="shared" ref="F187" si="58">+IF(D187=0,"",D187/D$161)</f>
        <v>3.7397157816005983E-3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39</v>
      </c>
      <c r="D188" s="37">
        <v>49</v>
      </c>
      <c r="E188" s="38">
        <f t="shared" si="45"/>
        <v>2.9323308270676692E-2</v>
      </c>
      <c r="F188" s="38">
        <f t="shared" si="46"/>
        <v>1.832460732984293E-2</v>
      </c>
      <c r="G188" s="39">
        <f t="shared" si="47"/>
        <v>0.25641025641025639</v>
      </c>
      <c r="H188" s="25">
        <f t="shared" si="48"/>
        <v>7.5187969924812026E-3</v>
      </c>
    </row>
    <row r="189" spans="1:8" s="40" customFormat="1" ht="15" x14ac:dyDescent="0.2">
      <c r="A189" s="64"/>
      <c r="B189" s="66" t="s">
        <v>237</v>
      </c>
      <c r="C189" s="37">
        <v>29</v>
      </c>
      <c r="D189" s="37">
        <v>145</v>
      </c>
      <c r="E189" s="38">
        <f t="shared" si="45"/>
        <v>2.180451127819549E-2</v>
      </c>
      <c r="F189" s="38">
        <f t="shared" si="46"/>
        <v>5.4225878833208674E-2</v>
      </c>
      <c r="G189" s="39">
        <f t="shared" si="47"/>
        <v>4</v>
      </c>
      <c r="H189" s="25">
        <f t="shared" si="48"/>
        <v>8.7218045112781958E-2</v>
      </c>
    </row>
    <row r="190" spans="1:8" s="40" customFormat="1" ht="15" x14ac:dyDescent="0.2">
      <c r="A190" s="64"/>
      <c r="B190" s="66" t="s">
        <v>238</v>
      </c>
      <c r="C190" s="37">
        <v>31</v>
      </c>
      <c r="D190" s="37">
        <v>249</v>
      </c>
      <c r="E190" s="38">
        <f t="shared" si="45"/>
        <v>2.3308270676691729E-2</v>
      </c>
      <c r="F190" s="38">
        <f t="shared" si="46"/>
        <v>9.3118922961854894E-2</v>
      </c>
      <c r="G190" s="39">
        <f t="shared" si="47"/>
        <v>7.032258064516129</v>
      </c>
      <c r="H190" s="25">
        <f t="shared" si="48"/>
        <v>0.16390977443609023</v>
      </c>
    </row>
    <row r="191" spans="1:8" s="40" customFormat="1" ht="15" x14ac:dyDescent="0.2">
      <c r="A191" s="64"/>
      <c r="B191" s="66" t="s">
        <v>239</v>
      </c>
      <c r="C191" s="37">
        <v>63</v>
      </c>
      <c r="D191" s="37">
        <v>318</v>
      </c>
      <c r="E191" s="38">
        <f t="shared" si="45"/>
        <v>4.736842105263158E-2</v>
      </c>
      <c r="F191" s="38">
        <f t="shared" si="46"/>
        <v>0.11892296185489903</v>
      </c>
      <c r="G191" s="39">
        <f t="shared" si="47"/>
        <v>4.0476190476190474</v>
      </c>
      <c r="H191" s="25">
        <f t="shared" si="48"/>
        <v>0.19172932330827067</v>
      </c>
    </row>
    <row r="192" spans="1:8" s="40" customFormat="1" ht="15" x14ac:dyDescent="0.2">
      <c r="A192" s="64"/>
      <c r="B192" s="66" t="s">
        <v>481</v>
      </c>
      <c r="C192" s="37">
        <v>51</v>
      </c>
      <c r="D192" s="37">
        <v>38</v>
      </c>
      <c r="E192" s="38">
        <f t="shared" si="45"/>
        <v>3.8345864661654135E-2</v>
      </c>
      <c r="F192" s="38">
        <f t="shared" si="46"/>
        <v>1.4210919970082274E-2</v>
      </c>
      <c r="G192" s="39">
        <f t="shared" si="47"/>
        <v>-0.25490196078431371</v>
      </c>
      <c r="H192" s="25">
        <f t="shared" si="48"/>
        <v>-9.7744360902255623E-3</v>
      </c>
    </row>
    <row r="193" spans="1:8" s="40" customFormat="1" ht="15" x14ac:dyDescent="0.2">
      <c r="A193" s="64"/>
      <c r="B193" s="66" t="s">
        <v>482</v>
      </c>
      <c r="C193" s="37">
        <v>5</v>
      </c>
      <c r="D193" s="37">
        <v>280</v>
      </c>
      <c r="E193" s="38">
        <f t="shared" si="45"/>
        <v>3.7593984962406013E-3</v>
      </c>
      <c r="F193" s="38">
        <f t="shared" si="46"/>
        <v>0.10471204188481675</v>
      </c>
      <c r="G193" s="39">
        <f t="shared" si="47"/>
        <v>55</v>
      </c>
      <c r="H193" s="25">
        <f t="shared" si="48"/>
        <v>0.20676691729323307</v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1</v>
      </c>
      <c r="E194" s="38" t="str">
        <f t="shared" si="45"/>
        <v/>
      </c>
      <c r="F194" s="38">
        <f t="shared" si="46"/>
        <v>3.7397157816005983E-4</v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8</v>
      </c>
      <c r="E195" s="38" t="str">
        <f t="shared" ref="E195" si="61">+IF(C195=0,"",C195/C$161)</f>
        <v/>
      </c>
      <c r="F195" s="38">
        <f t="shared" ref="F195" si="62">+IF(D195=0,"",D195/D$161)</f>
        <v>2.9917726252804786E-3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0</v>
      </c>
      <c r="D196" s="37"/>
      <c r="E196" s="38" t="str">
        <f t="shared" si="45"/>
        <v/>
      </c>
      <c r="F196" s="38" t="str">
        <f t="shared" si="46"/>
        <v/>
      </c>
      <c r="G196" s="39" t="str">
        <f t="shared" si="47"/>
        <v>0</v>
      </c>
      <c r="H196" s="25" t="str">
        <f t="shared" si="48"/>
        <v/>
      </c>
    </row>
    <row r="197" spans="1:8" s="40" customFormat="1" ht="15" x14ac:dyDescent="0.2">
      <c r="A197" s="64"/>
      <c r="B197" s="66" t="s">
        <v>241</v>
      </c>
      <c r="C197" s="37">
        <v>13</v>
      </c>
      <c r="D197" s="37">
        <v>19</v>
      </c>
      <c r="E197" s="38">
        <f t="shared" si="45"/>
        <v>9.7744360902255641E-3</v>
      </c>
      <c r="F197" s="38">
        <f t="shared" si="46"/>
        <v>7.1054599850411369E-3</v>
      </c>
      <c r="G197" s="39">
        <f t="shared" si="47"/>
        <v>0.46153846153846156</v>
      </c>
      <c r="H197" s="25">
        <f t="shared" si="48"/>
        <v>4.5112781954887221E-3</v>
      </c>
    </row>
    <row r="198" spans="1:8" s="40" customFormat="1" ht="15" x14ac:dyDescent="0.2">
      <c r="A198" s="64"/>
      <c r="B198" s="66" t="s">
        <v>242</v>
      </c>
      <c r="C198" s="37">
        <v>44</v>
      </c>
      <c r="D198" s="37">
        <v>27</v>
      </c>
      <c r="E198" s="38">
        <f t="shared" si="45"/>
        <v>3.308270676691729E-2</v>
      </c>
      <c r="F198" s="38">
        <f t="shared" si="46"/>
        <v>1.0097232610321616E-2</v>
      </c>
      <c r="G198" s="39">
        <f t="shared" si="47"/>
        <v>-0.38636363636363635</v>
      </c>
      <c r="H198" s="25">
        <f t="shared" si="48"/>
        <v>-1.2781954887218044E-2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1</v>
      </c>
      <c r="E199" s="38" t="str">
        <f t="shared" si="45"/>
        <v/>
      </c>
      <c r="F199" s="38">
        <f t="shared" si="46"/>
        <v>3.7397157816005983E-4</v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1</v>
      </c>
      <c r="D200" s="37">
        <v>8</v>
      </c>
      <c r="E200" s="38">
        <f t="shared" si="45"/>
        <v>7.5187969924812035E-4</v>
      </c>
      <c r="F200" s="38">
        <f t="shared" si="46"/>
        <v>2.9917726252804786E-3</v>
      </c>
      <c r="G200" s="39">
        <f t="shared" si="47"/>
        <v>7</v>
      </c>
      <c r="H200" s="25">
        <f t="shared" si="48"/>
        <v>5.2631578947368429E-3</v>
      </c>
    </row>
    <row r="201" spans="1:8" s="40" customFormat="1" ht="15" x14ac:dyDescent="0.2">
      <c r="A201" s="64"/>
      <c r="B201" s="66" t="s">
        <v>56</v>
      </c>
      <c r="C201" s="37">
        <v>84</v>
      </c>
      <c r="D201" s="37">
        <v>173</v>
      </c>
      <c r="E201" s="38">
        <f t="shared" si="45"/>
        <v>6.3157894736842107E-2</v>
      </c>
      <c r="F201" s="38">
        <f t="shared" si="46"/>
        <v>6.4697083021690346E-2</v>
      </c>
      <c r="G201" s="39">
        <f t="shared" si="47"/>
        <v>1.0595238095238095</v>
      </c>
      <c r="H201" s="25">
        <f t="shared" si="48"/>
        <v>6.6917293233082709E-2</v>
      </c>
    </row>
    <row r="202" spans="1:8" s="40" customFormat="1" ht="15" x14ac:dyDescent="0.2">
      <c r="A202" s="64"/>
      <c r="B202" s="66" t="s">
        <v>244</v>
      </c>
      <c r="C202" s="37">
        <v>6</v>
      </c>
      <c r="D202" s="37">
        <v>18</v>
      </c>
      <c r="E202" s="38">
        <f t="shared" si="45"/>
        <v>4.5112781954887221E-3</v>
      </c>
      <c r="F202" s="38">
        <f t="shared" si="46"/>
        <v>6.7314884068810773E-3</v>
      </c>
      <c r="G202" s="39">
        <f t="shared" si="47"/>
        <v>2</v>
      </c>
      <c r="H202" s="25">
        <f t="shared" si="48"/>
        <v>9.0225563909774441E-3</v>
      </c>
    </row>
    <row r="203" spans="1:8" s="40" customFormat="1" ht="30" x14ac:dyDescent="0.2">
      <c r="A203" s="64"/>
      <c r="B203" s="66" t="s">
        <v>245</v>
      </c>
      <c r="C203" s="37">
        <v>2</v>
      </c>
      <c r="D203" s="37">
        <v>4</v>
      </c>
      <c r="E203" s="38">
        <f t="shared" si="45"/>
        <v>1.5037593984962407E-3</v>
      </c>
      <c r="F203" s="38">
        <f t="shared" si="46"/>
        <v>1.4958863126402393E-3</v>
      </c>
      <c r="G203" s="39">
        <f t="shared" si="47"/>
        <v>1</v>
      </c>
      <c r="H203" s="25">
        <f t="shared" si="48"/>
        <v>1.5037593984962407E-3</v>
      </c>
    </row>
    <row r="204" spans="1:8" s="40" customFormat="1" ht="15" x14ac:dyDescent="0.2">
      <c r="A204" s="64"/>
      <c r="B204" s="66" t="s">
        <v>483</v>
      </c>
      <c r="C204" s="37">
        <v>0</v>
      </c>
      <c r="D204" s="37">
        <v>0</v>
      </c>
      <c r="E204" s="38" t="str">
        <f t="shared" si="45"/>
        <v/>
      </c>
      <c r="F204" s="38" t="str">
        <f t="shared" si="46"/>
        <v/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6</v>
      </c>
      <c r="D207" s="37">
        <v>0</v>
      </c>
      <c r="E207" s="38">
        <f t="shared" si="45"/>
        <v>4.5112781954887221E-3</v>
      </c>
      <c r="F207" s="38" t="str">
        <f t="shared" si="46"/>
        <v/>
      </c>
      <c r="G207" s="39" t="str">
        <f t="shared" si="47"/>
        <v>0</v>
      </c>
      <c r="H207" s="25">
        <f t="shared" si="48"/>
        <v>0</v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0</v>
      </c>
      <c r="E209" s="38" t="str">
        <f t="shared" si="45"/>
        <v/>
      </c>
      <c r="F209" s="38" t="str">
        <f t="shared" si="46"/>
        <v/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3</v>
      </c>
      <c r="D211" s="37">
        <v>2</v>
      </c>
      <c r="E211" s="38">
        <f t="shared" si="45"/>
        <v>2.255639097744361E-3</v>
      </c>
      <c r="F211" s="38">
        <f t="shared" si="46"/>
        <v>7.4794315632011965E-4</v>
      </c>
      <c r="G211" s="39">
        <f t="shared" si="47"/>
        <v>-0.33333333333333331</v>
      </c>
      <c r="H211" s="25">
        <f t="shared" si="48"/>
        <v>-7.5187969924812035E-4</v>
      </c>
    </row>
    <row r="212" spans="1:8" s="40" customFormat="1" ht="15" x14ac:dyDescent="0.2">
      <c r="A212" s="64"/>
      <c r="B212" s="66" t="s">
        <v>249</v>
      </c>
      <c r="C212" s="37">
        <v>67</v>
      </c>
      <c r="D212" s="37">
        <v>50</v>
      </c>
      <c r="E212" s="38">
        <f t="shared" si="45"/>
        <v>5.037593984962406E-2</v>
      </c>
      <c r="F212" s="38">
        <f t="shared" si="46"/>
        <v>1.8698578908002993E-2</v>
      </c>
      <c r="G212" s="39">
        <f t="shared" si="47"/>
        <v>-0.2537313432835821</v>
      </c>
      <c r="H212" s="25">
        <f t="shared" si="48"/>
        <v>-1.2781954887218045E-2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0</v>
      </c>
      <c r="E213" s="38" t="str">
        <f t="shared" si="45"/>
        <v/>
      </c>
      <c r="F213" s="38" t="str">
        <f t="shared" si="46"/>
        <v/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11</v>
      </c>
      <c r="D214" s="37">
        <v>4</v>
      </c>
      <c r="E214" s="38">
        <f t="shared" si="45"/>
        <v>8.2706766917293225E-3</v>
      </c>
      <c r="F214" s="38">
        <f t="shared" si="46"/>
        <v>1.4958863126402393E-3</v>
      </c>
      <c r="G214" s="39">
        <f t="shared" si="47"/>
        <v>-0.63636363636363635</v>
      </c>
      <c r="H214" s="25">
        <f t="shared" si="48"/>
        <v>-5.2631578947368411E-3</v>
      </c>
    </row>
    <row r="215" spans="1:8" s="40" customFormat="1" ht="15" x14ac:dyDescent="0.2">
      <c r="A215" s="64"/>
      <c r="B215" s="66" t="s">
        <v>252</v>
      </c>
      <c r="C215" s="37">
        <v>1</v>
      </c>
      <c r="D215" s="37">
        <v>1</v>
      </c>
      <c r="E215" s="38">
        <f t="shared" si="45"/>
        <v>7.5187969924812035E-4</v>
      </c>
      <c r="F215" s="38">
        <f t="shared" si="46"/>
        <v>3.7397157816005983E-4</v>
      </c>
      <c r="G215" s="39">
        <f t="shared" si="47"/>
        <v>0</v>
      </c>
      <c r="H215" s="25">
        <f t="shared" si="48"/>
        <v>0</v>
      </c>
    </row>
    <row r="216" spans="1:8" s="40" customFormat="1" ht="15" x14ac:dyDescent="0.2">
      <c r="A216" s="64"/>
      <c r="B216" s="66" t="s">
        <v>253</v>
      </c>
      <c r="C216" s="37">
        <v>2</v>
      </c>
      <c r="D216" s="37">
        <v>1</v>
      </c>
      <c r="E216" s="38">
        <f t="shared" si="45"/>
        <v>1.5037593984962407E-3</v>
      </c>
      <c r="F216" s="38">
        <f t="shared" si="46"/>
        <v>3.7397157816005983E-4</v>
      </c>
      <c r="G216" s="39">
        <f t="shared" si="47"/>
        <v>-0.5</v>
      </c>
      <c r="H216" s="25">
        <f t="shared" si="48"/>
        <v>-7.5187969924812035E-4</v>
      </c>
    </row>
    <row r="217" spans="1:8" s="40" customFormat="1" ht="15" x14ac:dyDescent="0.2">
      <c r="A217" s="64"/>
      <c r="B217" s="66" t="s">
        <v>485</v>
      </c>
      <c r="C217" s="37">
        <v>6</v>
      </c>
      <c r="D217" s="37">
        <v>5</v>
      </c>
      <c r="E217" s="38">
        <f t="shared" si="45"/>
        <v>4.5112781954887221E-3</v>
      </c>
      <c r="F217" s="38">
        <f t="shared" si="46"/>
        <v>1.8698578908002991E-3</v>
      </c>
      <c r="G217" s="39">
        <f t="shared" si="47"/>
        <v>-0.16666666666666666</v>
      </c>
      <c r="H217" s="25">
        <f t="shared" si="48"/>
        <v>-7.5187969924812035E-4</v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1</v>
      </c>
      <c r="E218" s="38" t="str">
        <f t="shared" si="45"/>
        <v/>
      </c>
      <c r="F218" s="38">
        <f t="shared" si="46"/>
        <v>3.7397157816005983E-4</v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0</v>
      </c>
      <c r="D219" s="37">
        <v>2</v>
      </c>
      <c r="E219" s="38" t="str">
        <f t="shared" si="45"/>
        <v/>
      </c>
      <c r="F219" s="38">
        <f t="shared" si="46"/>
        <v>7.4794315632011965E-4</v>
      </c>
      <c r="G219" s="39" t="str">
        <f t="shared" si="47"/>
        <v>0</v>
      </c>
      <c r="H219" s="25" t="str">
        <f t="shared" si="48"/>
        <v/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1</v>
      </c>
      <c r="D222" s="37">
        <v>13</v>
      </c>
      <c r="E222" s="38">
        <f t="shared" si="45"/>
        <v>7.5187969924812035E-4</v>
      </c>
      <c r="F222" s="38">
        <f t="shared" si="46"/>
        <v>4.8616305160807775E-3</v>
      </c>
      <c r="G222" s="39">
        <f t="shared" si="47"/>
        <v>12</v>
      </c>
      <c r="H222" s="25">
        <f t="shared" si="48"/>
        <v>9.0225563909774441E-3</v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1</v>
      </c>
      <c r="E223" s="38" t="str">
        <f t="shared" si="45"/>
        <v/>
      </c>
      <c r="F223" s="38">
        <f t="shared" si="46"/>
        <v>3.7397157816005983E-4</v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5</v>
      </c>
      <c r="D224" s="37">
        <v>60</v>
      </c>
      <c r="E224" s="38">
        <f t="shared" si="45"/>
        <v>3.7593984962406013E-3</v>
      </c>
      <c r="F224" s="38">
        <f t="shared" si="46"/>
        <v>2.243829468960359E-2</v>
      </c>
      <c r="G224" s="39">
        <f t="shared" si="47"/>
        <v>11</v>
      </c>
      <c r="H224" s="25">
        <f t="shared" si="48"/>
        <v>4.1353383458646614E-2</v>
      </c>
    </row>
    <row r="225" spans="1:8" s="40" customFormat="1" ht="15" x14ac:dyDescent="0.2">
      <c r="A225" s="64"/>
      <c r="B225" s="66" t="s">
        <v>64</v>
      </c>
      <c r="C225" s="37">
        <v>15</v>
      </c>
      <c r="D225" s="37">
        <v>14</v>
      </c>
      <c r="E225" s="38">
        <f t="shared" si="45"/>
        <v>1.1278195488721804E-2</v>
      </c>
      <c r="F225" s="38">
        <f t="shared" si="46"/>
        <v>5.235602094240838E-3</v>
      </c>
      <c r="G225" s="39">
        <f t="shared" si="47"/>
        <v>-6.6666666666666666E-2</v>
      </c>
      <c r="H225" s="25">
        <f t="shared" si="48"/>
        <v>-7.5187969924812024E-4</v>
      </c>
    </row>
    <row r="226" spans="1:8" s="40" customFormat="1" ht="30" x14ac:dyDescent="0.2">
      <c r="A226" s="64"/>
      <c r="B226" s="66" t="s">
        <v>487</v>
      </c>
      <c r="C226" s="37">
        <v>3</v>
      </c>
      <c r="D226" s="37">
        <v>4</v>
      </c>
      <c r="E226" s="38">
        <f t="shared" si="45"/>
        <v>2.255639097744361E-3</v>
      </c>
      <c r="F226" s="38">
        <f t="shared" si="46"/>
        <v>1.4958863126402393E-3</v>
      </c>
      <c r="G226" s="39">
        <f t="shared" si="47"/>
        <v>0.33333333333333331</v>
      </c>
      <c r="H226" s="25">
        <f t="shared" si="48"/>
        <v>7.5187969924812035E-4</v>
      </c>
    </row>
    <row r="227" spans="1:8" s="40" customFormat="1" ht="15" x14ac:dyDescent="0.2">
      <c r="A227" s="64"/>
      <c r="B227" s="66" t="s">
        <v>62</v>
      </c>
      <c r="C227" s="37">
        <v>0</v>
      </c>
      <c r="D227" s="37">
        <v>2</v>
      </c>
      <c r="E227" s="38" t="str">
        <f t="shared" si="45"/>
        <v/>
      </c>
      <c r="F227" s="38">
        <f t="shared" si="46"/>
        <v>7.4794315632011965E-4</v>
      </c>
      <c r="G227" s="39" t="str">
        <f t="shared" si="47"/>
        <v>0</v>
      </c>
      <c r="H227" s="25" t="str">
        <f t="shared" si="48"/>
        <v/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1</v>
      </c>
      <c r="D229" s="37">
        <v>3</v>
      </c>
      <c r="E229" s="38">
        <f t="shared" si="45"/>
        <v>7.5187969924812035E-4</v>
      </c>
      <c r="F229" s="38">
        <f t="shared" si="46"/>
        <v>1.1219147344801795E-3</v>
      </c>
      <c r="G229" s="39">
        <f t="shared" si="47"/>
        <v>2</v>
      </c>
      <c r="H229" s="25">
        <f t="shared" si="48"/>
        <v>1.5037593984962407E-3</v>
      </c>
    </row>
    <row r="230" spans="1:8" s="40" customFormat="1" ht="15" x14ac:dyDescent="0.2">
      <c r="A230" s="64"/>
      <c r="B230" s="66" t="s">
        <v>63</v>
      </c>
      <c r="C230" s="37">
        <v>3</v>
      </c>
      <c r="D230" s="37">
        <v>26</v>
      </c>
      <c r="E230" s="38">
        <f t="shared" si="45"/>
        <v>2.255639097744361E-3</v>
      </c>
      <c r="F230" s="38">
        <f t="shared" si="46"/>
        <v>9.7232610321615551E-3</v>
      </c>
      <c r="G230" s="39">
        <f t="shared" si="47"/>
        <v>7.666666666666667</v>
      </c>
      <c r="H230" s="25">
        <f t="shared" si="48"/>
        <v>1.729323308270677E-2</v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3</v>
      </c>
      <c r="D232" s="37">
        <v>0</v>
      </c>
      <c r="E232" s="38">
        <f t="shared" si="45"/>
        <v>2.255639097744361E-3</v>
      </c>
      <c r="F232" s="38" t="str">
        <f t="shared" si="46"/>
        <v/>
      </c>
      <c r="G232" s="39" t="str">
        <f t="shared" si="47"/>
        <v>0</v>
      </c>
      <c r="H232" s="25">
        <f t="shared" si="48"/>
        <v>0</v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1</v>
      </c>
      <c r="E233" s="38" t="str">
        <f t="shared" ref="E233:E312" si="69">+IF(C233=0,"",C233/C$161)</f>
        <v/>
      </c>
      <c r="F233" s="38">
        <f t="shared" ref="F233:F312" si="70">+IF(D233=0,"",D233/D$161)</f>
        <v>3.7397157816005983E-4</v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0</v>
      </c>
      <c r="E234" s="38" t="str">
        <f t="shared" si="69"/>
        <v/>
      </c>
      <c r="F234" s="38" t="str">
        <f t="shared" si="70"/>
        <v/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0</v>
      </c>
      <c r="D235" s="37">
        <v>0</v>
      </c>
      <c r="E235" s="38" t="str">
        <f t="shared" si="69"/>
        <v/>
      </c>
      <c r="F235" s="38" t="str">
        <f t="shared" si="70"/>
        <v/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4"/>
      <c r="B236" s="66" t="s">
        <v>489</v>
      </c>
      <c r="C236" s="37">
        <v>0</v>
      </c>
      <c r="D236" s="37">
        <v>1</v>
      </c>
      <c r="E236" s="38" t="str">
        <f t="shared" si="69"/>
        <v/>
      </c>
      <c r="F236" s="38">
        <f t="shared" si="70"/>
        <v>3.7397157816005983E-4</v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0</v>
      </c>
      <c r="D238" s="37">
        <v>1</v>
      </c>
      <c r="E238" s="38" t="str">
        <f t="shared" si="69"/>
        <v/>
      </c>
      <c r="F238" s="38">
        <f t="shared" si="70"/>
        <v>3.7397157816005983E-4</v>
      </c>
      <c r="G238" s="39" t="str">
        <f t="shared" si="71"/>
        <v>0</v>
      </c>
      <c r="H238" s="25" t="str">
        <f t="shared" si="72"/>
        <v/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0</v>
      </c>
      <c r="D242" s="37">
        <v>0</v>
      </c>
      <c r="E242" s="38" t="str">
        <f t="shared" si="69"/>
        <v/>
      </c>
      <c r="F242" s="38" t="str">
        <f t="shared" si="70"/>
        <v/>
      </c>
      <c r="G242" s="39" t="str">
        <f t="shared" si="71"/>
        <v>0</v>
      </c>
      <c r="H242" s="25" t="str">
        <f t="shared" si="72"/>
        <v/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32</v>
      </c>
      <c r="D245" s="37"/>
      <c r="E245" s="38">
        <f t="shared" si="69"/>
        <v>2.4060150375939851E-2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0</v>
      </c>
      <c r="D246" s="37">
        <v>0</v>
      </c>
      <c r="E246" s="38" t="str">
        <f t="shared" si="69"/>
        <v/>
      </c>
      <c r="F246" s="38" t="str">
        <f t="shared" si="70"/>
        <v/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4"/>
      <c r="B247" s="66" t="s">
        <v>497</v>
      </c>
      <c r="C247" s="37">
        <v>8</v>
      </c>
      <c r="D247" s="37">
        <v>1</v>
      </c>
      <c r="E247" s="38">
        <f t="shared" si="69"/>
        <v>6.0150375939849628E-3</v>
      </c>
      <c r="F247" s="38">
        <f t="shared" si="70"/>
        <v>3.7397157816005983E-4</v>
      </c>
      <c r="G247" s="39">
        <f t="shared" si="71"/>
        <v>-0.875</v>
      </c>
      <c r="H247" s="25">
        <f t="shared" si="72"/>
        <v>-5.2631578947368429E-3</v>
      </c>
    </row>
    <row r="248" spans="1:8" s="40" customFormat="1" ht="15" x14ac:dyDescent="0.2">
      <c r="A248" s="64"/>
      <c r="B248" s="66" t="s">
        <v>67</v>
      </c>
      <c r="C248" s="37">
        <v>3</v>
      </c>
      <c r="D248" s="37"/>
      <c r="E248" s="38">
        <f t="shared" si="69"/>
        <v>2.255639097744361E-3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0</v>
      </c>
      <c r="D249" s="37">
        <v>0</v>
      </c>
      <c r="E249" s="38" t="str">
        <f t="shared" si="69"/>
        <v/>
      </c>
      <c r="F249" s="38" t="str">
        <f t="shared" si="70"/>
        <v/>
      </c>
      <c r="G249" s="39" t="str">
        <f t="shared" si="71"/>
        <v>0</v>
      </c>
      <c r="H249" s="25" t="str">
        <f t="shared" si="72"/>
        <v/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29</v>
      </c>
      <c r="D253" s="37">
        <v>28</v>
      </c>
      <c r="E253" s="38">
        <f t="shared" si="69"/>
        <v>2.180451127819549E-2</v>
      </c>
      <c r="F253" s="38">
        <f t="shared" si="70"/>
        <v>1.0471204188481676E-2</v>
      </c>
      <c r="G253" s="39">
        <f t="shared" si="71"/>
        <v>-3.4482758620689655E-2</v>
      </c>
      <c r="H253" s="25">
        <f t="shared" si="72"/>
        <v>-7.5187969924812035E-4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0</v>
      </c>
      <c r="E255" s="38" t="str">
        <f t="shared" ref="E255:E260" si="77">+IF(C255=0,"",C255/C$161)</f>
        <v/>
      </c>
      <c r="F255" s="38" t="str">
        <f t="shared" ref="F255:F260" si="78">+IF(D255=0,"",D255/D$161)</f>
        <v/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4</v>
      </c>
      <c r="E260" s="38" t="str">
        <f t="shared" si="77"/>
        <v/>
      </c>
      <c r="F260" s="38">
        <f t="shared" si="78"/>
        <v>1.4958863126402393E-3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43</v>
      </c>
      <c r="D261" s="37">
        <v>30</v>
      </c>
      <c r="E261" s="38">
        <f t="shared" si="69"/>
        <v>3.2330827067669175E-2</v>
      </c>
      <c r="F261" s="38">
        <f t="shared" si="70"/>
        <v>1.1219147344801795E-2</v>
      </c>
      <c r="G261" s="39">
        <f t="shared" si="71"/>
        <v>-0.30232558139534882</v>
      </c>
      <c r="H261" s="25">
        <f t="shared" si="72"/>
        <v>-9.7744360902255641E-3</v>
      </c>
    </row>
    <row r="262" spans="1:8" s="40" customFormat="1" ht="15" x14ac:dyDescent="0.2">
      <c r="A262" s="64"/>
      <c r="B262" s="66" t="s">
        <v>75</v>
      </c>
      <c r="C262" s="37">
        <v>110</v>
      </c>
      <c r="D262" s="37">
        <v>41</v>
      </c>
      <c r="E262" s="38">
        <f t="shared" si="69"/>
        <v>8.2706766917293228E-2</v>
      </c>
      <c r="F262" s="38">
        <f t="shared" si="70"/>
        <v>1.5332834704562454E-2</v>
      </c>
      <c r="G262" s="39">
        <f t="shared" si="71"/>
        <v>-0.62727272727272732</v>
      </c>
      <c r="H262" s="25">
        <f t="shared" si="72"/>
        <v>-5.1879699248120303E-2</v>
      </c>
    </row>
    <row r="263" spans="1:8" s="40" customFormat="1" ht="15" x14ac:dyDescent="0.2">
      <c r="A263" s="64"/>
      <c r="B263" s="66" t="s">
        <v>71</v>
      </c>
      <c r="C263" s="37">
        <v>16</v>
      </c>
      <c r="D263" s="37">
        <v>9</v>
      </c>
      <c r="E263" s="38">
        <f t="shared" si="69"/>
        <v>1.2030075187969926E-2</v>
      </c>
      <c r="F263" s="38">
        <f t="shared" si="70"/>
        <v>3.3657442034405387E-3</v>
      </c>
      <c r="G263" s="39">
        <f t="shared" si="71"/>
        <v>-0.4375</v>
      </c>
      <c r="H263" s="25">
        <f t="shared" si="72"/>
        <v>-5.2631578947368429E-3</v>
      </c>
    </row>
    <row r="264" spans="1:8" s="40" customFormat="1" ht="15" x14ac:dyDescent="0.2">
      <c r="A264" s="64"/>
      <c r="B264" s="66" t="s">
        <v>266</v>
      </c>
      <c r="C264" s="37">
        <v>11</v>
      </c>
      <c r="D264" s="37">
        <v>8</v>
      </c>
      <c r="E264" s="38">
        <f t="shared" si="69"/>
        <v>8.2706766917293225E-3</v>
      </c>
      <c r="F264" s="38">
        <f t="shared" si="70"/>
        <v>2.9917726252804786E-3</v>
      </c>
      <c r="G264" s="39">
        <f t="shared" si="71"/>
        <v>-0.27272727272727271</v>
      </c>
      <c r="H264" s="25">
        <f t="shared" si="72"/>
        <v>-2.2556390977443606E-3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2</v>
      </c>
      <c r="E266" s="38" t="str">
        <f t="shared" ref="E266" si="81">+IF(C266=0,"",C266/C$161)</f>
        <v/>
      </c>
      <c r="F266" s="38">
        <f t="shared" ref="F266" si="82">+IF(D266=0,"",D266/D$161)</f>
        <v>7.4794315632011965E-4</v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1</v>
      </c>
      <c r="E267" s="38" t="str">
        <f t="shared" si="69"/>
        <v/>
      </c>
      <c r="F267" s="38">
        <f t="shared" si="70"/>
        <v>3.7397157816005983E-4</v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1</v>
      </c>
      <c r="E268" s="38" t="str">
        <f t="shared" si="69"/>
        <v/>
      </c>
      <c r="F268" s="38">
        <f t="shared" si="70"/>
        <v>3.7397157816005983E-4</v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1</v>
      </c>
      <c r="D269" s="37">
        <v>67</v>
      </c>
      <c r="E269" s="38">
        <f t="shared" si="69"/>
        <v>7.5187969924812035E-4</v>
      </c>
      <c r="F269" s="38">
        <f t="shared" si="70"/>
        <v>2.5056095736724009E-2</v>
      </c>
      <c r="G269" s="39">
        <f t="shared" si="71"/>
        <v>66</v>
      </c>
      <c r="H269" s="25">
        <f t="shared" si="72"/>
        <v>4.9624060150375945E-2</v>
      </c>
    </row>
    <row r="270" spans="1:8" s="40" customFormat="1" ht="15" x14ac:dyDescent="0.2">
      <c r="A270" s="64"/>
      <c r="B270" s="66" t="s">
        <v>74</v>
      </c>
      <c r="C270" s="37">
        <v>36</v>
      </c>
      <c r="D270" s="37">
        <v>1</v>
      </c>
      <c r="E270" s="38">
        <f t="shared" si="69"/>
        <v>2.7067669172932331E-2</v>
      </c>
      <c r="F270" s="38">
        <f t="shared" si="70"/>
        <v>3.7397157816005983E-4</v>
      </c>
      <c r="G270" s="39">
        <f t="shared" si="71"/>
        <v>-0.97222222222222221</v>
      </c>
      <c r="H270" s="25">
        <f t="shared" si="72"/>
        <v>-2.6315789473684209E-2</v>
      </c>
    </row>
    <row r="271" spans="1:8" s="40" customFormat="1" ht="15" x14ac:dyDescent="0.2">
      <c r="A271" s="64"/>
      <c r="B271" s="66" t="s">
        <v>267</v>
      </c>
      <c r="C271" s="37">
        <v>4</v>
      </c>
      <c r="D271" s="37">
        <v>2</v>
      </c>
      <c r="E271" s="38">
        <f t="shared" si="69"/>
        <v>3.0075187969924814E-3</v>
      </c>
      <c r="F271" s="38">
        <f t="shared" si="70"/>
        <v>7.4794315632011965E-4</v>
      </c>
      <c r="G271" s="39">
        <f t="shared" si="71"/>
        <v>-0.5</v>
      </c>
      <c r="H271" s="25">
        <f t="shared" si="72"/>
        <v>-1.5037593984962407E-3</v>
      </c>
    </row>
    <row r="272" spans="1:8" s="40" customFormat="1" ht="15" x14ac:dyDescent="0.2">
      <c r="A272" s="64"/>
      <c r="B272" s="66" t="s">
        <v>500</v>
      </c>
      <c r="C272" s="37">
        <v>56</v>
      </c>
      <c r="D272" s="37">
        <v>23</v>
      </c>
      <c r="E272" s="38">
        <f t="shared" si="69"/>
        <v>4.2105263157894736E-2</v>
      </c>
      <c r="F272" s="38">
        <f t="shared" si="70"/>
        <v>8.6013462976813754E-3</v>
      </c>
      <c r="G272" s="39">
        <f t="shared" si="71"/>
        <v>-0.5892857142857143</v>
      </c>
      <c r="H272" s="25">
        <f t="shared" si="72"/>
        <v>-2.4812030075187969E-2</v>
      </c>
    </row>
    <row r="273" spans="1:8" s="40" customFormat="1" ht="15" x14ac:dyDescent="0.2">
      <c r="A273" s="64"/>
      <c r="B273" s="66" t="s">
        <v>76</v>
      </c>
      <c r="C273" s="37">
        <v>0</v>
      </c>
      <c r="D273" s="37">
        <v>1</v>
      </c>
      <c r="E273" s="38" t="str">
        <f t="shared" si="69"/>
        <v/>
      </c>
      <c r="F273" s="38">
        <f t="shared" si="70"/>
        <v>3.7397157816005983E-4</v>
      </c>
      <c r="G273" s="39" t="str">
        <f t="shared" si="71"/>
        <v>0</v>
      </c>
      <c r="H273" s="25" t="str">
        <f t="shared" si="72"/>
        <v/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5</v>
      </c>
      <c r="E274" s="38" t="str">
        <f t="shared" ref="E274:E275" si="85">+IF(C274=0,"",C274/C$161)</f>
        <v/>
      </c>
      <c r="F274" s="38">
        <f t="shared" ref="F274:F275" si="86">+IF(D274=0,"",D274/D$161)</f>
        <v>1.8698578908002991E-3</v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51</v>
      </c>
      <c r="D276" s="37">
        <v>41</v>
      </c>
      <c r="E276" s="38">
        <f t="shared" si="69"/>
        <v>3.8345864661654135E-2</v>
      </c>
      <c r="F276" s="38">
        <f t="shared" si="70"/>
        <v>1.5332834704562454E-2</v>
      </c>
      <c r="G276" s="39">
        <f t="shared" si="71"/>
        <v>-0.19607843137254902</v>
      </c>
      <c r="H276" s="25">
        <f t="shared" si="72"/>
        <v>-7.5187969924812026E-3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4</v>
      </c>
      <c r="E281" s="38" t="str">
        <f t="shared" si="69"/>
        <v/>
      </c>
      <c r="F281" s="38">
        <f t="shared" si="70"/>
        <v>1.4958863126402393E-3</v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71</v>
      </c>
      <c r="D282" s="37">
        <v>130</v>
      </c>
      <c r="E282" s="38">
        <f t="shared" si="69"/>
        <v>5.338345864661654E-2</v>
      </c>
      <c r="F282" s="38">
        <f t="shared" si="70"/>
        <v>4.8616305160807775E-2</v>
      </c>
      <c r="G282" s="39">
        <f t="shared" si="71"/>
        <v>0.83098591549295775</v>
      </c>
      <c r="H282" s="25">
        <f t="shared" si="72"/>
        <v>4.4360902255639094E-2</v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5</v>
      </c>
      <c r="E283" s="38" t="str">
        <f t="shared" ref="E283" si="93">+IF(C283=0,"",C283/C$161)</f>
        <v/>
      </c>
      <c r="F283" s="38">
        <f t="shared" ref="F283" si="94">+IF(D283=0,"",D283/D$161)</f>
        <v>1.8698578908002991E-3</v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27</v>
      </c>
      <c r="D284" s="37">
        <v>30</v>
      </c>
      <c r="E284" s="38">
        <f t="shared" si="69"/>
        <v>2.030075187969925E-2</v>
      </c>
      <c r="F284" s="38">
        <f t="shared" si="70"/>
        <v>1.1219147344801795E-2</v>
      </c>
      <c r="G284" s="39">
        <f t="shared" si="71"/>
        <v>0.1111111111111111</v>
      </c>
      <c r="H284" s="25">
        <f t="shared" si="72"/>
        <v>2.255639097744361E-3</v>
      </c>
    </row>
    <row r="285" spans="1:8" s="40" customFormat="1" ht="15" x14ac:dyDescent="0.2">
      <c r="A285" s="64"/>
      <c r="B285" s="66" t="s">
        <v>504</v>
      </c>
      <c r="C285" s="37">
        <v>1</v>
      </c>
      <c r="D285" s="37">
        <v>20</v>
      </c>
      <c r="E285" s="38">
        <f t="shared" si="69"/>
        <v>7.5187969924812035E-4</v>
      </c>
      <c r="F285" s="38">
        <f t="shared" si="70"/>
        <v>7.4794315632011965E-3</v>
      </c>
      <c r="G285" s="39">
        <f t="shared" si="71"/>
        <v>19</v>
      </c>
      <c r="H285" s="25">
        <f t="shared" si="72"/>
        <v>1.4285714285714287E-2</v>
      </c>
    </row>
    <row r="286" spans="1:8" s="40" customFormat="1" ht="15" x14ac:dyDescent="0.2">
      <c r="A286" s="64"/>
      <c r="B286" s="66" t="s">
        <v>505</v>
      </c>
      <c r="C286" s="37">
        <v>1</v>
      </c>
      <c r="D286" s="37">
        <v>0</v>
      </c>
      <c r="E286" s="38">
        <f t="shared" si="69"/>
        <v>7.5187969924812035E-4</v>
      </c>
      <c r="F286" s="38" t="str">
        <f t="shared" si="70"/>
        <v/>
      </c>
      <c r="G286" s="39" t="str">
        <f t="shared" si="71"/>
        <v>0</v>
      </c>
      <c r="H286" s="25">
        <f t="shared" si="72"/>
        <v>0</v>
      </c>
    </row>
    <row r="287" spans="1:8" s="40" customFormat="1" ht="15" x14ac:dyDescent="0.2">
      <c r="A287" s="64"/>
      <c r="B287" s="66" t="s">
        <v>78</v>
      </c>
      <c r="C287" s="37">
        <v>18</v>
      </c>
      <c r="D287" s="37">
        <v>41</v>
      </c>
      <c r="E287" s="38">
        <f t="shared" si="69"/>
        <v>1.3533834586466165E-2</v>
      </c>
      <c r="F287" s="38">
        <f t="shared" si="70"/>
        <v>1.5332834704562454E-2</v>
      </c>
      <c r="G287" s="39">
        <f t="shared" si="71"/>
        <v>1.2777777777777777</v>
      </c>
      <c r="H287" s="25">
        <f t="shared" si="72"/>
        <v>1.7293233082706767E-2</v>
      </c>
    </row>
    <row r="288" spans="1:8" s="40" customFormat="1" ht="15" x14ac:dyDescent="0.2">
      <c r="A288" s="64"/>
      <c r="B288" s="66" t="s">
        <v>268</v>
      </c>
      <c r="C288" s="37">
        <v>1</v>
      </c>
      <c r="D288" s="37">
        <v>0</v>
      </c>
      <c r="E288" s="38">
        <f t="shared" si="69"/>
        <v>7.5187969924812035E-4</v>
      </c>
      <c r="F288" s="38" t="str">
        <f t="shared" si="70"/>
        <v/>
      </c>
      <c r="G288" s="39" t="str">
        <f t="shared" si="71"/>
        <v>0</v>
      </c>
      <c r="H288" s="25">
        <f t="shared" si="72"/>
        <v>0</v>
      </c>
    </row>
    <row r="289" spans="1:8" s="40" customFormat="1" ht="30" x14ac:dyDescent="0.2">
      <c r="A289" s="64"/>
      <c r="B289" s="66" t="s">
        <v>269</v>
      </c>
      <c r="C289" s="37">
        <v>1</v>
      </c>
      <c r="D289" s="37">
        <v>1</v>
      </c>
      <c r="E289" s="38">
        <f t="shared" si="69"/>
        <v>7.5187969924812035E-4</v>
      </c>
      <c r="F289" s="38">
        <f t="shared" si="70"/>
        <v>3.7397157816005983E-4</v>
      </c>
      <c r="G289" s="39">
        <f t="shared" si="71"/>
        <v>0</v>
      </c>
      <c r="H289" s="25">
        <f t="shared" si="72"/>
        <v>0</v>
      </c>
    </row>
    <row r="290" spans="1:8" s="40" customFormat="1" ht="15" x14ac:dyDescent="0.2">
      <c r="A290" s="64"/>
      <c r="B290" s="66" t="s">
        <v>270</v>
      </c>
      <c r="C290" s="37">
        <v>1</v>
      </c>
      <c r="D290" s="37"/>
      <c r="E290" s="38">
        <f t="shared" si="69"/>
        <v>7.5187969924812035E-4</v>
      </c>
      <c r="F290" s="38" t="str">
        <f t="shared" si="70"/>
        <v/>
      </c>
      <c r="G290" s="39" t="str">
        <f t="shared" si="71"/>
        <v>0</v>
      </c>
      <c r="H290" s="25">
        <f t="shared" si="72"/>
        <v>0</v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0</v>
      </c>
      <c r="E292" s="38" t="str">
        <f t="shared" si="69"/>
        <v/>
      </c>
      <c r="F292" s="38" t="str">
        <f t="shared" si="70"/>
        <v/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7</v>
      </c>
      <c r="D293" s="37">
        <v>5</v>
      </c>
      <c r="E293" s="38">
        <f t="shared" si="69"/>
        <v>5.263157894736842E-3</v>
      </c>
      <c r="F293" s="38">
        <f t="shared" si="70"/>
        <v>1.8698578908002991E-3</v>
      </c>
      <c r="G293" s="39">
        <f t="shared" si="71"/>
        <v>-0.2857142857142857</v>
      </c>
      <c r="H293" s="25">
        <f t="shared" si="72"/>
        <v>-1.5037593984962405E-3</v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0</v>
      </c>
      <c r="E294" s="38" t="str">
        <f t="shared" si="69"/>
        <v/>
      </c>
      <c r="F294" s="38" t="str">
        <f t="shared" si="70"/>
        <v/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0</v>
      </c>
      <c r="D295" s="37">
        <v>0</v>
      </c>
      <c r="E295" s="38" t="str">
        <f t="shared" si="69"/>
        <v/>
      </c>
      <c r="F295" s="38" t="str">
        <f t="shared" si="70"/>
        <v/>
      </c>
      <c r="G295" s="39" t="str">
        <f t="shared" si="71"/>
        <v>0</v>
      </c>
      <c r="H295" s="25" t="str">
        <f t="shared" si="72"/>
        <v/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19</v>
      </c>
      <c r="D297" s="37">
        <v>33</v>
      </c>
      <c r="E297" s="38">
        <f t="shared" si="69"/>
        <v>1.4285714285714285E-2</v>
      </c>
      <c r="F297" s="38">
        <f t="shared" si="70"/>
        <v>1.2341062079281975E-2</v>
      </c>
      <c r="G297" s="39">
        <f t="shared" si="71"/>
        <v>0.73684210526315785</v>
      </c>
      <c r="H297" s="25">
        <f t="shared" si="72"/>
        <v>1.0526315789473684E-2</v>
      </c>
    </row>
    <row r="298" spans="1:8" s="40" customFormat="1" ht="15" x14ac:dyDescent="0.2">
      <c r="A298" s="64"/>
      <c r="B298" s="66" t="s">
        <v>512</v>
      </c>
      <c r="C298" s="37">
        <v>0</v>
      </c>
      <c r="D298" s="37">
        <v>0</v>
      </c>
      <c r="E298" s="38" t="str">
        <f t="shared" si="69"/>
        <v/>
      </c>
      <c r="F298" s="38" t="str">
        <f t="shared" si="70"/>
        <v/>
      </c>
      <c r="G298" s="39" t="str">
        <f t="shared" si="71"/>
        <v>0</v>
      </c>
      <c r="H298" s="25" t="str">
        <f t="shared" si="72"/>
        <v/>
      </c>
    </row>
    <row r="299" spans="1:8" s="40" customFormat="1" ht="30" x14ac:dyDescent="0.2">
      <c r="A299" s="64"/>
      <c r="B299" s="66" t="s">
        <v>513</v>
      </c>
      <c r="C299" s="37">
        <v>26</v>
      </c>
      <c r="D299" s="37">
        <v>48</v>
      </c>
      <c r="E299" s="38">
        <f t="shared" si="69"/>
        <v>1.9548872180451128E-2</v>
      </c>
      <c r="F299" s="38">
        <f t="shared" si="70"/>
        <v>1.7950635751682872E-2</v>
      </c>
      <c r="G299" s="39">
        <f t="shared" si="71"/>
        <v>0.84615384615384615</v>
      </c>
      <c r="H299" s="25">
        <f t="shared" si="72"/>
        <v>1.6541353383458645E-2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3</v>
      </c>
      <c r="D301" s="37">
        <v>3</v>
      </c>
      <c r="E301" s="38">
        <f t="shared" si="69"/>
        <v>2.255639097744361E-3</v>
      </c>
      <c r="F301" s="38">
        <f t="shared" si="70"/>
        <v>1.1219147344801795E-3</v>
      </c>
      <c r="G301" s="39">
        <f t="shared" si="71"/>
        <v>0</v>
      </c>
      <c r="H301" s="25">
        <f t="shared" si="72"/>
        <v>0</v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13</v>
      </c>
      <c r="E302" s="38" t="str">
        <f t="shared" si="69"/>
        <v/>
      </c>
      <c r="F302" s="38">
        <f t="shared" si="70"/>
        <v>4.8616305160807775E-3</v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0</v>
      </c>
      <c r="D303" s="37">
        <v>3</v>
      </c>
      <c r="E303" s="38" t="str">
        <f t="shared" si="69"/>
        <v/>
      </c>
      <c r="F303" s="38">
        <f t="shared" si="70"/>
        <v>1.1219147344801795E-3</v>
      </c>
      <c r="G303" s="39" t="str">
        <f t="shared" si="71"/>
        <v>0</v>
      </c>
      <c r="H303" s="25" t="str">
        <f t="shared" si="72"/>
        <v/>
      </c>
    </row>
    <row r="304" spans="1:8" s="40" customFormat="1" ht="15" x14ac:dyDescent="0.2">
      <c r="A304" s="64"/>
      <c r="B304" s="66" t="s">
        <v>516</v>
      </c>
      <c r="C304" s="37">
        <v>1</v>
      </c>
      <c r="D304" s="37">
        <v>3</v>
      </c>
      <c r="E304" s="38">
        <f t="shared" si="69"/>
        <v>7.5187969924812035E-4</v>
      </c>
      <c r="F304" s="38">
        <f t="shared" si="70"/>
        <v>1.1219147344801795E-3</v>
      </c>
      <c r="G304" s="39">
        <f t="shared" si="71"/>
        <v>2</v>
      </c>
      <c r="H304" s="25">
        <f t="shared" si="72"/>
        <v>1.5037593984962407E-3</v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1</v>
      </c>
      <c r="E308" s="38" t="str">
        <f t="shared" ref="E308" si="97">+IF(C308=0,"",C308/C$161)</f>
        <v/>
      </c>
      <c r="F308" s="38">
        <f t="shared" ref="F308" si="98">+IF(D308=0,"",D308/D$161)</f>
        <v>3.7397157816005983E-4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0</v>
      </c>
      <c r="E309" s="38" t="str">
        <f t="shared" si="69"/>
        <v/>
      </c>
      <c r="F309" s="38" t="str">
        <f t="shared" si="70"/>
        <v/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0</v>
      </c>
      <c r="D313" s="37">
        <v>1</v>
      </c>
      <c r="E313" s="38" t="str">
        <f t="shared" ref="E313:E320" si="101">+IF(C313=0,"",C313/C$161)</f>
        <v/>
      </c>
      <c r="F313" s="38">
        <f t="shared" ref="F313:F320" si="102">+IF(D313=0,"",D313/D$161)</f>
        <v>3.7397157816005983E-4</v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0</v>
      </c>
      <c r="D315" s="37">
        <v>0</v>
      </c>
      <c r="E315" s="38" t="str">
        <f t="shared" si="101"/>
        <v/>
      </c>
      <c r="F315" s="38" t="str">
        <f t="shared" si="102"/>
        <v/>
      </c>
      <c r="G315" s="39" t="str">
        <f t="shared" si="103"/>
        <v>0</v>
      </c>
      <c r="H315" s="25" t="str">
        <f t="shared" si="104"/>
        <v/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0</v>
      </c>
      <c r="D318" s="37">
        <v>5</v>
      </c>
      <c r="E318" s="38" t="str">
        <f t="shared" si="101"/>
        <v/>
      </c>
      <c r="F318" s="38">
        <f t="shared" si="102"/>
        <v>1.8698578908002991E-3</v>
      </c>
      <c r="G318" s="39" t="str">
        <f t="shared" si="103"/>
        <v>0</v>
      </c>
      <c r="H318" s="25" t="str">
        <f t="shared" si="104"/>
        <v/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0</v>
      </c>
      <c r="E321" s="38" t="str">
        <f t="shared" ref="E321:E323" si="105">+IF(C321=0,"",C321/C$161)</f>
        <v/>
      </c>
      <c r="F321" s="38" t="str">
        <f t="shared" ref="F321:F323" si="106">+IF(D321=0,"",D321/D$161)</f>
        <v/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5662</v>
      </c>
      <c r="D329" s="31">
        <f>SUM(D330:D546)</f>
        <v>7216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0.27446132108795479</v>
      </c>
      <c r="H329" s="33">
        <f>+IF(OR(AND(E329=""),(G329="")),"",E329*G329)</f>
        <v>0.27446132108795479</v>
      </c>
    </row>
    <row r="330" spans="1:8" s="40" customFormat="1" ht="15" x14ac:dyDescent="0.2">
      <c r="A330" s="64"/>
      <c r="B330" s="36" t="s">
        <v>86</v>
      </c>
      <c r="C330" s="37">
        <v>117</v>
      </c>
      <c r="D330" s="37">
        <v>111</v>
      </c>
      <c r="E330" s="38">
        <f>+IF(C330=0,"",C330/C$329)</f>
        <v>2.066407629812787E-2</v>
      </c>
      <c r="F330" s="38">
        <f>+IF(D330=0,"",D330/D$329)</f>
        <v>1.5382483370288249E-2</v>
      </c>
      <c r="G330" s="39">
        <f>+IF(OR(AND(D330=0),(C330=0)),"0",((D330-C330)/C330))</f>
        <v>-5.128205128205128E-2</v>
      </c>
      <c r="H330" s="25">
        <f>+IF(OR(AND(E330=""),(G330="")),"",E330*G330)</f>
        <v>-1.0596962204168139E-3</v>
      </c>
    </row>
    <row r="331" spans="1:8" s="40" customFormat="1" ht="15" x14ac:dyDescent="0.2">
      <c r="A331" s="64"/>
      <c r="B331" s="36" t="s">
        <v>98</v>
      </c>
      <c r="C331" s="37">
        <v>92</v>
      </c>
      <c r="D331" s="37">
        <v>4</v>
      </c>
      <c r="E331" s="38">
        <f t="shared" ref="E331:E395" si="109">+IF(C331=0,"",C331/C$329)</f>
        <v>1.6248675379724478E-2</v>
      </c>
      <c r="F331" s="38">
        <f t="shared" ref="F331:F395" si="110">+IF(D331=0,"",D331/D$329)</f>
        <v>5.5432372505543237E-4</v>
      </c>
      <c r="G331" s="39">
        <f t="shared" ref="G331:G395" si="111">+IF(OR(AND(D331=0),(C331=0)),"0",((D331-C331)/C331))</f>
        <v>-0.95652173913043481</v>
      </c>
      <c r="H331" s="25">
        <f t="shared" ref="H331:H395" si="112">+IF(OR(AND(E331=""),(G331="")),"",E331*G331)</f>
        <v>-1.5542211232779936E-2</v>
      </c>
    </row>
    <row r="332" spans="1:8" s="40" customFormat="1" ht="15" x14ac:dyDescent="0.2">
      <c r="A332" s="64"/>
      <c r="B332" s="36" t="s">
        <v>90</v>
      </c>
      <c r="C332" s="37">
        <v>43</v>
      </c>
      <c r="D332" s="37">
        <v>54</v>
      </c>
      <c r="E332" s="38">
        <f t="shared" si="109"/>
        <v>7.5944895796538322E-3</v>
      </c>
      <c r="F332" s="38">
        <f t="shared" si="110"/>
        <v>7.4833702882483371E-3</v>
      </c>
      <c r="G332" s="39">
        <f t="shared" si="111"/>
        <v>0.2558139534883721</v>
      </c>
      <c r="H332" s="25">
        <f t="shared" si="112"/>
        <v>1.942776404097492E-3</v>
      </c>
    </row>
    <row r="333" spans="1:8" s="40" customFormat="1" ht="15" x14ac:dyDescent="0.2">
      <c r="A333" s="64"/>
      <c r="B333" s="36" t="s">
        <v>81</v>
      </c>
      <c r="C333" s="37">
        <v>16</v>
      </c>
      <c r="D333" s="37">
        <v>15</v>
      </c>
      <c r="E333" s="38">
        <f t="shared" si="109"/>
        <v>2.8258565877781702E-3</v>
      </c>
      <c r="F333" s="38">
        <f t="shared" si="110"/>
        <v>2.0787139689578712E-3</v>
      </c>
      <c r="G333" s="39">
        <f t="shared" si="111"/>
        <v>-6.25E-2</v>
      </c>
      <c r="H333" s="25">
        <f t="shared" si="112"/>
        <v>-1.7661603673613564E-4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5</v>
      </c>
      <c r="E335" s="38" t="str">
        <f t="shared" si="109"/>
        <v/>
      </c>
      <c r="F335" s="38">
        <f t="shared" si="110"/>
        <v>6.9290465631929052E-4</v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192</v>
      </c>
      <c r="D336" s="37">
        <v>265</v>
      </c>
      <c r="E336" s="38">
        <f t="shared" si="109"/>
        <v>3.3910279053338044E-2</v>
      </c>
      <c r="F336" s="38">
        <f t="shared" si="110"/>
        <v>3.6723946784922391E-2</v>
      </c>
      <c r="G336" s="39">
        <f t="shared" si="111"/>
        <v>0.38020833333333331</v>
      </c>
      <c r="H336" s="25">
        <f t="shared" si="112"/>
        <v>1.2892970681737901E-2</v>
      </c>
    </row>
    <row r="337" spans="1:8" s="40" customFormat="1" ht="15" x14ac:dyDescent="0.2">
      <c r="A337" s="64"/>
      <c r="B337" s="36" t="s">
        <v>94</v>
      </c>
      <c r="C337" s="37">
        <v>10</v>
      </c>
      <c r="D337" s="37">
        <v>32</v>
      </c>
      <c r="E337" s="38">
        <f t="shared" si="109"/>
        <v>1.7661603673613563E-3</v>
      </c>
      <c r="F337" s="38">
        <f t="shared" si="110"/>
        <v>4.434589800443459E-3</v>
      </c>
      <c r="G337" s="39">
        <f t="shared" si="111"/>
        <v>2.2000000000000002</v>
      </c>
      <c r="H337" s="25">
        <f t="shared" si="112"/>
        <v>3.885552808194984E-3</v>
      </c>
    </row>
    <row r="338" spans="1:8" s="40" customFormat="1" ht="15" x14ac:dyDescent="0.2">
      <c r="A338" s="64"/>
      <c r="B338" s="36" t="s">
        <v>93</v>
      </c>
      <c r="C338" s="37">
        <v>2</v>
      </c>
      <c r="D338" s="37">
        <v>2</v>
      </c>
      <c r="E338" s="38">
        <f t="shared" si="109"/>
        <v>3.5323207347227127E-4</v>
      </c>
      <c r="F338" s="38">
        <f t="shared" si="110"/>
        <v>2.7716186252771619E-4</v>
      </c>
      <c r="G338" s="39">
        <f t="shared" si="111"/>
        <v>0</v>
      </c>
      <c r="H338" s="25">
        <f t="shared" si="112"/>
        <v>0</v>
      </c>
    </row>
    <row r="339" spans="1:8" s="40" customFormat="1" ht="15" x14ac:dyDescent="0.2">
      <c r="A339" s="64"/>
      <c r="B339" s="36" t="s">
        <v>92</v>
      </c>
      <c r="C339" s="37">
        <v>58</v>
      </c>
      <c r="D339" s="37">
        <v>40</v>
      </c>
      <c r="E339" s="38">
        <f t="shared" si="109"/>
        <v>1.0243730130695867E-2</v>
      </c>
      <c r="F339" s="38">
        <f t="shared" si="110"/>
        <v>5.5432372505543242E-3</v>
      </c>
      <c r="G339" s="39">
        <f t="shared" si="111"/>
        <v>-0.31034482758620691</v>
      </c>
      <c r="H339" s="25">
        <f t="shared" si="112"/>
        <v>-3.1790886612504416E-3</v>
      </c>
    </row>
    <row r="340" spans="1:8" s="40" customFormat="1" ht="15" x14ac:dyDescent="0.2">
      <c r="A340" s="64"/>
      <c r="B340" s="36" t="s">
        <v>276</v>
      </c>
      <c r="C340" s="37">
        <v>7</v>
      </c>
      <c r="D340" s="37">
        <v>11</v>
      </c>
      <c r="E340" s="38">
        <f t="shared" si="109"/>
        <v>1.2363122571529496E-3</v>
      </c>
      <c r="F340" s="38">
        <f t="shared" si="110"/>
        <v>1.5243902439024391E-3</v>
      </c>
      <c r="G340" s="39">
        <f t="shared" si="111"/>
        <v>0.5714285714285714</v>
      </c>
      <c r="H340" s="25">
        <f t="shared" si="112"/>
        <v>7.0646414694454254E-4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154</v>
      </c>
      <c r="D342" s="37">
        <v>278</v>
      </c>
      <c r="E342" s="38">
        <f t="shared" si="109"/>
        <v>2.7198869657364889E-2</v>
      </c>
      <c r="F342" s="38">
        <f t="shared" si="110"/>
        <v>3.8525498891352553E-2</v>
      </c>
      <c r="G342" s="39">
        <f t="shared" si="111"/>
        <v>0.80519480519480524</v>
      </c>
      <c r="H342" s="25">
        <f t="shared" si="112"/>
        <v>2.1900388555280821E-2</v>
      </c>
    </row>
    <row r="343" spans="1:8" s="40" customFormat="1" ht="15" x14ac:dyDescent="0.2">
      <c r="A343" s="64"/>
      <c r="B343" s="36" t="s">
        <v>85</v>
      </c>
      <c r="C343" s="37">
        <v>37</v>
      </c>
      <c r="D343" s="37">
        <v>42</v>
      </c>
      <c r="E343" s="38">
        <f t="shared" si="109"/>
        <v>6.5347933592370192E-3</v>
      </c>
      <c r="F343" s="38">
        <f t="shared" si="110"/>
        <v>5.8203991130820398E-3</v>
      </c>
      <c r="G343" s="39">
        <f t="shared" si="111"/>
        <v>0.13513513513513514</v>
      </c>
      <c r="H343" s="25">
        <f t="shared" si="112"/>
        <v>8.8308018368067826E-4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37</v>
      </c>
      <c r="D345" s="37">
        <v>54</v>
      </c>
      <c r="E345" s="38">
        <f t="shared" si="109"/>
        <v>6.5347933592370192E-3</v>
      </c>
      <c r="F345" s="38">
        <f t="shared" si="110"/>
        <v>7.4833702882483371E-3</v>
      </c>
      <c r="G345" s="39">
        <f t="shared" si="111"/>
        <v>0.45945945945945948</v>
      </c>
      <c r="H345" s="25">
        <f t="shared" si="112"/>
        <v>3.0024726245143061E-3</v>
      </c>
    </row>
    <row r="346" spans="1:8" s="40" customFormat="1" ht="15" x14ac:dyDescent="0.2">
      <c r="A346" s="64"/>
      <c r="B346" s="36" t="s">
        <v>88</v>
      </c>
      <c r="C346" s="37">
        <v>8</v>
      </c>
      <c r="D346" s="37">
        <v>10</v>
      </c>
      <c r="E346" s="38">
        <f t="shared" si="109"/>
        <v>1.4129282938890851E-3</v>
      </c>
      <c r="F346" s="38">
        <f t="shared" si="110"/>
        <v>1.385809312638581E-3</v>
      </c>
      <c r="G346" s="39">
        <f t="shared" si="111"/>
        <v>0.25</v>
      </c>
      <c r="H346" s="25">
        <f t="shared" si="112"/>
        <v>3.5323207347227127E-4</v>
      </c>
    </row>
    <row r="347" spans="1:8" s="40" customFormat="1" ht="15" x14ac:dyDescent="0.2">
      <c r="A347" s="64"/>
      <c r="B347" s="36" t="s">
        <v>83</v>
      </c>
      <c r="C347" s="37">
        <v>4</v>
      </c>
      <c r="D347" s="37">
        <v>3</v>
      </c>
      <c r="E347" s="38">
        <f t="shared" si="109"/>
        <v>7.0646414694454254E-4</v>
      </c>
      <c r="F347" s="38">
        <f t="shared" si="110"/>
        <v>4.1574279379157428E-4</v>
      </c>
      <c r="G347" s="39">
        <f t="shared" si="111"/>
        <v>-0.25</v>
      </c>
      <c r="H347" s="25">
        <f t="shared" si="112"/>
        <v>-1.7661603673613564E-4</v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330</v>
      </c>
      <c r="D349" s="37">
        <v>173</v>
      </c>
      <c r="E349" s="38">
        <f t="shared" si="109"/>
        <v>5.8283292122924761E-2</v>
      </c>
      <c r="F349" s="38">
        <f t="shared" si="110"/>
        <v>2.3974501108647451E-2</v>
      </c>
      <c r="G349" s="39">
        <f t="shared" si="111"/>
        <v>-0.47575757575757577</v>
      </c>
      <c r="H349" s="25">
        <f t="shared" si="112"/>
        <v>-2.7728717767573297E-2</v>
      </c>
    </row>
    <row r="350" spans="1:8" s="40" customFormat="1" ht="15" x14ac:dyDescent="0.2">
      <c r="A350" s="64"/>
      <c r="B350" s="36" t="s">
        <v>279</v>
      </c>
      <c r="C350" s="37">
        <v>36</v>
      </c>
      <c r="D350" s="37">
        <v>15</v>
      </c>
      <c r="E350" s="38">
        <f t="shared" si="109"/>
        <v>6.3581773225008832E-3</v>
      </c>
      <c r="F350" s="38">
        <f t="shared" si="110"/>
        <v>2.0787139689578712E-3</v>
      </c>
      <c r="G350" s="39">
        <f t="shared" si="111"/>
        <v>-0.58333333333333337</v>
      </c>
      <c r="H350" s="25">
        <f t="shared" si="112"/>
        <v>-3.708936771458849E-3</v>
      </c>
    </row>
    <row r="351" spans="1:8" s="40" customFormat="1" ht="15" x14ac:dyDescent="0.2">
      <c r="A351" s="64"/>
      <c r="B351" s="36" t="s">
        <v>87</v>
      </c>
      <c r="C351" s="37">
        <v>6</v>
      </c>
      <c r="D351" s="37">
        <v>0</v>
      </c>
      <c r="E351" s="38">
        <f t="shared" si="109"/>
        <v>1.0596962204168139E-3</v>
      </c>
      <c r="F351" s="38" t="str">
        <f t="shared" si="110"/>
        <v/>
      </c>
      <c r="G351" s="39" t="str">
        <f t="shared" si="111"/>
        <v>0</v>
      </c>
      <c r="H351" s="25">
        <f t="shared" si="112"/>
        <v>0</v>
      </c>
    </row>
    <row r="352" spans="1:8" s="40" customFormat="1" ht="15" x14ac:dyDescent="0.2">
      <c r="A352" s="64"/>
      <c r="B352" s="36" t="s">
        <v>89</v>
      </c>
      <c r="C352" s="37">
        <v>65</v>
      </c>
      <c r="D352" s="37">
        <v>42</v>
      </c>
      <c r="E352" s="38">
        <f t="shared" si="109"/>
        <v>1.1480042387848817E-2</v>
      </c>
      <c r="F352" s="38">
        <f t="shared" si="110"/>
        <v>5.8203991130820398E-3</v>
      </c>
      <c r="G352" s="39">
        <f t="shared" si="111"/>
        <v>-0.35384615384615387</v>
      </c>
      <c r="H352" s="25">
        <f t="shared" si="112"/>
        <v>-4.0621688449311195E-3</v>
      </c>
    </row>
    <row r="353" spans="1:8" s="40" customFormat="1" ht="15" x14ac:dyDescent="0.2">
      <c r="A353" s="64"/>
      <c r="B353" s="36" t="s">
        <v>280</v>
      </c>
      <c r="C353" s="37">
        <v>184</v>
      </c>
      <c r="D353" s="37">
        <v>189</v>
      </c>
      <c r="E353" s="38">
        <f t="shared" si="109"/>
        <v>3.2497350759448956E-2</v>
      </c>
      <c r="F353" s="38">
        <f t="shared" si="110"/>
        <v>2.619179600886918E-2</v>
      </c>
      <c r="G353" s="39">
        <f t="shared" si="111"/>
        <v>2.717391304347826E-2</v>
      </c>
      <c r="H353" s="25">
        <f t="shared" si="112"/>
        <v>8.8308018368067815E-4</v>
      </c>
    </row>
    <row r="354" spans="1:8" s="40" customFormat="1" ht="15" x14ac:dyDescent="0.2">
      <c r="A354" s="64"/>
      <c r="B354" s="36" t="s">
        <v>100</v>
      </c>
      <c r="C354" s="37">
        <v>38</v>
      </c>
      <c r="D354" s="37">
        <v>12</v>
      </c>
      <c r="E354" s="38">
        <f t="shared" si="109"/>
        <v>6.7114093959731542E-3</v>
      </c>
      <c r="F354" s="38">
        <f t="shared" si="110"/>
        <v>1.6629711751662971E-3</v>
      </c>
      <c r="G354" s="39">
        <f t="shared" si="111"/>
        <v>-0.68421052631578949</v>
      </c>
      <c r="H354" s="25">
        <f t="shared" si="112"/>
        <v>-4.5920169551395265E-3</v>
      </c>
    </row>
    <row r="355" spans="1:8" s="40" customFormat="1" ht="15" x14ac:dyDescent="0.2">
      <c r="A355" s="64"/>
      <c r="B355" s="36" t="s">
        <v>99</v>
      </c>
      <c r="C355" s="37">
        <v>3</v>
      </c>
      <c r="D355" s="37">
        <v>5</v>
      </c>
      <c r="E355" s="38">
        <f t="shared" si="109"/>
        <v>5.2984811020840693E-4</v>
      </c>
      <c r="F355" s="38">
        <f t="shared" si="110"/>
        <v>6.9290465631929052E-4</v>
      </c>
      <c r="G355" s="39">
        <f t="shared" si="111"/>
        <v>0.66666666666666663</v>
      </c>
      <c r="H355" s="25">
        <f t="shared" si="112"/>
        <v>3.5323207347227127E-4</v>
      </c>
    </row>
    <row r="356" spans="1:8" s="40" customFormat="1" ht="15" x14ac:dyDescent="0.2">
      <c r="A356" s="64"/>
      <c r="B356" s="36" t="s">
        <v>84</v>
      </c>
      <c r="C356" s="37">
        <v>5</v>
      </c>
      <c r="D356" s="37">
        <v>12</v>
      </c>
      <c r="E356" s="38">
        <f t="shared" si="109"/>
        <v>8.8308018368067815E-4</v>
      </c>
      <c r="F356" s="38">
        <f t="shared" si="110"/>
        <v>1.6629711751662971E-3</v>
      </c>
      <c r="G356" s="39">
        <f t="shared" si="111"/>
        <v>1.4</v>
      </c>
      <c r="H356" s="25">
        <f t="shared" si="112"/>
        <v>1.2363122571529494E-3</v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0</v>
      </c>
      <c r="E357" s="38" t="str">
        <f t="shared" si="109"/>
        <v/>
      </c>
      <c r="F357" s="38" t="str">
        <f t="shared" si="110"/>
        <v/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2</v>
      </c>
      <c r="D358" s="37">
        <v>2</v>
      </c>
      <c r="E358" s="38">
        <f t="shared" si="109"/>
        <v>3.5323207347227127E-4</v>
      </c>
      <c r="F358" s="38">
        <f t="shared" si="110"/>
        <v>2.7716186252771619E-4</v>
      </c>
      <c r="G358" s="39">
        <f t="shared" si="111"/>
        <v>0</v>
      </c>
      <c r="H358" s="25">
        <f t="shared" si="112"/>
        <v>0</v>
      </c>
    </row>
    <row r="359" spans="1:8" s="40" customFormat="1" ht="15" x14ac:dyDescent="0.2">
      <c r="A359" s="64"/>
      <c r="B359" s="36" t="s">
        <v>372</v>
      </c>
      <c r="C359" s="37">
        <v>8</v>
      </c>
      <c r="D359" s="37">
        <v>10</v>
      </c>
      <c r="E359" s="38">
        <f t="shared" si="109"/>
        <v>1.4129282938890851E-3</v>
      </c>
      <c r="F359" s="38">
        <f t="shared" si="110"/>
        <v>1.385809312638581E-3</v>
      </c>
      <c r="G359" s="39">
        <f t="shared" si="111"/>
        <v>0.25</v>
      </c>
      <c r="H359" s="25">
        <f t="shared" si="112"/>
        <v>3.5323207347227127E-4</v>
      </c>
    </row>
    <row r="360" spans="1:8" s="40" customFormat="1" ht="15" x14ac:dyDescent="0.2">
      <c r="A360" s="64"/>
      <c r="B360" s="36" t="s">
        <v>530</v>
      </c>
      <c r="C360" s="37">
        <v>0</v>
      </c>
      <c r="D360" s="37">
        <v>4</v>
      </c>
      <c r="E360" s="38" t="str">
        <f t="shared" si="109"/>
        <v/>
      </c>
      <c r="F360" s="38">
        <f t="shared" si="110"/>
        <v>5.5432372505543237E-4</v>
      </c>
      <c r="G360" s="39" t="str">
        <f t="shared" si="111"/>
        <v>0</v>
      </c>
      <c r="H360" s="25" t="str">
        <f t="shared" si="112"/>
        <v/>
      </c>
    </row>
    <row r="361" spans="1:8" s="40" customFormat="1" ht="15" x14ac:dyDescent="0.2">
      <c r="A361" s="64"/>
      <c r="B361" s="36" t="s">
        <v>531</v>
      </c>
      <c r="C361" s="37">
        <v>210</v>
      </c>
      <c r="D361" s="37">
        <v>163</v>
      </c>
      <c r="E361" s="38">
        <f t="shared" si="109"/>
        <v>3.7089367714588484E-2</v>
      </c>
      <c r="F361" s="38">
        <f t="shared" si="110"/>
        <v>2.2588691796008867E-2</v>
      </c>
      <c r="G361" s="39">
        <f t="shared" si="111"/>
        <v>-0.22380952380952382</v>
      </c>
      <c r="H361" s="25">
        <f t="shared" si="112"/>
        <v>-8.300953726598375E-3</v>
      </c>
    </row>
    <row r="362" spans="1:8" s="40" customFormat="1" ht="15" x14ac:dyDescent="0.2">
      <c r="A362" s="64"/>
      <c r="B362" s="36" t="s">
        <v>532</v>
      </c>
      <c r="C362" s="37">
        <v>3</v>
      </c>
      <c r="D362" s="37">
        <v>4</v>
      </c>
      <c r="E362" s="38">
        <f t="shared" si="109"/>
        <v>5.2984811020840693E-4</v>
      </c>
      <c r="F362" s="38">
        <f t="shared" si="110"/>
        <v>5.5432372505543237E-4</v>
      </c>
      <c r="G362" s="39">
        <f t="shared" si="111"/>
        <v>0.33333333333333331</v>
      </c>
      <c r="H362" s="25">
        <f t="shared" si="112"/>
        <v>1.7661603673613564E-4</v>
      </c>
    </row>
    <row r="363" spans="1:8" s="40" customFormat="1" ht="15" x14ac:dyDescent="0.2">
      <c r="A363" s="64"/>
      <c r="B363" s="36" t="s">
        <v>533</v>
      </c>
      <c r="C363" s="37">
        <v>0</v>
      </c>
      <c r="D363" s="37">
        <v>0</v>
      </c>
      <c r="E363" s="38" t="str">
        <f t="shared" si="109"/>
        <v/>
      </c>
      <c r="F363" s="38" t="str">
        <f t="shared" si="110"/>
        <v/>
      </c>
      <c r="G363" s="39" t="str">
        <f t="shared" si="111"/>
        <v>0</v>
      </c>
      <c r="H363" s="25" t="str">
        <f t="shared" si="112"/>
        <v/>
      </c>
    </row>
    <row r="364" spans="1:8" s="40" customFormat="1" ht="15" x14ac:dyDescent="0.2">
      <c r="A364" s="64"/>
      <c r="B364" s="36" t="s">
        <v>282</v>
      </c>
      <c r="C364" s="37">
        <v>0</v>
      </c>
      <c r="D364" s="37">
        <v>0</v>
      </c>
      <c r="E364" s="38" t="str">
        <f t="shared" si="109"/>
        <v/>
      </c>
      <c r="F364" s="38" t="str">
        <f t="shared" si="110"/>
        <v/>
      </c>
      <c r="G364" s="39" t="str">
        <f t="shared" si="111"/>
        <v>0</v>
      </c>
      <c r="H364" s="25" t="str">
        <f t="shared" si="112"/>
        <v/>
      </c>
    </row>
    <row r="365" spans="1:8" s="40" customFormat="1" ht="15" x14ac:dyDescent="0.2">
      <c r="A365" s="64"/>
      <c r="B365" s="36" t="s">
        <v>283</v>
      </c>
      <c r="C365" s="37">
        <v>21</v>
      </c>
      <c r="D365" s="37">
        <v>23</v>
      </c>
      <c r="E365" s="38">
        <f t="shared" si="109"/>
        <v>3.7089367714588485E-3</v>
      </c>
      <c r="F365" s="38">
        <f t="shared" si="110"/>
        <v>3.187361419068736E-3</v>
      </c>
      <c r="G365" s="39">
        <f t="shared" si="111"/>
        <v>9.5238095238095233E-2</v>
      </c>
      <c r="H365" s="25">
        <f t="shared" si="112"/>
        <v>3.5323207347227127E-4</v>
      </c>
    </row>
    <row r="366" spans="1:8" s="40" customFormat="1" ht="15" x14ac:dyDescent="0.2">
      <c r="A366" s="64"/>
      <c r="B366" s="36" t="s">
        <v>534</v>
      </c>
      <c r="C366" s="37">
        <v>0</v>
      </c>
      <c r="D366" s="37">
        <v>0</v>
      </c>
      <c r="E366" s="38" t="str">
        <f t="shared" si="109"/>
        <v/>
      </c>
      <c r="F366" s="38" t="str">
        <f t="shared" si="110"/>
        <v/>
      </c>
      <c r="G366" s="39" t="str">
        <f t="shared" si="111"/>
        <v>0</v>
      </c>
      <c r="H366" s="25" t="str">
        <f t="shared" si="112"/>
        <v/>
      </c>
    </row>
    <row r="367" spans="1:8" s="40" customFormat="1" ht="15" x14ac:dyDescent="0.2">
      <c r="A367" s="64"/>
      <c r="B367" s="36" t="s">
        <v>535</v>
      </c>
      <c r="C367" s="37">
        <v>1107</v>
      </c>
      <c r="D367" s="37">
        <v>1033</v>
      </c>
      <c r="E367" s="38">
        <f t="shared" si="109"/>
        <v>0.19551395266690216</v>
      </c>
      <c r="F367" s="38">
        <f t="shared" si="110"/>
        <v>0.14315410199556541</v>
      </c>
      <c r="G367" s="39">
        <f t="shared" si="111"/>
        <v>-6.684733514001806E-2</v>
      </c>
      <c r="H367" s="25">
        <f t="shared" si="112"/>
        <v>-1.3069586718474037E-2</v>
      </c>
    </row>
    <row r="368" spans="1:8" s="40" customFormat="1" ht="15" x14ac:dyDescent="0.2">
      <c r="A368" s="64"/>
      <c r="B368" s="36" t="s">
        <v>109</v>
      </c>
      <c r="C368" s="37">
        <v>349</v>
      </c>
      <c r="D368" s="37">
        <v>166</v>
      </c>
      <c r="E368" s="38">
        <f t="shared" si="109"/>
        <v>6.163899682091134E-2</v>
      </c>
      <c r="F368" s="38">
        <f t="shared" si="110"/>
        <v>2.3004434589800442E-2</v>
      </c>
      <c r="G368" s="39">
        <f t="shared" si="111"/>
        <v>-0.52435530085959881</v>
      </c>
      <c r="H368" s="25">
        <f t="shared" si="112"/>
        <v>-3.2320734722712817E-2</v>
      </c>
    </row>
    <row r="369" spans="1:8" s="40" customFormat="1" ht="15" x14ac:dyDescent="0.2">
      <c r="A369" s="64"/>
      <c r="B369" s="36" t="s">
        <v>102</v>
      </c>
      <c r="C369" s="37">
        <v>138</v>
      </c>
      <c r="D369" s="37">
        <v>78</v>
      </c>
      <c r="E369" s="38">
        <f t="shared" si="109"/>
        <v>2.4373013069586717E-2</v>
      </c>
      <c r="F369" s="38">
        <f t="shared" si="110"/>
        <v>1.0809312638580931E-2</v>
      </c>
      <c r="G369" s="39">
        <f t="shared" si="111"/>
        <v>-0.43478260869565216</v>
      </c>
      <c r="H369" s="25">
        <f t="shared" si="112"/>
        <v>-1.0596962204168137E-2</v>
      </c>
    </row>
    <row r="370" spans="1:8" s="40" customFormat="1" ht="15" x14ac:dyDescent="0.2">
      <c r="A370" s="64"/>
      <c r="B370" s="36" t="s">
        <v>108</v>
      </c>
      <c r="C370" s="37">
        <v>151</v>
      </c>
      <c r="D370" s="37">
        <v>83</v>
      </c>
      <c r="E370" s="38">
        <f t="shared" si="109"/>
        <v>2.6669021547156481E-2</v>
      </c>
      <c r="F370" s="38">
        <f t="shared" si="110"/>
        <v>1.1502217294900221E-2</v>
      </c>
      <c r="G370" s="39">
        <f t="shared" si="111"/>
        <v>-0.45033112582781459</v>
      </c>
      <c r="H370" s="25">
        <f t="shared" si="112"/>
        <v>-1.2009890498057224E-2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2</v>
      </c>
      <c r="D372" s="37">
        <v>2</v>
      </c>
      <c r="E372" s="38">
        <f t="shared" si="109"/>
        <v>3.5323207347227127E-4</v>
      </c>
      <c r="F372" s="38">
        <f t="shared" si="110"/>
        <v>2.7716186252771619E-4</v>
      </c>
      <c r="G372" s="39">
        <f t="shared" si="111"/>
        <v>0</v>
      </c>
      <c r="H372" s="25">
        <f t="shared" si="112"/>
        <v>0</v>
      </c>
    </row>
    <row r="373" spans="1:8" s="40" customFormat="1" ht="30" x14ac:dyDescent="0.2">
      <c r="A373" s="64"/>
      <c r="B373" s="36" t="s">
        <v>284</v>
      </c>
      <c r="C373" s="37">
        <v>0</v>
      </c>
      <c r="D373" s="37">
        <v>0</v>
      </c>
      <c r="E373" s="38" t="str">
        <f t="shared" si="109"/>
        <v/>
      </c>
      <c r="F373" s="38" t="str">
        <f t="shared" si="110"/>
        <v/>
      </c>
      <c r="G373" s="39" t="str">
        <f t="shared" si="111"/>
        <v>0</v>
      </c>
      <c r="H373" s="25" t="str">
        <f t="shared" si="112"/>
        <v/>
      </c>
    </row>
    <row r="374" spans="1:8" s="40" customFormat="1" ht="15" x14ac:dyDescent="0.2">
      <c r="A374" s="64"/>
      <c r="B374" s="36" t="s">
        <v>285</v>
      </c>
      <c r="C374" s="37">
        <v>28</v>
      </c>
      <c r="D374" s="37">
        <v>37</v>
      </c>
      <c r="E374" s="38">
        <f t="shared" si="109"/>
        <v>4.9452490286117983E-3</v>
      </c>
      <c r="F374" s="38">
        <f t="shared" si="110"/>
        <v>5.1274944567627498E-3</v>
      </c>
      <c r="G374" s="39">
        <f t="shared" si="111"/>
        <v>0.32142857142857145</v>
      </c>
      <c r="H374" s="25">
        <f t="shared" si="112"/>
        <v>1.589544330625221E-3</v>
      </c>
    </row>
    <row r="375" spans="1:8" s="40" customFormat="1" ht="15" x14ac:dyDescent="0.2">
      <c r="A375" s="64"/>
      <c r="B375" s="36" t="s">
        <v>286</v>
      </c>
      <c r="C375" s="37">
        <v>2</v>
      </c>
      <c r="D375" s="37">
        <v>19</v>
      </c>
      <c r="E375" s="38">
        <f t="shared" si="109"/>
        <v>3.5323207347227127E-4</v>
      </c>
      <c r="F375" s="38">
        <f t="shared" si="110"/>
        <v>2.6330376940133038E-3</v>
      </c>
      <c r="G375" s="39">
        <f t="shared" si="111"/>
        <v>8.5</v>
      </c>
      <c r="H375" s="25">
        <f t="shared" si="112"/>
        <v>3.0024726245143057E-3</v>
      </c>
    </row>
    <row r="376" spans="1:8" s="40" customFormat="1" ht="15" x14ac:dyDescent="0.2">
      <c r="A376" s="64"/>
      <c r="B376" s="36" t="s">
        <v>101</v>
      </c>
      <c r="C376" s="37">
        <v>3</v>
      </c>
      <c r="D376" s="37">
        <v>12</v>
      </c>
      <c r="E376" s="38">
        <f t="shared" si="109"/>
        <v>5.2984811020840693E-4</v>
      </c>
      <c r="F376" s="38">
        <f t="shared" si="110"/>
        <v>1.6629711751662971E-3</v>
      </c>
      <c r="G376" s="39">
        <f t="shared" si="111"/>
        <v>3</v>
      </c>
      <c r="H376" s="25">
        <f t="shared" si="112"/>
        <v>1.5895443306252208E-3</v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18</v>
      </c>
      <c r="D378" s="37">
        <v>16</v>
      </c>
      <c r="E378" s="38">
        <f t="shared" si="109"/>
        <v>3.1790886612504416E-3</v>
      </c>
      <c r="F378" s="38">
        <f t="shared" si="110"/>
        <v>2.2172949002217295E-3</v>
      </c>
      <c r="G378" s="39">
        <f t="shared" si="111"/>
        <v>-0.1111111111111111</v>
      </c>
      <c r="H378" s="25">
        <f t="shared" si="112"/>
        <v>-3.5323207347227127E-4</v>
      </c>
    </row>
    <row r="379" spans="1:8" s="40" customFormat="1" ht="15" x14ac:dyDescent="0.2">
      <c r="A379" s="64"/>
      <c r="B379" s="36" t="s">
        <v>110</v>
      </c>
      <c r="C379" s="37">
        <v>84</v>
      </c>
      <c r="D379" s="37">
        <v>43</v>
      </c>
      <c r="E379" s="38">
        <f t="shared" si="109"/>
        <v>1.4835747085835394E-2</v>
      </c>
      <c r="F379" s="38">
        <f t="shared" si="110"/>
        <v>5.9589800443458976E-3</v>
      </c>
      <c r="G379" s="39">
        <f t="shared" si="111"/>
        <v>-0.48809523809523808</v>
      </c>
      <c r="H379" s="25">
        <f t="shared" si="112"/>
        <v>-7.2412575061815612E-3</v>
      </c>
    </row>
    <row r="380" spans="1:8" s="40" customFormat="1" ht="15" x14ac:dyDescent="0.2">
      <c r="A380" s="64"/>
      <c r="B380" s="36" t="s">
        <v>288</v>
      </c>
      <c r="C380" s="37">
        <v>142</v>
      </c>
      <c r="D380" s="37">
        <v>166</v>
      </c>
      <c r="E380" s="38">
        <f t="shared" si="109"/>
        <v>2.5079477216531261E-2</v>
      </c>
      <c r="F380" s="38">
        <f t="shared" si="110"/>
        <v>2.3004434589800442E-2</v>
      </c>
      <c r="G380" s="39">
        <f t="shared" si="111"/>
        <v>0.16901408450704225</v>
      </c>
      <c r="H380" s="25">
        <f t="shared" si="112"/>
        <v>4.2387848816672555E-3</v>
      </c>
    </row>
    <row r="381" spans="1:8" s="40" customFormat="1" ht="15" x14ac:dyDescent="0.2">
      <c r="A381" s="64"/>
      <c r="B381" s="36" t="s">
        <v>537</v>
      </c>
      <c r="C381" s="37">
        <v>21</v>
      </c>
      <c r="D381" s="37">
        <v>16</v>
      </c>
      <c r="E381" s="38">
        <f t="shared" si="109"/>
        <v>3.7089367714588485E-3</v>
      </c>
      <c r="F381" s="38">
        <f t="shared" si="110"/>
        <v>2.2172949002217295E-3</v>
      </c>
      <c r="G381" s="39">
        <f t="shared" si="111"/>
        <v>-0.23809523809523808</v>
      </c>
      <c r="H381" s="25">
        <f t="shared" si="112"/>
        <v>-8.8308018368067815E-4</v>
      </c>
    </row>
    <row r="382" spans="1:8" s="40" customFormat="1" ht="15" x14ac:dyDescent="0.2">
      <c r="A382" s="64"/>
      <c r="B382" s="36" t="s">
        <v>104</v>
      </c>
      <c r="C382" s="37">
        <v>88</v>
      </c>
      <c r="D382" s="37">
        <v>112</v>
      </c>
      <c r="E382" s="38">
        <f t="shared" si="109"/>
        <v>1.5542211232779936E-2</v>
      </c>
      <c r="F382" s="38">
        <f t="shared" si="110"/>
        <v>1.5521064301552107E-2</v>
      </c>
      <c r="G382" s="39">
        <f t="shared" si="111"/>
        <v>0.27272727272727271</v>
      </c>
      <c r="H382" s="25">
        <f t="shared" si="112"/>
        <v>4.2387848816672546E-3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3</v>
      </c>
      <c r="E383" s="38" t="str">
        <f t="shared" ref="E383" si="113">+IF(C383=0,"",C383/C$329)</f>
        <v/>
      </c>
      <c r="F383" s="38">
        <f t="shared" ref="F383" si="114">+IF(D383=0,"",D383/D$329)</f>
        <v>4.1574279379157428E-4</v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1</v>
      </c>
      <c r="D385" s="37">
        <v>8</v>
      </c>
      <c r="E385" s="38">
        <f t="shared" si="109"/>
        <v>1.7661603673613564E-4</v>
      </c>
      <c r="F385" s="38">
        <f t="shared" si="110"/>
        <v>1.1086474501108647E-3</v>
      </c>
      <c r="G385" s="39">
        <f t="shared" si="111"/>
        <v>7</v>
      </c>
      <c r="H385" s="25">
        <f t="shared" si="112"/>
        <v>1.2363122571529494E-3</v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2</v>
      </c>
      <c r="E386" s="38" t="str">
        <f t="shared" si="109"/>
        <v/>
      </c>
      <c r="F386" s="38">
        <f t="shared" si="110"/>
        <v>2.7716186252771619E-4</v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0</v>
      </c>
      <c r="D387" s="37">
        <v>2</v>
      </c>
      <c r="E387" s="38" t="str">
        <f t="shared" si="109"/>
        <v/>
      </c>
      <c r="F387" s="38">
        <f t="shared" si="110"/>
        <v>2.7716186252771619E-4</v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3</v>
      </c>
      <c r="D389" s="37">
        <v>0</v>
      </c>
      <c r="E389" s="38">
        <f t="shared" si="109"/>
        <v>5.2984811020840693E-4</v>
      </c>
      <c r="F389" s="38" t="str">
        <f t="shared" si="110"/>
        <v/>
      </c>
      <c r="G389" s="39" t="str">
        <f t="shared" si="111"/>
        <v>0</v>
      </c>
      <c r="H389" s="25">
        <f t="shared" si="112"/>
        <v>0</v>
      </c>
    </row>
    <row r="390" spans="1:8" s="40" customFormat="1" ht="15" x14ac:dyDescent="0.2">
      <c r="A390" s="64"/>
      <c r="B390" s="36" t="s">
        <v>106</v>
      </c>
      <c r="C390" s="37">
        <v>155</v>
      </c>
      <c r="D390" s="37">
        <v>281</v>
      </c>
      <c r="E390" s="38">
        <f t="shared" si="109"/>
        <v>2.7375485694101025E-2</v>
      </c>
      <c r="F390" s="38">
        <f t="shared" si="110"/>
        <v>3.8941241685144123E-2</v>
      </c>
      <c r="G390" s="39">
        <f t="shared" si="111"/>
        <v>0.81290322580645158</v>
      </c>
      <c r="H390" s="25">
        <f t="shared" si="112"/>
        <v>2.225362062875309E-2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2</v>
      </c>
      <c r="D392" s="37">
        <v>0</v>
      </c>
      <c r="E392" s="38">
        <f t="shared" si="109"/>
        <v>3.5323207347227127E-4</v>
      </c>
      <c r="F392" s="38" t="str">
        <f t="shared" si="110"/>
        <v/>
      </c>
      <c r="G392" s="39" t="str">
        <f t="shared" si="111"/>
        <v>0</v>
      </c>
      <c r="H392" s="25">
        <f t="shared" si="112"/>
        <v>0</v>
      </c>
    </row>
    <row r="393" spans="1:8" s="40" customFormat="1" ht="15" x14ac:dyDescent="0.2">
      <c r="A393" s="64"/>
      <c r="B393" s="36" t="s">
        <v>293</v>
      </c>
      <c r="C393" s="37">
        <v>56</v>
      </c>
      <c r="D393" s="37">
        <v>27</v>
      </c>
      <c r="E393" s="38">
        <f t="shared" si="109"/>
        <v>9.8904980572235967E-3</v>
      </c>
      <c r="F393" s="38">
        <f t="shared" si="110"/>
        <v>3.7416851441241686E-3</v>
      </c>
      <c r="G393" s="39">
        <f t="shared" si="111"/>
        <v>-0.5178571428571429</v>
      </c>
      <c r="H393" s="25">
        <f t="shared" si="112"/>
        <v>-5.1218650653479343E-3</v>
      </c>
    </row>
    <row r="394" spans="1:8" s="40" customFormat="1" ht="15" x14ac:dyDescent="0.2">
      <c r="A394" s="64"/>
      <c r="B394" s="36" t="s">
        <v>540</v>
      </c>
      <c r="C394" s="37">
        <v>19</v>
      </c>
      <c r="D394" s="37">
        <v>10</v>
      </c>
      <c r="E394" s="38">
        <f t="shared" si="109"/>
        <v>3.3557046979865771E-3</v>
      </c>
      <c r="F394" s="38">
        <f t="shared" si="110"/>
        <v>1.385809312638581E-3</v>
      </c>
      <c r="G394" s="39">
        <f t="shared" si="111"/>
        <v>-0.47368421052631576</v>
      </c>
      <c r="H394" s="25">
        <f t="shared" si="112"/>
        <v>-1.5895443306252206E-3</v>
      </c>
    </row>
    <row r="395" spans="1:8" s="40" customFormat="1" ht="15" x14ac:dyDescent="0.2">
      <c r="A395" s="64"/>
      <c r="B395" s="36" t="s">
        <v>105</v>
      </c>
      <c r="C395" s="37">
        <v>6</v>
      </c>
      <c r="D395" s="37">
        <v>0</v>
      </c>
      <c r="E395" s="38">
        <f t="shared" si="109"/>
        <v>1.0596962204168139E-3</v>
      </c>
      <c r="F395" s="38" t="str">
        <f t="shared" si="110"/>
        <v/>
      </c>
      <c r="G395" s="39" t="str">
        <f t="shared" si="111"/>
        <v>0</v>
      </c>
      <c r="H395" s="25">
        <f t="shared" si="112"/>
        <v>0</v>
      </c>
    </row>
    <row r="396" spans="1:8" s="40" customFormat="1" ht="15" x14ac:dyDescent="0.2">
      <c r="A396" s="64"/>
      <c r="B396" s="36" t="s">
        <v>541</v>
      </c>
      <c r="C396" s="37">
        <v>1</v>
      </c>
      <c r="D396" s="37">
        <v>1</v>
      </c>
      <c r="E396" s="38">
        <f t="shared" ref="E396:E468" si="117">+IF(C396=0,"",C396/C$329)</f>
        <v>1.7661603673613564E-4</v>
      </c>
      <c r="F396" s="38">
        <f t="shared" ref="F396:F468" si="118">+IF(D396=0,"",D396/D$329)</f>
        <v>1.3858093126385809E-4</v>
      </c>
      <c r="G396" s="39">
        <f t="shared" ref="G396:G468" si="119">+IF(OR(AND(D396=0),(C396=0)),"0",((D396-C396)/C396))</f>
        <v>0</v>
      </c>
      <c r="H396" s="25">
        <f t="shared" ref="H396:H468" si="120">+IF(OR(AND(E396=""),(G396="")),"",E396*G396)</f>
        <v>0</v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1</v>
      </c>
      <c r="E398" s="38" t="str">
        <f t="shared" ref="E398:E400" si="121">+IF(C398=0,"",C398/C$329)</f>
        <v/>
      </c>
      <c r="F398" s="38">
        <f t="shared" ref="F398:F400" si="122">+IF(D398=0,"",D398/D$329)</f>
        <v>1.3858093126385809E-4</v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9</v>
      </c>
      <c r="E399" s="38" t="str">
        <f t="shared" si="121"/>
        <v/>
      </c>
      <c r="F399" s="38">
        <f t="shared" si="122"/>
        <v>1.2472283813747228E-3</v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0</v>
      </c>
      <c r="D401" s="37">
        <v>2</v>
      </c>
      <c r="E401" s="38" t="str">
        <f t="shared" si="117"/>
        <v/>
      </c>
      <c r="F401" s="38">
        <f t="shared" si="118"/>
        <v>2.7716186252771619E-4</v>
      </c>
      <c r="G401" s="39" t="str">
        <f t="shared" si="119"/>
        <v>0</v>
      </c>
      <c r="H401" s="25" t="str">
        <f t="shared" si="120"/>
        <v/>
      </c>
    </row>
    <row r="402" spans="1:8" s="40" customFormat="1" ht="15" x14ac:dyDescent="0.2">
      <c r="A402" s="64"/>
      <c r="B402" s="36" t="s">
        <v>296</v>
      </c>
      <c r="C402" s="37">
        <v>27</v>
      </c>
      <c r="D402" s="37">
        <v>162</v>
      </c>
      <c r="E402" s="38">
        <f t="shared" si="117"/>
        <v>4.7686329918756624E-3</v>
      </c>
      <c r="F402" s="38">
        <f t="shared" si="118"/>
        <v>2.2450110864745011E-2</v>
      </c>
      <c r="G402" s="39">
        <f t="shared" si="119"/>
        <v>5</v>
      </c>
      <c r="H402" s="25">
        <f t="shared" si="120"/>
        <v>2.3843164959378313E-2</v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3</v>
      </c>
      <c r="E403" s="38" t="str">
        <f t="shared" si="117"/>
        <v/>
      </c>
      <c r="F403" s="38">
        <f t="shared" si="118"/>
        <v>4.1574279379157428E-4</v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4</v>
      </c>
      <c r="D404" s="37">
        <v>75</v>
      </c>
      <c r="E404" s="38">
        <f t="shared" si="117"/>
        <v>7.0646414694454254E-4</v>
      </c>
      <c r="F404" s="38">
        <f t="shared" si="118"/>
        <v>1.0393569844789357E-2</v>
      </c>
      <c r="G404" s="39">
        <f t="shared" si="119"/>
        <v>17.75</v>
      </c>
      <c r="H404" s="25">
        <f t="shared" si="120"/>
        <v>1.253973860826563E-2</v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0</v>
      </c>
      <c r="E405" s="38" t="str">
        <f t="shared" si="117"/>
        <v/>
      </c>
      <c r="F405" s="38" t="str">
        <f t="shared" si="118"/>
        <v/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3</v>
      </c>
      <c r="D407" s="37">
        <v>0</v>
      </c>
      <c r="E407" s="38">
        <f t="shared" si="117"/>
        <v>5.2984811020840693E-4</v>
      </c>
      <c r="F407" s="38" t="str">
        <f t="shared" si="118"/>
        <v/>
      </c>
      <c r="G407" s="39" t="str">
        <f t="shared" si="119"/>
        <v>0</v>
      </c>
      <c r="H407" s="25">
        <f t="shared" si="120"/>
        <v>0</v>
      </c>
    </row>
    <row r="408" spans="1:8" s="40" customFormat="1" ht="15" x14ac:dyDescent="0.2">
      <c r="A408" s="64"/>
      <c r="B408" s="36" t="s">
        <v>299</v>
      </c>
      <c r="C408" s="37">
        <v>30</v>
      </c>
      <c r="D408" s="37">
        <v>10</v>
      </c>
      <c r="E408" s="38">
        <f t="shared" si="117"/>
        <v>5.2984811020840693E-3</v>
      </c>
      <c r="F408" s="38">
        <f t="shared" si="118"/>
        <v>1.385809312638581E-3</v>
      </c>
      <c r="G408" s="39">
        <f t="shared" si="119"/>
        <v>-0.66666666666666663</v>
      </c>
      <c r="H408" s="25">
        <f t="shared" si="120"/>
        <v>-3.5323207347227126E-3</v>
      </c>
    </row>
    <row r="409" spans="1:8" s="40" customFormat="1" ht="15" x14ac:dyDescent="0.2">
      <c r="A409" s="64"/>
      <c r="B409" s="36" t="s">
        <v>300</v>
      </c>
      <c r="C409" s="37">
        <v>25</v>
      </c>
      <c r="D409" s="37">
        <v>540</v>
      </c>
      <c r="E409" s="38">
        <f t="shared" si="117"/>
        <v>4.4154009184033914E-3</v>
      </c>
      <c r="F409" s="38">
        <f t="shared" si="118"/>
        <v>7.4833702882483366E-2</v>
      </c>
      <c r="G409" s="39">
        <f t="shared" si="119"/>
        <v>20.6</v>
      </c>
      <c r="H409" s="25">
        <f t="shared" si="120"/>
        <v>9.0957258919109871E-2</v>
      </c>
    </row>
    <row r="410" spans="1:8" s="40" customFormat="1" ht="15" x14ac:dyDescent="0.2">
      <c r="A410" s="64"/>
      <c r="B410" s="36" t="s">
        <v>114</v>
      </c>
      <c r="C410" s="37">
        <v>10</v>
      </c>
      <c r="D410" s="37">
        <v>219</v>
      </c>
      <c r="E410" s="38">
        <f t="shared" si="117"/>
        <v>1.7661603673613563E-3</v>
      </c>
      <c r="F410" s="38">
        <f t="shared" si="118"/>
        <v>3.0349223946784923E-2</v>
      </c>
      <c r="G410" s="39">
        <f t="shared" si="119"/>
        <v>20.9</v>
      </c>
      <c r="H410" s="25">
        <f t="shared" si="120"/>
        <v>3.6912751677852344E-2</v>
      </c>
    </row>
    <row r="411" spans="1:8" s="40" customFormat="1" ht="15" x14ac:dyDescent="0.2">
      <c r="A411" s="64"/>
      <c r="B411" s="36" t="s">
        <v>115</v>
      </c>
      <c r="C411" s="37">
        <v>4</v>
      </c>
      <c r="D411" s="37">
        <v>2</v>
      </c>
      <c r="E411" s="38">
        <f t="shared" si="117"/>
        <v>7.0646414694454254E-4</v>
      </c>
      <c r="F411" s="38">
        <f t="shared" si="118"/>
        <v>2.7716186252771619E-4</v>
      </c>
      <c r="G411" s="39">
        <f t="shared" si="119"/>
        <v>-0.5</v>
      </c>
      <c r="H411" s="25">
        <f t="shared" si="120"/>
        <v>-3.5323207347227127E-4</v>
      </c>
    </row>
    <row r="412" spans="1:8" s="40" customFormat="1" ht="15" x14ac:dyDescent="0.2">
      <c r="A412" s="64"/>
      <c r="B412" s="36" t="s">
        <v>116</v>
      </c>
      <c r="C412" s="37">
        <v>97</v>
      </c>
      <c r="D412" s="37">
        <v>343</v>
      </c>
      <c r="E412" s="38">
        <f t="shared" si="117"/>
        <v>1.7131755563405158E-2</v>
      </c>
      <c r="F412" s="38">
        <f t="shared" si="118"/>
        <v>4.7533259423503324E-2</v>
      </c>
      <c r="G412" s="39">
        <f t="shared" si="119"/>
        <v>2.536082474226804</v>
      </c>
      <c r="H412" s="25">
        <f t="shared" si="120"/>
        <v>4.344754503708937E-2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1</v>
      </c>
      <c r="E415" s="38" t="str">
        <f t="shared" si="129"/>
        <v/>
      </c>
      <c r="F415" s="38">
        <f t="shared" si="130"/>
        <v>1.3858093126385809E-4</v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2</v>
      </c>
      <c r="D420" s="37">
        <v>0</v>
      </c>
      <c r="E420" s="38">
        <f t="shared" si="117"/>
        <v>3.5323207347227127E-4</v>
      </c>
      <c r="F420" s="38" t="str">
        <f t="shared" si="118"/>
        <v/>
      </c>
      <c r="G420" s="39" t="str">
        <f t="shared" si="119"/>
        <v>0</v>
      </c>
      <c r="H420" s="25">
        <f t="shared" si="120"/>
        <v>0</v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0</v>
      </c>
      <c r="E421" s="38" t="str">
        <f t="shared" si="117"/>
        <v/>
      </c>
      <c r="F421" s="38" t="str">
        <f t="shared" si="118"/>
        <v/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17</v>
      </c>
      <c r="D422" s="37">
        <v>28</v>
      </c>
      <c r="E422" s="38">
        <f t="shared" si="117"/>
        <v>3.0024726245143061E-3</v>
      </c>
      <c r="F422" s="38">
        <f t="shared" si="118"/>
        <v>3.8802660753880268E-3</v>
      </c>
      <c r="G422" s="39">
        <f t="shared" si="119"/>
        <v>0.6470588235294118</v>
      </c>
      <c r="H422" s="25">
        <f t="shared" si="120"/>
        <v>1.9427764040974922E-3</v>
      </c>
    </row>
    <row r="423" spans="1:8" s="40" customFormat="1" ht="15" x14ac:dyDescent="0.2">
      <c r="A423" s="64"/>
      <c r="B423" s="36" t="s">
        <v>128</v>
      </c>
      <c r="C423" s="37">
        <v>36</v>
      </c>
      <c r="D423" s="37">
        <v>29</v>
      </c>
      <c r="E423" s="38">
        <f t="shared" si="117"/>
        <v>6.3581773225008832E-3</v>
      </c>
      <c r="F423" s="38">
        <f t="shared" si="118"/>
        <v>4.0188470066518846E-3</v>
      </c>
      <c r="G423" s="39">
        <f t="shared" si="119"/>
        <v>-0.19444444444444445</v>
      </c>
      <c r="H423" s="25">
        <f t="shared" si="120"/>
        <v>-1.2363122571529496E-3</v>
      </c>
    </row>
    <row r="424" spans="1:8" s="40" customFormat="1" ht="15" x14ac:dyDescent="0.2">
      <c r="A424" s="64"/>
      <c r="B424" s="36" t="s">
        <v>302</v>
      </c>
      <c r="C424" s="37">
        <v>4</v>
      </c>
      <c r="D424" s="37">
        <v>4</v>
      </c>
      <c r="E424" s="38">
        <f t="shared" si="117"/>
        <v>7.0646414694454254E-4</v>
      </c>
      <c r="F424" s="38">
        <f t="shared" si="118"/>
        <v>5.5432372505543237E-4</v>
      </c>
      <c r="G424" s="39">
        <f t="shared" si="119"/>
        <v>0</v>
      </c>
      <c r="H424" s="25">
        <f t="shared" si="120"/>
        <v>0</v>
      </c>
    </row>
    <row r="425" spans="1:8" s="40" customFormat="1" ht="15" x14ac:dyDescent="0.2">
      <c r="A425" s="64"/>
      <c r="B425" s="36" t="s">
        <v>545</v>
      </c>
      <c r="C425" s="37">
        <v>7</v>
      </c>
      <c r="D425" s="37">
        <v>5</v>
      </c>
      <c r="E425" s="38">
        <f t="shared" si="117"/>
        <v>1.2363122571529496E-3</v>
      </c>
      <c r="F425" s="38">
        <f t="shared" si="118"/>
        <v>6.9290465631929052E-4</v>
      </c>
      <c r="G425" s="39">
        <f t="shared" si="119"/>
        <v>-0.2857142857142857</v>
      </c>
      <c r="H425" s="25">
        <f t="shared" si="120"/>
        <v>-3.5323207347227127E-4</v>
      </c>
    </row>
    <row r="426" spans="1:8" s="40" customFormat="1" ht="30" x14ac:dyDescent="0.2">
      <c r="A426" s="64"/>
      <c r="B426" s="36" t="s">
        <v>546</v>
      </c>
      <c r="C426" s="37">
        <v>2</v>
      </c>
      <c r="D426" s="37">
        <v>6</v>
      </c>
      <c r="E426" s="38">
        <f t="shared" si="117"/>
        <v>3.5323207347227127E-4</v>
      </c>
      <c r="F426" s="38">
        <f t="shared" si="118"/>
        <v>8.3148558758314856E-4</v>
      </c>
      <c r="G426" s="39">
        <f t="shared" si="119"/>
        <v>2</v>
      </c>
      <c r="H426" s="25">
        <f t="shared" si="120"/>
        <v>7.0646414694454254E-4</v>
      </c>
    </row>
    <row r="427" spans="1:8" s="40" customFormat="1" ht="15" x14ac:dyDescent="0.2">
      <c r="A427" s="64"/>
      <c r="B427" s="36" t="s">
        <v>547</v>
      </c>
      <c r="C427" s="37">
        <v>0</v>
      </c>
      <c r="D427" s="37">
        <v>0</v>
      </c>
      <c r="E427" s="38" t="str">
        <f t="shared" si="117"/>
        <v/>
      </c>
      <c r="F427" s="38" t="str">
        <f t="shared" si="118"/>
        <v/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4"/>
      <c r="B428" s="36" t="s">
        <v>124</v>
      </c>
      <c r="C428" s="37">
        <v>6</v>
      </c>
      <c r="D428" s="37">
        <v>0</v>
      </c>
      <c r="E428" s="38">
        <f t="shared" si="117"/>
        <v>1.0596962204168139E-3</v>
      </c>
      <c r="F428" s="38" t="str">
        <f t="shared" si="118"/>
        <v/>
      </c>
      <c r="G428" s="39" t="str">
        <f t="shared" si="119"/>
        <v>0</v>
      </c>
      <c r="H428" s="25">
        <f t="shared" si="120"/>
        <v>0</v>
      </c>
    </row>
    <row r="429" spans="1:8" s="40" customFormat="1" ht="15" x14ac:dyDescent="0.2">
      <c r="A429" s="64"/>
      <c r="B429" s="36" t="s">
        <v>303</v>
      </c>
      <c r="C429" s="37">
        <v>0</v>
      </c>
      <c r="D429" s="37">
        <v>0</v>
      </c>
      <c r="E429" s="38" t="str">
        <f t="shared" si="117"/>
        <v/>
      </c>
      <c r="F429" s="38" t="str">
        <f t="shared" si="118"/>
        <v/>
      </c>
      <c r="G429" s="39" t="str">
        <f t="shared" si="119"/>
        <v>0</v>
      </c>
      <c r="H429" s="25" t="str">
        <f t="shared" si="120"/>
        <v/>
      </c>
    </row>
    <row r="430" spans="1:8" s="40" customFormat="1" ht="15" x14ac:dyDescent="0.2">
      <c r="A430" s="64"/>
      <c r="B430" s="36" t="s">
        <v>125</v>
      </c>
      <c r="C430" s="37">
        <v>0</v>
      </c>
      <c r="D430" s="37">
        <v>1</v>
      </c>
      <c r="E430" s="38" t="str">
        <f t="shared" si="117"/>
        <v/>
      </c>
      <c r="F430" s="38">
        <f t="shared" si="118"/>
        <v>1.3858093126385809E-4</v>
      </c>
      <c r="G430" s="39" t="str">
        <f t="shared" si="119"/>
        <v>0</v>
      </c>
      <c r="H430" s="25" t="str">
        <f t="shared" si="120"/>
        <v/>
      </c>
    </row>
    <row r="431" spans="1:8" s="40" customFormat="1" ht="15" x14ac:dyDescent="0.2">
      <c r="A431" s="64"/>
      <c r="B431" s="36" t="s">
        <v>457</v>
      </c>
      <c r="C431" s="37">
        <v>0</v>
      </c>
      <c r="D431" s="37">
        <v>1</v>
      </c>
      <c r="E431" s="38" t="str">
        <f t="shared" si="117"/>
        <v/>
      </c>
      <c r="F431" s="38">
        <f t="shared" si="118"/>
        <v>1.3858093126385809E-4</v>
      </c>
      <c r="G431" s="39" t="str">
        <f t="shared" si="119"/>
        <v>0</v>
      </c>
      <c r="H431" s="25" t="str">
        <f t="shared" si="120"/>
        <v/>
      </c>
    </row>
    <row r="432" spans="1:8" s="40" customFormat="1" ht="15" x14ac:dyDescent="0.2">
      <c r="A432" s="64"/>
      <c r="B432" s="36" t="s">
        <v>123</v>
      </c>
      <c r="C432" s="37">
        <v>83</v>
      </c>
      <c r="D432" s="37">
        <v>97</v>
      </c>
      <c r="E432" s="38">
        <f t="shared" si="117"/>
        <v>1.4659131049099258E-2</v>
      </c>
      <c r="F432" s="38">
        <f t="shared" si="118"/>
        <v>1.3442350332594236E-2</v>
      </c>
      <c r="G432" s="39">
        <f t="shared" si="119"/>
        <v>0.16867469879518071</v>
      </c>
      <c r="H432" s="25">
        <f t="shared" si="120"/>
        <v>2.4726245143058987E-3</v>
      </c>
    </row>
    <row r="433" spans="1:8" s="40" customFormat="1" ht="15" x14ac:dyDescent="0.2">
      <c r="A433" s="64"/>
      <c r="B433" s="36" t="s">
        <v>304</v>
      </c>
      <c r="C433" s="37">
        <v>15</v>
      </c>
      <c r="D433" s="37">
        <v>34</v>
      </c>
      <c r="E433" s="38">
        <f t="shared" si="117"/>
        <v>2.6492405510420347E-3</v>
      </c>
      <c r="F433" s="38">
        <f t="shared" si="118"/>
        <v>4.7117516629711755E-3</v>
      </c>
      <c r="G433" s="39">
        <f t="shared" si="119"/>
        <v>1.2666666666666666</v>
      </c>
      <c r="H433" s="25">
        <f t="shared" si="120"/>
        <v>3.3557046979865771E-3</v>
      </c>
    </row>
    <row r="434" spans="1:8" s="40" customFormat="1" ht="15" x14ac:dyDescent="0.2">
      <c r="A434" s="64"/>
      <c r="B434" s="36" t="s">
        <v>122</v>
      </c>
      <c r="C434" s="37">
        <v>2</v>
      </c>
      <c r="D434" s="37">
        <v>1</v>
      </c>
      <c r="E434" s="38">
        <f t="shared" si="117"/>
        <v>3.5323207347227127E-4</v>
      </c>
      <c r="F434" s="38">
        <f t="shared" si="118"/>
        <v>1.3858093126385809E-4</v>
      </c>
      <c r="G434" s="39">
        <f t="shared" si="119"/>
        <v>-0.5</v>
      </c>
      <c r="H434" s="25">
        <f t="shared" si="120"/>
        <v>-1.7661603673613564E-4</v>
      </c>
    </row>
    <row r="435" spans="1:8" s="40" customFormat="1" ht="15" x14ac:dyDescent="0.2">
      <c r="A435" s="64"/>
      <c r="B435" s="36" t="s">
        <v>373</v>
      </c>
      <c r="C435" s="37">
        <v>6</v>
      </c>
      <c r="D435" s="37">
        <v>11</v>
      </c>
      <c r="E435" s="38">
        <f t="shared" si="117"/>
        <v>1.0596962204168139E-3</v>
      </c>
      <c r="F435" s="38">
        <f t="shared" si="118"/>
        <v>1.5243902439024391E-3</v>
      </c>
      <c r="G435" s="39">
        <f t="shared" si="119"/>
        <v>0.83333333333333337</v>
      </c>
      <c r="H435" s="25">
        <f t="shared" si="120"/>
        <v>8.8308018368067826E-4</v>
      </c>
    </row>
    <row r="436" spans="1:8" s="40" customFormat="1" ht="15" x14ac:dyDescent="0.2">
      <c r="A436" s="64"/>
      <c r="B436" s="36" t="s">
        <v>132</v>
      </c>
      <c r="C436" s="37">
        <v>2</v>
      </c>
      <c r="D436" s="37">
        <v>5</v>
      </c>
      <c r="E436" s="38">
        <f t="shared" si="117"/>
        <v>3.5323207347227127E-4</v>
      </c>
      <c r="F436" s="38">
        <f t="shared" si="118"/>
        <v>6.9290465631929052E-4</v>
      </c>
      <c r="G436" s="39">
        <f t="shared" si="119"/>
        <v>1.5</v>
      </c>
      <c r="H436" s="25">
        <f t="shared" si="120"/>
        <v>5.2984811020840693E-4</v>
      </c>
    </row>
    <row r="437" spans="1:8" s="40" customFormat="1" ht="15" x14ac:dyDescent="0.2">
      <c r="A437" s="64"/>
      <c r="B437" s="36" t="s">
        <v>119</v>
      </c>
      <c r="C437" s="37">
        <v>0</v>
      </c>
      <c r="D437" s="37">
        <v>0</v>
      </c>
      <c r="E437" s="38" t="str">
        <f t="shared" si="117"/>
        <v/>
      </c>
      <c r="F437" s="38" t="str">
        <f t="shared" si="118"/>
        <v/>
      </c>
      <c r="G437" s="39" t="str">
        <f t="shared" si="119"/>
        <v>0</v>
      </c>
      <c r="H437" s="25" t="str">
        <f t="shared" si="120"/>
        <v/>
      </c>
    </row>
    <row r="438" spans="1:8" s="40" customFormat="1" ht="15" x14ac:dyDescent="0.2">
      <c r="A438" s="64"/>
      <c r="B438" s="36" t="s">
        <v>305</v>
      </c>
      <c r="C438" s="37">
        <v>179</v>
      </c>
      <c r="D438" s="37">
        <v>280</v>
      </c>
      <c r="E438" s="38">
        <f t="shared" si="117"/>
        <v>3.161427057576828E-2</v>
      </c>
      <c r="F438" s="38">
        <f t="shared" si="118"/>
        <v>3.8802660753880266E-2</v>
      </c>
      <c r="G438" s="39">
        <f t="shared" si="119"/>
        <v>0.56424581005586594</v>
      </c>
      <c r="H438" s="25">
        <f t="shared" si="120"/>
        <v>1.7838219710349702E-2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0</v>
      </c>
      <c r="E439" s="38" t="str">
        <f t="shared" si="117"/>
        <v/>
      </c>
      <c r="F439" s="38" t="str">
        <f t="shared" si="118"/>
        <v/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0</v>
      </c>
      <c r="D440" s="37">
        <v>0</v>
      </c>
      <c r="E440" s="38" t="str">
        <f t="shared" si="117"/>
        <v/>
      </c>
      <c r="F440" s="38" t="str">
        <f t="shared" si="118"/>
        <v/>
      </c>
      <c r="G440" s="39" t="str">
        <f t="shared" si="119"/>
        <v>0</v>
      </c>
      <c r="H440" s="25" t="str">
        <f t="shared" si="120"/>
        <v/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0</v>
      </c>
      <c r="E441" s="38" t="str">
        <f t="shared" si="117"/>
        <v/>
      </c>
      <c r="F441" s="38" t="str">
        <f t="shared" si="118"/>
        <v/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0</v>
      </c>
      <c r="D442" s="37">
        <v>0</v>
      </c>
      <c r="E442" s="38" t="str">
        <f t="shared" si="117"/>
        <v/>
      </c>
      <c r="F442" s="38" t="str">
        <f t="shared" si="118"/>
        <v/>
      </c>
      <c r="G442" s="39" t="str">
        <f t="shared" si="119"/>
        <v>0</v>
      </c>
      <c r="H442" s="25" t="str">
        <f t="shared" si="120"/>
        <v/>
      </c>
    </row>
    <row r="443" spans="1:8" s="40" customFormat="1" ht="15" x14ac:dyDescent="0.2">
      <c r="A443" s="64"/>
      <c r="B443" s="36" t="s">
        <v>121</v>
      </c>
      <c r="C443" s="37">
        <v>3</v>
      </c>
      <c r="D443" s="37">
        <v>0</v>
      </c>
      <c r="E443" s="38">
        <f t="shared" si="117"/>
        <v>5.2984811020840693E-4</v>
      </c>
      <c r="F443" s="38" t="str">
        <f t="shared" si="118"/>
        <v/>
      </c>
      <c r="G443" s="39" t="str">
        <f t="shared" si="119"/>
        <v>0</v>
      </c>
      <c r="H443" s="25">
        <f t="shared" si="120"/>
        <v>0</v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0</v>
      </c>
      <c r="D445" s="37">
        <v>0</v>
      </c>
      <c r="E445" s="38" t="str">
        <f t="shared" si="117"/>
        <v/>
      </c>
      <c r="F445" s="38" t="str">
        <f t="shared" si="118"/>
        <v/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4"/>
      <c r="B446" s="36" t="s">
        <v>306</v>
      </c>
      <c r="C446" s="37">
        <v>18</v>
      </c>
      <c r="D446" s="37">
        <v>129</v>
      </c>
      <c r="E446" s="38">
        <f t="shared" si="117"/>
        <v>3.1790886612504416E-3</v>
      </c>
      <c r="F446" s="38">
        <f t="shared" si="118"/>
        <v>1.7876940133037693E-2</v>
      </c>
      <c r="G446" s="39">
        <f t="shared" si="119"/>
        <v>6.166666666666667</v>
      </c>
      <c r="H446" s="25">
        <f t="shared" si="120"/>
        <v>1.9604380077711057E-2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20</v>
      </c>
      <c r="D448" s="37">
        <v>59</v>
      </c>
      <c r="E448" s="38">
        <f t="shared" si="117"/>
        <v>3.5323207347227126E-3</v>
      </c>
      <c r="F448" s="38">
        <f t="shared" si="118"/>
        <v>8.176274944567628E-3</v>
      </c>
      <c r="G448" s="39">
        <f t="shared" si="119"/>
        <v>1.95</v>
      </c>
      <c r="H448" s="25">
        <f t="shared" si="120"/>
        <v>6.8880254327092893E-3</v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2</v>
      </c>
      <c r="E449" s="38" t="str">
        <f t="shared" si="117"/>
        <v/>
      </c>
      <c r="F449" s="38">
        <f t="shared" si="118"/>
        <v>2.7716186252771619E-4</v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18</v>
      </c>
      <c r="D450" s="37">
        <v>31</v>
      </c>
      <c r="E450" s="38">
        <f t="shared" si="117"/>
        <v>3.1790886612504416E-3</v>
      </c>
      <c r="F450" s="38">
        <f t="shared" si="118"/>
        <v>4.2960088691796012E-3</v>
      </c>
      <c r="G450" s="39">
        <f t="shared" si="119"/>
        <v>0.72222222222222221</v>
      </c>
      <c r="H450" s="25">
        <f t="shared" si="120"/>
        <v>2.2960084775697632E-3</v>
      </c>
    </row>
    <row r="451" spans="1:8" s="40" customFormat="1" ht="15" x14ac:dyDescent="0.2">
      <c r="A451" s="64"/>
      <c r="B451" s="36" t="s">
        <v>309</v>
      </c>
      <c r="C451" s="37">
        <v>39</v>
      </c>
      <c r="D451" s="37">
        <v>80</v>
      </c>
      <c r="E451" s="38">
        <f t="shared" si="117"/>
        <v>6.8880254327092902E-3</v>
      </c>
      <c r="F451" s="38">
        <f t="shared" si="118"/>
        <v>1.1086474501108648E-2</v>
      </c>
      <c r="G451" s="39">
        <f t="shared" si="119"/>
        <v>1.0512820512820513</v>
      </c>
      <c r="H451" s="25">
        <f t="shared" si="120"/>
        <v>7.241257506181562E-3</v>
      </c>
    </row>
    <row r="452" spans="1:8" s="40" customFormat="1" ht="15" x14ac:dyDescent="0.2">
      <c r="A452" s="64"/>
      <c r="B452" s="36" t="s">
        <v>310</v>
      </c>
      <c r="C452" s="37">
        <v>16</v>
      </c>
      <c r="D452" s="37">
        <v>12</v>
      </c>
      <c r="E452" s="38">
        <f t="shared" si="117"/>
        <v>2.8258565877781702E-3</v>
      </c>
      <c r="F452" s="38">
        <f t="shared" si="118"/>
        <v>1.6629711751662971E-3</v>
      </c>
      <c r="G452" s="39">
        <f t="shared" si="119"/>
        <v>-0.25</v>
      </c>
      <c r="H452" s="25">
        <f t="shared" si="120"/>
        <v>-7.0646414694454254E-4</v>
      </c>
    </row>
    <row r="453" spans="1:8" s="40" customFormat="1" ht="15" x14ac:dyDescent="0.2">
      <c r="A453" s="64"/>
      <c r="B453" s="36" t="s">
        <v>311</v>
      </c>
      <c r="C453" s="37">
        <v>25</v>
      </c>
      <c r="D453" s="37">
        <v>10</v>
      </c>
      <c r="E453" s="38">
        <f t="shared" si="117"/>
        <v>4.4154009184033914E-3</v>
      </c>
      <c r="F453" s="38">
        <f t="shared" si="118"/>
        <v>1.385809312638581E-3</v>
      </c>
      <c r="G453" s="39">
        <f t="shared" si="119"/>
        <v>-0.6</v>
      </c>
      <c r="H453" s="25">
        <f t="shared" si="120"/>
        <v>-2.6492405510420347E-3</v>
      </c>
    </row>
    <row r="454" spans="1:8" s="40" customFormat="1" ht="15" x14ac:dyDescent="0.2">
      <c r="A454" s="64"/>
      <c r="B454" s="36" t="s">
        <v>118</v>
      </c>
      <c r="C454" s="37">
        <v>1</v>
      </c>
      <c r="D454" s="37">
        <v>5</v>
      </c>
      <c r="E454" s="38">
        <f t="shared" si="117"/>
        <v>1.7661603673613564E-4</v>
      </c>
      <c r="F454" s="38">
        <f t="shared" si="118"/>
        <v>6.9290465631929052E-4</v>
      </c>
      <c r="G454" s="39">
        <f t="shared" si="119"/>
        <v>4</v>
      </c>
      <c r="H454" s="25">
        <f t="shared" si="120"/>
        <v>7.0646414694454254E-4</v>
      </c>
    </row>
    <row r="455" spans="1:8" s="40" customFormat="1" ht="15" x14ac:dyDescent="0.2">
      <c r="A455" s="64"/>
      <c r="B455" s="36" t="s">
        <v>312</v>
      </c>
      <c r="C455" s="37">
        <v>4</v>
      </c>
      <c r="D455" s="37">
        <v>0</v>
      </c>
      <c r="E455" s="38">
        <f t="shared" si="117"/>
        <v>7.0646414694454254E-4</v>
      </c>
      <c r="F455" s="38" t="str">
        <f t="shared" si="118"/>
        <v/>
      </c>
      <c r="G455" s="39" t="str">
        <f t="shared" si="119"/>
        <v>0</v>
      </c>
      <c r="H455" s="25">
        <f t="shared" si="120"/>
        <v>0</v>
      </c>
    </row>
    <row r="456" spans="1:8" s="40" customFormat="1" ht="15" x14ac:dyDescent="0.2">
      <c r="A456" s="64"/>
      <c r="B456" s="36" t="s">
        <v>313</v>
      </c>
      <c r="C456" s="37">
        <v>18</v>
      </c>
      <c r="D456" s="37">
        <v>25</v>
      </c>
      <c r="E456" s="38">
        <f t="shared" si="117"/>
        <v>3.1790886612504416E-3</v>
      </c>
      <c r="F456" s="38">
        <f t="shared" si="118"/>
        <v>3.4645232815964525E-3</v>
      </c>
      <c r="G456" s="39">
        <f t="shared" si="119"/>
        <v>0.3888888888888889</v>
      </c>
      <c r="H456" s="25">
        <f t="shared" si="120"/>
        <v>1.2363122571529496E-3</v>
      </c>
    </row>
    <row r="457" spans="1:8" s="40" customFormat="1" ht="15" x14ac:dyDescent="0.2">
      <c r="A457" s="64"/>
      <c r="B457" s="36" t="s">
        <v>551</v>
      </c>
      <c r="C457" s="37">
        <v>1</v>
      </c>
      <c r="D457" s="37">
        <v>8</v>
      </c>
      <c r="E457" s="38">
        <f t="shared" si="117"/>
        <v>1.7661603673613564E-4</v>
      </c>
      <c r="F457" s="38">
        <f t="shared" si="118"/>
        <v>1.1086474501108647E-3</v>
      </c>
      <c r="G457" s="39">
        <f t="shared" si="119"/>
        <v>7</v>
      </c>
      <c r="H457" s="25">
        <f t="shared" si="120"/>
        <v>1.2363122571529494E-3</v>
      </c>
    </row>
    <row r="458" spans="1:8" s="40" customFormat="1" ht="15" x14ac:dyDescent="0.2">
      <c r="A458" s="64"/>
      <c r="B458" s="36" t="s">
        <v>314</v>
      </c>
      <c r="C458" s="37">
        <v>1</v>
      </c>
      <c r="D458" s="37">
        <v>0</v>
      </c>
      <c r="E458" s="38">
        <f t="shared" si="117"/>
        <v>1.7661603673613564E-4</v>
      </c>
      <c r="F458" s="38" t="str">
        <f t="shared" si="118"/>
        <v/>
      </c>
      <c r="G458" s="39" t="str">
        <f t="shared" si="119"/>
        <v>0</v>
      </c>
      <c r="H458" s="25">
        <f t="shared" si="120"/>
        <v>0</v>
      </c>
    </row>
    <row r="459" spans="1:8" s="40" customFormat="1" ht="15" x14ac:dyDescent="0.2">
      <c r="A459" s="64"/>
      <c r="B459" s="36" t="s">
        <v>315</v>
      </c>
      <c r="C459" s="37">
        <v>2</v>
      </c>
      <c r="D459" s="37">
        <v>16</v>
      </c>
      <c r="E459" s="38">
        <f t="shared" si="117"/>
        <v>3.5323207347227127E-4</v>
      </c>
      <c r="F459" s="38">
        <f t="shared" si="118"/>
        <v>2.2172949002217295E-3</v>
      </c>
      <c r="G459" s="39">
        <f t="shared" si="119"/>
        <v>7</v>
      </c>
      <c r="H459" s="25">
        <f t="shared" si="120"/>
        <v>2.4726245143058987E-3</v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0</v>
      </c>
      <c r="E461" s="38" t="str">
        <f t="shared" si="117"/>
        <v/>
      </c>
      <c r="F461" s="38" t="str">
        <f t="shared" si="118"/>
        <v/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3</v>
      </c>
      <c r="D462" s="37">
        <v>2</v>
      </c>
      <c r="E462" s="38">
        <f t="shared" si="117"/>
        <v>5.2984811020840693E-4</v>
      </c>
      <c r="F462" s="38">
        <f t="shared" si="118"/>
        <v>2.7716186252771619E-4</v>
      </c>
      <c r="G462" s="39">
        <f t="shared" si="119"/>
        <v>-0.33333333333333331</v>
      </c>
      <c r="H462" s="25">
        <f t="shared" si="120"/>
        <v>-1.7661603673613564E-4</v>
      </c>
    </row>
    <row r="463" spans="1:8" s="40" customFormat="1" ht="30" x14ac:dyDescent="0.2">
      <c r="A463" s="64"/>
      <c r="B463" s="36" t="s">
        <v>142</v>
      </c>
      <c r="C463" s="37">
        <v>3</v>
      </c>
      <c r="D463" s="37">
        <v>1</v>
      </c>
      <c r="E463" s="38">
        <f t="shared" si="117"/>
        <v>5.2984811020840693E-4</v>
      </c>
      <c r="F463" s="38">
        <f t="shared" si="118"/>
        <v>1.3858093126385809E-4</v>
      </c>
      <c r="G463" s="39">
        <f t="shared" si="119"/>
        <v>-0.66666666666666663</v>
      </c>
      <c r="H463" s="25">
        <f t="shared" si="120"/>
        <v>-3.5323207347227127E-4</v>
      </c>
    </row>
    <row r="464" spans="1:8" s="40" customFormat="1" ht="15" x14ac:dyDescent="0.2">
      <c r="A464" s="64"/>
      <c r="B464" s="36" t="s">
        <v>318</v>
      </c>
      <c r="C464" s="37">
        <v>0</v>
      </c>
      <c r="D464" s="37">
        <v>6</v>
      </c>
      <c r="E464" s="38" t="str">
        <f t="shared" si="117"/>
        <v/>
      </c>
      <c r="F464" s="38">
        <f t="shared" si="118"/>
        <v>8.3148558758314856E-4</v>
      </c>
      <c r="G464" s="39" t="str">
        <f t="shared" si="119"/>
        <v>0</v>
      </c>
      <c r="H464" s="25" t="str">
        <f t="shared" si="120"/>
        <v/>
      </c>
    </row>
    <row r="465" spans="1:8" s="40" customFormat="1" ht="15" x14ac:dyDescent="0.2">
      <c r="A465" s="64"/>
      <c r="B465" s="36" t="s">
        <v>319</v>
      </c>
      <c r="C465" s="37">
        <v>1</v>
      </c>
      <c r="D465" s="37">
        <v>0</v>
      </c>
      <c r="E465" s="38">
        <f t="shared" si="117"/>
        <v>1.7661603673613564E-4</v>
      </c>
      <c r="F465" s="38" t="str">
        <f t="shared" si="118"/>
        <v/>
      </c>
      <c r="G465" s="39" t="str">
        <f t="shared" si="119"/>
        <v>0</v>
      </c>
      <c r="H465" s="25">
        <f t="shared" si="120"/>
        <v>0</v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88</v>
      </c>
      <c r="D467" s="37">
        <v>36</v>
      </c>
      <c r="E467" s="38">
        <f t="shared" si="117"/>
        <v>1.5542211232779936E-2</v>
      </c>
      <c r="F467" s="38">
        <f t="shared" si="118"/>
        <v>4.9889135254988911E-3</v>
      </c>
      <c r="G467" s="39">
        <f t="shared" si="119"/>
        <v>-0.59090909090909094</v>
      </c>
      <c r="H467" s="25">
        <f t="shared" si="120"/>
        <v>-9.184033910279053E-3</v>
      </c>
    </row>
    <row r="468" spans="1:8" s="40" customFormat="1" ht="15" x14ac:dyDescent="0.2">
      <c r="A468" s="64"/>
      <c r="B468" s="36" t="s">
        <v>321</v>
      </c>
      <c r="C468" s="37">
        <v>1</v>
      </c>
      <c r="D468" s="37">
        <v>0</v>
      </c>
      <c r="E468" s="38">
        <f t="shared" si="117"/>
        <v>1.7661603673613564E-4</v>
      </c>
      <c r="F468" s="38" t="str">
        <f t="shared" si="118"/>
        <v/>
      </c>
      <c r="G468" s="39" t="str">
        <f t="shared" si="119"/>
        <v>0</v>
      </c>
      <c r="H468" s="25">
        <f t="shared" si="120"/>
        <v>0</v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0</v>
      </c>
      <c r="E474" s="38" t="str">
        <f t="shared" si="137"/>
        <v/>
      </c>
      <c r="F474" s="38" t="str">
        <f t="shared" si="138"/>
        <v/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0</v>
      </c>
      <c r="D475" s="37">
        <v>0</v>
      </c>
      <c r="E475" s="38" t="str">
        <f t="shared" si="137"/>
        <v/>
      </c>
      <c r="F475" s="38" t="str">
        <f t="shared" si="138"/>
        <v/>
      </c>
      <c r="G475" s="39" t="str">
        <f t="shared" si="139"/>
        <v>0</v>
      </c>
      <c r="H475" s="25" t="str">
        <f t="shared" si="140"/>
        <v/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0</v>
      </c>
      <c r="E476" s="38" t="str">
        <f t="shared" si="137"/>
        <v/>
      </c>
      <c r="F476" s="38" t="str">
        <f t="shared" si="138"/>
        <v/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13</v>
      </c>
      <c r="D477" s="37">
        <v>8</v>
      </c>
      <c r="E477" s="38">
        <f t="shared" si="137"/>
        <v>2.2960084775697632E-3</v>
      </c>
      <c r="F477" s="38">
        <f t="shared" si="138"/>
        <v>1.1086474501108647E-3</v>
      </c>
      <c r="G477" s="39">
        <f t="shared" si="139"/>
        <v>-0.38461538461538464</v>
      </c>
      <c r="H477" s="25">
        <f t="shared" si="140"/>
        <v>-8.8308018368067826E-4</v>
      </c>
    </row>
    <row r="478" spans="1:8" s="40" customFormat="1" ht="15" x14ac:dyDescent="0.2">
      <c r="A478" s="64"/>
      <c r="B478" s="36" t="s">
        <v>138</v>
      </c>
      <c r="C478" s="37">
        <v>0</v>
      </c>
      <c r="D478" s="37">
        <v>16</v>
      </c>
      <c r="E478" s="38" t="str">
        <f t="shared" si="137"/>
        <v/>
      </c>
      <c r="F478" s="38">
        <f t="shared" si="138"/>
        <v>2.2172949002217295E-3</v>
      </c>
      <c r="G478" s="39" t="str">
        <f t="shared" si="139"/>
        <v>0</v>
      </c>
      <c r="H478" s="25" t="str">
        <f t="shared" si="140"/>
        <v/>
      </c>
    </row>
    <row r="479" spans="1:8" s="40" customFormat="1" ht="30" x14ac:dyDescent="0.2">
      <c r="A479" s="64"/>
      <c r="B479" s="36" t="s">
        <v>327</v>
      </c>
      <c r="C479" s="37">
        <v>3</v>
      </c>
      <c r="D479" s="37">
        <v>0</v>
      </c>
      <c r="E479" s="38">
        <f t="shared" si="137"/>
        <v>5.2984811020840693E-4</v>
      </c>
      <c r="F479" s="38" t="str">
        <f t="shared" si="138"/>
        <v/>
      </c>
      <c r="G479" s="39" t="str">
        <f t="shared" si="139"/>
        <v>0</v>
      </c>
      <c r="H479" s="25">
        <f t="shared" si="140"/>
        <v>0</v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0</v>
      </c>
      <c r="E481" s="38" t="str">
        <f t="shared" si="137"/>
        <v/>
      </c>
      <c r="F481" s="38" t="str">
        <f t="shared" si="138"/>
        <v/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34</v>
      </c>
      <c r="D482" s="37">
        <v>13</v>
      </c>
      <c r="E482" s="38">
        <f t="shared" si="137"/>
        <v>6.0049452490286122E-3</v>
      </c>
      <c r="F482" s="38">
        <f t="shared" si="138"/>
        <v>1.8015521064301552E-3</v>
      </c>
      <c r="G482" s="39">
        <f t="shared" si="139"/>
        <v>-0.61764705882352944</v>
      </c>
      <c r="H482" s="25">
        <f t="shared" si="140"/>
        <v>-3.708936771458849E-3</v>
      </c>
    </row>
    <row r="483" spans="1:8" s="40" customFormat="1" ht="15" x14ac:dyDescent="0.2">
      <c r="A483" s="64"/>
      <c r="B483" s="36" t="s">
        <v>133</v>
      </c>
      <c r="C483" s="37">
        <v>27</v>
      </c>
      <c r="D483" s="37">
        <v>78</v>
      </c>
      <c r="E483" s="38">
        <f t="shared" si="137"/>
        <v>4.7686329918756624E-3</v>
      </c>
      <c r="F483" s="38">
        <f t="shared" si="138"/>
        <v>1.0809312638580931E-2</v>
      </c>
      <c r="G483" s="39">
        <f t="shared" si="139"/>
        <v>1.8888888888888888</v>
      </c>
      <c r="H483" s="25">
        <f t="shared" si="140"/>
        <v>9.007417873542917E-3</v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1</v>
      </c>
      <c r="E484" s="38" t="str">
        <f t="shared" si="137"/>
        <v/>
      </c>
      <c r="F484" s="38">
        <f t="shared" si="138"/>
        <v>1.3858093126385809E-4</v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1</v>
      </c>
      <c r="D486" s="37"/>
      <c r="E486" s="38">
        <f t="shared" si="137"/>
        <v>1.7661603673613564E-4</v>
      </c>
      <c r="F486" s="38" t="str">
        <f t="shared" si="138"/>
        <v/>
      </c>
      <c r="G486" s="39" t="str">
        <f t="shared" si="139"/>
        <v>0</v>
      </c>
      <c r="H486" s="25">
        <f t="shared" si="140"/>
        <v>0</v>
      </c>
    </row>
    <row r="487" spans="1:8" s="40" customFormat="1" ht="15" x14ac:dyDescent="0.2">
      <c r="A487" s="64"/>
      <c r="B487" s="36" t="s">
        <v>331</v>
      </c>
      <c r="C487" s="37">
        <v>0</v>
      </c>
      <c r="D487" s="37"/>
      <c r="E487" s="38" t="str">
        <f t="shared" si="137"/>
        <v/>
      </c>
      <c r="F487" s="38" t="str">
        <f t="shared" si="138"/>
        <v/>
      </c>
      <c r="G487" s="39" t="str">
        <f t="shared" si="139"/>
        <v>0</v>
      </c>
      <c r="H487" s="25" t="str">
        <f t="shared" si="140"/>
        <v/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0</v>
      </c>
      <c r="D491" s="37">
        <v>0</v>
      </c>
      <c r="E491" s="38" t="str">
        <f t="shared" si="137"/>
        <v/>
      </c>
      <c r="F491" s="38" t="str">
        <f t="shared" si="138"/>
        <v/>
      </c>
      <c r="G491" s="39" t="str">
        <f t="shared" si="139"/>
        <v>0</v>
      </c>
      <c r="H491" s="25" t="str">
        <f t="shared" si="140"/>
        <v/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0</v>
      </c>
      <c r="E492" s="38" t="str">
        <f t="shared" si="137"/>
        <v/>
      </c>
      <c r="F492" s="38" t="str">
        <f t="shared" si="138"/>
        <v/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10</v>
      </c>
      <c r="D493" s="37">
        <v>0</v>
      </c>
      <c r="E493" s="38">
        <f t="shared" si="137"/>
        <v>1.7661603673613563E-3</v>
      </c>
      <c r="F493" s="38" t="str">
        <f t="shared" si="138"/>
        <v/>
      </c>
      <c r="G493" s="39" t="str">
        <f t="shared" si="139"/>
        <v>0</v>
      </c>
      <c r="H493" s="25">
        <f t="shared" si="140"/>
        <v>0</v>
      </c>
    </row>
    <row r="494" spans="1:8" s="40" customFormat="1" ht="30" x14ac:dyDescent="0.2">
      <c r="A494" s="64"/>
      <c r="B494" s="36" t="s">
        <v>336</v>
      </c>
      <c r="C494" s="37">
        <v>0</v>
      </c>
      <c r="D494" s="37">
        <v>0</v>
      </c>
      <c r="E494" s="38" t="str">
        <f t="shared" si="137"/>
        <v/>
      </c>
      <c r="F494" s="38" t="str">
        <f t="shared" si="138"/>
        <v/>
      </c>
      <c r="G494" s="39" t="str">
        <f t="shared" si="139"/>
        <v>0</v>
      </c>
      <c r="H494" s="25" t="str">
        <f t="shared" si="140"/>
        <v/>
      </c>
    </row>
    <row r="495" spans="1:8" s="40" customFormat="1" ht="15" x14ac:dyDescent="0.2">
      <c r="A495" s="64"/>
      <c r="B495" s="36" t="s">
        <v>337</v>
      </c>
      <c r="C495" s="37">
        <v>0</v>
      </c>
      <c r="D495" s="37">
        <v>1</v>
      </c>
      <c r="E495" s="38" t="str">
        <f t="shared" si="137"/>
        <v/>
      </c>
      <c r="F495" s="38">
        <f t="shared" si="138"/>
        <v>1.3858093126385809E-4</v>
      </c>
      <c r="G495" s="39" t="str">
        <f t="shared" si="139"/>
        <v>0</v>
      </c>
      <c r="H495" s="25" t="str">
        <f t="shared" si="140"/>
        <v/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0</v>
      </c>
      <c r="D499" s="37">
        <v>0</v>
      </c>
      <c r="E499" s="38" t="str">
        <f t="shared" si="137"/>
        <v/>
      </c>
      <c r="F499" s="38" t="str">
        <f t="shared" si="138"/>
        <v/>
      </c>
      <c r="G499" s="39" t="str">
        <f t="shared" si="139"/>
        <v>0</v>
      </c>
      <c r="H499" s="25" t="str">
        <f t="shared" si="140"/>
        <v/>
      </c>
    </row>
    <row r="500" spans="1:8" s="40" customFormat="1" ht="15" x14ac:dyDescent="0.2">
      <c r="A500" s="64"/>
      <c r="B500" s="36" t="s">
        <v>136</v>
      </c>
      <c r="C500" s="37">
        <v>1</v>
      </c>
      <c r="D500" s="37">
        <v>0</v>
      </c>
      <c r="E500" s="38">
        <f t="shared" si="137"/>
        <v>1.7661603673613564E-4</v>
      </c>
      <c r="F500" s="38" t="str">
        <f t="shared" si="138"/>
        <v/>
      </c>
      <c r="G500" s="39" t="str">
        <f t="shared" si="139"/>
        <v>0</v>
      </c>
      <c r="H500" s="25">
        <f t="shared" si="140"/>
        <v>0</v>
      </c>
    </row>
    <row r="501" spans="1:8" s="40" customFormat="1" ht="15" x14ac:dyDescent="0.2">
      <c r="A501" s="64"/>
      <c r="B501" s="36" t="s">
        <v>339</v>
      </c>
      <c r="C501" s="37">
        <v>0</v>
      </c>
      <c r="D501" s="37">
        <v>0</v>
      </c>
      <c r="E501" s="38" t="str">
        <f t="shared" si="137"/>
        <v/>
      </c>
      <c r="F501" s="38" t="str">
        <f t="shared" si="138"/>
        <v/>
      </c>
      <c r="G501" s="39" t="str">
        <f t="shared" si="139"/>
        <v>0</v>
      </c>
      <c r="H501" s="25" t="str">
        <f t="shared" si="140"/>
        <v/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5</v>
      </c>
      <c r="D503" s="37">
        <v>9</v>
      </c>
      <c r="E503" s="38">
        <f t="shared" si="137"/>
        <v>8.8308018368067815E-4</v>
      </c>
      <c r="F503" s="38">
        <f t="shared" si="138"/>
        <v>1.2472283813747228E-3</v>
      </c>
      <c r="G503" s="39">
        <f t="shared" si="139"/>
        <v>0.8</v>
      </c>
      <c r="H503" s="25">
        <f t="shared" si="140"/>
        <v>7.0646414694454254E-4</v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15</v>
      </c>
      <c r="E505" s="38" t="str">
        <f t="shared" ref="E505" si="141">+IF(C505=0,"",C505/C$329)</f>
        <v/>
      </c>
      <c r="F505" s="38">
        <f t="shared" ref="F505" si="142">+IF(D505=0,"",D505/D$329)</f>
        <v>2.0787139689578712E-3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61</v>
      </c>
      <c r="D506" s="37">
        <v>63</v>
      </c>
      <c r="E506" s="38">
        <f t="shared" si="137"/>
        <v>1.0773578240904275E-2</v>
      </c>
      <c r="F506" s="38">
        <f t="shared" si="138"/>
        <v>8.7305986696230593E-3</v>
      </c>
      <c r="G506" s="39">
        <f t="shared" si="139"/>
        <v>3.2786885245901641E-2</v>
      </c>
      <c r="H506" s="25">
        <f t="shared" si="140"/>
        <v>3.5323207347227133E-4</v>
      </c>
    </row>
    <row r="507" spans="1:8" s="40" customFormat="1" ht="30" x14ac:dyDescent="0.2">
      <c r="A507" s="64"/>
      <c r="B507" s="36" t="s">
        <v>558</v>
      </c>
      <c r="C507" s="37">
        <v>20</v>
      </c>
      <c r="D507" s="37">
        <v>2</v>
      </c>
      <c r="E507" s="38">
        <f t="shared" si="137"/>
        <v>3.5323207347227126E-3</v>
      </c>
      <c r="F507" s="38">
        <f t="shared" si="138"/>
        <v>2.7716186252771619E-4</v>
      </c>
      <c r="G507" s="39">
        <f t="shared" si="139"/>
        <v>-0.9</v>
      </c>
      <c r="H507" s="25">
        <f t="shared" si="140"/>
        <v>-3.1790886612504416E-3</v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1</v>
      </c>
      <c r="E508" s="38" t="str">
        <f t="shared" si="137"/>
        <v/>
      </c>
      <c r="F508" s="38">
        <f t="shared" si="138"/>
        <v>1.3858093126385809E-4</v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7</v>
      </c>
      <c r="D509" s="37">
        <v>62</v>
      </c>
      <c r="E509" s="38">
        <f t="shared" si="137"/>
        <v>1.2363122571529496E-3</v>
      </c>
      <c r="F509" s="38">
        <f t="shared" si="138"/>
        <v>8.5920177383592023E-3</v>
      </c>
      <c r="G509" s="39">
        <f t="shared" si="139"/>
        <v>7.8571428571428568</v>
      </c>
      <c r="H509" s="25">
        <f t="shared" si="140"/>
        <v>9.7138820204874608E-3</v>
      </c>
    </row>
    <row r="510" spans="1:8" s="40" customFormat="1" ht="15" x14ac:dyDescent="0.2">
      <c r="A510" s="64"/>
      <c r="B510" s="36" t="s">
        <v>375</v>
      </c>
      <c r="C510" s="37">
        <v>10</v>
      </c>
      <c r="D510" s="37">
        <v>20</v>
      </c>
      <c r="E510" s="38">
        <f t="shared" si="137"/>
        <v>1.7661603673613563E-3</v>
      </c>
      <c r="F510" s="38">
        <f t="shared" si="138"/>
        <v>2.7716186252771621E-3</v>
      </c>
      <c r="G510" s="39">
        <f t="shared" si="139"/>
        <v>1</v>
      </c>
      <c r="H510" s="25">
        <f t="shared" si="140"/>
        <v>1.7661603673613563E-3</v>
      </c>
    </row>
    <row r="511" spans="1:8" s="40" customFormat="1" ht="15" x14ac:dyDescent="0.2">
      <c r="A511" s="64"/>
      <c r="B511" s="36" t="s">
        <v>559</v>
      </c>
      <c r="C511" s="37">
        <v>0</v>
      </c>
      <c r="D511" s="37">
        <v>0</v>
      </c>
      <c r="E511" s="38" t="str">
        <f t="shared" si="137"/>
        <v/>
      </c>
      <c r="F511" s="38" t="str">
        <f t="shared" si="138"/>
        <v/>
      </c>
      <c r="G511" s="39" t="str">
        <f t="shared" si="139"/>
        <v>0</v>
      </c>
      <c r="H511" s="25" t="str">
        <f t="shared" si="140"/>
        <v/>
      </c>
    </row>
    <row r="512" spans="1:8" s="40" customFormat="1" ht="15" x14ac:dyDescent="0.2">
      <c r="A512" s="64"/>
      <c r="B512" s="36" t="s">
        <v>153</v>
      </c>
      <c r="C512" s="37">
        <v>0</v>
      </c>
      <c r="D512" s="37">
        <v>0</v>
      </c>
      <c r="E512" s="38" t="str">
        <f t="shared" si="137"/>
        <v/>
      </c>
      <c r="F512" s="38" t="str">
        <f t="shared" si="138"/>
        <v/>
      </c>
      <c r="G512" s="39" t="str">
        <f t="shared" si="139"/>
        <v>0</v>
      </c>
      <c r="H512" s="25" t="str">
        <f t="shared" si="140"/>
        <v/>
      </c>
    </row>
    <row r="513" spans="1:8" s="40" customFormat="1" ht="15" x14ac:dyDescent="0.2">
      <c r="A513" s="64"/>
      <c r="B513" s="36" t="s">
        <v>376</v>
      </c>
      <c r="C513" s="37">
        <v>1</v>
      </c>
      <c r="D513" s="37">
        <v>2</v>
      </c>
      <c r="E513" s="38">
        <f t="shared" si="137"/>
        <v>1.7661603673613564E-4</v>
      </c>
      <c r="F513" s="38">
        <f t="shared" si="138"/>
        <v>2.7716186252771619E-4</v>
      </c>
      <c r="G513" s="39">
        <f t="shared" si="139"/>
        <v>1</v>
      </c>
      <c r="H513" s="25">
        <f t="shared" si="140"/>
        <v>1.7661603673613564E-4</v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0</v>
      </c>
      <c r="E514" s="38" t="str">
        <f t="shared" si="137"/>
        <v/>
      </c>
      <c r="F514" s="38" t="str">
        <f t="shared" si="138"/>
        <v/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0</v>
      </c>
      <c r="D519" s="37">
        <v>16</v>
      </c>
      <c r="E519" s="38" t="str">
        <f t="shared" si="137"/>
        <v/>
      </c>
      <c r="F519" s="38">
        <f t="shared" si="138"/>
        <v>2.2172949002217295E-3</v>
      </c>
      <c r="G519" s="39" t="str">
        <f t="shared" si="139"/>
        <v>0</v>
      </c>
      <c r="H519" s="25" t="str">
        <f t="shared" si="140"/>
        <v/>
      </c>
    </row>
    <row r="520" spans="1:8" s="40" customFormat="1" ht="15" x14ac:dyDescent="0.2">
      <c r="A520" s="64"/>
      <c r="B520" s="36" t="s">
        <v>343</v>
      </c>
      <c r="C520" s="37">
        <v>0</v>
      </c>
      <c r="D520" s="37">
        <v>1</v>
      </c>
      <c r="E520" s="38" t="str">
        <f t="shared" si="137"/>
        <v/>
      </c>
      <c r="F520" s="38">
        <f t="shared" si="138"/>
        <v>1.3858093126385809E-4</v>
      </c>
      <c r="G520" s="39" t="str">
        <f t="shared" si="139"/>
        <v>0</v>
      </c>
      <c r="H520" s="25" t="str">
        <f t="shared" si="140"/>
        <v/>
      </c>
    </row>
    <row r="521" spans="1:8" s="40" customFormat="1" ht="15" x14ac:dyDescent="0.2">
      <c r="A521" s="64"/>
      <c r="B521" s="36" t="s">
        <v>344</v>
      </c>
      <c r="C521" s="37">
        <v>12</v>
      </c>
      <c r="D521" s="37">
        <v>30</v>
      </c>
      <c r="E521" s="38">
        <f t="shared" si="137"/>
        <v>2.1193924408336277E-3</v>
      </c>
      <c r="F521" s="38">
        <f t="shared" si="138"/>
        <v>4.1574279379157425E-3</v>
      </c>
      <c r="G521" s="39">
        <f t="shared" si="139"/>
        <v>1.5</v>
      </c>
      <c r="H521" s="25">
        <f t="shared" si="140"/>
        <v>3.1790886612504416E-3</v>
      </c>
    </row>
    <row r="522" spans="1:8" s="40" customFormat="1" ht="30" x14ac:dyDescent="0.2">
      <c r="A522" s="64"/>
      <c r="B522" s="36" t="s">
        <v>560</v>
      </c>
      <c r="C522" s="37">
        <v>0</v>
      </c>
      <c r="D522" s="37">
        <v>11</v>
      </c>
      <c r="E522" s="38" t="str">
        <f t="shared" si="137"/>
        <v/>
      </c>
      <c r="F522" s="38">
        <f t="shared" si="138"/>
        <v>1.5243902439024391E-3</v>
      </c>
      <c r="G522" s="39" t="str">
        <f t="shared" si="139"/>
        <v>0</v>
      </c>
      <c r="H522" s="25" t="str">
        <f t="shared" si="140"/>
        <v/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100</v>
      </c>
      <c r="D524" s="37">
        <v>225</v>
      </c>
      <c r="E524" s="38">
        <f t="shared" si="137"/>
        <v>1.7661603673613566E-2</v>
      </c>
      <c r="F524" s="38">
        <f t="shared" si="138"/>
        <v>3.1180709534368072E-2</v>
      </c>
      <c r="G524" s="39">
        <f t="shared" si="139"/>
        <v>1.25</v>
      </c>
      <c r="H524" s="25">
        <f t="shared" si="140"/>
        <v>2.2077004592016957E-2</v>
      </c>
    </row>
    <row r="525" spans="1:8" s="40" customFormat="1" ht="15" x14ac:dyDescent="0.2">
      <c r="A525" s="64"/>
      <c r="B525" s="36" t="s">
        <v>346</v>
      </c>
      <c r="C525" s="37">
        <v>0</v>
      </c>
      <c r="D525" s="37">
        <v>2</v>
      </c>
      <c r="E525" s="38" t="str">
        <f t="shared" si="137"/>
        <v/>
      </c>
      <c r="F525" s="38">
        <f t="shared" si="138"/>
        <v>2.7716186252771619E-4</v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4"/>
      <c r="B526" s="36" t="s">
        <v>347</v>
      </c>
      <c r="C526" s="37">
        <v>61</v>
      </c>
      <c r="D526" s="37">
        <v>30</v>
      </c>
      <c r="E526" s="38">
        <f t="shared" si="137"/>
        <v>1.0773578240904275E-2</v>
      </c>
      <c r="F526" s="38">
        <f t="shared" si="138"/>
        <v>4.1574279379157425E-3</v>
      </c>
      <c r="G526" s="39">
        <f t="shared" si="139"/>
        <v>-0.50819672131147542</v>
      </c>
      <c r="H526" s="25">
        <f t="shared" si="140"/>
        <v>-5.4750971388202053E-3</v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118</v>
      </c>
      <c r="D529" s="37">
        <v>289</v>
      </c>
      <c r="E529" s="38">
        <f t="shared" si="137"/>
        <v>2.0840692334864006E-2</v>
      </c>
      <c r="F529" s="38">
        <f t="shared" si="138"/>
        <v>4.0049889135254986E-2</v>
      </c>
      <c r="G529" s="39">
        <f t="shared" si="139"/>
        <v>1.4491525423728813</v>
      </c>
      <c r="H529" s="25">
        <f t="shared" si="140"/>
        <v>3.0201342281879193E-2</v>
      </c>
    </row>
    <row r="530" spans="1:8" s="40" customFormat="1" ht="30" x14ac:dyDescent="0.2">
      <c r="A530" s="64"/>
      <c r="B530" s="36" t="s">
        <v>158</v>
      </c>
      <c r="C530" s="37">
        <v>26</v>
      </c>
      <c r="D530" s="37">
        <v>38</v>
      </c>
      <c r="E530" s="38">
        <f t="shared" si="137"/>
        <v>4.5920169551395265E-3</v>
      </c>
      <c r="F530" s="38">
        <f t="shared" si="138"/>
        <v>5.2660753880266076E-3</v>
      </c>
      <c r="G530" s="39">
        <f t="shared" si="139"/>
        <v>0.46153846153846156</v>
      </c>
      <c r="H530" s="25">
        <f t="shared" si="140"/>
        <v>2.1193924408336277E-3</v>
      </c>
    </row>
    <row r="531" spans="1:8" s="40" customFormat="1" ht="15" x14ac:dyDescent="0.2">
      <c r="A531" s="64"/>
      <c r="B531" s="36" t="s">
        <v>349</v>
      </c>
      <c r="C531" s="37">
        <v>153</v>
      </c>
      <c r="D531" s="37">
        <v>176</v>
      </c>
      <c r="E531" s="38">
        <f t="shared" si="137"/>
        <v>2.7022253620628753E-2</v>
      </c>
      <c r="F531" s="38">
        <f t="shared" si="138"/>
        <v>2.4390243902439025E-2</v>
      </c>
      <c r="G531" s="39">
        <f t="shared" si="139"/>
        <v>0.15032679738562091</v>
      </c>
      <c r="H531" s="25">
        <f t="shared" si="140"/>
        <v>4.0621688449311195E-3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2</v>
      </c>
      <c r="E532" s="38" t="str">
        <f t="shared" ref="E532" si="145">+IF(C532=0,"",C532/C$329)</f>
        <v/>
      </c>
      <c r="F532" s="38">
        <f t="shared" ref="F532" si="146">+IF(D532=0,"",D532/D$329)</f>
        <v>2.7716186252771619E-4</v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0</v>
      </c>
      <c r="D533" s="37">
        <v>0</v>
      </c>
      <c r="E533" s="38" t="str">
        <f t="shared" si="137"/>
        <v/>
      </c>
      <c r="F533" s="38" t="str">
        <f t="shared" si="138"/>
        <v/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0</v>
      </c>
      <c r="E535" s="38" t="str">
        <f t="shared" ref="E535:E546" si="149">+IF(C535=0,"",C535/C$329)</f>
        <v/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3</v>
      </c>
      <c r="D536" s="37">
        <v>4</v>
      </c>
      <c r="E536" s="38">
        <f t="shared" si="149"/>
        <v>5.2984811020840693E-4</v>
      </c>
      <c r="F536" s="38">
        <f t="shared" si="150"/>
        <v>5.5432372505543237E-4</v>
      </c>
      <c r="G536" s="39">
        <f t="shared" si="151"/>
        <v>0.33333333333333331</v>
      </c>
      <c r="H536" s="25">
        <f t="shared" si="152"/>
        <v>1.7661603673613564E-4</v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85</v>
      </c>
      <c r="D538" s="37">
        <v>80</v>
      </c>
      <c r="E538" s="38">
        <f t="shared" si="149"/>
        <v>1.501236312257153E-2</v>
      </c>
      <c r="F538" s="38">
        <f t="shared" si="150"/>
        <v>1.1086474501108648E-2</v>
      </c>
      <c r="G538" s="39">
        <f t="shared" si="151"/>
        <v>-5.8823529411764705E-2</v>
      </c>
      <c r="H538" s="25">
        <f t="shared" si="152"/>
        <v>-8.8308018368067826E-4</v>
      </c>
    </row>
    <row r="539" spans="1:8" s="40" customFormat="1" ht="15" x14ac:dyDescent="0.2">
      <c r="A539" s="64"/>
      <c r="B539" s="36" t="s">
        <v>562</v>
      </c>
      <c r="C539" s="37">
        <v>0</v>
      </c>
      <c r="D539" s="37">
        <v>8</v>
      </c>
      <c r="E539" s="38" t="str">
        <f t="shared" si="149"/>
        <v/>
      </c>
      <c r="F539" s="38">
        <f t="shared" si="150"/>
        <v>1.1086474501108647E-3</v>
      </c>
      <c r="G539" s="39" t="str">
        <f t="shared" si="151"/>
        <v>0</v>
      </c>
      <c r="H539" s="25" t="str">
        <f t="shared" si="152"/>
        <v/>
      </c>
    </row>
    <row r="540" spans="1:8" s="40" customFormat="1" ht="15" x14ac:dyDescent="0.2">
      <c r="A540" s="64"/>
      <c r="B540" s="36" t="s">
        <v>352</v>
      </c>
      <c r="C540" s="37">
        <v>16</v>
      </c>
      <c r="D540" s="37">
        <v>22</v>
      </c>
      <c r="E540" s="38">
        <f t="shared" si="149"/>
        <v>2.8258565877781702E-3</v>
      </c>
      <c r="F540" s="38">
        <f t="shared" si="150"/>
        <v>3.0487804878048782E-3</v>
      </c>
      <c r="G540" s="39">
        <f t="shared" si="151"/>
        <v>0.375</v>
      </c>
      <c r="H540" s="25">
        <f t="shared" si="152"/>
        <v>1.0596962204168139E-3</v>
      </c>
    </row>
    <row r="541" spans="1:8" s="40" customFormat="1" ht="15" x14ac:dyDescent="0.2">
      <c r="A541" s="64"/>
      <c r="B541" s="36" t="s">
        <v>353</v>
      </c>
      <c r="C541" s="37">
        <v>8</v>
      </c>
      <c r="D541" s="37">
        <v>0</v>
      </c>
      <c r="E541" s="38">
        <f t="shared" si="149"/>
        <v>1.4129282938890851E-3</v>
      </c>
      <c r="F541" s="38" t="str">
        <f t="shared" si="150"/>
        <v/>
      </c>
      <c r="G541" s="39" t="str">
        <f t="shared" si="151"/>
        <v>0</v>
      </c>
      <c r="H541" s="25">
        <f t="shared" si="152"/>
        <v>0</v>
      </c>
    </row>
    <row r="542" spans="1:8" s="40" customFormat="1" ht="15" x14ac:dyDescent="0.2">
      <c r="A542" s="64"/>
      <c r="B542" s="36" t="s">
        <v>354</v>
      </c>
      <c r="C542" s="37">
        <v>0</v>
      </c>
      <c r="D542" s="37">
        <v>2</v>
      </c>
      <c r="E542" s="38" t="str">
        <f t="shared" si="149"/>
        <v/>
      </c>
      <c r="F542" s="38">
        <f t="shared" si="150"/>
        <v>2.7716186252771619E-4</v>
      </c>
      <c r="G542" s="39" t="str">
        <f t="shared" si="151"/>
        <v>0</v>
      </c>
      <c r="H542" s="25" t="str">
        <f t="shared" si="152"/>
        <v/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0</v>
      </c>
      <c r="D544" s="37">
        <v>1</v>
      </c>
      <c r="E544" s="38" t="str">
        <f t="shared" si="149"/>
        <v/>
      </c>
      <c r="F544" s="38">
        <f t="shared" si="150"/>
        <v>1.3858093126385809E-4</v>
      </c>
      <c r="G544" s="39" t="str">
        <f t="shared" si="151"/>
        <v>0</v>
      </c>
      <c r="H544" s="25" t="str">
        <f t="shared" si="152"/>
        <v/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0</v>
      </c>
      <c r="E545" s="38" t="str">
        <f t="shared" si="149"/>
        <v/>
      </c>
      <c r="F545" s="38" t="str">
        <f t="shared" si="150"/>
        <v/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1544</v>
      </c>
      <c r="D552" s="31">
        <f>SUM(D553:D579)</f>
        <v>2597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0.68199481865284972</v>
      </c>
      <c r="H552" s="33">
        <f>+IF(OR(AND(E552=""),(G552="")),"",E552*G552)</f>
        <v>0.68199481865284972</v>
      </c>
    </row>
    <row r="553" spans="1:8" s="40" customFormat="1" ht="15" x14ac:dyDescent="0.2">
      <c r="A553" s="64"/>
      <c r="B553" s="36" t="s">
        <v>357</v>
      </c>
      <c r="C553" s="37">
        <v>9</v>
      </c>
      <c r="D553" s="37">
        <v>27</v>
      </c>
      <c r="E553" s="38">
        <f>+IF(C553=0,"",C553/C$552)</f>
        <v>5.8290155440414507E-3</v>
      </c>
      <c r="F553" s="38">
        <f>+IF(D553=0,"",D553/D$552)</f>
        <v>1.0396611474778591E-2</v>
      </c>
      <c r="G553" s="39">
        <f>+IF(OR(AND(D553=0),(C553=0)),"0",((D553-C553)/C553))</f>
        <v>2</v>
      </c>
      <c r="H553" s="25">
        <f>+IF(OR(AND(E553=""),(G553="")),"",E553*G553)</f>
        <v>1.1658031088082901E-2</v>
      </c>
    </row>
    <row r="554" spans="1:8" s="40" customFormat="1" ht="15" x14ac:dyDescent="0.2">
      <c r="A554" s="64"/>
      <c r="B554" s="36" t="s">
        <v>161</v>
      </c>
      <c r="C554" s="37">
        <v>217</v>
      </c>
      <c r="D554" s="37">
        <v>87</v>
      </c>
      <c r="E554" s="38">
        <f t="shared" ref="E554:E579" si="153">+IF(C554=0,"",C554/C$552)</f>
        <v>0.1405440414507772</v>
      </c>
      <c r="F554" s="38">
        <f t="shared" ref="F554:F579" si="154">+IF(D554=0,"",D554/D$552)</f>
        <v>3.3500192529842127E-2</v>
      </c>
      <c r="G554" s="39">
        <f t="shared" ref="G554:G579" si="155">+IF(OR(AND(D554=0),(C554=0)),"0",((D554-C554)/C554))</f>
        <v>-0.59907834101382484</v>
      </c>
      <c r="H554" s="25">
        <f t="shared" ref="H554:H579" si="156">+IF(OR(AND(E554=""),(G554="")),"",E554*G554)</f>
        <v>-8.4196891191709838E-2</v>
      </c>
    </row>
    <row r="555" spans="1:8" s="40" customFormat="1" ht="15" x14ac:dyDescent="0.2">
      <c r="A555" s="64"/>
      <c r="B555" s="36" t="s">
        <v>358</v>
      </c>
      <c r="C555" s="37">
        <v>196</v>
      </c>
      <c r="D555" s="37">
        <v>214</v>
      </c>
      <c r="E555" s="38">
        <f t="shared" si="153"/>
        <v>0.12694300518134716</v>
      </c>
      <c r="F555" s="38">
        <f t="shared" si="154"/>
        <v>8.2402772429726615E-2</v>
      </c>
      <c r="G555" s="39">
        <f t="shared" si="155"/>
        <v>9.1836734693877556E-2</v>
      </c>
      <c r="H555" s="25">
        <f t="shared" si="156"/>
        <v>1.1658031088082903E-2</v>
      </c>
    </row>
    <row r="556" spans="1:8" s="40" customFormat="1" ht="15" x14ac:dyDescent="0.2">
      <c r="A556" s="64"/>
      <c r="B556" s="36" t="s">
        <v>359</v>
      </c>
      <c r="C556" s="37">
        <v>252</v>
      </c>
      <c r="D556" s="37">
        <v>233</v>
      </c>
      <c r="E556" s="38">
        <f t="shared" si="153"/>
        <v>0.16321243523316062</v>
      </c>
      <c r="F556" s="38">
        <f t="shared" si="154"/>
        <v>8.9718906430496723E-2</v>
      </c>
      <c r="G556" s="39">
        <f t="shared" si="155"/>
        <v>-7.5396825396825393E-2</v>
      </c>
      <c r="H556" s="25">
        <f t="shared" si="156"/>
        <v>-1.2305699481865284E-2</v>
      </c>
    </row>
    <row r="557" spans="1:8" s="40" customFormat="1" ht="15" x14ac:dyDescent="0.2">
      <c r="A557" s="64"/>
      <c r="B557" s="36" t="s">
        <v>162</v>
      </c>
      <c r="C557" s="37">
        <v>17</v>
      </c>
      <c r="D557" s="37">
        <v>14</v>
      </c>
      <c r="E557" s="38">
        <f t="shared" si="153"/>
        <v>1.1010362694300517E-2</v>
      </c>
      <c r="F557" s="38">
        <f t="shared" si="154"/>
        <v>5.3908355795148251E-3</v>
      </c>
      <c r="G557" s="39">
        <f t="shared" si="155"/>
        <v>-0.17647058823529413</v>
      </c>
      <c r="H557" s="25">
        <f t="shared" si="156"/>
        <v>-1.9430051813471502E-3</v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6</v>
      </c>
      <c r="D560" s="37">
        <v>7</v>
      </c>
      <c r="E560" s="38">
        <f t="shared" si="153"/>
        <v>3.8860103626943004E-3</v>
      </c>
      <c r="F560" s="38">
        <f t="shared" si="154"/>
        <v>2.6954177897574125E-3</v>
      </c>
      <c r="G560" s="39">
        <f t="shared" si="155"/>
        <v>0.16666666666666666</v>
      </c>
      <c r="H560" s="25">
        <f t="shared" si="156"/>
        <v>6.4766839378238334E-4</v>
      </c>
    </row>
    <row r="561" spans="1:8" s="40" customFormat="1" ht="15" x14ac:dyDescent="0.2">
      <c r="A561" s="64"/>
      <c r="B561" s="36" t="s">
        <v>360</v>
      </c>
      <c r="C561" s="37">
        <v>2</v>
      </c>
      <c r="D561" s="37">
        <v>0</v>
      </c>
      <c r="E561" s="38">
        <f t="shared" si="153"/>
        <v>1.2953367875647669E-3</v>
      </c>
      <c r="F561" s="38" t="str">
        <f t="shared" si="154"/>
        <v/>
      </c>
      <c r="G561" s="39" t="str">
        <f t="shared" si="155"/>
        <v>0</v>
      </c>
      <c r="H561" s="25">
        <f t="shared" si="156"/>
        <v>0</v>
      </c>
    </row>
    <row r="562" spans="1:8" s="40" customFormat="1" ht="15" x14ac:dyDescent="0.2">
      <c r="A562" s="64"/>
      <c r="B562" s="36" t="s">
        <v>361</v>
      </c>
      <c r="C562" s="37">
        <v>4</v>
      </c>
      <c r="D562" s="37">
        <v>1</v>
      </c>
      <c r="E562" s="38">
        <f t="shared" si="153"/>
        <v>2.5906735751295338E-3</v>
      </c>
      <c r="F562" s="38">
        <f t="shared" si="154"/>
        <v>3.850596842510589E-4</v>
      </c>
      <c r="G562" s="39">
        <f t="shared" si="155"/>
        <v>-0.75</v>
      </c>
      <c r="H562" s="25">
        <f t="shared" si="156"/>
        <v>-1.9430051813471502E-3</v>
      </c>
    </row>
    <row r="563" spans="1:8" s="40" customFormat="1" ht="15" x14ac:dyDescent="0.2">
      <c r="A563" s="64"/>
      <c r="B563" s="36" t="s">
        <v>565</v>
      </c>
      <c r="C563" s="37">
        <v>10</v>
      </c>
      <c r="D563" s="37">
        <v>68</v>
      </c>
      <c r="E563" s="38">
        <f t="shared" si="153"/>
        <v>6.4766839378238338E-3</v>
      </c>
      <c r="F563" s="38">
        <f t="shared" si="154"/>
        <v>2.6184058529072005E-2</v>
      </c>
      <c r="G563" s="39">
        <f t="shared" si="155"/>
        <v>5.8</v>
      </c>
      <c r="H563" s="25">
        <f t="shared" si="156"/>
        <v>3.7564766839378233E-2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29</v>
      </c>
      <c r="E564" s="38" t="str">
        <f t="shared" ref="E564" si="161">+IF(C564=0,"",C564/C$552)</f>
        <v/>
      </c>
      <c r="F564" s="38">
        <f t="shared" ref="F564" si="162">+IF(D564=0,"",D564/D$552)</f>
        <v>1.1166730843280709E-2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1</v>
      </c>
      <c r="D565" s="37">
        <v>0</v>
      </c>
      <c r="E565" s="38">
        <f t="shared" si="153"/>
        <v>6.4766839378238344E-4</v>
      </c>
      <c r="F565" s="38" t="str">
        <f t="shared" si="154"/>
        <v/>
      </c>
      <c r="G565" s="39" t="str">
        <f t="shared" si="155"/>
        <v>0</v>
      </c>
      <c r="H565" s="25">
        <f t="shared" si="156"/>
        <v>0</v>
      </c>
    </row>
    <row r="566" spans="1:8" s="40" customFormat="1" ht="15" x14ac:dyDescent="0.2">
      <c r="A566" s="64"/>
      <c r="B566" s="36" t="s">
        <v>363</v>
      </c>
      <c r="C566" s="37">
        <v>25</v>
      </c>
      <c r="D566" s="37">
        <v>280</v>
      </c>
      <c r="E566" s="38">
        <f t="shared" si="153"/>
        <v>1.6191709844559584E-2</v>
      </c>
      <c r="F566" s="38">
        <f t="shared" si="154"/>
        <v>0.1078167115902965</v>
      </c>
      <c r="G566" s="39">
        <f t="shared" si="155"/>
        <v>10.199999999999999</v>
      </c>
      <c r="H566" s="25">
        <f t="shared" si="156"/>
        <v>0.16515544041450775</v>
      </c>
    </row>
    <row r="567" spans="1:8" s="40" customFormat="1" ht="15" x14ac:dyDescent="0.2">
      <c r="A567" s="64"/>
      <c r="B567" s="36" t="s">
        <v>164</v>
      </c>
      <c r="C567" s="37">
        <v>36</v>
      </c>
      <c r="D567" s="37">
        <v>32</v>
      </c>
      <c r="E567" s="38">
        <f t="shared" si="153"/>
        <v>2.3316062176165803E-2</v>
      </c>
      <c r="F567" s="38">
        <f t="shared" si="154"/>
        <v>1.2321909896033885E-2</v>
      </c>
      <c r="G567" s="39">
        <f t="shared" si="155"/>
        <v>-0.1111111111111111</v>
      </c>
      <c r="H567" s="25">
        <f t="shared" si="156"/>
        <v>-2.5906735751295333E-3</v>
      </c>
    </row>
    <row r="568" spans="1:8" s="40" customFormat="1" ht="15" x14ac:dyDescent="0.2">
      <c r="A568" s="64"/>
      <c r="B568" s="36" t="s">
        <v>166</v>
      </c>
      <c r="C568" s="37">
        <v>30</v>
      </c>
      <c r="D568" s="37">
        <v>31</v>
      </c>
      <c r="E568" s="38">
        <f t="shared" si="153"/>
        <v>1.9430051813471502E-2</v>
      </c>
      <c r="F568" s="38">
        <f t="shared" si="154"/>
        <v>1.1936850211782826E-2</v>
      </c>
      <c r="G568" s="39">
        <f t="shared" si="155"/>
        <v>3.3333333333333333E-2</v>
      </c>
      <c r="H568" s="25">
        <f t="shared" si="156"/>
        <v>6.4766839378238344E-4</v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471</v>
      </c>
      <c r="D570" s="37">
        <v>1239</v>
      </c>
      <c r="E570" s="38">
        <f t="shared" si="153"/>
        <v>0.30505181347150256</v>
      </c>
      <c r="F570" s="38">
        <f t="shared" si="154"/>
        <v>0.47708894878706198</v>
      </c>
      <c r="G570" s="39">
        <f t="shared" si="155"/>
        <v>1.6305732484076434</v>
      </c>
      <c r="H570" s="25">
        <f t="shared" si="156"/>
        <v>0.49740932642487046</v>
      </c>
    </row>
    <row r="571" spans="1:8" s="40" customFormat="1" ht="15" x14ac:dyDescent="0.2">
      <c r="A571" s="64"/>
      <c r="B571" s="36" t="s">
        <v>167</v>
      </c>
      <c r="C571" s="37">
        <v>83</v>
      </c>
      <c r="D571" s="37">
        <v>57</v>
      </c>
      <c r="E571" s="38">
        <f t="shared" si="153"/>
        <v>5.3756476683937821E-2</v>
      </c>
      <c r="F571" s="38">
        <f t="shared" si="154"/>
        <v>2.1948402002310359E-2</v>
      </c>
      <c r="G571" s="39">
        <f t="shared" si="155"/>
        <v>-0.31325301204819278</v>
      </c>
      <c r="H571" s="25">
        <f t="shared" si="156"/>
        <v>-1.683937823834197E-2</v>
      </c>
    </row>
    <row r="572" spans="1:8" s="40" customFormat="1" ht="15" x14ac:dyDescent="0.2">
      <c r="A572" s="64"/>
      <c r="B572" s="36" t="s">
        <v>365</v>
      </c>
      <c r="C572" s="37">
        <v>21</v>
      </c>
      <c r="D572" s="37">
        <v>41</v>
      </c>
      <c r="E572" s="38">
        <f t="shared" si="153"/>
        <v>1.3601036269430052E-2</v>
      </c>
      <c r="F572" s="38">
        <f t="shared" si="154"/>
        <v>1.5787447054293417E-2</v>
      </c>
      <c r="G572" s="39">
        <f t="shared" si="155"/>
        <v>0.95238095238095233</v>
      </c>
      <c r="H572" s="25">
        <f t="shared" si="156"/>
        <v>1.2953367875647668E-2</v>
      </c>
    </row>
    <row r="573" spans="1:8" s="40" customFormat="1" ht="15" x14ac:dyDescent="0.2">
      <c r="A573" s="64"/>
      <c r="B573" s="36" t="s">
        <v>168</v>
      </c>
      <c r="C573" s="37">
        <v>11</v>
      </c>
      <c r="D573" s="37">
        <v>8</v>
      </c>
      <c r="E573" s="38">
        <f t="shared" si="153"/>
        <v>7.1243523316062178E-3</v>
      </c>
      <c r="F573" s="38">
        <f t="shared" si="154"/>
        <v>3.0804774740084712E-3</v>
      </c>
      <c r="G573" s="39">
        <f t="shared" si="155"/>
        <v>-0.27272727272727271</v>
      </c>
      <c r="H573" s="25">
        <f t="shared" si="156"/>
        <v>-1.9430051813471502E-3</v>
      </c>
    </row>
    <row r="574" spans="1:8" s="40" customFormat="1" ht="15" x14ac:dyDescent="0.2">
      <c r="A574" s="64"/>
      <c r="B574" s="36" t="s">
        <v>169</v>
      </c>
      <c r="C574" s="37">
        <v>2</v>
      </c>
      <c r="D574" s="37">
        <v>1</v>
      </c>
      <c r="E574" s="38">
        <f t="shared" si="153"/>
        <v>1.2953367875647669E-3</v>
      </c>
      <c r="F574" s="38">
        <f t="shared" si="154"/>
        <v>3.850596842510589E-4</v>
      </c>
      <c r="G574" s="39">
        <f t="shared" si="155"/>
        <v>-0.5</v>
      </c>
      <c r="H574" s="25">
        <f t="shared" si="156"/>
        <v>-6.4766839378238344E-4</v>
      </c>
    </row>
    <row r="575" spans="1:8" s="40" customFormat="1" ht="15" x14ac:dyDescent="0.2">
      <c r="A575" s="64"/>
      <c r="B575" s="36" t="s">
        <v>366</v>
      </c>
      <c r="C575" s="37">
        <v>64</v>
      </c>
      <c r="D575" s="37">
        <v>40</v>
      </c>
      <c r="E575" s="38">
        <f t="shared" si="153"/>
        <v>4.145077720207254E-2</v>
      </c>
      <c r="F575" s="38">
        <f t="shared" si="154"/>
        <v>1.5402387370042356E-2</v>
      </c>
      <c r="G575" s="39">
        <f t="shared" si="155"/>
        <v>-0.375</v>
      </c>
      <c r="H575" s="25">
        <f t="shared" si="156"/>
        <v>-1.5544041450777202E-2</v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1</v>
      </c>
      <c r="E576" s="38" t="str">
        <f t="shared" si="153"/>
        <v/>
      </c>
      <c r="F576" s="38">
        <f t="shared" si="154"/>
        <v>3.850596842510589E-4</v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0</v>
      </c>
      <c r="E577" s="38" t="str">
        <f t="shared" si="153"/>
        <v/>
      </c>
      <c r="F577" s="38" t="str">
        <f t="shared" si="154"/>
        <v/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8</v>
      </c>
      <c r="D578" s="37">
        <v>92</v>
      </c>
      <c r="E578" s="38">
        <f t="shared" si="153"/>
        <v>5.1813471502590676E-3</v>
      </c>
      <c r="F578" s="38">
        <f t="shared" si="154"/>
        <v>3.542549095109742E-2</v>
      </c>
      <c r="G578" s="39">
        <f t="shared" si="155"/>
        <v>10.5</v>
      </c>
      <c r="H578" s="25">
        <f t="shared" si="156"/>
        <v>5.4404145077720206E-2</v>
      </c>
    </row>
    <row r="579" spans="1:8" s="40" customFormat="1" ht="30" x14ac:dyDescent="0.2">
      <c r="A579" s="64"/>
      <c r="B579" s="36" t="s">
        <v>566</v>
      </c>
      <c r="C579" s="37">
        <v>79</v>
      </c>
      <c r="D579" s="37">
        <v>95</v>
      </c>
      <c r="E579" s="38">
        <f t="shared" si="153"/>
        <v>5.1165803108808292E-2</v>
      </c>
      <c r="F579" s="38">
        <f t="shared" si="154"/>
        <v>3.6580670003850596E-2</v>
      </c>
      <c r="G579" s="39">
        <f t="shared" si="155"/>
        <v>0.20253164556962025</v>
      </c>
      <c r="H579" s="25">
        <f t="shared" si="156"/>
        <v>1.0362694300518135E-2</v>
      </c>
    </row>
    <row r="580" spans="1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445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391</v>
      </c>
      <c r="C8" s="31">
        <f>+C18+C71+C161+C329+C552</f>
        <v>8416</v>
      </c>
      <c r="D8" s="31">
        <f>+D18+D71+D161+D329+D552</f>
        <v>9025</v>
      </c>
      <c r="E8" s="32">
        <f>+C8/C$8</f>
        <v>1</v>
      </c>
      <c r="F8" s="32">
        <f>+D8/D$8</f>
        <v>1</v>
      </c>
      <c r="G8" s="32">
        <f>+(D8-C8)/C8</f>
        <v>7.2362167300380226E-2</v>
      </c>
      <c r="H8" s="33">
        <f>+E8*G8</f>
        <v>7.2362167300380226E-2</v>
      </c>
    </row>
    <row r="9" spans="2:8" x14ac:dyDescent="0.2">
      <c r="B9" s="28" t="str">
        <f>+B18</f>
        <v>Total Vacantes en ocupaciones de nivel Directivo</v>
      </c>
      <c r="C9" s="24">
        <f>+C18</f>
        <v>134</v>
      </c>
      <c r="D9" s="24">
        <f>+D18</f>
        <v>122</v>
      </c>
      <c r="E9" s="25">
        <f t="shared" ref="E9:E13" si="0">C9/$C$8</f>
        <v>1.5922053231939164E-2</v>
      </c>
      <c r="F9" s="25">
        <f>D9/$D$8</f>
        <v>1.3518005540166205E-2</v>
      </c>
      <c r="G9" s="11">
        <f>+IF(OR(AND(D9=0),(C9=0)),"0",((D9-C9)/C9))</f>
        <v>-8.9552238805970144E-2</v>
      </c>
      <c r="H9" s="13">
        <f>+IF(OR(AND(E9=""),(G9="")),"",E9*G9)</f>
        <v>-1.4258555133079848E-3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1534</v>
      </c>
      <c r="D10" s="24">
        <f>+D71</f>
        <v>1839</v>
      </c>
      <c r="E10" s="25">
        <f t="shared" si="0"/>
        <v>0.18227186311787072</v>
      </c>
      <c r="F10" s="25">
        <f>D10/$D$8</f>
        <v>0.20376731301939058</v>
      </c>
      <c r="G10" s="11">
        <f>+IF(OR(AND(D10=0),(C10=0)),"0",((D10-C10)/C10))</f>
        <v>0.19882659713168188</v>
      </c>
      <c r="H10" s="13">
        <f>+IF(OR(AND(E10=""),(G10="")),"",E10*G10)</f>
        <v>3.6240494296577948E-2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996</v>
      </c>
      <c r="D11" s="24">
        <f>+D161</f>
        <v>1063</v>
      </c>
      <c r="E11" s="25">
        <f t="shared" si="0"/>
        <v>0.11834600760456274</v>
      </c>
      <c r="F11" s="25">
        <f>D11/$D$8</f>
        <v>0.11778393351800553</v>
      </c>
      <c r="G11" s="11">
        <f>+IF(OR(AND(D11=0),(C11=0)),"0",((D11-C11)/C11))</f>
        <v>6.7269076305220887E-2</v>
      </c>
      <c r="H11" s="13">
        <f>+IF(OR(AND(E11=""),(G11="")),"",E11*G11)</f>
        <v>7.9610266159695822E-3</v>
      </c>
    </row>
    <row r="12" spans="2:8" x14ac:dyDescent="0.2">
      <c r="B12" s="28" t="str">
        <f>+B329</f>
        <v>Total Vacantes  en ocupaciones de nivel Calificados</v>
      </c>
      <c r="C12" s="24">
        <f>+C329</f>
        <v>4249</v>
      </c>
      <c r="D12" s="24">
        <f>+D329</f>
        <v>4415</v>
      </c>
      <c r="E12" s="25">
        <f t="shared" si="0"/>
        <v>0.50487167300380231</v>
      </c>
      <c r="F12" s="25">
        <f>D12/$D$8</f>
        <v>0.48919667590027699</v>
      </c>
      <c r="G12" s="11">
        <f>+IF(OR(AND(D12=0),(C12=0)),"0",((D12-C12)/C12))</f>
        <v>3.9068016003765589E-2</v>
      </c>
      <c r="H12" s="13">
        <f>+IF(OR(AND(E12=""),(G12="")),"",E12*G12)</f>
        <v>1.9724334600760455E-2</v>
      </c>
    </row>
    <row r="13" spans="2:8" x14ac:dyDescent="0.2">
      <c r="B13" s="28" t="str">
        <f>+B552</f>
        <v>Total Vacantes en ocupaciones de nivel Elemental</v>
      </c>
      <c r="C13" s="24">
        <f>+C552</f>
        <v>1503</v>
      </c>
      <c r="D13" s="24">
        <f>+D552</f>
        <v>1586</v>
      </c>
      <c r="E13" s="25">
        <f t="shared" si="0"/>
        <v>0.17858840304182511</v>
      </c>
      <c r="F13" s="25">
        <f>D13/$D$8</f>
        <v>0.17573407202216065</v>
      </c>
      <c r="G13" s="11">
        <f>+IF(OR(AND(D13=0),(C13=0)),"0",((D13-C13)/C13))</f>
        <v>5.5222887558216902E-2</v>
      </c>
      <c r="H13" s="13">
        <f>+IF(OR(AND(E13=""),(G13="")),"",E13*G13)</f>
        <v>9.8621673003802292E-3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134</v>
      </c>
      <c r="D18" s="31">
        <f>SUM(D19:D65)</f>
        <v>122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-8.9552238805970144E-2</v>
      </c>
      <c r="H18" s="33">
        <f>+IF(OR(AND(E18=""),(G18="")),"",E18*G18)</f>
        <v>-8.9552238805970144E-2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2</v>
      </c>
      <c r="D20" s="7">
        <v>0</v>
      </c>
      <c r="E20" s="10">
        <f t="shared" ref="E20:E65" si="1">+IF(C20=0,"",C20/C$18)</f>
        <v>1.4925373134328358E-2</v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>
        <f t="shared" ref="H20:H65" si="4">+IF(OR(AND(E20=""),(G20="")),"",E20*G20)</f>
        <v>0</v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2</v>
      </c>
      <c r="D22" s="7">
        <v>1</v>
      </c>
      <c r="E22" s="10">
        <f t="shared" si="1"/>
        <v>1.4925373134328358E-2</v>
      </c>
      <c r="F22" s="10">
        <f t="shared" si="2"/>
        <v>8.1967213114754103E-3</v>
      </c>
      <c r="G22" s="11">
        <f t="shared" si="3"/>
        <v>-0.5</v>
      </c>
      <c r="H22" s="13">
        <f t="shared" si="4"/>
        <v>-7.462686567164179E-3</v>
      </c>
    </row>
    <row r="23" spans="1:8" ht="30" x14ac:dyDescent="0.2">
      <c r="B23" s="5" t="s">
        <v>171</v>
      </c>
      <c r="C23" s="7">
        <v>3</v>
      </c>
      <c r="D23" s="7">
        <v>1</v>
      </c>
      <c r="E23" s="10">
        <f t="shared" si="1"/>
        <v>2.2388059701492536E-2</v>
      </c>
      <c r="F23" s="10">
        <f t="shared" si="2"/>
        <v>8.1967213114754103E-3</v>
      </c>
      <c r="G23" s="11">
        <f t="shared" si="3"/>
        <v>-0.66666666666666663</v>
      </c>
      <c r="H23" s="13">
        <f t="shared" si="4"/>
        <v>-1.4925373134328356E-2</v>
      </c>
    </row>
    <row r="24" spans="1:8" ht="30" x14ac:dyDescent="0.2">
      <c r="B24" s="5" t="s">
        <v>172</v>
      </c>
      <c r="C24" s="7">
        <v>0</v>
      </c>
      <c r="D24" s="7">
        <v>2</v>
      </c>
      <c r="E24" s="10" t="str">
        <f t="shared" si="1"/>
        <v/>
      </c>
      <c r="F24" s="10">
        <f t="shared" si="2"/>
        <v>1.6393442622950821E-2</v>
      </c>
      <c r="G24" s="11" t="str">
        <f t="shared" si="3"/>
        <v>0</v>
      </c>
      <c r="H24" s="13" t="str">
        <f t="shared" si="4"/>
        <v/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6</v>
      </c>
      <c r="D26" s="7">
        <v>3</v>
      </c>
      <c r="E26" s="10">
        <f t="shared" si="1"/>
        <v>4.4776119402985072E-2</v>
      </c>
      <c r="F26" s="10">
        <f t="shared" si="2"/>
        <v>2.4590163934426229E-2</v>
      </c>
      <c r="G26" s="11">
        <f t="shared" si="3"/>
        <v>-0.5</v>
      </c>
      <c r="H26" s="13">
        <f t="shared" si="4"/>
        <v>-2.2388059701492536E-2</v>
      </c>
    </row>
    <row r="27" spans="1:8" ht="15" x14ac:dyDescent="0.2">
      <c r="B27" s="5" t="s">
        <v>6</v>
      </c>
      <c r="C27" s="7">
        <v>9</v>
      </c>
      <c r="D27" s="7">
        <v>11</v>
      </c>
      <c r="E27" s="10">
        <f t="shared" si="1"/>
        <v>6.7164179104477612E-2</v>
      </c>
      <c r="F27" s="10">
        <f t="shared" si="2"/>
        <v>9.0163934426229511E-2</v>
      </c>
      <c r="G27" s="11">
        <f t="shared" si="3"/>
        <v>0.22222222222222221</v>
      </c>
      <c r="H27" s="13">
        <f t="shared" si="4"/>
        <v>1.4925373134328358E-2</v>
      </c>
    </row>
    <row r="28" spans="1:8" ht="15" x14ac:dyDescent="0.2">
      <c r="B28" s="5" t="s">
        <v>3</v>
      </c>
      <c r="C28" s="7">
        <v>3</v>
      </c>
      <c r="D28" s="7">
        <v>3</v>
      </c>
      <c r="E28" s="10">
        <f t="shared" si="1"/>
        <v>2.2388059701492536E-2</v>
      </c>
      <c r="F28" s="10">
        <f t="shared" si="2"/>
        <v>2.4590163934426229E-2</v>
      </c>
      <c r="G28" s="11">
        <f t="shared" si="3"/>
        <v>0</v>
      </c>
      <c r="H28" s="13">
        <f t="shared" si="4"/>
        <v>0</v>
      </c>
    </row>
    <row r="29" spans="1:8" ht="15" x14ac:dyDescent="0.2">
      <c r="B29" s="5" t="s">
        <v>5</v>
      </c>
      <c r="C29" s="7">
        <v>9</v>
      </c>
      <c r="D29" s="7">
        <v>25</v>
      </c>
      <c r="E29" s="10">
        <f t="shared" si="1"/>
        <v>6.7164179104477612E-2</v>
      </c>
      <c r="F29" s="10">
        <f t="shared" si="2"/>
        <v>0.20491803278688525</v>
      </c>
      <c r="G29" s="11">
        <f t="shared" si="3"/>
        <v>1.7777777777777777</v>
      </c>
      <c r="H29" s="13">
        <f t="shared" si="4"/>
        <v>0.11940298507462686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2</v>
      </c>
      <c r="D31" s="7">
        <v>1</v>
      </c>
      <c r="E31" s="10">
        <f t="shared" si="1"/>
        <v>1.4925373134328358E-2</v>
      </c>
      <c r="F31" s="10">
        <f t="shared" si="2"/>
        <v>8.1967213114754103E-3</v>
      </c>
      <c r="G31" s="11">
        <f t="shared" si="3"/>
        <v>-0.5</v>
      </c>
      <c r="H31" s="13">
        <f t="shared" si="4"/>
        <v>-7.462686567164179E-3</v>
      </c>
    </row>
    <row r="32" spans="1:8" ht="15" x14ac:dyDescent="0.2">
      <c r="B32" s="5" t="s">
        <v>4</v>
      </c>
      <c r="C32" s="7">
        <v>0</v>
      </c>
      <c r="D32" s="7">
        <v>1</v>
      </c>
      <c r="E32" s="10" t="str">
        <f t="shared" si="1"/>
        <v/>
      </c>
      <c r="F32" s="10">
        <f t="shared" si="2"/>
        <v>8.1967213114754103E-3</v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4</v>
      </c>
      <c r="D35" s="7">
        <v>2</v>
      </c>
      <c r="E35" s="10">
        <f t="shared" si="1"/>
        <v>2.9850746268656716E-2</v>
      </c>
      <c r="F35" s="10">
        <f t="shared" si="2"/>
        <v>1.6393442622950821E-2</v>
      </c>
      <c r="G35" s="11">
        <f t="shared" si="3"/>
        <v>-0.5</v>
      </c>
      <c r="H35" s="13">
        <f t="shared" si="4"/>
        <v>-1.4925373134328358E-2</v>
      </c>
    </row>
    <row r="36" spans="2:8" ht="30" x14ac:dyDescent="0.2">
      <c r="B36" s="5" t="s">
        <v>177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0</v>
      </c>
      <c r="D37" s="7">
        <v>1</v>
      </c>
      <c r="E37" s="10" t="str">
        <f t="shared" si="1"/>
        <v/>
      </c>
      <c r="F37" s="10">
        <f t="shared" si="2"/>
        <v>8.1967213114754103E-3</v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8</v>
      </c>
      <c r="C38" s="7">
        <v>0</v>
      </c>
      <c r="D38" s="7">
        <v>1</v>
      </c>
      <c r="E38" s="10" t="str">
        <f t="shared" si="1"/>
        <v/>
      </c>
      <c r="F38" s="10">
        <f t="shared" si="2"/>
        <v>8.1967213114754103E-3</v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179</v>
      </c>
      <c r="C39" s="7">
        <v>0</v>
      </c>
      <c r="D39" s="7">
        <v>1</v>
      </c>
      <c r="E39" s="10" t="str">
        <f t="shared" si="1"/>
        <v/>
      </c>
      <c r="F39" s="10">
        <f t="shared" si="2"/>
        <v>8.1967213114754103E-3</v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0</v>
      </c>
      <c r="D41" s="7">
        <v>2</v>
      </c>
      <c r="E41" s="10" t="str">
        <f t="shared" si="1"/>
        <v/>
      </c>
      <c r="F41" s="10">
        <f t="shared" si="2"/>
        <v>1.6393442622950821E-2</v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1</v>
      </c>
      <c r="D43" s="7">
        <v>2</v>
      </c>
      <c r="E43" s="10">
        <f t="shared" si="1"/>
        <v>7.462686567164179E-3</v>
      </c>
      <c r="F43" s="10">
        <f t="shared" si="2"/>
        <v>1.6393442622950821E-2</v>
      </c>
      <c r="G43" s="11">
        <f t="shared" si="3"/>
        <v>1</v>
      </c>
      <c r="H43" s="13">
        <f t="shared" si="4"/>
        <v>7.462686567164179E-3</v>
      </c>
    </row>
    <row r="44" spans="2:8" ht="15" x14ac:dyDescent="0.2">
      <c r="B44" s="5" t="s">
        <v>184</v>
      </c>
      <c r="C44" s="7">
        <v>1</v>
      </c>
      <c r="D44" s="7">
        <v>1</v>
      </c>
      <c r="E44" s="10">
        <f t="shared" si="1"/>
        <v>7.462686567164179E-3</v>
      </c>
      <c r="F44" s="10">
        <f t="shared" si="2"/>
        <v>8.1967213114754103E-3</v>
      </c>
      <c r="G44" s="11">
        <f t="shared" si="3"/>
        <v>0</v>
      </c>
      <c r="H44" s="13">
        <f t="shared" si="4"/>
        <v>0</v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1</v>
      </c>
      <c r="D47" s="7">
        <v>0</v>
      </c>
      <c r="E47" s="10">
        <f t="shared" si="1"/>
        <v>7.462686567164179E-3</v>
      </c>
      <c r="F47" s="10" t="str">
        <f t="shared" si="2"/>
        <v/>
      </c>
      <c r="G47" s="11" t="str">
        <f t="shared" si="3"/>
        <v>0</v>
      </c>
      <c r="H47" s="13">
        <f t="shared" si="4"/>
        <v>0</v>
      </c>
    </row>
    <row r="48" spans="2:8" ht="15" x14ac:dyDescent="0.2">
      <c r="B48" s="5" t="s">
        <v>10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2:8" ht="15" x14ac:dyDescent="0.2">
      <c r="B49" s="5" t="s">
        <v>11</v>
      </c>
      <c r="C49" s="7">
        <v>33</v>
      </c>
      <c r="D49" s="7">
        <v>28</v>
      </c>
      <c r="E49" s="10">
        <f t="shared" si="1"/>
        <v>0.2462686567164179</v>
      </c>
      <c r="F49" s="10">
        <f t="shared" si="2"/>
        <v>0.22950819672131148</v>
      </c>
      <c r="G49" s="11">
        <f t="shared" si="3"/>
        <v>-0.15151515151515152</v>
      </c>
      <c r="H49" s="13">
        <f t="shared" si="4"/>
        <v>-3.7313432835820892E-2</v>
      </c>
    </row>
    <row r="50" spans="2:8" ht="15" x14ac:dyDescent="0.2">
      <c r="B50" s="5" t="s">
        <v>15</v>
      </c>
      <c r="C50" s="7">
        <v>0</v>
      </c>
      <c r="D50" s="7">
        <v>1</v>
      </c>
      <c r="E50" s="10" t="str">
        <f t="shared" si="1"/>
        <v/>
      </c>
      <c r="F50" s="10">
        <f t="shared" si="2"/>
        <v>8.1967213114754103E-3</v>
      </c>
      <c r="G50" s="11" t="str">
        <f t="shared" si="3"/>
        <v>0</v>
      </c>
      <c r="H50" s="13" t="str">
        <f t="shared" si="4"/>
        <v/>
      </c>
    </row>
    <row r="51" spans="2:8" ht="15" x14ac:dyDescent="0.2">
      <c r="B51" s="5" t="s">
        <v>14</v>
      </c>
      <c r="C51" s="7">
        <v>1</v>
      </c>
      <c r="D51" s="7">
        <v>1</v>
      </c>
      <c r="E51" s="10">
        <f t="shared" si="1"/>
        <v>7.462686567164179E-3</v>
      </c>
      <c r="F51" s="10">
        <f t="shared" si="2"/>
        <v>8.1967213114754103E-3</v>
      </c>
      <c r="G51" s="11">
        <f t="shared" si="3"/>
        <v>0</v>
      </c>
      <c r="H51" s="13">
        <f t="shared" si="4"/>
        <v>0</v>
      </c>
    </row>
    <row r="52" spans="2:8" ht="15" x14ac:dyDescent="0.2">
      <c r="B52" s="5" t="s">
        <v>13</v>
      </c>
      <c r="C52" s="7">
        <v>0</v>
      </c>
      <c r="D52" s="7">
        <v>1</v>
      </c>
      <c r="E52" s="10" t="str">
        <f t="shared" si="1"/>
        <v/>
      </c>
      <c r="F52" s="10">
        <f t="shared" si="2"/>
        <v>8.1967213114754103E-3</v>
      </c>
      <c r="G52" s="11" t="str">
        <f t="shared" si="3"/>
        <v>0</v>
      </c>
      <c r="H52" s="13" t="str">
        <f t="shared" si="4"/>
        <v/>
      </c>
    </row>
    <row r="53" spans="2:8" ht="15" x14ac:dyDescent="0.2">
      <c r="B53" s="5" t="s">
        <v>462</v>
      </c>
      <c r="C53" s="7">
        <v>9</v>
      </c>
      <c r="D53" s="7">
        <v>4</v>
      </c>
      <c r="E53" s="10">
        <f t="shared" si="1"/>
        <v>6.7164179104477612E-2</v>
      </c>
      <c r="F53" s="10">
        <f t="shared" si="2"/>
        <v>3.2786885245901641E-2</v>
      </c>
      <c r="G53" s="11">
        <f t="shared" si="3"/>
        <v>-0.55555555555555558</v>
      </c>
      <c r="H53" s="13">
        <f t="shared" si="4"/>
        <v>-3.7313432835820899E-2</v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1</v>
      </c>
      <c r="D58" s="7">
        <v>0</v>
      </c>
      <c r="E58" s="10">
        <f t="shared" si="1"/>
        <v>7.462686567164179E-3</v>
      </c>
      <c r="F58" s="10" t="str">
        <f t="shared" si="2"/>
        <v/>
      </c>
      <c r="G58" s="11" t="str">
        <f t="shared" si="3"/>
        <v>0</v>
      </c>
      <c r="H58" s="13">
        <f t="shared" si="4"/>
        <v>0</v>
      </c>
    </row>
    <row r="59" spans="2:8" ht="15" x14ac:dyDescent="0.2">
      <c r="B59" s="5" t="s">
        <v>463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2:8" ht="15" x14ac:dyDescent="0.2">
      <c r="B60" s="5" t="s">
        <v>188</v>
      </c>
      <c r="C60" s="7">
        <v>2</v>
      </c>
      <c r="D60" s="7">
        <v>2</v>
      </c>
      <c r="E60" s="10">
        <f t="shared" si="1"/>
        <v>1.4925373134328358E-2</v>
      </c>
      <c r="F60" s="10">
        <f t="shared" si="2"/>
        <v>1.6393442622950821E-2</v>
      </c>
      <c r="G60" s="11">
        <f t="shared" si="3"/>
        <v>0</v>
      </c>
      <c r="H60" s="13">
        <f t="shared" si="4"/>
        <v>0</v>
      </c>
    </row>
    <row r="61" spans="2:8" ht="15" x14ac:dyDescent="0.2">
      <c r="B61" s="5" t="s">
        <v>189</v>
      </c>
      <c r="C61" s="7">
        <v>33</v>
      </c>
      <c r="D61" s="7">
        <v>16</v>
      </c>
      <c r="E61" s="10">
        <f t="shared" si="1"/>
        <v>0.2462686567164179</v>
      </c>
      <c r="F61" s="10">
        <f t="shared" si="2"/>
        <v>0.13114754098360656</v>
      </c>
      <c r="G61" s="11">
        <f t="shared" si="3"/>
        <v>-0.51515151515151514</v>
      </c>
      <c r="H61" s="13">
        <f t="shared" si="4"/>
        <v>-0.12686567164179102</v>
      </c>
    </row>
    <row r="62" spans="2:8" ht="15" x14ac:dyDescent="0.2">
      <c r="B62" s="5" t="s">
        <v>190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3</v>
      </c>
      <c r="D63" s="7">
        <v>7</v>
      </c>
      <c r="E63" s="10">
        <f t="shared" si="1"/>
        <v>2.2388059701492536E-2</v>
      </c>
      <c r="F63" s="10">
        <f t="shared" si="2"/>
        <v>5.737704918032787E-2</v>
      </c>
      <c r="G63" s="11">
        <f t="shared" si="3"/>
        <v>1.3333333333333333</v>
      </c>
      <c r="H63" s="13">
        <f t="shared" si="4"/>
        <v>2.9850746268656712E-2</v>
      </c>
    </row>
    <row r="64" spans="2:8" ht="15" x14ac:dyDescent="0.2">
      <c r="B64" s="5" t="s">
        <v>191</v>
      </c>
      <c r="C64" s="7">
        <v>8</v>
      </c>
      <c r="D64" s="7">
        <v>3</v>
      </c>
      <c r="E64" s="10">
        <f t="shared" si="1"/>
        <v>5.9701492537313432E-2</v>
      </c>
      <c r="F64" s="10">
        <f t="shared" si="2"/>
        <v>2.4590163934426229E-2</v>
      </c>
      <c r="G64" s="11">
        <f t="shared" si="3"/>
        <v>-0.625</v>
      </c>
      <c r="H64" s="13">
        <f t="shared" si="4"/>
        <v>-3.7313432835820892E-2</v>
      </c>
    </row>
    <row r="65" spans="1:8" ht="15" x14ac:dyDescent="0.2">
      <c r="B65" s="5" t="s">
        <v>192</v>
      </c>
      <c r="C65" s="7">
        <v>1</v>
      </c>
      <c r="D65" s="7">
        <v>1</v>
      </c>
      <c r="E65" s="10">
        <f t="shared" si="1"/>
        <v>7.462686567164179E-3</v>
      </c>
      <c r="F65" s="10">
        <f t="shared" si="2"/>
        <v>8.1967213114754103E-3</v>
      </c>
      <c r="G65" s="11">
        <f t="shared" si="3"/>
        <v>0</v>
      </c>
      <c r="H65" s="13">
        <f t="shared" si="4"/>
        <v>0</v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1534</v>
      </c>
      <c r="D71" s="31">
        <f>SUM(D72:D155)</f>
        <v>1839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0.19882659713168188</v>
      </c>
      <c r="H71" s="33">
        <f>+IF(OR(AND(E71=""),(G71="")),"",E71*G71)</f>
        <v>0.19882659713168188</v>
      </c>
    </row>
    <row r="72" spans="1:8" s="40" customFormat="1" ht="15" x14ac:dyDescent="0.2">
      <c r="A72" s="64"/>
      <c r="B72" s="36" t="s">
        <v>464</v>
      </c>
      <c r="C72" s="37">
        <v>63</v>
      </c>
      <c r="D72" s="37">
        <v>65</v>
      </c>
      <c r="E72" s="38">
        <f>+IF(C72=0,"",C72/C$71)</f>
        <v>4.1069100391134289E-2</v>
      </c>
      <c r="F72" s="38">
        <f>+IF(D72=0,"",D72/D$71)</f>
        <v>3.5345296356715607E-2</v>
      </c>
      <c r="G72" s="39">
        <f>+IF(OR(AND(D72=0),(C72=0)),"0",((D72-C72)/C72))</f>
        <v>3.1746031746031744E-2</v>
      </c>
      <c r="H72" s="25">
        <f>+IF(OR(AND(E72=""),(G72="")),"",E72*G72)</f>
        <v>1.3037809647979139E-3</v>
      </c>
    </row>
    <row r="73" spans="1:8" s="40" customFormat="1" ht="15" x14ac:dyDescent="0.2">
      <c r="A73" s="64"/>
      <c r="B73" s="36" t="s">
        <v>19</v>
      </c>
      <c r="C73" s="37">
        <v>6</v>
      </c>
      <c r="D73" s="37">
        <v>15</v>
      </c>
      <c r="E73" s="38">
        <f t="shared" ref="E73:E142" si="9">+IF(C73=0,"",C73/C$71)</f>
        <v>3.9113428943937422E-3</v>
      </c>
      <c r="F73" s="38">
        <f t="shared" ref="F73:F142" si="10">+IF(D73=0,"",D73/D$71)</f>
        <v>8.1566068515497546E-3</v>
      </c>
      <c r="G73" s="39">
        <f t="shared" ref="G73:G142" si="11">+IF(OR(AND(D73=0),(C73=0)),"0",((D73-C73)/C73))</f>
        <v>1.5</v>
      </c>
      <c r="H73" s="25">
        <f t="shared" ref="H73:H142" si="12">+IF(OR(AND(E73=""),(G73="")),"",E73*G73)</f>
        <v>5.8670143415906137E-3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2</v>
      </c>
      <c r="E74" s="38" t="str">
        <f t="shared" ref="E74" si="13">+IF(C74=0,"",C74/C$71)</f>
        <v/>
      </c>
      <c r="F74" s="38">
        <f t="shared" ref="F74" si="14">+IF(D74=0,"",D74/D$71)</f>
        <v>1.0875475802066339E-3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29</v>
      </c>
      <c r="D75" s="37">
        <v>18</v>
      </c>
      <c r="E75" s="38">
        <f t="shared" si="9"/>
        <v>1.8904823989569754E-2</v>
      </c>
      <c r="F75" s="38">
        <f t="shared" si="10"/>
        <v>9.7879282218597055E-3</v>
      </c>
      <c r="G75" s="39">
        <f t="shared" si="11"/>
        <v>-0.37931034482758619</v>
      </c>
      <c r="H75" s="25">
        <f t="shared" si="12"/>
        <v>-7.1707953063885272E-3</v>
      </c>
    </row>
    <row r="76" spans="1:8" s="40" customFormat="1" ht="15" x14ac:dyDescent="0.2">
      <c r="A76" s="64"/>
      <c r="B76" s="36" t="s">
        <v>193</v>
      </c>
      <c r="C76" s="37">
        <v>52</v>
      </c>
      <c r="D76" s="37">
        <v>31</v>
      </c>
      <c r="E76" s="38">
        <f t="shared" si="9"/>
        <v>3.3898305084745763E-2</v>
      </c>
      <c r="F76" s="38">
        <f t="shared" si="10"/>
        <v>1.6856987493202826E-2</v>
      </c>
      <c r="G76" s="39">
        <f t="shared" si="11"/>
        <v>-0.40384615384615385</v>
      </c>
      <c r="H76" s="25">
        <f t="shared" si="12"/>
        <v>-1.3689700130378096E-2</v>
      </c>
    </row>
    <row r="77" spans="1:8" s="40" customFormat="1" ht="15" x14ac:dyDescent="0.2">
      <c r="A77" s="64"/>
      <c r="B77" s="36" t="s">
        <v>21</v>
      </c>
      <c r="C77" s="37">
        <v>1</v>
      </c>
      <c r="D77" s="37">
        <v>8</v>
      </c>
      <c r="E77" s="38">
        <f t="shared" si="9"/>
        <v>6.5189048239895696E-4</v>
      </c>
      <c r="F77" s="38">
        <f t="shared" si="10"/>
        <v>4.3501903208265358E-3</v>
      </c>
      <c r="G77" s="39">
        <f t="shared" si="11"/>
        <v>7</v>
      </c>
      <c r="H77" s="25">
        <f t="shared" si="12"/>
        <v>4.5632333767926985E-3</v>
      </c>
    </row>
    <row r="78" spans="1:8" s="40" customFormat="1" ht="15" x14ac:dyDescent="0.2">
      <c r="A78" s="64"/>
      <c r="B78" s="36" t="s">
        <v>40</v>
      </c>
      <c r="C78" s="37">
        <v>0</v>
      </c>
      <c r="D78" s="37">
        <v>5</v>
      </c>
      <c r="E78" s="38" t="str">
        <f t="shared" ref="E78" si="17">+IF(C78=0,"",C78/C$71)</f>
        <v/>
      </c>
      <c r="F78" s="38">
        <f t="shared" ref="F78" si="18">+IF(D78=0,"",D78/D$71)</f>
        <v>2.7188689505165853E-3</v>
      </c>
      <c r="G78" s="39" t="str">
        <f t="shared" ref="G78" si="19">+IF(OR(AND(D78=0),(C78=0)),"0",((D78-C78)/C78))</f>
        <v>0</v>
      </c>
      <c r="H78" s="25" t="str">
        <f t="shared" ref="H78" si="20">+IF(OR(AND(E78=""),(G78="")),"",E78*G78)</f>
        <v/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2</v>
      </c>
      <c r="D80" s="37">
        <v>6</v>
      </c>
      <c r="E80" s="38">
        <f t="shared" si="9"/>
        <v>1.3037809647979139E-3</v>
      </c>
      <c r="F80" s="38">
        <f t="shared" si="10"/>
        <v>3.2626427406199023E-3</v>
      </c>
      <c r="G80" s="39">
        <f t="shared" si="11"/>
        <v>2</v>
      </c>
      <c r="H80" s="25">
        <f t="shared" si="12"/>
        <v>2.6075619295958278E-3</v>
      </c>
    </row>
    <row r="81" spans="1:8" s="40" customFormat="1" ht="15" x14ac:dyDescent="0.2">
      <c r="A81" s="64"/>
      <c r="B81" s="36" t="s">
        <v>465</v>
      </c>
      <c r="C81" s="37">
        <v>2</v>
      </c>
      <c r="D81" s="37">
        <v>1</v>
      </c>
      <c r="E81" s="38">
        <f t="shared" si="9"/>
        <v>1.3037809647979139E-3</v>
      </c>
      <c r="F81" s="38">
        <f t="shared" si="10"/>
        <v>5.4377379010331697E-4</v>
      </c>
      <c r="G81" s="39">
        <f t="shared" si="11"/>
        <v>-0.5</v>
      </c>
      <c r="H81" s="25">
        <f t="shared" si="12"/>
        <v>-6.5189048239895696E-4</v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3</v>
      </c>
      <c r="D83" s="37">
        <v>4</v>
      </c>
      <c r="E83" s="38">
        <f t="shared" si="9"/>
        <v>1.9556714471968711E-3</v>
      </c>
      <c r="F83" s="38">
        <f t="shared" si="10"/>
        <v>2.1750951604132679E-3</v>
      </c>
      <c r="G83" s="39">
        <f t="shared" si="11"/>
        <v>0.33333333333333331</v>
      </c>
      <c r="H83" s="25">
        <f t="shared" si="12"/>
        <v>6.5189048239895696E-4</v>
      </c>
    </row>
    <row r="84" spans="1:8" s="40" customFormat="1" ht="15" x14ac:dyDescent="0.2">
      <c r="A84" s="64"/>
      <c r="B84" s="36" t="s">
        <v>22</v>
      </c>
      <c r="C84" s="37">
        <v>0</v>
      </c>
      <c r="D84" s="37">
        <v>3</v>
      </c>
      <c r="E84" s="38" t="str">
        <f t="shared" si="9"/>
        <v/>
      </c>
      <c r="F84" s="38">
        <f t="shared" si="10"/>
        <v>1.6313213703099511E-3</v>
      </c>
      <c r="G84" s="39" t="str">
        <f t="shared" si="11"/>
        <v>0</v>
      </c>
      <c r="H84" s="25" t="str">
        <f t="shared" si="12"/>
        <v/>
      </c>
    </row>
    <row r="85" spans="1:8" s="40" customFormat="1" ht="15" x14ac:dyDescent="0.2">
      <c r="A85" s="64"/>
      <c r="B85" s="36" t="s">
        <v>198</v>
      </c>
      <c r="C85" s="37">
        <v>14</v>
      </c>
      <c r="D85" s="37">
        <v>15</v>
      </c>
      <c r="E85" s="38">
        <f t="shared" si="9"/>
        <v>9.126466753585397E-3</v>
      </c>
      <c r="F85" s="38">
        <f t="shared" si="10"/>
        <v>8.1566068515497546E-3</v>
      </c>
      <c r="G85" s="39">
        <f t="shared" si="11"/>
        <v>7.1428571428571425E-2</v>
      </c>
      <c r="H85" s="25">
        <f t="shared" si="12"/>
        <v>6.5189048239895685E-4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5</v>
      </c>
      <c r="E86" s="38" t="str">
        <f t="shared" ref="E86" si="21">+IF(C86=0,"",C86/C$71)</f>
        <v/>
      </c>
      <c r="F86" s="38">
        <f t="shared" ref="F86" si="22">+IF(D86=0,"",D86/D$71)</f>
        <v>2.7188689505165853E-3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57</v>
      </c>
      <c r="D87" s="37">
        <v>98</v>
      </c>
      <c r="E87" s="38">
        <f t="shared" si="9"/>
        <v>3.7157757496740544E-2</v>
      </c>
      <c r="F87" s="38">
        <f t="shared" si="10"/>
        <v>5.328983143012507E-2</v>
      </c>
      <c r="G87" s="39">
        <f t="shared" si="11"/>
        <v>0.7192982456140351</v>
      </c>
      <c r="H87" s="25">
        <f t="shared" si="12"/>
        <v>2.6727509778357233E-2</v>
      </c>
    </row>
    <row r="88" spans="1:8" s="40" customFormat="1" ht="15" x14ac:dyDescent="0.2">
      <c r="A88" s="64"/>
      <c r="B88" s="36" t="s">
        <v>200</v>
      </c>
      <c r="C88" s="37">
        <v>7</v>
      </c>
      <c r="D88" s="37">
        <v>4</v>
      </c>
      <c r="E88" s="38">
        <f t="shared" si="9"/>
        <v>4.5632333767926985E-3</v>
      </c>
      <c r="F88" s="38">
        <f t="shared" si="10"/>
        <v>2.1750951604132679E-3</v>
      </c>
      <c r="G88" s="39">
        <f t="shared" si="11"/>
        <v>-0.42857142857142855</v>
      </c>
      <c r="H88" s="25">
        <f t="shared" si="12"/>
        <v>-1.9556714471968707E-3</v>
      </c>
    </row>
    <row r="89" spans="1:8" s="40" customFormat="1" ht="15" x14ac:dyDescent="0.2">
      <c r="A89" s="64"/>
      <c r="B89" s="36" t="s">
        <v>26</v>
      </c>
      <c r="C89" s="37">
        <v>8</v>
      </c>
      <c r="D89" s="37">
        <v>3</v>
      </c>
      <c r="E89" s="38">
        <f t="shared" si="9"/>
        <v>5.2151238591916557E-3</v>
      </c>
      <c r="F89" s="38">
        <f t="shared" si="10"/>
        <v>1.6313213703099511E-3</v>
      </c>
      <c r="G89" s="39">
        <f t="shared" si="11"/>
        <v>-0.625</v>
      </c>
      <c r="H89" s="25">
        <f t="shared" si="12"/>
        <v>-3.259452411994785E-3</v>
      </c>
    </row>
    <row r="90" spans="1:8" s="40" customFormat="1" ht="15" x14ac:dyDescent="0.2">
      <c r="A90" s="64"/>
      <c r="B90" s="36" t="s">
        <v>466</v>
      </c>
      <c r="C90" s="37">
        <v>10</v>
      </c>
      <c r="D90" s="37">
        <v>7</v>
      </c>
      <c r="E90" s="38">
        <f t="shared" si="9"/>
        <v>6.51890482398957E-3</v>
      </c>
      <c r="F90" s="38">
        <f t="shared" si="10"/>
        <v>3.8064165307232192E-3</v>
      </c>
      <c r="G90" s="39">
        <f t="shared" si="11"/>
        <v>-0.3</v>
      </c>
      <c r="H90" s="25">
        <f t="shared" si="12"/>
        <v>-1.9556714471968711E-3</v>
      </c>
    </row>
    <row r="91" spans="1:8" s="40" customFormat="1" ht="15" x14ac:dyDescent="0.2">
      <c r="A91" s="64"/>
      <c r="B91" s="36" t="s">
        <v>201</v>
      </c>
      <c r="C91" s="37">
        <v>8</v>
      </c>
      <c r="D91" s="37">
        <v>2</v>
      </c>
      <c r="E91" s="38">
        <f t="shared" si="9"/>
        <v>5.2151238591916557E-3</v>
      </c>
      <c r="F91" s="38">
        <f t="shared" si="10"/>
        <v>1.0875475802066339E-3</v>
      </c>
      <c r="G91" s="39">
        <f t="shared" si="11"/>
        <v>-0.75</v>
      </c>
      <c r="H91" s="25">
        <f t="shared" si="12"/>
        <v>-3.9113428943937413E-3</v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1</v>
      </c>
      <c r="E92" s="38" t="str">
        <f t="shared" ref="E92:E93" si="25">+IF(C92=0,"",C92/C$71)</f>
        <v/>
      </c>
      <c r="F92" s="38">
        <f t="shared" ref="F92:F93" si="26">+IF(D92=0,"",D92/D$71)</f>
        <v>5.4377379010331697E-4</v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0</v>
      </c>
      <c r="E93" s="38" t="str">
        <f t="shared" si="25"/>
        <v/>
      </c>
      <c r="F93" s="38" t="str">
        <f t="shared" si="26"/>
        <v/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50</v>
      </c>
      <c r="D94" s="37">
        <v>14</v>
      </c>
      <c r="E94" s="38">
        <f t="shared" si="9"/>
        <v>3.259452411994785E-2</v>
      </c>
      <c r="F94" s="38">
        <f t="shared" si="10"/>
        <v>7.6128330614464385E-3</v>
      </c>
      <c r="G94" s="39">
        <f t="shared" si="11"/>
        <v>-0.72</v>
      </c>
      <c r="H94" s="25">
        <f t="shared" si="12"/>
        <v>-2.3468057366362451E-2</v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0</v>
      </c>
      <c r="E95" s="38" t="str">
        <f t="shared" si="9"/>
        <v/>
      </c>
      <c r="F95" s="38" t="str">
        <f t="shared" si="10"/>
        <v/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0</v>
      </c>
      <c r="E97" s="38" t="str">
        <f t="shared" si="9"/>
        <v/>
      </c>
      <c r="F97" s="38" t="str">
        <f t="shared" si="10"/>
        <v/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20</v>
      </c>
      <c r="D98" s="37">
        <v>25</v>
      </c>
      <c r="E98" s="38">
        <f t="shared" si="9"/>
        <v>1.303780964797914E-2</v>
      </c>
      <c r="F98" s="38">
        <f t="shared" si="10"/>
        <v>1.3594344752582926E-2</v>
      </c>
      <c r="G98" s="39">
        <f t="shared" si="11"/>
        <v>0.25</v>
      </c>
      <c r="H98" s="25">
        <f t="shared" si="12"/>
        <v>3.259452411994785E-3</v>
      </c>
    </row>
    <row r="99" spans="1:8" s="40" customFormat="1" ht="15" x14ac:dyDescent="0.2">
      <c r="A99" s="64"/>
      <c r="B99" s="36" t="s">
        <v>467</v>
      </c>
      <c r="C99" s="37">
        <v>47</v>
      </c>
      <c r="D99" s="37">
        <v>39</v>
      </c>
      <c r="E99" s="38">
        <f t="shared" si="9"/>
        <v>3.0638852672750978E-2</v>
      </c>
      <c r="F99" s="38">
        <f t="shared" si="10"/>
        <v>2.1207177814029365E-2</v>
      </c>
      <c r="G99" s="39">
        <f t="shared" si="11"/>
        <v>-0.1702127659574468</v>
      </c>
      <c r="H99" s="25">
        <f t="shared" si="12"/>
        <v>-5.2151238591916557E-3</v>
      </c>
    </row>
    <row r="100" spans="1:8" s="40" customFormat="1" ht="15" x14ac:dyDescent="0.2">
      <c r="A100" s="64"/>
      <c r="B100" s="36" t="s">
        <v>23</v>
      </c>
      <c r="C100" s="37">
        <v>8</v>
      </c>
      <c r="D100" s="37">
        <v>5</v>
      </c>
      <c r="E100" s="38">
        <f t="shared" si="9"/>
        <v>5.2151238591916557E-3</v>
      </c>
      <c r="F100" s="38">
        <f t="shared" si="10"/>
        <v>2.7188689505165853E-3</v>
      </c>
      <c r="G100" s="39">
        <f t="shared" si="11"/>
        <v>-0.375</v>
      </c>
      <c r="H100" s="25">
        <f t="shared" si="12"/>
        <v>-1.9556714471968707E-3</v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2</v>
      </c>
      <c r="D102" s="37">
        <v>0</v>
      </c>
      <c r="E102" s="38">
        <f t="shared" si="9"/>
        <v>1.3037809647979139E-3</v>
      </c>
      <c r="F102" s="38" t="str">
        <f t="shared" si="10"/>
        <v/>
      </c>
      <c r="G102" s="39" t="str">
        <f t="shared" si="11"/>
        <v>0</v>
      </c>
      <c r="H102" s="25">
        <f t="shared" si="12"/>
        <v>0</v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3</v>
      </c>
      <c r="E103" s="38" t="str">
        <f t="shared" ref="E103" si="29">+IF(C103=0,"",C103/C$71)</f>
        <v/>
      </c>
      <c r="F103" s="38">
        <f t="shared" ref="F103" si="30">+IF(D103=0,"",D103/D$71)</f>
        <v>1.6313213703099511E-3</v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0</v>
      </c>
      <c r="D104" s="37">
        <v>0</v>
      </c>
      <c r="E104" s="38" t="str">
        <f t="shared" si="9"/>
        <v/>
      </c>
      <c r="F104" s="38" t="str">
        <f t="shared" si="10"/>
        <v/>
      </c>
      <c r="G104" s="39" t="str">
        <f t="shared" si="11"/>
        <v>0</v>
      </c>
      <c r="H104" s="25" t="str">
        <f t="shared" si="12"/>
        <v/>
      </c>
    </row>
    <row r="105" spans="1:8" s="40" customFormat="1" ht="15" x14ac:dyDescent="0.2">
      <c r="A105" s="64"/>
      <c r="B105" s="36" t="s">
        <v>207</v>
      </c>
      <c r="C105" s="37">
        <v>4</v>
      </c>
      <c r="D105" s="37">
        <v>3</v>
      </c>
      <c r="E105" s="38">
        <f t="shared" si="9"/>
        <v>2.6075619295958278E-3</v>
      </c>
      <c r="F105" s="38">
        <f t="shared" si="10"/>
        <v>1.6313213703099511E-3</v>
      </c>
      <c r="G105" s="39">
        <f t="shared" si="11"/>
        <v>-0.25</v>
      </c>
      <c r="H105" s="25">
        <f t="shared" si="12"/>
        <v>-6.5189048239895696E-4</v>
      </c>
    </row>
    <row r="106" spans="1:8" s="40" customFormat="1" ht="15" x14ac:dyDescent="0.2">
      <c r="A106" s="64"/>
      <c r="B106" s="36" t="s">
        <v>208</v>
      </c>
      <c r="C106" s="37">
        <v>1</v>
      </c>
      <c r="D106" s="37">
        <v>1</v>
      </c>
      <c r="E106" s="38">
        <f t="shared" si="9"/>
        <v>6.5189048239895696E-4</v>
      </c>
      <c r="F106" s="38">
        <f t="shared" si="10"/>
        <v>5.4377379010331697E-4</v>
      </c>
      <c r="G106" s="39">
        <f t="shared" si="11"/>
        <v>0</v>
      </c>
      <c r="H106" s="25">
        <f t="shared" si="12"/>
        <v>0</v>
      </c>
    </row>
    <row r="107" spans="1:8" s="40" customFormat="1" ht="15" x14ac:dyDescent="0.2">
      <c r="A107" s="64"/>
      <c r="B107" s="36" t="s">
        <v>209</v>
      </c>
      <c r="C107" s="37">
        <v>5</v>
      </c>
      <c r="D107" s="37">
        <v>8</v>
      </c>
      <c r="E107" s="38">
        <f t="shared" si="9"/>
        <v>3.259452411994785E-3</v>
      </c>
      <c r="F107" s="38">
        <f t="shared" si="10"/>
        <v>4.3501903208265358E-3</v>
      </c>
      <c r="G107" s="39">
        <f t="shared" si="11"/>
        <v>0.6</v>
      </c>
      <c r="H107" s="25">
        <f t="shared" si="12"/>
        <v>1.9556714471968711E-3</v>
      </c>
    </row>
    <row r="108" spans="1:8" s="40" customFormat="1" ht="15" x14ac:dyDescent="0.2">
      <c r="A108" s="64"/>
      <c r="B108" s="36" t="s">
        <v>210</v>
      </c>
      <c r="C108" s="37">
        <v>0</v>
      </c>
      <c r="D108" s="37">
        <v>1</v>
      </c>
      <c r="E108" s="38" t="str">
        <f t="shared" si="9"/>
        <v/>
      </c>
      <c r="F108" s="38">
        <f t="shared" si="10"/>
        <v>5.4377379010331697E-4</v>
      </c>
      <c r="G108" s="39" t="str">
        <f t="shared" si="11"/>
        <v>0</v>
      </c>
      <c r="H108" s="25" t="str">
        <f t="shared" si="12"/>
        <v/>
      </c>
    </row>
    <row r="109" spans="1:8" s="40" customFormat="1" ht="15" x14ac:dyDescent="0.2">
      <c r="A109" s="64"/>
      <c r="B109" s="36" t="s">
        <v>211</v>
      </c>
      <c r="C109" s="37">
        <v>22</v>
      </c>
      <c r="D109" s="37">
        <v>15</v>
      </c>
      <c r="E109" s="38">
        <f t="shared" si="9"/>
        <v>1.4341590612777053E-2</v>
      </c>
      <c r="F109" s="38">
        <f t="shared" si="10"/>
        <v>8.1566068515497546E-3</v>
      </c>
      <c r="G109" s="39">
        <f t="shared" si="11"/>
        <v>-0.31818181818181818</v>
      </c>
      <c r="H109" s="25">
        <f t="shared" si="12"/>
        <v>-4.5632333767926985E-3</v>
      </c>
    </row>
    <row r="110" spans="1:8" s="40" customFormat="1" ht="15" x14ac:dyDescent="0.2">
      <c r="A110" s="64"/>
      <c r="B110" s="36" t="s">
        <v>212</v>
      </c>
      <c r="C110" s="37">
        <v>3</v>
      </c>
      <c r="D110" s="37">
        <v>4</v>
      </c>
      <c r="E110" s="38">
        <f t="shared" si="9"/>
        <v>1.9556714471968711E-3</v>
      </c>
      <c r="F110" s="38">
        <f t="shared" si="10"/>
        <v>2.1750951604132679E-3</v>
      </c>
      <c r="G110" s="39">
        <f t="shared" si="11"/>
        <v>0.33333333333333331</v>
      </c>
      <c r="H110" s="25">
        <f t="shared" si="12"/>
        <v>6.5189048239895696E-4</v>
      </c>
    </row>
    <row r="111" spans="1:8" s="40" customFormat="1" ht="15" x14ac:dyDescent="0.2">
      <c r="A111" s="64"/>
      <c r="B111" s="36" t="s">
        <v>32</v>
      </c>
      <c r="C111" s="37">
        <v>2</v>
      </c>
      <c r="D111" s="37">
        <v>1</v>
      </c>
      <c r="E111" s="38">
        <f t="shared" si="9"/>
        <v>1.3037809647979139E-3</v>
      </c>
      <c r="F111" s="38">
        <f t="shared" si="10"/>
        <v>5.4377379010331697E-4</v>
      </c>
      <c r="G111" s="39">
        <f t="shared" si="11"/>
        <v>-0.5</v>
      </c>
      <c r="H111" s="25">
        <f t="shared" si="12"/>
        <v>-6.5189048239895696E-4</v>
      </c>
    </row>
    <row r="112" spans="1:8" s="40" customFormat="1" ht="15" x14ac:dyDescent="0.2">
      <c r="A112" s="64"/>
      <c r="B112" s="36" t="s">
        <v>213</v>
      </c>
      <c r="C112" s="37">
        <v>4</v>
      </c>
      <c r="D112" s="37">
        <v>0</v>
      </c>
      <c r="E112" s="38">
        <f t="shared" si="9"/>
        <v>2.6075619295958278E-3</v>
      </c>
      <c r="F112" s="38" t="str">
        <f t="shared" si="10"/>
        <v/>
      </c>
      <c r="G112" s="39" t="str">
        <f t="shared" si="11"/>
        <v>0</v>
      </c>
      <c r="H112" s="25">
        <f t="shared" si="12"/>
        <v>0</v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18</v>
      </c>
      <c r="D114" s="37">
        <v>18</v>
      </c>
      <c r="E114" s="38">
        <f t="shared" si="9"/>
        <v>1.1734028683181226E-2</v>
      </c>
      <c r="F114" s="38">
        <f t="shared" si="10"/>
        <v>9.7879282218597055E-3</v>
      </c>
      <c r="G114" s="39">
        <f t="shared" si="11"/>
        <v>0</v>
      </c>
      <c r="H114" s="25">
        <f t="shared" si="12"/>
        <v>0</v>
      </c>
    </row>
    <row r="115" spans="1:8" s="40" customFormat="1" ht="15" x14ac:dyDescent="0.2">
      <c r="A115" s="64"/>
      <c r="B115" s="36" t="s">
        <v>29</v>
      </c>
      <c r="C115" s="37">
        <v>11</v>
      </c>
      <c r="D115" s="37">
        <v>7</v>
      </c>
      <c r="E115" s="38">
        <f t="shared" si="9"/>
        <v>7.1707953063885263E-3</v>
      </c>
      <c r="F115" s="38">
        <f t="shared" si="10"/>
        <v>3.8064165307232192E-3</v>
      </c>
      <c r="G115" s="39">
        <f t="shared" si="11"/>
        <v>-0.36363636363636365</v>
      </c>
      <c r="H115" s="25">
        <f t="shared" si="12"/>
        <v>-2.6075619295958278E-3</v>
      </c>
    </row>
    <row r="116" spans="1:8" s="40" customFormat="1" ht="15" x14ac:dyDescent="0.2">
      <c r="A116" s="64"/>
      <c r="B116" s="36" t="s">
        <v>215</v>
      </c>
      <c r="C116" s="37">
        <v>4</v>
      </c>
      <c r="D116" s="37">
        <v>0</v>
      </c>
      <c r="E116" s="38">
        <f t="shared" si="9"/>
        <v>2.6075619295958278E-3</v>
      </c>
      <c r="F116" s="38" t="str">
        <f t="shared" si="10"/>
        <v/>
      </c>
      <c r="G116" s="39" t="str">
        <f t="shared" si="11"/>
        <v>0</v>
      </c>
      <c r="H116" s="25">
        <f t="shared" si="12"/>
        <v>0</v>
      </c>
    </row>
    <row r="117" spans="1:8" s="40" customFormat="1" ht="15" x14ac:dyDescent="0.2">
      <c r="A117" s="64"/>
      <c r="B117" s="36" t="s">
        <v>30</v>
      </c>
      <c r="C117" s="37">
        <v>1</v>
      </c>
      <c r="D117" s="37">
        <v>0</v>
      </c>
      <c r="E117" s="38">
        <f t="shared" si="9"/>
        <v>6.5189048239895696E-4</v>
      </c>
      <c r="F117" s="38" t="str">
        <f t="shared" si="10"/>
        <v/>
      </c>
      <c r="G117" s="39" t="str">
        <f t="shared" si="11"/>
        <v>0</v>
      </c>
      <c r="H117" s="25">
        <f t="shared" si="12"/>
        <v>0</v>
      </c>
    </row>
    <row r="118" spans="1:8" s="40" customFormat="1" ht="15" x14ac:dyDescent="0.2">
      <c r="A118" s="64"/>
      <c r="B118" s="36" t="s">
        <v>28</v>
      </c>
      <c r="C118" s="37">
        <v>4</v>
      </c>
      <c r="D118" s="37">
        <v>2</v>
      </c>
      <c r="E118" s="38">
        <f t="shared" si="9"/>
        <v>2.6075619295958278E-3</v>
      </c>
      <c r="F118" s="38">
        <f t="shared" si="10"/>
        <v>1.0875475802066339E-3</v>
      </c>
      <c r="G118" s="39">
        <f t="shared" si="11"/>
        <v>-0.5</v>
      </c>
      <c r="H118" s="25">
        <f t="shared" si="12"/>
        <v>-1.3037809647979139E-3</v>
      </c>
    </row>
    <row r="119" spans="1:8" s="40" customFormat="1" ht="15" x14ac:dyDescent="0.2">
      <c r="A119" s="64"/>
      <c r="B119" s="36" t="s">
        <v>31</v>
      </c>
      <c r="C119" s="37">
        <v>22</v>
      </c>
      <c r="D119" s="37">
        <v>30</v>
      </c>
      <c r="E119" s="38">
        <f t="shared" si="9"/>
        <v>1.4341590612777053E-2</v>
      </c>
      <c r="F119" s="38">
        <f t="shared" si="10"/>
        <v>1.6313213703099509E-2</v>
      </c>
      <c r="G119" s="39">
        <f t="shared" si="11"/>
        <v>0.36363636363636365</v>
      </c>
      <c r="H119" s="25">
        <f t="shared" si="12"/>
        <v>5.2151238591916557E-3</v>
      </c>
    </row>
    <row r="120" spans="1:8" s="40" customFormat="1" ht="15" x14ac:dyDescent="0.2">
      <c r="A120" s="64"/>
      <c r="B120" s="36" t="s">
        <v>216</v>
      </c>
      <c r="C120" s="37">
        <v>41</v>
      </c>
      <c r="D120" s="37">
        <v>13</v>
      </c>
      <c r="E120" s="38">
        <f t="shared" si="9"/>
        <v>2.6727509778357236E-2</v>
      </c>
      <c r="F120" s="38">
        <f t="shared" si="10"/>
        <v>7.0690592713431215E-3</v>
      </c>
      <c r="G120" s="39">
        <f t="shared" si="11"/>
        <v>-0.68292682926829273</v>
      </c>
      <c r="H120" s="25">
        <f t="shared" si="12"/>
        <v>-1.8252933507170797E-2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17</v>
      </c>
      <c r="D122" s="37">
        <v>14</v>
      </c>
      <c r="E122" s="38">
        <f t="shared" si="9"/>
        <v>1.1082138200782269E-2</v>
      </c>
      <c r="F122" s="38">
        <f t="shared" si="10"/>
        <v>7.6128330614464385E-3</v>
      </c>
      <c r="G122" s="39">
        <f t="shared" si="11"/>
        <v>-0.17647058823529413</v>
      </c>
      <c r="H122" s="25">
        <f t="shared" si="12"/>
        <v>-1.9556714471968711E-3</v>
      </c>
    </row>
    <row r="123" spans="1:8" s="40" customFormat="1" ht="15" x14ac:dyDescent="0.2">
      <c r="A123" s="64"/>
      <c r="B123" s="36" t="s">
        <v>217</v>
      </c>
      <c r="C123" s="37">
        <v>25</v>
      </c>
      <c r="D123" s="37">
        <v>13</v>
      </c>
      <c r="E123" s="38">
        <f t="shared" si="9"/>
        <v>1.6297262059973925E-2</v>
      </c>
      <c r="F123" s="38">
        <f t="shared" si="10"/>
        <v>7.0690592713431215E-3</v>
      </c>
      <c r="G123" s="39">
        <f t="shared" si="11"/>
        <v>-0.48</v>
      </c>
      <c r="H123" s="25">
        <f t="shared" si="12"/>
        <v>-7.8226857887874843E-3</v>
      </c>
    </row>
    <row r="124" spans="1:8" s="40" customFormat="1" ht="15" x14ac:dyDescent="0.2">
      <c r="A124" s="64"/>
      <c r="B124" s="36" t="s">
        <v>469</v>
      </c>
      <c r="C124" s="37">
        <v>0</v>
      </c>
      <c r="D124" s="37">
        <v>0</v>
      </c>
      <c r="E124" s="38" t="str">
        <f t="shared" si="9"/>
        <v/>
      </c>
      <c r="F124" s="38" t="str">
        <f t="shared" si="10"/>
        <v/>
      </c>
      <c r="G124" s="39" t="str">
        <f t="shared" si="11"/>
        <v>0</v>
      </c>
      <c r="H124" s="25" t="str">
        <f t="shared" si="12"/>
        <v/>
      </c>
    </row>
    <row r="125" spans="1:8" s="40" customFormat="1" ht="15" x14ac:dyDescent="0.2">
      <c r="A125" s="64"/>
      <c r="B125" s="36" t="s">
        <v>470</v>
      </c>
      <c r="C125" s="37">
        <v>535</v>
      </c>
      <c r="D125" s="37">
        <v>1145</v>
      </c>
      <c r="E125" s="38">
        <f t="shared" si="9"/>
        <v>0.34876140808344197</v>
      </c>
      <c r="F125" s="38">
        <f t="shared" si="10"/>
        <v>0.62262098966829804</v>
      </c>
      <c r="G125" s="39">
        <f t="shared" si="11"/>
        <v>1.1401869158878504</v>
      </c>
      <c r="H125" s="25">
        <f t="shared" si="12"/>
        <v>0.39765319426336371</v>
      </c>
    </row>
    <row r="126" spans="1:8" s="40" customFormat="1" ht="15" x14ac:dyDescent="0.2">
      <c r="A126" s="64"/>
      <c r="B126" s="36" t="s">
        <v>218</v>
      </c>
      <c r="C126" s="37">
        <v>62</v>
      </c>
      <c r="D126" s="37">
        <v>31</v>
      </c>
      <c r="E126" s="38">
        <f t="shared" si="9"/>
        <v>4.0417209908735333E-2</v>
      </c>
      <c r="F126" s="38">
        <f t="shared" si="10"/>
        <v>1.6856987493202826E-2</v>
      </c>
      <c r="G126" s="39">
        <f t="shared" si="11"/>
        <v>-0.5</v>
      </c>
      <c r="H126" s="25">
        <f t="shared" si="12"/>
        <v>-2.0208604954367666E-2</v>
      </c>
    </row>
    <row r="127" spans="1:8" s="40" customFormat="1" ht="15" x14ac:dyDescent="0.2">
      <c r="A127" s="64"/>
      <c r="B127" s="36" t="s">
        <v>219</v>
      </c>
      <c r="C127" s="37">
        <v>28</v>
      </c>
      <c r="D127" s="37">
        <v>21</v>
      </c>
      <c r="E127" s="38">
        <f t="shared" si="9"/>
        <v>1.8252933507170794E-2</v>
      </c>
      <c r="F127" s="38">
        <f t="shared" si="10"/>
        <v>1.1419249592169658E-2</v>
      </c>
      <c r="G127" s="39">
        <f t="shared" si="11"/>
        <v>-0.25</v>
      </c>
      <c r="H127" s="25">
        <f t="shared" si="12"/>
        <v>-4.5632333767926985E-3</v>
      </c>
    </row>
    <row r="128" spans="1:8" s="40" customFormat="1" ht="15" x14ac:dyDescent="0.2">
      <c r="A128" s="64"/>
      <c r="B128" s="36" t="s">
        <v>33</v>
      </c>
      <c r="C128" s="37">
        <v>17</v>
      </c>
      <c r="D128" s="37">
        <v>28</v>
      </c>
      <c r="E128" s="38">
        <f t="shared" si="9"/>
        <v>1.1082138200782269E-2</v>
      </c>
      <c r="F128" s="38">
        <f t="shared" si="10"/>
        <v>1.5225666122892877E-2</v>
      </c>
      <c r="G128" s="39">
        <f t="shared" si="11"/>
        <v>0.6470588235294118</v>
      </c>
      <c r="H128" s="25">
        <f t="shared" si="12"/>
        <v>7.1707953063885272E-3</v>
      </c>
    </row>
    <row r="129" spans="1:8" s="40" customFormat="1" ht="15" x14ac:dyDescent="0.2">
      <c r="A129" s="64"/>
      <c r="B129" s="36" t="s">
        <v>37</v>
      </c>
      <c r="C129" s="37">
        <v>0</v>
      </c>
      <c r="D129" s="37">
        <v>0</v>
      </c>
      <c r="E129" s="38" t="str">
        <f t="shared" si="9"/>
        <v/>
      </c>
      <c r="F129" s="38" t="str">
        <f t="shared" si="10"/>
        <v/>
      </c>
      <c r="G129" s="39" t="str">
        <f t="shared" si="11"/>
        <v>0</v>
      </c>
      <c r="H129" s="25" t="str">
        <f t="shared" si="12"/>
        <v/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11</v>
      </c>
      <c r="E130" s="38" t="str">
        <f t="shared" ref="E130" si="33">+IF(C130=0,"",C130/C$71)</f>
        <v/>
      </c>
      <c r="F130" s="38">
        <f t="shared" ref="F130" si="34">+IF(D130=0,"",D130/D$71)</f>
        <v>5.9815116911364876E-3</v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165</v>
      </c>
      <c r="D131" s="37">
        <v>23</v>
      </c>
      <c r="E131" s="38">
        <f t="shared" si="9"/>
        <v>0.1075619295958279</v>
      </c>
      <c r="F131" s="38">
        <f t="shared" si="10"/>
        <v>1.2506797172376292E-2</v>
      </c>
      <c r="G131" s="39">
        <f t="shared" si="11"/>
        <v>-0.8606060606060606</v>
      </c>
      <c r="H131" s="25">
        <f t="shared" si="12"/>
        <v>-9.2568448500651893E-2</v>
      </c>
    </row>
    <row r="132" spans="1:8" s="40" customFormat="1" ht="15" x14ac:dyDescent="0.2">
      <c r="A132" s="64"/>
      <c r="B132" s="36" t="s">
        <v>34</v>
      </c>
      <c r="C132" s="37">
        <v>0</v>
      </c>
      <c r="D132" s="37">
        <v>0</v>
      </c>
      <c r="E132" s="38" t="str">
        <f t="shared" si="9"/>
        <v/>
      </c>
      <c r="F132" s="38" t="str">
        <f t="shared" si="10"/>
        <v/>
      </c>
      <c r="G132" s="39" t="str">
        <f t="shared" si="11"/>
        <v>0</v>
      </c>
      <c r="H132" s="25" t="str">
        <f t="shared" si="12"/>
        <v/>
      </c>
    </row>
    <row r="133" spans="1:8" s="40" customFormat="1" ht="15" x14ac:dyDescent="0.2">
      <c r="A133" s="64"/>
      <c r="B133" s="36" t="s">
        <v>220</v>
      </c>
      <c r="C133" s="37">
        <v>26</v>
      </c>
      <c r="D133" s="37">
        <v>2</v>
      </c>
      <c r="E133" s="38">
        <f t="shared" si="9"/>
        <v>1.6949152542372881E-2</v>
      </c>
      <c r="F133" s="38">
        <f t="shared" si="10"/>
        <v>1.0875475802066339E-3</v>
      </c>
      <c r="G133" s="39">
        <f t="shared" si="11"/>
        <v>-0.92307692307692313</v>
      </c>
      <c r="H133" s="25">
        <f t="shared" si="12"/>
        <v>-1.5645371577574969E-2</v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2</v>
      </c>
      <c r="E134" s="38" t="str">
        <f t="shared" si="9"/>
        <v/>
      </c>
      <c r="F134" s="38">
        <f t="shared" si="10"/>
        <v>1.0875475802066339E-3</v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8</v>
      </c>
      <c r="D135" s="37">
        <v>0</v>
      </c>
      <c r="E135" s="38">
        <f t="shared" si="9"/>
        <v>5.2151238591916557E-3</v>
      </c>
      <c r="F135" s="38" t="str">
        <f t="shared" si="10"/>
        <v/>
      </c>
      <c r="G135" s="39" t="str">
        <f t="shared" si="11"/>
        <v>0</v>
      </c>
      <c r="H135" s="25">
        <f t="shared" si="12"/>
        <v>0</v>
      </c>
    </row>
    <row r="136" spans="1:8" s="40" customFormat="1" ht="15" x14ac:dyDescent="0.2">
      <c r="A136" s="64"/>
      <c r="B136" s="36" t="s">
        <v>223</v>
      </c>
      <c r="C136" s="37">
        <v>4</v>
      </c>
      <c r="D136" s="37">
        <v>1</v>
      </c>
      <c r="E136" s="38">
        <f t="shared" si="9"/>
        <v>2.6075619295958278E-3</v>
      </c>
      <c r="F136" s="38">
        <f t="shared" si="10"/>
        <v>5.4377379010331697E-4</v>
      </c>
      <c r="G136" s="39">
        <f t="shared" si="11"/>
        <v>-0.75</v>
      </c>
      <c r="H136" s="25">
        <f t="shared" si="12"/>
        <v>-1.9556714471968707E-3</v>
      </c>
    </row>
    <row r="137" spans="1:8" s="40" customFormat="1" ht="30" x14ac:dyDescent="0.2">
      <c r="A137" s="64"/>
      <c r="B137" s="36" t="s">
        <v>471</v>
      </c>
      <c r="C137" s="37">
        <v>50</v>
      </c>
      <c r="D137" s="37">
        <v>24</v>
      </c>
      <c r="E137" s="38">
        <f t="shared" si="9"/>
        <v>3.259452411994785E-2</v>
      </c>
      <c r="F137" s="38">
        <f t="shared" si="10"/>
        <v>1.3050570962479609E-2</v>
      </c>
      <c r="G137" s="39">
        <f t="shared" si="11"/>
        <v>-0.52</v>
      </c>
      <c r="H137" s="25">
        <f t="shared" si="12"/>
        <v>-1.6949152542372881E-2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4</v>
      </c>
      <c r="D139" s="37">
        <v>2</v>
      </c>
      <c r="E139" s="38">
        <f t="shared" si="9"/>
        <v>2.6075619295958278E-3</v>
      </c>
      <c r="F139" s="38">
        <f t="shared" si="10"/>
        <v>1.0875475802066339E-3</v>
      </c>
      <c r="G139" s="39">
        <f t="shared" si="11"/>
        <v>-0.5</v>
      </c>
      <c r="H139" s="25">
        <f t="shared" si="12"/>
        <v>-1.3037809647979139E-3</v>
      </c>
    </row>
    <row r="140" spans="1:8" s="40" customFormat="1" ht="15" x14ac:dyDescent="0.2">
      <c r="A140" s="64"/>
      <c r="B140" s="36" t="s">
        <v>46</v>
      </c>
      <c r="C140" s="37">
        <v>5</v>
      </c>
      <c r="D140" s="37">
        <v>3</v>
      </c>
      <c r="E140" s="38">
        <f t="shared" si="9"/>
        <v>3.259452411994785E-3</v>
      </c>
      <c r="F140" s="38">
        <f t="shared" si="10"/>
        <v>1.6313213703099511E-3</v>
      </c>
      <c r="G140" s="39">
        <f t="shared" si="11"/>
        <v>-0.4</v>
      </c>
      <c r="H140" s="25">
        <f t="shared" si="12"/>
        <v>-1.3037809647979141E-3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0</v>
      </c>
      <c r="E143" s="38" t="str">
        <f t="shared" ref="E143:E151" si="37">+IF(C143=0,"",C143/C$71)</f>
        <v/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4</v>
      </c>
      <c r="D144" s="37">
        <v>2</v>
      </c>
      <c r="E144" s="38">
        <f t="shared" si="37"/>
        <v>2.6075619295958278E-3</v>
      </c>
      <c r="F144" s="38">
        <f t="shared" si="38"/>
        <v>1.0875475802066339E-3</v>
      </c>
      <c r="G144" s="39">
        <f t="shared" si="39"/>
        <v>-0.5</v>
      </c>
      <c r="H144" s="25">
        <f t="shared" si="40"/>
        <v>-1.3037809647979139E-3</v>
      </c>
    </row>
    <row r="145" spans="1:8" s="40" customFormat="1" ht="15" x14ac:dyDescent="0.2">
      <c r="A145" s="64"/>
      <c r="B145" s="36" t="s">
        <v>226</v>
      </c>
      <c r="C145" s="37">
        <v>1</v>
      </c>
      <c r="D145" s="37">
        <v>2</v>
      </c>
      <c r="E145" s="38">
        <f t="shared" si="37"/>
        <v>6.5189048239895696E-4</v>
      </c>
      <c r="F145" s="38">
        <f t="shared" si="38"/>
        <v>1.0875475802066339E-3</v>
      </c>
      <c r="G145" s="39">
        <f t="shared" si="39"/>
        <v>1</v>
      </c>
      <c r="H145" s="25">
        <f t="shared" si="40"/>
        <v>6.5189048239895696E-4</v>
      </c>
    </row>
    <row r="146" spans="1:8" s="40" customFormat="1" ht="30" x14ac:dyDescent="0.2">
      <c r="A146" s="64"/>
      <c r="B146" s="36" t="s">
        <v>227</v>
      </c>
      <c r="C146" s="37">
        <v>1</v>
      </c>
      <c r="D146" s="37">
        <v>2</v>
      </c>
      <c r="E146" s="38">
        <f t="shared" si="37"/>
        <v>6.5189048239895696E-4</v>
      </c>
      <c r="F146" s="38">
        <f t="shared" si="38"/>
        <v>1.0875475802066339E-3</v>
      </c>
      <c r="G146" s="39">
        <f t="shared" si="39"/>
        <v>1</v>
      </c>
      <c r="H146" s="25">
        <f t="shared" si="40"/>
        <v>6.5189048239895696E-4</v>
      </c>
    </row>
    <row r="147" spans="1:8" s="40" customFormat="1" ht="30" x14ac:dyDescent="0.2">
      <c r="A147" s="64"/>
      <c r="B147" s="36" t="s">
        <v>228</v>
      </c>
      <c r="C147" s="37">
        <v>0</v>
      </c>
      <c r="D147" s="37">
        <v>1</v>
      </c>
      <c r="E147" s="38" t="str">
        <f t="shared" si="37"/>
        <v/>
      </c>
      <c r="F147" s="38">
        <f t="shared" si="38"/>
        <v>5.4377379010331697E-4</v>
      </c>
      <c r="G147" s="39" t="str">
        <f t="shared" si="39"/>
        <v>0</v>
      </c>
      <c r="H147" s="25" t="str">
        <f t="shared" si="40"/>
        <v/>
      </c>
    </row>
    <row r="148" spans="1:8" s="40" customFormat="1" ht="15" x14ac:dyDescent="0.2">
      <c r="A148" s="64"/>
      <c r="B148" s="36" t="s">
        <v>473</v>
      </c>
      <c r="C148" s="37">
        <v>49</v>
      </c>
      <c r="D148" s="37">
        <v>2</v>
      </c>
      <c r="E148" s="38">
        <f t="shared" si="37"/>
        <v>3.1942633637548894E-2</v>
      </c>
      <c r="F148" s="38">
        <f t="shared" si="38"/>
        <v>1.0875475802066339E-3</v>
      </c>
      <c r="G148" s="39">
        <f t="shared" si="39"/>
        <v>-0.95918367346938771</v>
      </c>
      <c r="H148" s="25">
        <f t="shared" si="40"/>
        <v>-3.0638852672750978E-2</v>
      </c>
    </row>
    <row r="149" spans="1:8" s="40" customFormat="1" ht="15" x14ac:dyDescent="0.2">
      <c r="A149" s="64"/>
      <c r="B149" s="36" t="s">
        <v>45</v>
      </c>
      <c r="C149" s="37">
        <v>0</v>
      </c>
      <c r="D149" s="37">
        <v>4</v>
      </c>
      <c r="E149" s="38" t="str">
        <f t="shared" si="37"/>
        <v/>
      </c>
      <c r="F149" s="38">
        <f t="shared" si="38"/>
        <v>2.1750951604132679E-3</v>
      </c>
      <c r="G149" s="39" t="str">
        <f t="shared" si="39"/>
        <v>0</v>
      </c>
      <c r="H149" s="25" t="str">
        <f t="shared" si="40"/>
        <v/>
      </c>
    </row>
    <row r="150" spans="1:8" s="40" customFormat="1" ht="15" x14ac:dyDescent="0.2">
      <c r="A150" s="64"/>
      <c r="B150" s="36" t="s">
        <v>43</v>
      </c>
      <c r="C150" s="37">
        <v>0</v>
      </c>
      <c r="D150" s="37">
        <v>2</v>
      </c>
      <c r="E150" s="38" t="str">
        <f t="shared" si="37"/>
        <v/>
      </c>
      <c r="F150" s="38">
        <f t="shared" si="38"/>
        <v>1.0875475802066339E-3</v>
      </c>
      <c r="G150" s="39" t="str">
        <f t="shared" si="39"/>
        <v>0</v>
      </c>
      <c r="H150" s="25" t="str">
        <f t="shared" si="40"/>
        <v/>
      </c>
    </row>
    <row r="151" spans="1:8" s="40" customFormat="1" ht="15" x14ac:dyDescent="0.2">
      <c r="A151" s="64"/>
      <c r="B151" s="36" t="s">
        <v>44</v>
      </c>
      <c r="C151" s="37">
        <v>2</v>
      </c>
      <c r="D151" s="37">
        <v>0</v>
      </c>
      <c r="E151" s="38">
        <f t="shared" si="37"/>
        <v>1.3037809647979139E-3</v>
      </c>
      <c r="F151" s="38" t="str">
        <f t="shared" si="38"/>
        <v/>
      </c>
      <c r="G151" s="39" t="str">
        <f t="shared" si="39"/>
        <v>0</v>
      </c>
      <c r="H151" s="25">
        <f t="shared" si="40"/>
        <v>0</v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19</v>
      </c>
      <c r="E152" s="38" t="str">
        <f t="shared" ref="E152:E155" si="41">+IF(C152=0,"",C152/C$71)</f>
        <v/>
      </c>
      <c r="F152" s="38">
        <f t="shared" ref="F152:F155" si="42">+IF(D152=0,"",D152/D$71)</f>
        <v>1.0331702011963024E-2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3</v>
      </c>
      <c r="E153" s="38" t="str">
        <f t="shared" si="41"/>
        <v/>
      </c>
      <c r="F153" s="38">
        <f t="shared" si="42"/>
        <v>1.6313213703099511E-3</v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996</v>
      </c>
      <c r="D161" s="31">
        <f>SUM(D162:D323)</f>
        <v>1063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6.7269076305220887E-2</v>
      </c>
      <c r="H161" s="33">
        <f>+IF(OR(AND(E161=""),(G161="")),"",E161*G161)</f>
        <v>6.7269076305220887E-2</v>
      </c>
    </row>
    <row r="162" spans="1:8" s="40" customFormat="1" ht="15" x14ac:dyDescent="0.2">
      <c r="A162" s="64"/>
      <c r="B162" s="66" t="s">
        <v>474</v>
      </c>
      <c r="C162" s="37">
        <v>39</v>
      </c>
      <c r="D162" s="37">
        <v>10</v>
      </c>
      <c r="E162" s="38">
        <f>+IF(C162=0,"",C162/C$161)</f>
        <v>3.9156626506024098E-2</v>
      </c>
      <c r="F162" s="38">
        <f>+IF(D162=0,"",D162/D$161)</f>
        <v>9.4073377234242701E-3</v>
      </c>
      <c r="G162" s="39">
        <f>+IF(OR(AND(D162=0),(C162=0)),"0",((D162-C162)/C162))</f>
        <v>-0.74358974358974361</v>
      </c>
      <c r="H162" s="25">
        <f>+IF(OR(AND(E162=""),(G162="")),"",E162*G162)</f>
        <v>-2.9116465863453816E-2</v>
      </c>
    </row>
    <row r="163" spans="1:8" s="40" customFormat="1" ht="15" x14ac:dyDescent="0.2">
      <c r="A163" s="64"/>
      <c r="B163" s="66" t="s">
        <v>475</v>
      </c>
      <c r="C163" s="37">
        <v>4</v>
      </c>
      <c r="D163" s="37">
        <v>5</v>
      </c>
      <c r="E163" s="38">
        <f t="shared" ref="E163:E232" si="45">+IF(C163=0,"",C163/C$161)</f>
        <v>4.0160642570281121E-3</v>
      </c>
      <c r="F163" s="38">
        <f t="shared" ref="F163:F232" si="46">+IF(D163=0,"",D163/D$161)</f>
        <v>4.7036688617121351E-3</v>
      </c>
      <c r="G163" s="39">
        <f t="shared" ref="G163:G232" si="47">+IF(OR(AND(D163=0),(C163=0)),"0",((D163-C163)/C163))</f>
        <v>0.25</v>
      </c>
      <c r="H163" s="25">
        <f t="shared" ref="H163:H232" si="48">+IF(OR(AND(E163=""),(G163="")),"",E163*G163)</f>
        <v>1.004016064257028E-3</v>
      </c>
    </row>
    <row r="164" spans="1:8" s="40" customFormat="1" ht="30" x14ac:dyDescent="0.2">
      <c r="A164" s="64"/>
      <c r="B164" s="66" t="s">
        <v>476</v>
      </c>
      <c r="C164" s="37">
        <v>0</v>
      </c>
      <c r="D164" s="37">
        <v>2</v>
      </c>
      <c r="E164" s="38" t="str">
        <f t="shared" si="45"/>
        <v/>
      </c>
      <c r="F164" s="38">
        <f t="shared" si="46"/>
        <v>1.8814675446848542E-3</v>
      </c>
      <c r="G164" s="39" t="str">
        <f t="shared" si="47"/>
        <v>0</v>
      </c>
      <c r="H164" s="25" t="str">
        <f t="shared" si="48"/>
        <v/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2</v>
      </c>
      <c r="E165" s="38" t="str">
        <f t="shared" si="45"/>
        <v/>
      </c>
      <c r="F165" s="38">
        <f t="shared" si="46"/>
        <v>1.8814675446848542E-3</v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25</v>
      </c>
      <c r="D166" s="37">
        <v>17</v>
      </c>
      <c r="E166" s="38">
        <f t="shared" si="45"/>
        <v>2.5100401606425703E-2</v>
      </c>
      <c r="F166" s="38">
        <f t="shared" si="46"/>
        <v>1.5992474129821261E-2</v>
      </c>
      <c r="G166" s="39">
        <f t="shared" si="47"/>
        <v>-0.32</v>
      </c>
      <c r="H166" s="25">
        <f t="shared" si="48"/>
        <v>-8.0321285140562242E-3</v>
      </c>
    </row>
    <row r="167" spans="1:8" s="40" customFormat="1" ht="15" x14ac:dyDescent="0.2">
      <c r="A167" s="64"/>
      <c r="B167" s="66" t="s">
        <v>49</v>
      </c>
      <c r="C167" s="37">
        <v>64</v>
      </c>
      <c r="D167" s="37">
        <v>79</v>
      </c>
      <c r="E167" s="38">
        <f t="shared" si="45"/>
        <v>6.4257028112449793E-2</v>
      </c>
      <c r="F167" s="38">
        <f t="shared" si="46"/>
        <v>7.4317968015051736E-2</v>
      </c>
      <c r="G167" s="39">
        <f t="shared" si="47"/>
        <v>0.234375</v>
      </c>
      <c r="H167" s="25">
        <f t="shared" si="48"/>
        <v>1.506024096385542E-2</v>
      </c>
    </row>
    <row r="168" spans="1:8" s="40" customFormat="1" ht="15" x14ac:dyDescent="0.2">
      <c r="A168" s="64"/>
      <c r="B168" s="66" t="s">
        <v>52</v>
      </c>
      <c r="C168" s="37">
        <v>0</v>
      </c>
      <c r="D168" s="37">
        <v>1</v>
      </c>
      <c r="E168" s="38" t="str">
        <f t="shared" si="45"/>
        <v/>
      </c>
      <c r="F168" s="38">
        <f t="shared" si="46"/>
        <v>9.4073377234242712E-4</v>
      </c>
      <c r="G168" s="39" t="str">
        <f t="shared" si="47"/>
        <v>0</v>
      </c>
      <c r="H168" s="25" t="str">
        <f t="shared" si="48"/>
        <v/>
      </c>
    </row>
    <row r="169" spans="1:8" s="40" customFormat="1" ht="15" x14ac:dyDescent="0.2">
      <c r="A169" s="64"/>
      <c r="B169" s="66" t="s">
        <v>229</v>
      </c>
      <c r="C169" s="37">
        <v>4</v>
      </c>
      <c r="D169" s="37">
        <v>4</v>
      </c>
      <c r="E169" s="38">
        <f t="shared" si="45"/>
        <v>4.0160642570281121E-3</v>
      </c>
      <c r="F169" s="38">
        <f t="shared" si="46"/>
        <v>3.7629350893697085E-3</v>
      </c>
      <c r="G169" s="39">
        <f t="shared" si="47"/>
        <v>0</v>
      </c>
      <c r="H169" s="25">
        <f t="shared" si="48"/>
        <v>0</v>
      </c>
    </row>
    <row r="170" spans="1:8" s="40" customFormat="1" ht="15" x14ac:dyDescent="0.2">
      <c r="A170" s="64"/>
      <c r="B170" s="66" t="s">
        <v>50</v>
      </c>
      <c r="C170" s="37">
        <v>2</v>
      </c>
      <c r="D170" s="37">
        <v>8</v>
      </c>
      <c r="E170" s="38">
        <f t="shared" si="45"/>
        <v>2.008032128514056E-3</v>
      </c>
      <c r="F170" s="38">
        <f t="shared" si="46"/>
        <v>7.525870178739417E-3</v>
      </c>
      <c r="G170" s="39">
        <f t="shared" si="47"/>
        <v>3</v>
      </c>
      <c r="H170" s="25">
        <f t="shared" si="48"/>
        <v>6.0240963855421681E-3</v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3</v>
      </c>
      <c r="D173" s="37">
        <v>4</v>
      </c>
      <c r="E173" s="38">
        <f t="shared" si="45"/>
        <v>3.0120481927710845E-3</v>
      </c>
      <c r="F173" s="38">
        <f t="shared" si="46"/>
        <v>3.7629350893697085E-3</v>
      </c>
      <c r="G173" s="39">
        <f t="shared" si="47"/>
        <v>0.33333333333333331</v>
      </c>
      <c r="H173" s="25">
        <f t="shared" si="48"/>
        <v>1.004016064257028E-3</v>
      </c>
    </row>
    <row r="174" spans="1:8" s="40" customFormat="1" ht="15" x14ac:dyDescent="0.2">
      <c r="A174" s="64"/>
      <c r="B174" s="66" t="s">
        <v>51</v>
      </c>
      <c r="C174" s="37">
        <v>0</v>
      </c>
      <c r="D174" s="37">
        <v>1</v>
      </c>
      <c r="E174" s="38" t="str">
        <f t="shared" si="45"/>
        <v/>
      </c>
      <c r="F174" s="38">
        <f t="shared" si="46"/>
        <v>9.4073377234242712E-4</v>
      </c>
      <c r="G174" s="39" t="str">
        <f t="shared" si="47"/>
        <v>0</v>
      </c>
      <c r="H174" s="25" t="str">
        <f t="shared" si="48"/>
        <v/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4</v>
      </c>
      <c r="E175" s="38" t="str">
        <f t="shared" ref="E175" si="49">+IF(C175=0,"",C175/C$161)</f>
        <v/>
      </c>
      <c r="F175" s="38">
        <f t="shared" ref="F175" si="50">+IF(D175=0,"",D175/D$161)</f>
        <v>3.7629350893697085E-3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19</v>
      </c>
      <c r="D176" s="37">
        <v>20</v>
      </c>
      <c r="E176" s="38">
        <f t="shared" si="45"/>
        <v>1.9076305220883535E-2</v>
      </c>
      <c r="F176" s="38">
        <f t="shared" si="46"/>
        <v>1.881467544684854E-2</v>
      </c>
      <c r="G176" s="39">
        <f t="shared" si="47"/>
        <v>5.2631578947368418E-2</v>
      </c>
      <c r="H176" s="25">
        <f t="shared" si="48"/>
        <v>1.004016064257028E-3</v>
      </c>
    </row>
    <row r="177" spans="1:8" s="40" customFormat="1" ht="15" x14ac:dyDescent="0.2">
      <c r="A177" s="64"/>
      <c r="B177" s="66" t="s">
        <v>231</v>
      </c>
      <c r="C177" s="37">
        <v>12</v>
      </c>
      <c r="D177" s="37">
        <v>22</v>
      </c>
      <c r="E177" s="38">
        <f t="shared" si="45"/>
        <v>1.2048192771084338E-2</v>
      </c>
      <c r="F177" s="38">
        <f t="shared" si="46"/>
        <v>2.0696142991533398E-2</v>
      </c>
      <c r="G177" s="39">
        <f t="shared" si="47"/>
        <v>0.83333333333333337</v>
      </c>
      <c r="H177" s="25">
        <f t="shared" si="48"/>
        <v>1.0040160642570283E-2</v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1</v>
      </c>
      <c r="E178" s="38" t="str">
        <f t="shared" si="45"/>
        <v/>
      </c>
      <c r="F178" s="38">
        <f t="shared" si="46"/>
        <v>9.4073377234242712E-4</v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0</v>
      </c>
      <c r="E180" s="38" t="str">
        <f t="shared" ref="E180:E181" si="53">+IF(C180=0,"",C180/C$161)</f>
        <v/>
      </c>
      <c r="F180" s="38" t="str">
        <f t="shared" ref="F180:F181" si="54">+IF(D180=0,"",D180/D$161)</f>
        <v/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12</v>
      </c>
      <c r="D182" s="37">
        <v>25</v>
      </c>
      <c r="E182" s="38">
        <f t="shared" si="45"/>
        <v>1.2048192771084338E-2</v>
      </c>
      <c r="F182" s="38">
        <f t="shared" si="46"/>
        <v>2.3518344308560677E-2</v>
      </c>
      <c r="G182" s="39">
        <f t="shared" si="47"/>
        <v>1.0833333333333333</v>
      </c>
      <c r="H182" s="25">
        <f t="shared" si="48"/>
        <v>1.3052208835341365E-2</v>
      </c>
    </row>
    <row r="183" spans="1:8" s="40" customFormat="1" ht="15" x14ac:dyDescent="0.2">
      <c r="A183" s="64"/>
      <c r="B183" s="66" t="s">
        <v>233</v>
      </c>
      <c r="C183" s="37">
        <v>0</v>
      </c>
      <c r="D183" s="37">
        <v>1</v>
      </c>
      <c r="E183" s="38" t="str">
        <f t="shared" si="45"/>
        <v/>
      </c>
      <c r="F183" s="38">
        <f t="shared" si="46"/>
        <v>9.4073377234242712E-4</v>
      </c>
      <c r="G183" s="39" t="str">
        <f t="shared" si="47"/>
        <v>0</v>
      </c>
      <c r="H183" s="25" t="str">
        <f t="shared" si="48"/>
        <v/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2</v>
      </c>
      <c r="D185" s="37">
        <v>5</v>
      </c>
      <c r="E185" s="38">
        <f t="shared" si="45"/>
        <v>2.008032128514056E-3</v>
      </c>
      <c r="F185" s="38">
        <f t="shared" si="46"/>
        <v>4.7036688617121351E-3</v>
      </c>
      <c r="G185" s="39">
        <f t="shared" si="47"/>
        <v>1.5</v>
      </c>
      <c r="H185" s="25">
        <f t="shared" si="48"/>
        <v>3.0120481927710841E-3</v>
      </c>
    </row>
    <row r="186" spans="1:8" s="40" customFormat="1" ht="15" x14ac:dyDescent="0.2">
      <c r="A186" s="64"/>
      <c r="B186" s="66" t="s">
        <v>480</v>
      </c>
      <c r="C186" s="37">
        <v>3</v>
      </c>
      <c r="D186" s="37">
        <v>5</v>
      </c>
      <c r="E186" s="38">
        <f t="shared" si="45"/>
        <v>3.0120481927710845E-3</v>
      </c>
      <c r="F186" s="38">
        <f t="shared" si="46"/>
        <v>4.7036688617121351E-3</v>
      </c>
      <c r="G186" s="39">
        <f t="shared" si="47"/>
        <v>0.66666666666666663</v>
      </c>
      <c r="H186" s="25">
        <f t="shared" si="48"/>
        <v>2.008032128514056E-3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1</v>
      </c>
      <c r="E187" s="38" t="str">
        <f t="shared" ref="E187" si="57">+IF(C187=0,"",C187/C$161)</f>
        <v/>
      </c>
      <c r="F187" s="38">
        <f t="shared" ref="F187" si="58">+IF(D187=0,"",D187/D$161)</f>
        <v>9.4073377234242712E-4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5</v>
      </c>
      <c r="D188" s="37">
        <v>9</v>
      </c>
      <c r="E188" s="38">
        <f t="shared" si="45"/>
        <v>5.0200803212851405E-3</v>
      </c>
      <c r="F188" s="38">
        <f t="shared" si="46"/>
        <v>8.4666039510818431E-3</v>
      </c>
      <c r="G188" s="39">
        <f t="shared" si="47"/>
        <v>0.8</v>
      </c>
      <c r="H188" s="25">
        <f t="shared" si="48"/>
        <v>4.0160642570281129E-3</v>
      </c>
    </row>
    <row r="189" spans="1:8" s="40" customFormat="1" ht="15" x14ac:dyDescent="0.2">
      <c r="A189" s="64"/>
      <c r="B189" s="66" t="s">
        <v>237</v>
      </c>
      <c r="C189" s="37">
        <v>9</v>
      </c>
      <c r="D189" s="37">
        <v>23</v>
      </c>
      <c r="E189" s="38">
        <f t="shared" si="45"/>
        <v>9.0361445783132526E-3</v>
      </c>
      <c r="F189" s="38">
        <f t="shared" si="46"/>
        <v>2.1636876763875823E-2</v>
      </c>
      <c r="G189" s="39">
        <f t="shared" si="47"/>
        <v>1.5555555555555556</v>
      </c>
      <c r="H189" s="25">
        <f t="shared" si="48"/>
        <v>1.4056224899598393E-2</v>
      </c>
    </row>
    <row r="190" spans="1:8" s="40" customFormat="1" ht="15" x14ac:dyDescent="0.2">
      <c r="A190" s="64"/>
      <c r="B190" s="66" t="s">
        <v>238</v>
      </c>
      <c r="C190" s="37">
        <v>36</v>
      </c>
      <c r="D190" s="37">
        <v>12</v>
      </c>
      <c r="E190" s="38">
        <f t="shared" si="45"/>
        <v>3.614457831325301E-2</v>
      </c>
      <c r="F190" s="38">
        <f t="shared" si="46"/>
        <v>1.1288805268109126E-2</v>
      </c>
      <c r="G190" s="39">
        <f t="shared" si="47"/>
        <v>-0.66666666666666663</v>
      </c>
      <c r="H190" s="25">
        <f t="shared" si="48"/>
        <v>-2.4096385542168672E-2</v>
      </c>
    </row>
    <row r="191" spans="1:8" s="40" customFormat="1" ht="15" x14ac:dyDescent="0.2">
      <c r="A191" s="64"/>
      <c r="B191" s="66" t="s">
        <v>239</v>
      </c>
      <c r="C191" s="37">
        <v>32</v>
      </c>
      <c r="D191" s="37">
        <v>34</v>
      </c>
      <c r="E191" s="38">
        <f t="shared" si="45"/>
        <v>3.2128514056224897E-2</v>
      </c>
      <c r="F191" s="38">
        <f t="shared" si="46"/>
        <v>3.1984948259642522E-2</v>
      </c>
      <c r="G191" s="39">
        <f t="shared" si="47"/>
        <v>6.25E-2</v>
      </c>
      <c r="H191" s="25">
        <f t="shared" si="48"/>
        <v>2.008032128514056E-3</v>
      </c>
    </row>
    <row r="192" spans="1:8" s="40" customFormat="1" ht="15" x14ac:dyDescent="0.2">
      <c r="A192" s="64"/>
      <c r="B192" s="66" t="s">
        <v>481</v>
      </c>
      <c r="C192" s="37">
        <v>18</v>
      </c>
      <c r="D192" s="37">
        <v>20</v>
      </c>
      <c r="E192" s="38">
        <f t="shared" si="45"/>
        <v>1.8072289156626505E-2</v>
      </c>
      <c r="F192" s="38">
        <f t="shared" si="46"/>
        <v>1.881467544684854E-2</v>
      </c>
      <c r="G192" s="39">
        <f t="shared" si="47"/>
        <v>0.1111111111111111</v>
      </c>
      <c r="H192" s="25">
        <f t="shared" si="48"/>
        <v>2.008032128514056E-3</v>
      </c>
    </row>
    <row r="193" spans="1:8" s="40" customFormat="1" ht="15" x14ac:dyDescent="0.2">
      <c r="A193" s="64"/>
      <c r="B193" s="66" t="s">
        <v>482</v>
      </c>
      <c r="C193" s="37">
        <v>4</v>
      </c>
      <c r="D193" s="37">
        <v>5</v>
      </c>
      <c r="E193" s="38">
        <f t="shared" si="45"/>
        <v>4.0160642570281121E-3</v>
      </c>
      <c r="F193" s="38">
        <f t="shared" si="46"/>
        <v>4.7036688617121351E-3</v>
      </c>
      <c r="G193" s="39">
        <f t="shared" si="47"/>
        <v>0.25</v>
      </c>
      <c r="H193" s="25">
        <f t="shared" si="48"/>
        <v>1.004016064257028E-3</v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1</v>
      </c>
      <c r="E195" s="38" t="str">
        <f t="shared" ref="E195" si="61">+IF(C195=0,"",C195/C$161)</f>
        <v/>
      </c>
      <c r="F195" s="38">
        <f t="shared" ref="F195" si="62">+IF(D195=0,"",D195/D$161)</f>
        <v>9.4073377234242712E-4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0</v>
      </c>
      <c r="D196" s="37"/>
      <c r="E196" s="38" t="str">
        <f t="shared" si="45"/>
        <v/>
      </c>
      <c r="F196" s="38" t="str">
        <f t="shared" si="46"/>
        <v/>
      </c>
      <c r="G196" s="39" t="str">
        <f t="shared" si="47"/>
        <v>0</v>
      </c>
      <c r="H196" s="25" t="str">
        <f t="shared" si="48"/>
        <v/>
      </c>
    </row>
    <row r="197" spans="1:8" s="40" customFormat="1" ht="15" x14ac:dyDescent="0.2">
      <c r="A197" s="64"/>
      <c r="B197" s="66" t="s">
        <v>241</v>
      </c>
      <c r="C197" s="37">
        <v>5</v>
      </c>
      <c r="D197" s="37">
        <v>1</v>
      </c>
      <c r="E197" s="38">
        <f t="shared" si="45"/>
        <v>5.0200803212851405E-3</v>
      </c>
      <c r="F197" s="38">
        <f t="shared" si="46"/>
        <v>9.4073377234242712E-4</v>
      </c>
      <c r="G197" s="39">
        <f t="shared" si="47"/>
        <v>-0.8</v>
      </c>
      <c r="H197" s="25">
        <f t="shared" si="48"/>
        <v>-4.0160642570281129E-3</v>
      </c>
    </row>
    <row r="198" spans="1:8" s="40" customFormat="1" ht="15" x14ac:dyDescent="0.2">
      <c r="A198" s="64"/>
      <c r="B198" s="66" t="s">
        <v>242</v>
      </c>
      <c r="C198" s="37">
        <v>17</v>
      </c>
      <c r="D198" s="37">
        <v>23</v>
      </c>
      <c r="E198" s="38">
        <f t="shared" si="45"/>
        <v>1.7068273092369479E-2</v>
      </c>
      <c r="F198" s="38">
        <f t="shared" si="46"/>
        <v>2.1636876763875823E-2</v>
      </c>
      <c r="G198" s="39">
        <f t="shared" si="47"/>
        <v>0.35294117647058826</v>
      </c>
      <c r="H198" s="25">
        <f t="shared" si="48"/>
        <v>6.024096385542169E-3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0</v>
      </c>
      <c r="D200" s="37">
        <v>0</v>
      </c>
      <c r="E200" s="38" t="str">
        <f t="shared" si="45"/>
        <v/>
      </c>
      <c r="F200" s="38" t="str">
        <f t="shared" si="46"/>
        <v/>
      </c>
      <c r="G200" s="39" t="str">
        <f t="shared" si="47"/>
        <v>0</v>
      </c>
      <c r="H200" s="25" t="str">
        <f t="shared" si="48"/>
        <v/>
      </c>
    </row>
    <row r="201" spans="1:8" s="40" customFormat="1" ht="15" x14ac:dyDescent="0.2">
      <c r="A201" s="64"/>
      <c r="B201" s="66" t="s">
        <v>56</v>
      </c>
      <c r="C201" s="37">
        <v>70</v>
      </c>
      <c r="D201" s="37">
        <v>80</v>
      </c>
      <c r="E201" s="38">
        <f t="shared" si="45"/>
        <v>7.0281124497991967E-2</v>
      </c>
      <c r="F201" s="38">
        <f t="shared" si="46"/>
        <v>7.5258701787394161E-2</v>
      </c>
      <c r="G201" s="39">
        <f t="shared" si="47"/>
        <v>0.14285714285714285</v>
      </c>
      <c r="H201" s="25">
        <f t="shared" si="48"/>
        <v>1.0040160642570281E-2</v>
      </c>
    </row>
    <row r="202" spans="1:8" s="40" customFormat="1" ht="15" x14ac:dyDescent="0.2">
      <c r="A202" s="64"/>
      <c r="B202" s="66" t="s">
        <v>244</v>
      </c>
      <c r="C202" s="37">
        <v>6</v>
      </c>
      <c r="D202" s="37">
        <v>47</v>
      </c>
      <c r="E202" s="38">
        <f t="shared" si="45"/>
        <v>6.024096385542169E-3</v>
      </c>
      <c r="F202" s="38">
        <f t="shared" si="46"/>
        <v>4.4214487300094071E-2</v>
      </c>
      <c r="G202" s="39">
        <f t="shared" si="47"/>
        <v>6.833333333333333</v>
      </c>
      <c r="H202" s="25">
        <f t="shared" si="48"/>
        <v>4.1164658634538151E-2</v>
      </c>
    </row>
    <row r="203" spans="1:8" s="40" customFormat="1" ht="30" x14ac:dyDescent="0.2">
      <c r="A203" s="64"/>
      <c r="B203" s="66" t="s">
        <v>245</v>
      </c>
      <c r="C203" s="37">
        <v>0</v>
      </c>
      <c r="D203" s="37">
        <v>1</v>
      </c>
      <c r="E203" s="38" t="str">
        <f t="shared" si="45"/>
        <v/>
      </c>
      <c r="F203" s="38">
        <f t="shared" si="46"/>
        <v>9.4073377234242712E-4</v>
      </c>
      <c r="G203" s="39" t="str">
        <f t="shared" si="47"/>
        <v>0</v>
      </c>
      <c r="H203" s="25" t="str">
        <f t="shared" si="48"/>
        <v/>
      </c>
    </row>
    <row r="204" spans="1:8" s="40" customFormat="1" ht="15" x14ac:dyDescent="0.2">
      <c r="A204" s="64"/>
      <c r="B204" s="66" t="s">
        <v>483</v>
      </c>
      <c r="C204" s="37">
        <v>0</v>
      </c>
      <c r="D204" s="37">
        <v>0</v>
      </c>
      <c r="E204" s="38" t="str">
        <f t="shared" si="45"/>
        <v/>
      </c>
      <c r="F204" s="38" t="str">
        <f t="shared" si="46"/>
        <v/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0</v>
      </c>
      <c r="E209" s="38" t="str">
        <f t="shared" si="45"/>
        <v/>
      </c>
      <c r="F209" s="38" t="str">
        <f t="shared" si="46"/>
        <v/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1</v>
      </c>
      <c r="D211" s="37">
        <v>8</v>
      </c>
      <c r="E211" s="38">
        <f t="shared" si="45"/>
        <v>1.004016064257028E-3</v>
      </c>
      <c r="F211" s="38">
        <f t="shared" si="46"/>
        <v>7.525870178739417E-3</v>
      </c>
      <c r="G211" s="39">
        <f t="shared" si="47"/>
        <v>7</v>
      </c>
      <c r="H211" s="25">
        <f t="shared" si="48"/>
        <v>7.0281124497991957E-3</v>
      </c>
    </row>
    <row r="212" spans="1:8" s="40" customFormat="1" ht="15" x14ac:dyDescent="0.2">
      <c r="A212" s="64"/>
      <c r="B212" s="66" t="s">
        <v>249</v>
      </c>
      <c r="C212" s="37">
        <v>84</v>
      </c>
      <c r="D212" s="37">
        <v>78</v>
      </c>
      <c r="E212" s="38">
        <f t="shared" si="45"/>
        <v>8.4337349397590355E-2</v>
      </c>
      <c r="F212" s="38">
        <f t="shared" si="46"/>
        <v>7.337723424270931E-2</v>
      </c>
      <c r="G212" s="39">
        <f t="shared" si="47"/>
        <v>-7.1428571428571425E-2</v>
      </c>
      <c r="H212" s="25">
        <f t="shared" si="48"/>
        <v>-6.0240963855421681E-3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0</v>
      </c>
      <c r="E213" s="38" t="str">
        <f t="shared" si="45"/>
        <v/>
      </c>
      <c r="F213" s="38" t="str">
        <f t="shared" si="46"/>
        <v/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0</v>
      </c>
      <c r="D214" s="37">
        <v>0</v>
      </c>
      <c r="E214" s="38" t="str">
        <f t="shared" si="45"/>
        <v/>
      </c>
      <c r="F214" s="38" t="str">
        <f t="shared" si="46"/>
        <v/>
      </c>
      <c r="G214" s="39" t="str">
        <f t="shared" si="47"/>
        <v>0</v>
      </c>
      <c r="H214" s="25" t="str">
        <f t="shared" si="48"/>
        <v/>
      </c>
    </row>
    <row r="215" spans="1:8" s="40" customFormat="1" ht="15" x14ac:dyDescent="0.2">
      <c r="A215" s="64"/>
      <c r="B215" s="66" t="s">
        <v>252</v>
      </c>
      <c r="C215" s="37">
        <v>4</v>
      </c>
      <c r="D215" s="37">
        <v>0</v>
      </c>
      <c r="E215" s="38">
        <f t="shared" si="45"/>
        <v>4.0160642570281121E-3</v>
      </c>
      <c r="F215" s="38" t="str">
        <f t="shared" si="46"/>
        <v/>
      </c>
      <c r="G215" s="39" t="str">
        <f t="shared" si="47"/>
        <v>0</v>
      </c>
      <c r="H215" s="25">
        <f t="shared" si="48"/>
        <v>0</v>
      </c>
    </row>
    <row r="216" spans="1:8" s="40" customFormat="1" ht="15" x14ac:dyDescent="0.2">
      <c r="A216" s="64"/>
      <c r="B216" s="66" t="s">
        <v>253</v>
      </c>
      <c r="C216" s="37">
        <v>0</v>
      </c>
      <c r="D216" s="37">
        <v>0</v>
      </c>
      <c r="E216" s="38" t="str">
        <f t="shared" si="45"/>
        <v/>
      </c>
      <c r="F216" s="38" t="str">
        <f t="shared" si="46"/>
        <v/>
      </c>
      <c r="G216" s="39" t="str">
        <f t="shared" si="47"/>
        <v>0</v>
      </c>
      <c r="H216" s="25" t="str">
        <f t="shared" si="48"/>
        <v/>
      </c>
    </row>
    <row r="217" spans="1:8" s="40" customFormat="1" ht="15" x14ac:dyDescent="0.2">
      <c r="A217" s="64"/>
      <c r="B217" s="66" t="s">
        <v>485</v>
      </c>
      <c r="C217" s="37">
        <v>1</v>
      </c>
      <c r="D217" s="37">
        <v>0</v>
      </c>
      <c r="E217" s="38">
        <f t="shared" si="45"/>
        <v>1.004016064257028E-3</v>
      </c>
      <c r="F217" s="38" t="str">
        <f t="shared" si="46"/>
        <v/>
      </c>
      <c r="G217" s="39" t="str">
        <f t="shared" si="47"/>
        <v>0</v>
      </c>
      <c r="H217" s="25">
        <f t="shared" si="48"/>
        <v>0</v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1</v>
      </c>
      <c r="D219" s="37">
        <v>0</v>
      </c>
      <c r="E219" s="38">
        <f t="shared" si="45"/>
        <v>1.004016064257028E-3</v>
      </c>
      <c r="F219" s="38" t="str">
        <f t="shared" si="46"/>
        <v/>
      </c>
      <c r="G219" s="39" t="str">
        <f t="shared" si="47"/>
        <v>0</v>
      </c>
      <c r="H219" s="25">
        <f t="shared" si="48"/>
        <v>0</v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1</v>
      </c>
      <c r="E220" s="38" t="str">
        <f t="shared" si="45"/>
        <v/>
      </c>
      <c r="F220" s="38">
        <f t="shared" si="46"/>
        <v>9.4073377234242712E-4</v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0</v>
      </c>
      <c r="D222" s="37">
        <v>10</v>
      </c>
      <c r="E222" s="38" t="str">
        <f t="shared" si="45"/>
        <v/>
      </c>
      <c r="F222" s="38">
        <f t="shared" si="46"/>
        <v>9.4073377234242701E-3</v>
      </c>
      <c r="G222" s="39" t="str">
        <f t="shared" si="47"/>
        <v>0</v>
      </c>
      <c r="H222" s="25" t="str">
        <f t="shared" si="48"/>
        <v/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47</v>
      </c>
      <c r="D224" s="37">
        <v>39</v>
      </c>
      <c r="E224" s="38">
        <f t="shared" si="45"/>
        <v>4.7188755020080318E-2</v>
      </c>
      <c r="F224" s="38">
        <f t="shared" si="46"/>
        <v>3.6688617121354655E-2</v>
      </c>
      <c r="G224" s="39">
        <f t="shared" si="47"/>
        <v>-0.1702127659574468</v>
      </c>
      <c r="H224" s="25">
        <f t="shared" si="48"/>
        <v>-8.0321285140562242E-3</v>
      </c>
    </row>
    <row r="225" spans="1:8" s="40" customFormat="1" ht="15" x14ac:dyDescent="0.2">
      <c r="A225" s="64"/>
      <c r="B225" s="66" t="s">
        <v>64</v>
      </c>
      <c r="C225" s="37">
        <v>6</v>
      </c>
      <c r="D225" s="37">
        <v>1</v>
      </c>
      <c r="E225" s="38">
        <f t="shared" si="45"/>
        <v>6.024096385542169E-3</v>
      </c>
      <c r="F225" s="38">
        <f t="shared" si="46"/>
        <v>9.4073377234242712E-4</v>
      </c>
      <c r="G225" s="39">
        <f t="shared" si="47"/>
        <v>-0.83333333333333337</v>
      </c>
      <c r="H225" s="25">
        <f t="shared" si="48"/>
        <v>-5.0200803212851414E-3</v>
      </c>
    </row>
    <row r="226" spans="1:8" s="40" customFormat="1" ht="30" x14ac:dyDescent="0.2">
      <c r="A226" s="64"/>
      <c r="B226" s="66" t="s">
        <v>487</v>
      </c>
      <c r="C226" s="37">
        <v>0</v>
      </c>
      <c r="D226" s="37">
        <v>2</v>
      </c>
      <c r="E226" s="38" t="str">
        <f t="shared" si="45"/>
        <v/>
      </c>
      <c r="F226" s="38">
        <f t="shared" si="46"/>
        <v>1.8814675446848542E-3</v>
      </c>
      <c r="G226" s="39" t="str">
        <f t="shared" si="47"/>
        <v>0</v>
      </c>
      <c r="H226" s="25" t="str">
        <f t="shared" si="48"/>
        <v/>
      </c>
    </row>
    <row r="227" spans="1:8" s="40" customFormat="1" ht="15" x14ac:dyDescent="0.2">
      <c r="A227" s="64"/>
      <c r="B227" s="66" t="s">
        <v>62</v>
      </c>
      <c r="C227" s="37">
        <v>0</v>
      </c>
      <c r="D227" s="37">
        <v>3</v>
      </c>
      <c r="E227" s="38" t="str">
        <f t="shared" si="45"/>
        <v/>
      </c>
      <c r="F227" s="38">
        <f t="shared" si="46"/>
        <v>2.8222013170272815E-3</v>
      </c>
      <c r="G227" s="39" t="str">
        <f t="shared" si="47"/>
        <v>0</v>
      </c>
      <c r="H227" s="25" t="str">
        <f t="shared" si="48"/>
        <v/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0</v>
      </c>
      <c r="D229" s="37">
        <v>0</v>
      </c>
      <c r="E229" s="38" t="str">
        <f t="shared" si="45"/>
        <v/>
      </c>
      <c r="F229" s="38" t="str">
        <f t="shared" si="46"/>
        <v/>
      </c>
      <c r="G229" s="39" t="str">
        <f t="shared" si="47"/>
        <v>0</v>
      </c>
      <c r="H229" s="25" t="str">
        <f t="shared" si="48"/>
        <v/>
      </c>
    </row>
    <row r="230" spans="1:8" s="40" customFormat="1" ht="15" x14ac:dyDescent="0.2">
      <c r="A230" s="64"/>
      <c r="B230" s="66" t="s">
        <v>63</v>
      </c>
      <c r="C230" s="37">
        <v>0</v>
      </c>
      <c r="D230" s="37">
        <v>1</v>
      </c>
      <c r="E230" s="38" t="str">
        <f t="shared" si="45"/>
        <v/>
      </c>
      <c r="F230" s="38">
        <f t="shared" si="46"/>
        <v>9.4073377234242712E-4</v>
      </c>
      <c r="G230" s="39" t="str">
        <f t="shared" si="47"/>
        <v>0</v>
      </c>
      <c r="H230" s="25" t="str">
        <f t="shared" si="48"/>
        <v/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2</v>
      </c>
      <c r="D232" s="37">
        <v>1</v>
      </c>
      <c r="E232" s="38">
        <f t="shared" si="45"/>
        <v>2.008032128514056E-3</v>
      </c>
      <c r="F232" s="38">
        <f t="shared" si="46"/>
        <v>9.4073377234242712E-4</v>
      </c>
      <c r="G232" s="39">
        <f t="shared" si="47"/>
        <v>-0.5</v>
      </c>
      <c r="H232" s="25">
        <f t="shared" si="48"/>
        <v>-1.004016064257028E-3</v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1</v>
      </c>
      <c r="D234" s="37">
        <v>1</v>
      </c>
      <c r="E234" s="38">
        <f t="shared" si="69"/>
        <v>1.004016064257028E-3</v>
      </c>
      <c r="F234" s="38">
        <f t="shared" si="70"/>
        <v>9.4073377234242712E-4</v>
      </c>
      <c r="G234" s="39">
        <f t="shared" si="71"/>
        <v>0</v>
      </c>
      <c r="H234" s="25">
        <f t="shared" si="72"/>
        <v>0</v>
      </c>
    </row>
    <row r="235" spans="1:8" s="40" customFormat="1" ht="15" x14ac:dyDescent="0.2">
      <c r="A235" s="64"/>
      <c r="B235" s="66" t="s">
        <v>260</v>
      </c>
      <c r="C235" s="37">
        <v>0</v>
      </c>
      <c r="D235" s="37">
        <v>0</v>
      </c>
      <c r="E235" s="38" t="str">
        <f t="shared" si="69"/>
        <v/>
      </c>
      <c r="F235" s="38" t="str">
        <f t="shared" si="70"/>
        <v/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4"/>
      <c r="B236" s="66" t="s">
        <v>489</v>
      </c>
      <c r="C236" s="37">
        <v>1</v>
      </c>
      <c r="D236" s="37">
        <v>1</v>
      </c>
      <c r="E236" s="38">
        <f t="shared" si="69"/>
        <v>1.004016064257028E-3</v>
      </c>
      <c r="F236" s="38">
        <f t="shared" si="70"/>
        <v>9.4073377234242712E-4</v>
      </c>
      <c r="G236" s="39">
        <f t="shared" si="71"/>
        <v>0</v>
      </c>
      <c r="H236" s="25">
        <f t="shared" si="72"/>
        <v>0</v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2</v>
      </c>
      <c r="D238" s="37">
        <v>2</v>
      </c>
      <c r="E238" s="38">
        <f t="shared" si="69"/>
        <v>2.008032128514056E-3</v>
      </c>
      <c r="F238" s="38">
        <f t="shared" si="70"/>
        <v>1.8814675446848542E-3</v>
      </c>
      <c r="G238" s="39">
        <f t="shared" si="71"/>
        <v>0</v>
      </c>
      <c r="H238" s="25">
        <f t="shared" si="72"/>
        <v>0</v>
      </c>
    </row>
    <row r="239" spans="1:8" s="40" customFormat="1" ht="30" x14ac:dyDescent="0.2">
      <c r="A239" s="64"/>
      <c r="B239" s="66" t="s">
        <v>491</v>
      </c>
      <c r="C239" s="37">
        <v>2</v>
      </c>
      <c r="D239" s="37">
        <v>0</v>
      </c>
      <c r="E239" s="38">
        <f t="shared" si="69"/>
        <v>2.008032128514056E-3</v>
      </c>
      <c r="F239" s="38" t="str">
        <f t="shared" si="70"/>
        <v/>
      </c>
      <c r="G239" s="39" t="str">
        <f t="shared" si="71"/>
        <v>0</v>
      </c>
      <c r="H239" s="25">
        <f t="shared" si="72"/>
        <v>0</v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1</v>
      </c>
      <c r="E240" s="38" t="str">
        <f t="shared" si="69"/>
        <v/>
      </c>
      <c r="F240" s="38">
        <f t="shared" si="70"/>
        <v>9.4073377234242712E-4</v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2</v>
      </c>
      <c r="D242" s="37">
        <v>3</v>
      </c>
      <c r="E242" s="38">
        <f t="shared" si="69"/>
        <v>2.008032128514056E-3</v>
      </c>
      <c r="F242" s="38">
        <f t="shared" si="70"/>
        <v>2.8222013170272815E-3</v>
      </c>
      <c r="G242" s="39">
        <f t="shared" si="71"/>
        <v>0.5</v>
      </c>
      <c r="H242" s="25">
        <f t="shared" si="72"/>
        <v>1.004016064257028E-3</v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2</v>
      </c>
      <c r="D244" s="37">
        <v>0</v>
      </c>
      <c r="E244" s="38">
        <f t="shared" si="69"/>
        <v>2.008032128514056E-3</v>
      </c>
      <c r="F244" s="38" t="str">
        <f t="shared" si="70"/>
        <v/>
      </c>
      <c r="G244" s="39" t="str">
        <f t="shared" si="71"/>
        <v>0</v>
      </c>
      <c r="H244" s="25">
        <f t="shared" si="72"/>
        <v>0</v>
      </c>
    </row>
    <row r="245" spans="1:8" s="40" customFormat="1" ht="15" x14ac:dyDescent="0.2">
      <c r="A245" s="64"/>
      <c r="B245" s="66" t="s">
        <v>262</v>
      </c>
      <c r="C245" s="37">
        <v>12</v>
      </c>
      <c r="D245" s="37"/>
      <c r="E245" s="38">
        <f t="shared" si="69"/>
        <v>1.2048192771084338E-2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0</v>
      </c>
      <c r="D246" s="37">
        <v>0</v>
      </c>
      <c r="E246" s="38" t="str">
        <f t="shared" si="69"/>
        <v/>
      </c>
      <c r="F246" s="38" t="str">
        <f t="shared" si="70"/>
        <v/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4"/>
      <c r="B247" s="66" t="s">
        <v>497</v>
      </c>
      <c r="C247" s="37">
        <v>2</v>
      </c>
      <c r="D247" s="37">
        <v>1</v>
      </c>
      <c r="E247" s="38">
        <f t="shared" si="69"/>
        <v>2.008032128514056E-3</v>
      </c>
      <c r="F247" s="38">
        <f t="shared" si="70"/>
        <v>9.4073377234242712E-4</v>
      </c>
      <c r="G247" s="39">
        <f t="shared" si="71"/>
        <v>-0.5</v>
      </c>
      <c r="H247" s="25">
        <f t="shared" si="72"/>
        <v>-1.004016064257028E-3</v>
      </c>
    </row>
    <row r="248" spans="1:8" s="40" customFormat="1" ht="15" x14ac:dyDescent="0.2">
      <c r="A248" s="64"/>
      <c r="B248" s="66" t="s">
        <v>67</v>
      </c>
      <c r="C248" s="37">
        <v>14</v>
      </c>
      <c r="D248" s="37"/>
      <c r="E248" s="38">
        <f t="shared" si="69"/>
        <v>1.4056224899598393E-2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0</v>
      </c>
      <c r="D249" s="37">
        <v>0</v>
      </c>
      <c r="E249" s="38" t="str">
        <f t="shared" si="69"/>
        <v/>
      </c>
      <c r="F249" s="38" t="str">
        <f t="shared" si="70"/>
        <v/>
      </c>
      <c r="G249" s="39" t="str">
        <f t="shared" si="71"/>
        <v>0</v>
      </c>
      <c r="H249" s="25" t="str">
        <f t="shared" si="72"/>
        <v/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17</v>
      </c>
      <c r="D253" s="37">
        <v>19</v>
      </c>
      <c r="E253" s="38">
        <f t="shared" si="69"/>
        <v>1.7068273092369479E-2</v>
      </c>
      <c r="F253" s="38">
        <f t="shared" si="70"/>
        <v>1.7873941674506115E-2</v>
      </c>
      <c r="G253" s="39">
        <f t="shared" si="71"/>
        <v>0.11764705882352941</v>
      </c>
      <c r="H253" s="25">
        <f t="shared" si="72"/>
        <v>2.0080321285140565E-3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0</v>
      </c>
      <c r="E255" s="38" t="str">
        <f t="shared" ref="E255:E260" si="77">+IF(C255=0,"",C255/C$161)</f>
        <v/>
      </c>
      <c r="F255" s="38" t="str">
        <f t="shared" ref="F255:F260" si="78">+IF(D255=0,"",D255/D$161)</f>
        <v/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20</v>
      </c>
      <c r="E260" s="38" t="str">
        <f t="shared" si="77"/>
        <v/>
      </c>
      <c r="F260" s="38">
        <f t="shared" si="78"/>
        <v>1.881467544684854E-2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39</v>
      </c>
      <c r="D261" s="37">
        <v>55</v>
      </c>
      <c r="E261" s="38">
        <f t="shared" si="69"/>
        <v>3.9156626506024098E-2</v>
      </c>
      <c r="F261" s="38">
        <f t="shared" si="70"/>
        <v>5.1740357478833487E-2</v>
      </c>
      <c r="G261" s="39">
        <f t="shared" si="71"/>
        <v>0.41025641025641024</v>
      </c>
      <c r="H261" s="25">
        <f t="shared" si="72"/>
        <v>1.6064257028112448E-2</v>
      </c>
    </row>
    <row r="262" spans="1:8" s="40" customFormat="1" ht="15" x14ac:dyDescent="0.2">
      <c r="A262" s="64"/>
      <c r="B262" s="66" t="s">
        <v>75</v>
      </c>
      <c r="C262" s="37">
        <v>66</v>
      </c>
      <c r="D262" s="37">
        <v>61</v>
      </c>
      <c r="E262" s="38">
        <f t="shared" si="69"/>
        <v>6.6265060240963861E-2</v>
      </c>
      <c r="F262" s="38">
        <f t="shared" si="70"/>
        <v>5.7384760112888053E-2</v>
      </c>
      <c r="G262" s="39">
        <f t="shared" si="71"/>
        <v>-7.575757575757576E-2</v>
      </c>
      <c r="H262" s="25">
        <f t="shared" si="72"/>
        <v>-5.0200803212851414E-3</v>
      </c>
    </row>
    <row r="263" spans="1:8" s="40" customFormat="1" ht="15" x14ac:dyDescent="0.2">
      <c r="A263" s="64"/>
      <c r="B263" s="66" t="s">
        <v>71</v>
      </c>
      <c r="C263" s="37">
        <v>17</v>
      </c>
      <c r="D263" s="37">
        <v>10</v>
      </c>
      <c r="E263" s="38">
        <f t="shared" si="69"/>
        <v>1.7068273092369479E-2</v>
      </c>
      <c r="F263" s="38">
        <f t="shared" si="70"/>
        <v>9.4073377234242701E-3</v>
      </c>
      <c r="G263" s="39">
        <f t="shared" si="71"/>
        <v>-0.41176470588235292</v>
      </c>
      <c r="H263" s="25">
        <f t="shared" si="72"/>
        <v>-7.0281124497991966E-3</v>
      </c>
    </row>
    <row r="264" spans="1:8" s="40" customFormat="1" ht="15" x14ac:dyDescent="0.2">
      <c r="A264" s="64"/>
      <c r="B264" s="66" t="s">
        <v>266</v>
      </c>
      <c r="C264" s="37">
        <v>3</v>
      </c>
      <c r="D264" s="37">
        <v>1</v>
      </c>
      <c r="E264" s="38">
        <f t="shared" si="69"/>
        <v>3.0120481927710845E-3</v>
      </c>
      <c r="F264" s="38">
        <f t="shared" si="70"/>
        <v>9.4073377234242712E-4</v>
      </c>
      <c r="G264" s="39">
        <f t="shared" si="71"/>
        <v>-0.66666666666666663</v>
      </c>
      <c r="H264" s="25">
        <f t="shared" si="72"/>
        <v>-2.008032128514056E-3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1</v>
      </c>
      <c r="E266" s="38" t="str">
        <f t="shared" ref="E266" si="81">+IF(C266=0,"",C266/C$161)</f>
        <v/>
      </c>
      <c r="F266" s="38">
        <f t="shared" ref="F266" si="82">+IF(D266=0,"",D266/D$161)</f>
        <v>9.4073377234242712E-4</v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0</v>
      </c>
      <c r="E268" s="38" t="str">
        <f t="shared" si="69"/>
        <v/>
      </c>
      <c r="F268" s="38" t="str">
        <f t="shared" si="70"/>
        <v/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4</v>
      </c>
      <c r="D269" s="37">
        <v>3</v>
      </c>
      <c r="E269" s="38">
        <f t="shared" si="69"/>
        <v>4.0160642570281121E-3</v>
      </c>
      <c r="F269" s="38">
        <f t="shared" si="70"/>
        <v>2.8222013170272815E-3</v>
      </c>
      <c r="G269" s="39">
        <f t="shared" si="71"/>
        <v>-0.25</v>
      </c>
      <c r="H269" s="25">
        <f t="shared" si="72"/>
        <v>-1.004016064257028E-3</v>
      </c>
    </row>
    <row r="270" spans="1:8" s="40" customFormat="1" ht="15" x14ac:dyDescent="0.2">
      <c r="A270" s="64"/>
      <c r="B270" s="66" t="s">
        <v>74</v>
      </c>
      <c r="C270" s="37">
        <v>8</v>
      </c>
      <c r="D270" s="37">
        <v>32</v>
      </c>
      <c r="E270" s="38">
        <f t="shared" si="69"/>
        <v>8.0321285140562242E-3</v>
      </c>
      <c r="F270" s="38">
        <f t="shared" si="70"/>
        <v>3.0103480714957668E-2</v>
      </c>
      <c r="G270" s="39">
        <f t="shared" si="71"/>
        <v>3</v>
      </c>
      <c r="H270" s="25">
        <f t="shared" si="72"/>
        <v>2.4096385542168672E-2</v>
      </c>
    </row>
    <row r="271" spans="1:8" s="40" customFormat="1" ht="15" x14ac:dyDescent="0.2">
      <c r="A271" s="64"/>
      <c r="B271" s="66" t="s">
        <v>267</v>
      </c>
      <c r="C271" s="37">
        <v>1</v>
      </c>
      <c r="D271" s="37">
        <v>0</v>
      </c>
      <c r="E271" s="38">
        <f t="shared" si="69"/>
        <v>1.004016064257028E-3</v>
      </c>
      <c r="F271" s="38" t="str">
        <f t="shared" si="70"/>
        <v/>
      </c>
      <c r="G271" s="39" t="str">
        <f t="shared" si="71"/>
        <v>0</v>
      </c>
      <c r="H271" s="25">
        <f t="shared" si="72"/>
        <v>0</v>
      </c>
    </row>
    <row r="272" spans="1:8" s="40" customFormat="1" ht="15" x14ac:dyDescent="0.2">
      <c r="A272" s="64"/>
      <c r="B272" s="66" t="s">
        <v>500</v>
      </c>
      <c r="C272" s="37">
        <v>69</v>
      </c>
      <c r="D272" s="37">
        <v>59</v>
      </c>
      <c r="E272" s="38">
        <f t="shared" si="69"/>
        <v>6.9277108433734941E-2</v>
      </c>
      <c r="F272" s="38">
        <f t="shared" si="70"/>
        <v>5.5503292568203196E-2</v>
      </c>
      <c r="G272" s="39">
        <f t="shared" si="71"/>
        <v>-0.14492753623188406</v>
      </c>
      <c r="H272" s="25">
        <f t="shared" si="72"/>
        <v>-1.0040160642570281E-2</v>
      </c>
    </row>
    <row r="273" spans="1:8" s="40" customFormat="1" ht="15" x14ac:dyDescent="0.2">
      <c r="A273" s="64"/>
      <c r="B273" s="66" t="s">
        <v>76</v>
      </c>
      <c r="C273" s="37">
        <v>1</v>
      </c>
      <c r="D273" s="37">
        <v>1</v>
      </c>
      <c r="E273" s="38">
        <f t="shared" si="69"/>
        <v>1.004016064257028E-3</v>
      </c>
      <c r="F273" s="38">
        <f t="shared" si="70"/>
        <v>9.4073377234242712E-4</v>
      </c>
      <c r="G273" s="39">
        <f t="shared" si="71"/>
        <v>0</v>
      </c>
      <c r="H273" s="25">
        <f t="shared" si="72"/>
        <v>0</v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1</v>
      </c>
      <c r="E274" s="38" t="str">
        <f t="shared" ref="E274:E275" si="85">+IF(C274=0,"",C274/C$161)</f>
        <v/>
      </c>
      <c r="F274" s="38">
        <f t="shared" ref="F274:F275" si="86">+IF(D274=0,"",D274/D$161)</f>
        <v>9.4073377234242712E-4</v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38</v>
      </c>
      <c r="D276" s="37">
        <v>38</v>
      </c>
      <c r="E276" s="38">
        <f t="shared" si="69"/>
        <v>3.8152610441767071E-2</v>
      </c>
      <c r="F276" s="38">
        <f t="shared" si="70"/>
        <v>3.574788334901223E-2</v>
      </c>
      <c r="G276" s="39">
        <f t="shared" si="71"/>
        <v>0</v>
      </c>
      <c r="H276" s="25">
        <f t="shared" si="72"/>
        <v>0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0</v>
      </c>
      <c r="E281" s="38" t="str">
        <f t="shared" si="69"/>
        <v/>
      </c>
      <c r="F281" s="38" t="str">
        <f t="shared" si="70"/>
        <v/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11</v>
      </c>
      <c r="D282" s="37">
        <v>21</v>
      </c>
      <c r="E282" s="38">
        <f t="shared" si="69"/>
        <v>1.104417670682731E-2</v>
      </c>
      <c r="F282" s="38">
        <f t="shared" si="70"/>
        <v>1.9755409219190969E-2</v>
      </c>
      <c r="G282" s="39">
        <f t="shared" si="71"/>
        <v>0.90909090909090906</v>
      </c>
      <c r="H282" s="25">
        <f t="shared" si="72"/>
        <v>1.0040160642570281E-2</v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57</v>
      </c>
      <c r="D284" s="37">
        <v>37</v>
      </c>
      <c r="E284" s="38">
        <f t="shared" si="69"/>
        <v>5.7228915662650599E-2</v>
      </c>
      <c r="F284" s="38">
        <f t="shared" si="70"/>
        <v>3.4807149576669805E-2</v>
      </c>
      <c r="G284" s="39">
        <f t="shared" si="71"/>
        <v>-0.35087719298245612</v>
      </c>
      <c r="H284" s="25">
        <f t="shared" si="72"/>
        <v>-2.0080321285140559E-2</v>
      </c>
    </row>
    <row r="285" spans="1:8" s="40" customFormat="1" ht="15" x14ac:dyDescent="0.2">
      <c r="A285" s="64"/>
      <c r="B285" s="66" t="s">
        <v>504</v>
      </c>
      <c r="C285" s="37">
        <v>0</v>
      </c>
      <c r="D285" s="37">
        <v>2</v>
      </c>
      <c r="E285" s="38" t="str">
        <f t="shared" si="69"/>
        <v/>
      </c>
      <c r="F285" s="38">
        <f t="shared" si="70"/>
        <v>1.8814675446848542E-3</v>
      </c>
      <c r="G285" s="39" t="str">
        <f t="shared" si="71"/>
        <v>0</v>
      </c>
      <c r="H285" s="25" t="str">
        <f t="shared" si="72"/>
        <v/>
      </c>
    </row>
    <row r="286" spans="1:8" s="40" customFormat="1" ht="15" x14ac:dyDescent="0.2">
      <c r="A286" s="64"/>
      <c r="B286" s="66" t="s">
        <v>505</v>
      </c>
      <c r="C286" s="37">
        <v>1</v>
      </c>
      <c r="D286" s="37">
        <v>0</v>
      </c>
      <c r="E286" s="38">
        <f t="shared" si="69"/>
        <v>1.004016064257028E-3</v>
      </c>
      <c r="F286" s="38" t="str">
        <f t="shared" si="70"/>
        <v/>
      </c>
      <c r="G286" s="39" t="str">
        <f t="shared" si="71"/>
        <v>0</v>
      </c>
      <c r="H286" s="25">
        <f t="shared" si="72"/>
        <v>0</v>
      </c>
    </row>
    <row r="287" spans="1:8" s="40" customFormat="1" ht="15" x14ac:dyDescent="0.2">
      <c r="A287" s="64"/>
      <c r="B287" s="66" t="s">
        <v>78</v>
      </c>
      <c r="C287" s="37">
        <v>19</v>
      </c>
      <c r="D287" s="37">
        <v>51</v>
      </c>
      <c r="E287" s="38">
        <f t="shared" si="69"/>
        <v>1.9076305220883535E-2</v>
      </c>
      <c r="F287" s="38">
        <f t="shared" si="70"/>
        <v>4.7977422389463779E-2</v>
      </c>
      <c r="G287" s="39">
        <f t="shared" si="71"/>
        <v>1.6842105263157894</v>
      </c>
      <c r="H287" s="25">
        <f t="shared" si="72"/>
        <v>3.2128514056224897E-2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0</v>
      </c>
      <c r="E288" s="38" t="str">
        <f t="shared" si="69"/>
        <v/>
      </c>
      <c r="F288" s="38" t="str">
        <f t="shared" si="70"/>
        <v/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2</v>
      </c>
      <c r="D289" s="37">
        <v>0</v>
      </c>
      <c r="E289" s="38">
        <f t="shared" si="69"/>
        <v>2.008032128514056E-3</v>
      </c>
      <c r="F289" s="38" t="str">
        <f t="shared" si="70"/>
        <v/>
      </c>
      <c r="G289" s="39" t="str">
        <f t="shared" si="71"/>
        <v>0</v>
      </c>
      <c r="H289" s="25">
        <f t="shared" si="72"/>
        <v>0</v>
      </c>
    </row>
    <row r="290" spans="1:8" s="40" customFormat="1" ht="15" x14ac:dyDescent="0.2">
      <c r="A290" s="64"/>
      <c r="B290" s="66" t="s">
        <v>270</v>
      </c>
      <c r="C290" s="37">
        <v>3</v>
      </c>
      <c r="D290" s="37"/>
      <c r="E290" s="38">
        <f t="shared" si="69"/>
        <v>3.0120481927710845E-3</v>
      </c>
      <c r="F290" s="38" t="str">
        <f t="shared" si="70"/>
        <v/>
      </c>
      <c r="G290" s="39" t="str">
        <f t="shared" si="71"/>
        <v>0</v>
      </c>
      <c r="H290" s="25">
        <f t="shared" si="72"/>
        <v>0</v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1</v>
      </c>
      <c r="E292" s="38" t="str">
        <f t="shared" si="69"/>
        <v/>
      </c>
      <c r="F292" s="38">
        <f t="shared" si="70"/>
        <v>9.4073377234242712E-4</v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2</v>
      </c>
      <c r="D293" s="37">
        <v>4</v>
      </c>
      <c r="E293" s="38">
        <f t="shared" si="69"/>
        <v>2.008032128514056E-3</v>
      </c>
      <c r="F293" s="38">
        <f t="shared" si="70"/>
        <v>3.7629350893697085E-3</v>
      </c>
      <c r="G293" s="39">
        <f t="shared" si="71"/>
        <v>1</v>
      </c>
      <c r="H293" s="25">
        <f t="shared" si="72"/>
        <v>2.008032128514056E-3</v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0</v>
      </c>
      <c r="E294" s="38" t="str">
        <f t="shared" si="69"/>
        <v/>
      </c>
      <c r="F294" s="38" t="str">
        <f t="shared" si="70"/>
        <v/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0</v>
      </c>
      <c r="D295" s="37">
        <v>0</v>
      </c>
      <c r="E295" s="38" t="str">
        <f t="shared" si="69"/>
        <v/>
      </c>
      <c r="F295" s="38" t="str">
        <f t="shared" si="70"/>
        <v/>
      </c>
      <c r="G295" s="39" t="str">
        <f t="shared" si="71"/>
        <v>0</v>
      </c>
      <c r="H295" s="25" t="str">
        <f t="shared" si="72"/>
        <v/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24</v>
      </c>
      <c r="D297" s="37">
        <v>2</v>
      </c>
      <c r="E297" s="38">
        <f t="shared" si="69"/>
        <v>2.4096385542168676E-2</v>
      </c>
      <c r="F297" s="38">
        <f t="shared" si="70"/>
        <v>1.8814675446848542E-3</v>
      </c>
      <c r="G297" s="39">
        <f t="shared" si="71"/>
        <v>-0.91666666666666663</v>
      </c>
      <c r="H297" s="25">
        <f t="shared" si="72"/>
        <v>-2.2088353413654619E-2</v>
      </c>
    </row>
    <row r="298" spans="1:8" s="40" customFormat="1" ht="15" x14ac:dyDescent="0.2">
      <c r="A298" s="64"/>
      <c r="B298" s="66" t="s">
        <v>512</v>
      </c>
      <c r="C298" s="37">
        <v>2</v>
      </c>
      <c r="D298" s="37">
        <v>0</v>
      </c>
      <c r="E298" s="38">
        <f t="shared" si="69"/>
        <v>2.008032128514056E-3</v>
      </c>
      <c r="F298" s="38" t="str">
        <f t="shared" si="70"/>
        <v/>
      </c>
      <c r="G298" s="39" t="str">
        <f t="shared" si="71"/>
        <v>0</v>
      </c>
      <c r="H298" s="25">
        <f t="shared" si="72"/>
        <v>0</v>
      </c>
    </row>
    <row r="299" spans="1:8" s="40" customFormat="1" ht="30" x14ac:dyDescent="0.2">
      <c r="A299" s="64"/>
      <c r="B299" s="66" t="s">
        <v>513</v>
      </c>
      <c r="C299" s="37">
        <v>9</v>
      </c>
      <c r="D299" s="37">
        <v>12</v>
      </c>
      <c r="E299" s="38">
        <f t="shared" si="69"/>
        <v>9.0361445783132526E-3</v>
      </c>
      <c r="F299" s="38">
        <f t="shared" si="70"/>
        <v>1.1288805268109126E-2</v>
      </c>
      <c r="G299" s="39">
        <f t="shared" si="71"/>
        <v>0.33333333333333331</v>
      </c>
      <c r="H299" s="25">
        <f t="shared" si="72"/>
        <v>3.0120481927710841E-3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5</v>
      </c>
      <c r="D301" s="37">
        <v>1</v>
      </c>
      <c r="E301" s="38">
        <f t="shared" si="69"/>
        <v>5.0200803212851405E-3</v>
      </c>
      <c r="F301" s="38">
        <f t="shared" si="70"/>
        <v>9.4073377234242712E-4</v>
      </c>
      <c r="G301" s="39">
        <f t="shared" si="71"/>
        <v>-0.8</v>
      </c>
      <c r="H301" s="25">
        <f t="shared" si="72"/>
        <v>-4.0160642570281129E-3</v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0</v>
      </c>
      <c r="E302" s="38" t="str">
        <f t="shared" si="69"/>
        <v/>
      </c>
      <c r="F302" s="38" t="str">
        <f t="shared" si="70"/>
        <v/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14</v>
      </c>
      <c r="D303" s="37">
        <v>0</v>
      </c>
      <c r="E303" s="38">
        <f t="shared" si="69"/>
        <v>1.4056224899598393E-2</v>
      </c>
      <c r="F303" s="38" t="str">
        <f t="shared" si="70"/>
        <v/>
      </c>
      <c r="G303" s="39" t="str">
        <f t="shared" si="71"/>
        <v>0</v>
      </c>
      <c r="H303" s="25">
        <f t="shared" si="72"/>
        <v>0</v>
      </c>
    </row>
    <row r="304" spans="1:8" s="40" customFormat="1" ht="15" x14ac:dyDescent="0.2">
      <c r="A304" s="64"/>
      <c r="B304" s="66" t="s">
        <v>516</v>
      </c>
      <c r="C304" s="37">
        <v>8</v>
      </c>
      <c r="D304" s="37">
        <v>1</v>
      </c>
      <c r="E304" s="38">
        <f t="shared" si="69"/>
        <v>8.0321285140562242E-3</v>
      </c>
      <c r="F304" s="38">
        <f t="shared" si="70"/>
        <v>9.4073377234242712E-4</v>
      </c>
      <c r="G304" s="39">
        <f t="shared" si="71"/>
        <v>-0.875</v>
      </c>
      <c r="H304" s="25">
        <f t="shared" si="72"/>
        <v>-7.0281124497991957E-3</v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3</v>
      </c>
      <c r="E308" s="38" t="str">
        <f t="shared" ref="E308" si="97">+IF(C308=0,"",C308/C$161)</f>
        <v/>
      </c>
      <c r="F308" s="38">
        <f t="shared" ref="F308" si="98">+IF(D308=0,"",D308/D$161)</f>
        <v>2.8222013170272815E-3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0</v>
      </c>
      <c r="E309" s="38" t="str">
        <f t="shared" si="69"/>
        <v/>
      </c>
      <c r="F309" s="38" t="str">
        <f t="shared" si="70"/>
        <v/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1</v>
      </c>
      <c r="D313" s="37">
        <v>0</v>
      </c>
      <c r="E313" s="38">
        <f t="shared" ref="E313:E320" si="101">+IF(C313=0,"",C313/C$161)</f>
        <v>1.004016064257028E-3</v>
      </c>
      <c r="F313" s="38" t="str">
        <f t="shared" ref="F313:F320" si="102">+IF(D313=0,"",D313/D$161)</f>
        <v/>
      </c>
      <c r="G313" s="39" t="str">
        <f t="shared" ref="G313:G320" si="103">+IF(OR(AND(D313=0),(C313=0)),"0",((D313-C313)/C313))</f>
        <v>0</v>
      </c>
      <c r="H313" s="25">
        <f t="shared" ref="H313:H320" si="104">+IF(OR(AND(E313=""),(G313="")),"",E313*G313)</f>
        <v>0</v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0</v>
      </c>
      <c r="D315" s="37">
        <v>0</v>
      </c>
      <c r="E315" s="38" t="str">
        <f t="shared" si="101"/>
        <v/>
      </c>
      <c r="F315" s="38" t="str">
        <f t="shared" si="102"/>
        <v/>
      </c>
      <c r="G315" s="39" t="str">
        <f t="shared" si="103"/>
        <v>0</v>
      </c>
      <c r="H315" s="25" t="str">
        <f t="shared" si="104"/>
        <v/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0</v>
      </c>
      <c r="D318" s="37">
        <v>0</v>
      </c>
      <c r="E318" s="38" t="str">
        <f t="shared" si="101"/>
        <v/>
      </c>
      <c r="F318" s="38" t="str">
        <f t="shared" si="102"/>
        <v/>
      </c>
      <c r="G318" s="39" t="str">
        <f t="shared" si="103"/>
        <v>0</v>
      </c>
      <c r="H318" s="25" t="str">
        <f t="shared" si="104"/>
        <v/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1</v>
      </c>
      <c r="E321" s="38" t="str">
        <f t="shared" ref="E321:E323" si="105">+IF(C321=0,"",C321/C$161)</f>
        <v/>
      </c>
      <c r="F321" s="38">
        <f t="shared" ref="F321:F323" si="106">+IF(D321=0,"",D321/D$161)</f>
        <v>9.4073377234242712E-4</v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4249</v>
      </c>
      <c r="D329" s="31">
        <f>SUM(D330:D546)</f>
        <v>4415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3.9068016003765589E-2</v>
      </c>
      <c r="H329" s="33">
        <f>+IF(OR(AND(E329=""),(G329="")),"",E329*G329)</f>
        <v>3.9068016003765589E-2</v>
      </c>
    </row>
    <row r="330" spans="1:8" s="40" customFormat="1" ht="15" x14ac:dyDescent="0.2">
      <c r="A330" s="64"/>
      <c r="B330" s="36" t="s">
        <v>86</v>
      </c>
      <c r="C330" s="37">
        <v>82</v>
      </c>
      <c r="D330" s="37">
        <v>80</v>
      </c>
      <c r="E330" s="38">
        <f>+IF(C330=0,"",C330/C$329)</f>
        <v>1.9298658507884207E-2</v>
      </c>
      <c r="F330" s="38">
        <f>+IF(D330=0,"",D330/D$329)</f>
        <v>1.8120045300113252E-2</v>
      </c>
      <c r="G330" s="39">
        <f>+IF(OR(AND(D330=0),(C330=0)),"0",((D330-C330)/C330))</f>
        <v>-2.4390243902439025E-2</v>
      </c>
      <c r="H330" s="25">
        <f>+IF(OR(AND(E330=""),(G330="")),"",E330*G330)</f>
        <v>-4.706989879971758E-4</v>
      </c>
    </row>
    <row r="331" spans="1:8" s="40" customFormat="1" ht="15" x14ac:dyDescent="0.2">
      <c r="A331" s="64"/>
      <c r="B331" s="36" t="s">
        <v>98</v>
      </c>
      <c r="C331" s="37">
        <v>2</v>
      </c>
      <c r="D331" s="37">
        <v>9</v>
      </c>
      <c r="E331" s="38">
        <f t="shared" ref="E331:E395" si="109">+IF(C331=0,"",C331/C$329)</f>
        <v>4.706989879971758E-4</v>
      </c>
      <c r="F331" s="38">
        <f t="shared" ref="F331:F395" si="110">+IF(D331=0,"",D331/D$329)</f>
        <v>2.0385050962627408E-3</v>
      </c>
      <c r="G331" s="39">
        <f t="shared" ref="G331:G395" si="111">+IF(OR(AND(D331=0),(C331=0)),"0",((D331-C331)/C331))</f>
        <v>3.5</v>
      </c>
      <c r="H331" s="25">
        <f t="shared" ref="H331:H395" si="112">+IF(OR(AND(E331=""),(G331="")),"",E331*G331)</f>
        <v>1.6474464579901153E-3</v>
      </c>
    </row>
    <row r="332" spans="1:8" s="40" customFormat="1" ht="15" x14ac:dyDescent="0.2">
      <c r="A332" s="64"/>
      <c r="B332" s="36" t="s">
        <v>90</v>
      </c>
      <c r="C332" s="37">
        <v>15</v>
      </c>
      <c r="D332" s="37">
        <v>16</v>
      </c>
      <c r="E332" s="38">
        <f t="shared" si="109"/>
        <v>3.5302424099788185E-3</v>
      </c>
      <c r="F332" s="38">
        <f t="shared" si="110"/>
        <v>3.6240090600226501E-3</v>
      </c>
      <c r="G332" s="39">
        <f t="shared" si="111"/>
        <v>6.6666666666666666E-2</v>
      </c>
      <c r="H332" s="25">
        <f t="shared" si="112"/>
        <v>2.353494939985879E-4</v>
      </c>
    </row>
    <row r="333" spans="1:8" s="40" customFormat="1" ht="15" x14ac:dyDescent="0.2">
      <c r="A333" s="64"/>
      <c r="B333" s="36" t="s">
        <v>81</v>
      </c>
      <c r="C333" s="37">
        <v>11</v>
      </c>
      <c r="D333" s="37">
        <v>24</v>
      </c>
      <c r="E333" s="38">
        <f t="shared" si="109"/>
        <v>2.5888444339844667E-3</v>
      </c>
      <c r="F333" s="38">
        <f t="shared" si="110"/>
        <v>5.4360135900339748E-3</v>
      </c>
      <c r="G333" s="39">
        <f t="shared" si="111"/>
        <v>1.1818181818181819</v>
      </c>
      <c r="H333" s="25">
        <f t="shared" si="112"/>
        <v>3.0595434219816428E-3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0</v>
      </c>
      <c r="E335" s="38" t="str">
        <f t="shared" si="109"/>
        <v/>
      </c>
      <c r="F335" s="38" t="str">
        <f t="shared" si="110"/>
        <v/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145</v>
      </c>
      <c r="D336" s="37">
        <v>138</v>
      </c>
      <c r="E336" s="38">
        <f t="shared" si="109"/>
        <v>3.4125676629795244E-2</v>
      </c>
      <c r="F336" s="38">
        <f t="shared" si="110"/>
        <v>3.1257078142695356E-2</v>
      </c>
      <c r="G336" s="39">
        <f t="shared" si="111"/>
        <v>-4.8275862068965517E-2</v>
      </c>
      <c r="H336" s="25">
        <f t="shared" si="112"/>
        <v>-1.6474464579901151E-3</v>
      </c>
    </row>
    <row r="337" spans="1:8" s="40" customFormat="1" ht="15" x14ac:dyDescent="0.2">
      <c r="A337" s="64"/>
      <c r="B337" s="36" t="s">
        <v>94</v>
      </c>
      <c r="C337" s="37">
        <v>25</v>
      </c>
      <c r="D337" s="37">
        <v>6</v>
      </c>
      <c r="E337" s="38">
        <f t="shared" si="109"/>
        <v>5.8837373499646978E-3</v>
      </c>
      <c r="F337" s="38">
        <f t="shared" si="110"/>
        <v>1.3590033975084937E-3</v>
      </c>
      <c r="G337" s="39">
        <f t="shared" si="111"/>
        <v>-0.76</v>
      </c>
      <c r="H337" s="25">
        <f t="shared" si="112"/>
        <v>-4.4716403859731708E-3</v>
      </c>
    </row>
    <row r="338" spans="1:8" s="40" customFormat="1" ht="15" x14ac:dyDescent="0.2">
      <c r="A338" s="64"/>
      <c r="B338" s="36" t="s">
        <v>93</v>
      </c>
      <c r="C338" s="37">
        <v>10</v>
      </c>
      <c r="D338" s="37">
        <v>10</v>
      </c>
      <c r="E338" s="38">
        <f t="shared" si="109"/>
        <v>2.3534949399858789E-3</v>
      </c>
      <c r="F338" s="38">
        <f t="shared" si="110"/>
        <v>2.2650056625141564E-3</v>
      </c>
      <c r="G338" s="39">
        <f t="shared" si="111"/>
        <v>0</v>
      </c>
      <c r="H338" s="25">
        <f t="shared" si="112"/>
        <v>0</v>
      </c>
    </row>
    <row r="339" spans="1:8" s="40" customFormat="1" ht="15" x14ac:dyDescent="0.2">
      <c r="A339" s="64"/>
      <c r="B339" s="36" t="s">
        <v>92</v>
      </c>
      <c r="C339" s="37">
        <v>13</v>
      </c>
      <c r="D339" s="37">
        <v>37</v>
      </c>
      <c r="E339" s="38">
        <f t="shared" si="109"/>
        <v>3.0595434219816428E-3</v>
      </c>
      <c r="F339" s="38">
        <f t="shared" si="110"/>
        <v>8.3805209513023778E-3</v>
      </c>
      <c r="G339" s="39">
        <f t="shared" si="111"/>
        <v>1.8461538461538463</v>
      </c>
      <c r="H339" s="25">
        <f t="shared" si="112"/>
        <v>5.64838785596611E-3</v>
      </c>
    </row>
    <row r="340" spans="1:8" s="40" customFormat="1" ht="15" x14ac:dyDescent="0.2">
      <c r="A340" s="64"/>
      <c r="B340" s="36" t="s">
        <v>276</v>
      </c>
      <c r="C340" s="37">
        <v>1</v>
      </c>
      <c r="D340" s="37">
        <v>4</v>
      </c>
      <c r="E340" s="38">
        <f t="shared" si="109"/>
        <v>2.353494939985879E-4</v>
      </c>
      <c r="F340" s="38">
        <f t="shared" si="110"/>
        <v>9.0600226500566253E-4</v>
      </c>
      <c r="G340" s="39">
        <f t="shared" si="111"/>
        <v>3</v>
      </c>
      <c r="H340" s="25">
        <f t="shared" si="112"/>
        <v>7.0604848199576375E-4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130</v>
      </c>
      <c r="D342" s="37">
        <v>99</v>
      </c>
      <c r="E342" s="38">
        <f t="shared" si="109"/>
        <v>3.0595434219816427E-2</v>
      </c>
      <c r="F342" s="38">
        <f t="shared" si="110"/>
        <v>2.2423556058890147E-2</v>
      </c>
      <c r="G342" s="39">
        <f t="shared" si="111"/>
        <v>-0.23846153846153847</v>
      </c>
      <c r="H342" s="25">
        <f t="shared" si="112"/>
        <v>-7.2958343139562249E-3</v>
      </c>
    </row>
    <row r="343" spans="1:8" s="40" customFormat="1" ht="15" x14ac:dyDescent="0.2">
      <c r="A343" s="64"/>
      <c r="B343" s="36" t="s">
        <v>85</v>
      </c>
      <c r="C343" s="37">
        <v>5</v>
      </c>
      <c r="D343" s="37">
        <v>6</v>
      </c>
      <c r="E343" s="38">
        <f t="shared" si="109"/>
        <v>1.1767474699929394E-3</v>
      </c>
      <c r="F343" s="38">
        <f t="shared" si="110"/>
        <v>1.3590033975084937E-3</v>
      </c>
      <c r="G343" s="39">
        <f t="shared" si="111"/>
        <v>0.2</v>
      </c>
      <c r="H343" s="25">
        <f t="shared" si="112"/>
        <v>2.353494939985879E-4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25</v>
      </c>
      <c r="D345" s="37">
        <v>27</v>
      </c>
      <c r="E345" s="38">
        <f t="shared" si="109"/>
        <v>5.8837373499646978E-3</v>
      </c>
      <c r="F345" s="38">
        <f t="shared" si="110"/>
        <v>6.1155152887882218E-3</v>
      </c>
      <c r="G345" s="39">
        <f t="shared" si="111"/>
        <v>0.08</v>
      </c>
      <c r="H345" s="25">
        <f t="shared" si="112"/>
        <v>4.7069898799717585E-4</v>
      </c>
    </row>
    <row r="346" spans="1:8" s="40" customFormat="1" ht="15" x14ac:dyDescent="0.2">
      <c r="A346" s="64"/>
      <c r="B346" s="36" t="s">
        <v>88</v>
      </c>
      <c r="C346" s="37">
        <v>10</v>
      </c>
      <c r="D346" s="37">
        <v>26</v>
      </c>
      <c r="E346" s="38">
        <f t="shared" si="109"/>
        <v>2.3534949399858789E-3</v>
      </c>
      <c r="F346" s="38">
        <f t="shared" si="110"/>
        <v>5.8890147225368061E-3</v>
      </c>
      <c r="G346" s="39">
        <f t="shared" si="111"/>
        <v>1.6</v>
      </c>
      <c r="H346" s="25">
        <f t="shared" si="112"/>
        <v>3.7655919039774064E-3</v>
      </c>
    </row>
    <row r="347" spans="1:8" s="40" customFormat="1" ht="15" x14ac:dyDescent="0.2">
      <c r="A347" s="64"/>
      <c r="B347" s="36" t="s">
        <v>83</v>
      </c>
      <c r="C347" s="37">
        <v>1</v>
      </c>
      <c r="D347" s="37">
        <v>0</v>
      </c>
      <c r="E347" s="38">
        <f t="shared" si="109"/>
        <v>2.353494939985879E-4</v>
      </c>
      <c r="F347" s="38" t="str">
        <f t="shared" si="110"/>
        <v/>
      </c>
      <c r="G347" s="39" t="str">
        <f t="shared" si="111"/>
        <v>0</v>
      </c>
      <c r="H347" s="25">
        <f t="shared" si="112"/>
        <v>0</v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194</v>
      </c>
      <c r="D349" s="37">
        <v>133</v>
      </c>
      <c r="E349" s="38">
        <f t="shared" si="109"/>
        <v>4.5657801835726056E-2</v>
      </c>
      <c r="F349" s="38">
        <f t="shared" si="110"/>
        <v>3.0124575311438279E-2</v>
      </c>
      <c r="G349" s="39">
        <f t="shared" si="111"/>
        <v>-0.31443298969072164</v>
      </c>
      <c r="H349" s="25">
        <f t="shared" si="112"/>
        <v>-1.4356319133913862E-2</v>
      </c>
    </row>
    <row r="350" spans="1:8" s="40" customFormat="1" ht="15" x14ac:dyDescent="0.2">
      <c r="A350" s="64"/>
      <c r="B350" s="36" t="s">
        <v>279</v>
      </c>
      <c r="C350" s="37">
        <v>12</v>
      </c>
      <c r="D350" s="37">
        <v>10</v>
      </c>
      <c r="E350" s="38">
        <f t="shared" si="109"/>
        <v>2.824193927983055E-3</v>
      </c>
      <c r="F350" s="38">
        <f t="shared" si="110"/>
        <v>2.2650056625141564E-3</v>
      </c>
      <c r="G350" s="39">
        <f t="shared" si="111"/>
        <v>-0.16666666666666666</v>
      </c>
      <c r="H350" s="25">
        <f t="shared" si="112"/>
        <v>-4.706989879971758E-4</v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24</v>
      </c>
      <c r="D352" s="37">
        <v>33</v>
      </c>
      <c r="E352" s="38">
        <f t="shared" si="109"/>
        <v>5.64838785596611E-3</v>
      </c>
      <c r="F352" s="38">
        <f t="shared" si="110"/>
        <v>7.4745186862967159E-3</v>
      </c>
      <c r="G352" s="39">
        <f t="shared" si="111"/>
        <v>0.375</v>
      </c>
      <c r="H352" s="25">
        <f t="shared" si="112"/>
        <v>2.1181454459872915E-3</v>
      </c>
    </row>
    <row r="353" spans="1:8" s="40" customFormat="1" ht="15" x14ac:dyDescent="0.2">
      <c r="A353" s="64"/>
      <c r="B353" s="36" t="s">
        <v>280</v>
      </c>
      <c r="C353" s="37">
        <v>306</v>
      </c>
      <c r="D353" s="37">
        <v>173</v>
      </c>
      <c r="E353" s="38">
        <f t="shared" si="109"/>
        <v>7.2016945163567894E-2</v>
      </c>
      <c r="F353" s="38">
        <f t="shared" si="110"/>
        <v>3.9184597961494906E-2</v>
      </c>
      <c r="G353" s="39">
        <f t="shared" si="111"/>
        <v>-0.434640522875817</v>
      </c>
      <c r="H353" s="25">
        <f t="shared" si="112"/>
        <v>-3.130148270181219E-2</v>
      </c>
    </row>
    <row r="354" spans="1:8" s="40" customFormat="1" ht="15" x14ac:dyDescent="0.2">
      <c r="A354" s="64"/>
      <c r="B354" s="36" t="s">
        <v>100</v>
      </c>
      <c r="C354" s="37">
        <v>35</v>
      </c>
      <c r="D354" s="37">
        <v>119</v>
      </c>
      <c r="E354" s="38">
        <f t="shared" si="109"/>
        <v>8.2372322899505763E-3</v>
      </c>
      <c r="F354" s="38">
        <f t="shared" si="110"/>
        <v>2.6953567383918461E-2</v>
      </c>
      <c r="G354" s="39">
        <f t="shared" si="111"/>
        <v>2.4</v>
      </c>
      <c r="H354" s="25">
        <f t="shared" si="112"/>
        <v>1.9769357495881382E-2</v>
      </c>
    </row>
    <row r="355" spans="1:8" s="40" customFormat="1" ht="15" x14ac:dyDescent="0.2">
      <c r="A355" s="64"/>
      <c r="B355" s="36" t="s">
        <v>99</v>
      </c>
      <c r="C355" s="37">
        <v>1</v>
      </c>
      <c r="D355" s="37">
        <v>4</v>
      </c>
      <c r="E355" s="38">
        <f t="shared" si="109"/>
        <v>2.353494939985879E-4</v>
      </c>
      <c r="F355" s="38">
        <f t="shared" si="110"/>
        <v>9.0600226500566253E-4</v>
      </c>
      <c r="G355" s="39">
        <f t="shared" si="111"/>
        <v>3</v>
      </c>
      <c r="H355" s="25">
        <f t="shared" si="112"/>
        <v>7.0604848199576375E-4</v>
      </c>
    </row>
    <row r="356" spans="1:8" s="40" customFormat="1" ht="15" x14ac:dyDescent="0.2">
      <c r="A356" s="64"/>
      <c r="B356" s="36" t="s">
        <v>84</v>
      </c>
      <c r="C356" s="37">
        <v>3</v>
      </c>
      <c r="D356" s="37">
        <v>2</v>
      </c>
      <c r="E356" s="38">
        <f t="shared" si="109"/>
        <v>7.0604848199576375E-4</v>
      </c>
      <c r="F356" s="38">
        <f t="shared" si="110"/>
        <v>4.5300113250283127E-4</v>
      </c>
      <c r="G356" s="39">
        <f t="shared" si="111"/>
        <v>-0.33333333333333331</v>
      </c>
      <c r="H356" s="25">
        <f t="shared" si="112"/>
        <v>-2.353494939985879E-4</v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1</v>
      </c>
      <c r="E357" s="38" t="str">
        <f t="shared" si="109"/>
        <v/>
      </c>
      <c r="F357" s="38">
        <f t="shared" si="110"/>
        <v>2.2650056625141563E-4</v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1</v>
      </c>
      <c r="D358" s="37">
        <v>1</v>
      </c>
      <c r="E358" s="38">
        <f t="shared" si="109"/>
        <v>2.353494939985879E-4</v>
      </c>
      <c r="F358" s="38">
        <f t="shared" si="110"/>
        <v>2.2650056625141563E-4</v>
      </c>
      <c r="G358" s="39">
        <f t="shared" si="111"/>
        <v>0</v>
      </c>
      <c r="H358" s="25">
        <f t="shared" si="112"/>
        <v>0</v>
      </c>
    </row>
    <row r="359" spans="1:8" s="40" customFormat="1" ht="15" x14ac:dyDescent="0.2">
      <c r="A359" s="64"/>
      <c r="B359" s="36" t="s">
        <v>372</v>
      </c>
      <c r="C359" s="37">
        <v>0</v>
      </c>
      <c r="D359" s="37">
        <v>1</v>
      </c>
      <c r="E359" s="38" t="str">
        <f t="shared" si="109"/>
        <v/>
      </c>
      <c r="F359" s="38">
        <f t="shared" si="110"/>
        <v>2.2650056625141563E-4</v>
      </c>
      <c r="G359" s="39" t="str">
        <f t="shared" si="111"/>
        <v>0</v>
      </c>
      <c r="H359" s="25" t="str">
        <f t="shared" si="112"/>
        <v/>
      </c>
    </row>
    <row r="360" spans="1:8" s="40" customFormat="1" ht="15" x14ac:dyDescent="0.2">
      <c r="A360" s="64"/>
      <c r="B360" s="36" t="s">
        <v>530</v>
      </c>
      <c r="C360" s="37">
        <v>2</v>
      </c>
      <c r="D360" s="37">
        <v>4</v>
      </c>
      <c r="E360" s="38">
        <f t="shared" si="109"/>
        <v>4.706989879971758E-4</v>
      </c>
      <c r="F360" s="38">
        <f t="shared" si="110"/>
        <v>9.0600226500566253E-4</v>
      </c>
      <c r="G360" s="39">
        <f t="shared" si="111"/>
        <v>1</v>
      </c>
      <c r="H360" s="25">
        <f t="shared" si="112"/>
        <v>4.706989879971758E-4</v>
      </c>
    </row>
    <row r="361" spans="1:8" s="40" customFormat="1" ht="15" x14ac:dyDescent="0.2">
      <c r="A361" s="64"/>
      <c r="B361" s="36" t="s">
        <v>531</v>
      </c>
      <c r="C361" s="37">
        <v>46</v>
      </c>
      <c r="D361" s="37">
        <v>44</v>
      </c>
      <c r="E361" s="38">
        <f t="shared" si="109"/>
        <v>1.0826076723935044E-2</v>
      </c>
      <c r="F361" s="38">
        <f t="shared" si="110"/>
        <v>9.9660249150622885E-3</v>
      </c>
      <c r="G361" s="39">
        <f t="shared" si="111"/>
        <v>-4.3478260869565216E-2</v>
      </c>
      <c r="H361" s="25">
        <f t="shared" si="112"/>
        <v>-4.7069898799717585E-4</v>
      </c>
    </row>
    <row r="362" spans="1:8" s="40" customFormat="1" ht="15" x14ac:dyDescent="0.2">
      <c r="A362" s="64"/>
      <c r="B362" s="36" t="s">
        <v>532</v>
      </c>
      <c r="C362" s="37">
        <v>4</v>
      </c>
      <c r="D362" s="37">
        <v>14</v>
      </c>
      <c r="E362" s="38">
        <f t="shared" si="109"/>
        <v>9.4139797599435159E-4</v>
      </c>
      <c r="F362" s="38">
        <f t="shared" si="110"/>
        <v>3.1710079275198188E-3</v>
      </c>
      <c r="G362" s="39">
        <f t="shared" si="111"/>
        <v>2.5</v>
      </c>
      <c r="H362" s="25">
        <f t="shared" si="112"/>
        <v>2.3534949399858789E-3</v>
      </c>
    </row>
    <row r="363" spans="1:8" s="40" customFormat="1" ht="15" x14ac:dyDescent="0.2">
      <c r="A363" s="64"/>
      <c r="B363" s="36" t="s">
        <v>533</v>
      </c>
      <c r="C363" s="37">
        <v>5</v>
      </c>
      <c r="D363" s="37">
        <v>4</v>
      </c>
      <c r="E363" s="38">
        <f t="shared" si="109"/>
        <v>1.1767474699929394E-3</v>
      </c>
      <c r="F363" s="38">
        <f t="shared" si="110"/>
        <v>9.0600226500566253E-4</v>
      </c>
      <c r="G363" s="39">
        <f t="shared" si="111"/>
        <v>-0.2</v>
      </c>
      <c r="H363" s="25">
        <f t="shared" si="112"/>
        <v>-2.353494939985879E-4</v>
      </c>
    </row>
    <row r="364" spans="1:8" s="40" customFormat="1" ht="15" x14ac:dyDescent="0.2">
      <c r="A364" s="64"/>
      <c r="B364" s="36" t="s">
        <v>282</v>
      </c>
      <c r="C364" s="37">
        <v>2</v>
      </c>
      <c r="D364" s="37">
        <v>8</v>
      </c>
      <c r="E364" s="38">
        <f t="shared" si="109"/>
        <v>4.706989879971758E-4</v>
      </c>
      <c r="F364" s="38">
        <f t="shared" si="110"/>
        <v>1.8120045300113251E-3</v>
      </c>
      <c r="G364" s="39">
        <f t="shared" si="111"/>
        <v>3</v>
      </c>
      <c r="H364" s="25">
        <f t="shared" si="112"/>
        <v>1.4120969639915275E-3</v>
      </c>
    </row>
    <row r="365" spans="1:8" s="40" customFormat="1" ht="15" x14ac:dyDescent="0.2">
      <c r="A365" s="64"/>
      <c r="B365" s="36" t="s">
        <v>283</v>
      </c>
      <c r="C365" s="37">
        <v>10</v>
      </c>
      <c r="D365" s="37">
        <v>13</v>
      </c>
      <c r="E365" s="38">
        <f t="shared" si="109"/>
        <v>2.3534949399858789E-3</v>
      </c>
      <c r="F365" s="38">
        <f t="shared" si="110"/>
        <v>2.9445073612684031E-3</v>
      </c>
      <c r="G365" s="39">
        <f t="shared" si="111"/>
        <v>0.3</v>
      </c>
      <c r="H365" s="25">
        <f t="shared" si="112"/>
        <v>7.0604848199576364E-4</v>
      </c>
    </row>
    <row r="366" spans="1:8" s="40" customFormat="1" ht="15" x14ac:dyDescent="0.2">
      <c r="A366" s="64"/>
      <c r="B366" s="36" t="s">
        <v>534</v>
      </c>
      <c r="C366" s="37">
        <v>0</v>
      </c>
      <c r="D366" s="37">
        <v>0</v>
      </c>
      <c r="E366" s="38" t="str">
        <f t="shared" si="109"/>
        <v/>
      </c>
      <c r="F366" s="38" t="str">
        <f t="shared" si="110"/>
        <v/>
      </c>
      <c r="G366" s="39" t="str">
        <f t="shared" si="111"/>
        <v>0</v>
      </c>
      <c r="H366" s="25" t="str">
        <f t="shared" si="112"/>
        <v/>
      </c>
    </row>
    <row r="367" spans="1:8" s="40" customFormat="1" ht="15" x14ac:dyDescent="0.2">
      <c r="A367" s="64"/>
      <c r="B367" s="36" t="s">
        <v>535</v>
      </c>
      <c r="C367" s="37">
        <v>605</v>
      </c>
      <c r="D367" s="37">
        <v>858</v>
      </c>
      <c r="E367" s="38">
        <f t="shared" si="109"/>
        <v>0.14238644386914567</v>
      </c>
      <c r="F367" s="38">
        <f t="shared" si="110"/>
        <v>0.1943374858437146</v>
      </c>
      <c r="G367" s="39">
        <f t="shared" si="111"/>
        <v>0.41818181818181815</v>
      </c>
      <c r="H367" s="25">
        <f t="shared" si="112"/>
        <v>5.9543421981642732E-2</v>
      </c>
    </row>
    <row r="368" spans="1:8" s="40" customFormat="1" ht="15" x14ac:dyDescent="0.2">
      <c r="A368" s="64"/>
      <c r="B368" s="36" t="s">
        <v>109</v>
      </c>
      <c r="C368" s="37">
        <v>360</v>
      </c>
      <c r="D368" s="37">
        <v>284</v>
      </c>
      <c r="E368" s="38">
        <f t="shared" si="109"/>
        <v>8.4725817839491652E-2</v>
      </c>
      <c r="F368" s="38">
        <f t="shared" si="110"/>
        <v>6.4326160815402045E-2</v>
      </c>
      <c r="G368" s="39">
        <f t="shared" si="111"/>
        <v>-0.21111111111111111</v>
      </c>
      <c r="H368" s="25">
        <f t="shared" si="112"/>
        <v>-1.7886561543892683E-2</v>
      </c>
    </row>
    <row r="369" spans="1:8" s="40" customFormat="1" ht="15" x14ac:dyDescent="0.2">
      <c r="A369" s="64"/>
      <c r="B369" s="36" t="s">
        <v>102</v>
      </c>
      <c r="C369" s="37">
        <v>89</v>
      </c>
      <c r="D369" s="37">
        <v>76</v>
      </c>
      <c r="E369" s="38">
        <f t="shared" si="109"/>
        <v>2.0946104965874325E-2</v>
      </c>
      <c r="F369" s="38">
        <f t="shared" si="110"/>
        <v>1.7214043035107589E-2</v>
      </c>
      <c r="G369" s="39">
        <f t="shared" si="111"/>
        <v>-0.14606741573033707</v>
      </c>
      <c r="H369" s="25">
        <f t="shared" si="112"/>
        <v>-3.0595434219816428E-3</v>
      </c>
    </row>
    <row r="370" spans="1:8" s="40" customFormat="1" ht="15" x14ac:dyDescent="0.2">
      <c r="A370" s="64"/>
      <c r="B370" s="36" t="s">
        <v>108</v>
      </c>
      <c r="C370" s="37">
        <v>196</v>
      </c>
      <c r="D370" s="37">
        <v>137</v>
      </c>
      <c r="E370" s="38">
        <f t="shared" si="109"/>
        <v>4.6128500823723231E-2</v>
      </c>
      <c r="F370" s="38">
        <f t="shared" si="110"/>
        <v>3.1030577576443941E-2</v>
      </c>
      <c r="G370" s="39">
        <f t="shared" si="111"/>
        <v>-0.30102040816326531</v>
      </c>
      <c r="H370" s="25">
        <f t="shared" si="112"/>
        <v>-1.3885620145916686E-2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16</v>
      </c>
      <c r="D372" s="37">
        <v>5</v>
      </c>
      <c r="E372" s="38">
        <f t="shared" si="109"/>
        <v>3.7655919039774064E-3</v>
      </c>
      <c r="F372" s="38">
        <f t="shared" si="110"/>
        <v>1.1325028312570782E-3</v>
      </c>
      <c r="G372" s="39">
        <f t="shared" si="111"/>
        <v>-0.6875</v>
      </c>
      <c r="H372" s="25">
        <f t="shared" si="112"/>
        <v>-2.5888444339844667E-3</v>
      </c>
    </row>
    <row r="373" spans="1:8" s="40" customFormat="1" ht="30" x14ac:dyDescent="0.2">
      <c r="A373" s="64"/>
      <c r="B373" s="36" t="s">
        <v>284</v>
      </c>
      <c r="C373" s="37">
        <v>39</v>
      </c>
      <c r="D373" s="37">
        <v>0</v>
      </c>
      <c r="E373" s="38">
        <f t="shared" si="109"/>
        <v>9.1786302659449277E-3</v>
      </c>
      <c r="F373" s="38" t="str">
        <f t="shared" si="110"/>
        <v/>
      </c>
      <c r="G373" s="39" t="str">
        <f t="shared" si="111"/>
        <v>0</v>
      </c>
      <c r="H373" s="25">
        <f t="shared" si="112"/>
        <v>0</v>
      </c>
    </row>
    <row r="374" spans="1:8" s="40" customFormat="1" ht="15" x14ac:dyDescent="0.2">
      <c r="A374" s="64"/>
      <c r="B374" s="36" t="s">
        <v>285</v>
      </c>
      <c r="C374" s="37">
        <v>32</v>
      </c>
      <c r="D374" s="37">
        <v>34</v>
      </c>
      <c r="E374" s="38">
        <f t="shared" si="109"/>
        <v>7.5311838079548128E-3</v>
      </c>
      <c r="F374" s="38">
        <f t="shared" si="110"/>
        <v>7.7010192525481316E-3</v>
      </c>
      <c r="G374" s="39">
        <f t="shared" si="111"/>
        <v>6.25E-2</v>
      </c>
      <c r="H374" s="25">
        <f t="shared" si="112"/>
        <v>4.706989879971758E-4</v>
      </c>
    </row>
    <row r="375" spans="1:8" s="40" customFormat="1" ht="15" x14ac:dyDescent="0.2">
      <c r="A375" s="64"/>
      <c r="B375" s="36" t="s">
        <v>286</v>
      </c>
      <c r="C375" s="37">
        <v>0</v>
      </c>
      <c r="D375" s="37">
        <v>1</v>
      </c>
      <c r="E375" s="38" t="str">
        <f t="shared" si="109"/>
        <v/>
      </c>
      <c r="F375" s="38">
        <f t="shared" si="110"/>
        <v>2.2650056625141563E-4</v>
      </c>
      <c r="G375" s="39" t="str">
        <f t="shared" si="111"/>
        <v>0</v>
      </c>
      <c r="H375" s="25" t="str">
        <f t="shared" si="112"/>
        <v/>
      </c>
    </row>
    <row r="376" spans="1:8" s="40" customFormat="1" ht="15" x14ac:dyDescent="0.2">
      <c r="A376" s="64"/>
      <c r="B376" s="36" t="s">
        <v>101</v>
      </c>
      <c r="C376" s="37">
        <v>2</v>
      </c>
      <c r="D376" s="37">
        <v>0</v>
      </c>
      <c r="E376" s="38">
        <f t="shared" si="109"/>
        <v>4.706989879971758E-4</v>
      </c>
      <c r="F376" s="38" t="str">
        <f t="shared" si="110"/>
        <v/>
      </c>
      <c r="G376" s="39" t="str">
        <f t="shared" si="111"/>
        <v>0</v>
      </c>
      <c r="H376" s="25">
        <f t="shared" si="112"/>
        <v>0</v>
      </c>
    </row>
    <row r="377" spans="1:8" s="40" customFormat="1" ht="15" x14ac:dyDescent="0.2">
      <c r="A377" s="64"/>
      <c r="B377" s="36" t="s">
        <v>287</v>
      </c>
      <c r="C377" s="37">
        <v>11</v>
      </c>
      <c r="D377" s="37">
        <v>6</v>
      </c>
      <c r="E377" s="38">
        <f t="shared" si="109"/>
        <v>2.5888444339844667E-3</v>
      </c>
      <c r="F377" s="38">
        <f t="shared" si="110"/>
        <v>1.3590033975084937E-3</v>
      </c>
      <c r="G377" s="39">
        <f t="shared" si="111"/>
        <v>-0.45454545454545453</v>
      </c>
      <c r="H377" s="25">
        <f t="shared" si="112"/>
        <v>-1.1767474699929394E-3</v>
      </c>
    </row>
    <row r="378" spans="1:8" s="40" customFormat="1" ht="15" x14ac:dyDescent="0.2">
      <c r="A378" s="64"/>
      <c r="B378" s="36" t="s">
        <v>536</v>
      </c>
      <c r="C378" s="37">
        <v>7</v>
      </c>
      <c r="D378" s="37">
        <v>5</v>
      </c>
      <c r="E378" s="38">
        <f t="shared" si="109"/>
        <v>1.6474464579901153E-3</v>
      </c>
      <c r="F378" s="38">
        <f t="shared" si="110"/>
        <v>1.1325028312570782E-3</v>
      </c>
      <c r="G378" s="39">
        <f t="shared" si="111"/>
        <v>-0.2857142857142857</v>
      </c>
      <c r="H378" s="25">
        <f t="shared" si="112"/>
        <v>-4.706989879971758E-4</v>
      </c>
    </row>
    <row r="379" spans="1:8" s="40" customFormat="1" ht="15" x14ac:dyDescent="0.2">
      <c r="A379" s="64"/>
      <c r="B379" s="36" t="s">
        <v>110</v>
      </c>
      <c r="C379" s="37">
        <v>62</v>
      </c>
      <c r="D379" s="37">
        <v>33</v>
      </c>
      <c r="E379" s="38">
        <f t="shared" si="109"/>
        <v>1.459166862791245E-2</v>
      </c>
      <c r="F379" s="38">
        <f t="shared" si="110"/>
        <v>7.4745186862967159E-3</v>
      </c>
      <c r="G379" s="39">
        <f t="shared" si="111"/>
        <v>-0.46774193548387094</v>
      </c>
      <c r="H379" s="25">
        <f t="shared" si="112"/>
        <v>-6.8251353259590484E-3</v>
      </c>
    </row>
    <row r="380" spans="1:8" s="40" customFormat="1" ht="15" x14ac:dyDescent="0.2">
      <c r="A380" s="64"/>
      <c r="B380" s="36" t="s">
        <v>288</v>
      </c>
      <c r="C380" s="37">
        <v>150</v>
      </c>
      <c r="D380" s="37">
        <v>156</v>
      </c>
      <c r="E380" s="38">
        <f t="shared" si="109"/>
        <v>3.5302424099788184E-2</v>
      </c>
      <c r="F380" s="38">
        <f t="shared" si="110"/>
        <v>3.5334088335220837E-2</v>
      </c>
      <c r="G380" s="39">
        <f t="shared" si="111"/>
        <v>0.04</v>
      </c>
      <c r="H380" s="25">
        <f t="shared" si="112"/>
        <v>1.4120969639915273E-3</v>
      </c>
    </row>
    <row r="381" spans="1:8" s="40" customFormat="1" ht="15" x14ac:dyDescent="0.2">
      <c r="A381" s="64"/>
      <c r="B381" s="36" t="s">
        <v>537</v>
      </c>
      <c r="C381" s="37">
        <v>8</v>
      </c>
      <c r="D381" s="37">
        <v>3</v>
      </c>
      <c r="E381" s="38">
        <f t="shared" si="109"/>
        <v>1.8827959519887032E-3</v>
      </c>
      <c r="F381" s="38">
        <f t="shared" si="110"/>
        <v>6.7950169875424684E-4</v>
      </c>
      <c r="G381" s="39">
        <f t="shared" si="111"/>
        <v>-0.625</v>
      </c>
      <c r="H381" s="25">
        <f t="shared" si="112"/>
        <v>-1.1767474699929394E-3</v>
      </c>
    </row>
    <row r="382" spans="1:8" s="40" customFormat="1" ht="15" x14ac:dyDescent="0.2">
      <c r="A382" s="64"/>
      <c r="B382" s="36" t="s">
        <v>104</v>
      </c>
      <c r="C382" s="37">
        <v>37</v>
      </c>
      <c r="D382" s="37">
        <v>42</v>
      </c>
      <c r="E382" s="38">
        <f t="shared" si="109"/>
        <v>8.707931277947752E-3</v>
      </c>
      <c r="F382" s="38">
        <f t="shared" si="110"/>
        <v>9.5130237825594571E-3</v>
      </c>
      <c r="G382" s="39">
        <f t="shared" si="111"/>
        <v>0.13513513513513514</v>
      </c>
      <c r="H382" s="25">
        <f t="shared" si="112"/>
        <v>1.1767474699929394E-3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6</v>
      </c>
      <c r="E383" s="38" t="str">
        <f t="shared" ref="E383" si="113">+IF(C383=0,"",C383/C$329)</f>
        <v/>
      </c>
      <c r="F383" s="38">
        <f t="shared" ref="F383" si="114">+IF(D383=0,"",D383/D$329)</f>
        <v>1.3590033975084937E-3</v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1</v>
      </c>
      <c r="E385" s="38" t="str">
        <f t="shared" si="109"/>
        <v/>
      </c>
      <c r="F385" s="38">
        <f t="shared" si="110"/>
        <v>2.2650056625141563E-4</v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0</v>
      </c>
      <c r="E386" s="38" t="str">
        <f t="shared" si="109"/>
        <v/>
      </c>
      <c r="F386" s="38" t="str">
        <f t="shared" si="110"/>
        <v/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0</v>
      </c>
      <c r="D387" s="37">
        <v>0</v>
      </c>
      <c r="E387" s="38" t="str">
        <f t="shared" si="109"/>
        <v/>
      </c>
      <c r="F387" s="38" t="str">
        <f t="shared" si="110"/>
        <v/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131</v>
      </c>
      <c r="D390" s="37">
        <v>192</v>
      </c>
      <c r="E390" s="38">
        <f t="shared" si="109"/>
        <v>3.0830783713815015E-2</v>
      </c>
      <c r="F390" s="38">
        <f t="shared" si="110"/>
        <v>4.3488108720271798E-2</v>
      </c>
      <c r="G390" s="39">
        <f t="shared" si="111"/>
        <v>0.46564885496183206</v>
      </c>
      <c r="H390" s="25">
        <f t="shared" si="112"/>
        <v>1.4356319133913862E-2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0</v>
      </c>
      <c r="D392" s="37">
        <v>0</v>
      </c>
      <c r="E392" s="38" t="str">
        <f t="shared" si="109"/>
        <v/>
      </c>
      <c r="F392" s="38" t="str">
        <f t="shared" si="110"/>
        <v/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4"/>
      <c r="B393" s="36" t="s">
        <v>293</v>
      </c>
      <c r="C393" s="37">
        <v>9</v>
      </c>
      <c r="D393" s="37">
        <v>14</v>
      </c>
      <c r="E393" s="38">
        <f t="shared" si="109"/>
        <v>2.118145445987291E-3</v>
      </c>
      <c r="F393" s="38">
        <f t="shared" si="110"/>
        <v>3.1710079275198188E-3</v>
      </c>
      <c r="G393" s="39">
        <f t="shared" si="111"/>
        <v>0.55555555555555558</v>
      </c>
      <c r="H393" s="25">
        <f t="shared" si="112"/>
        <v>1.1767474699929394E-3</v>
      </c>
    </row>
    <row r="394" spans="1:8" s="40" customFormat="1" ht="15" x14ac:dyDescent="0.2">
      <c r="A394" s="64"/>
      <c r="B394" s="36" t="s">
        <v>540</v>
      </c>
      <c r="C394" s="37">
        <v>18</v>
      </c>
      <c r="D394" s="37">
        <v>12</v>
      </c>
      <c r="E394" s="38">
        <f t="shared" si="109"/>
        <v>4.2362908919745821E-3</v>
      </c>
      <c r="F394" s="38">
        <f t="shared" si="110"/>
        <v>2.7180067950169874E-3</v>
      </c>
      <c r="G394" s="39">
        <f t="shared" si="111"/>
        <v>-0.33333333333333331</v>
      </c>
      <c r="H394" s="25">
        <f t="shared" si="112"/>
        <v>-1.4120969639915273E-3</v>
      </c>
    </row>
    <row r="395" spans="1:8" s="40" customFormat="1" ht="15" x14ac:dyDescent="0.2">
      <c r="A395" s="64"/>
      <c r="B395" s="36" t="s">
        <v>105</v>
      </c>
      <c r="C395" s="37">
        <v>0</v>
      </c>
      <c r="D395" s="37">
        <v>0</v>
      </c>
      <c r="E395" s="38" t="str">
        <f t="shared" si="109"/>
        <v/>
      </c>
      <c r="F395" s="38" t="str">
        <f t="shared" si="110"/>
        <v/>
      </c>
      <c r="G395" s="39" t="str">
        <f t="shared" si="111"/>
        <v>0</v>
      </c>
      <c r="H395" s="25" t="str">
        <f t="shared" si="112"/>
        <v/>
      </c>
    </row>
    <row r="396" spans="1:8" s="40" customFormat="1" ht="15" x14ac:dyDescent="0.2">
      <c r="A396" s="64"/>
      <c r="B396" s="36" t="s">
        <v>541</v>
      </c>
      <c r="C396" s="37">
        <v>0</v>
      </c>
      <c r="D396" s="37">
        <v>0</v>
      </c>
      <c r="E396" s="38" t="str">
        <f t="shared" ref="E396:E468" si="117">+IF(C396=0,"",C396/C$329)</f>
        <v/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2</v>
      </c>
      <c r="E398" s="38" t="str">
        <f t="shared" ref="E398:E400" si="121">+IF(C398=0,"",C398/C$329)</f>
        <v/>
      </c>
      <c r="F398" s="38">
        <f t="shared" ref="F398:F400" si="122">+IF(D398=0,"",D398/D$329)</f>
        <v>4.5300113250283127E-4</v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2</v>
      </c>
      <c r="E399" s="38" t="str">
        <f t="shared" si="121"/>
        <v/>
      </c>
      <c r="F399" s="38">
        <f t="shared" si="122"/>
        <v>4.5300113250283127E-4</v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1</v>
      </c>
      <c r="E400" s="38" t="str">
        <f t="shared" si="121"/>
        <v/>
      </c>
      <c r="F400" s="38">
        <f t="shared" si="122"/>
        <v>2.2650056625141563E-4</v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0</v>
      </c>
      <c r="D401" s="37">
        <v>0</v>
      </c>
      <c r="E401" s="38" t="str">
        <f t="shared" si="117"/>
        <v/>
      </c>
      <c r="F401" s="38" t="str">
        <f t="shared" si="118"/>
        <v/>
      </c>
      <c r="G401" s="39" t="str">
        <f t="shared" si="119"/>
        <v>0</v>
      </c>
      <c r="H401" s="25" t="str">
        <f t="shared" si="120"/>
        <v/>
      </c>
    </row>
    <row r="402" spans="1:8" s="40" customFormat="1" ht="15" x14ac:dyDescent="0.2">
      <c r="A402" s="64"/>
      <c r="B402" s="36" t="s">
        <v>296</v>
      </c>
      <c r="C402" s="37">
        <v>2</v>
      </c>
      <c r="D402" s="37">
        <v>40</v>
      </c>
      <c r="E402" s="38">
        <f t="shared" si="117"/>
        <v>4.706989879971758E-4</v>
      </c>
      <c r="F402" s="38">
        <f t="shared" si="118"/>
        <v>9.0600226500566258E-3</v>
      </c>
      <c r="G402" s="39">
        <f t="shared" si="119"/>
        <v>19</v>
      </c>
      <c r="H402" s="25">
        <f t="shared" si="120"/>
        <v>8.9432807719463398E-3</v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0</v>
      </c>
      <c r="E403" s="38" t="str">
        <f t="shared" si="117"/>
        <v/>
      </c>
      <c r="F403" s="38" t="str">
        <f t="shared" si="118"/>
        <v/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0</v>
      </c>
      <c r="D404" s="37">
        <v>0</v>
      </c>
      <c r="E404" s="38" t="str">
        <f t="shared" si="117"/>
        <v/>
      </c>
      <c r="F404" s="38" t="str">
        <f t="shared" si="118"/>
        <v/>
      </c>
      <c r="G404" s="39" t="str">
        <f t="shared" si="119"/>
        <v>0</v>
      </c>
      <c r="H404" s="25" t="str">
        <f t="shared" si="120"/>
        <v/>
      </c>
    </row>
    <row r="405" spans="1:8" s="40" customFormat="1" ht="15" x14ac:dyDescent="0.2">
      <c r="A405" s="64"/>
      <c r="B405" s="36" t="s">
        <v>543</v>
      </c>
      <c r="C405" s="37">
        <v>3</v>
      </c>
      <c r="D405" s="37">
        <v>0</v>
      </c>
      <c r="E405" s="38">
        <f t="shared" si="117"/>
        <v>7.0604848199576375E-4</v>
      </c>
      <c r="F405" s="38" t="str">
        <f t="shared" si="118"/>
        <v/>
      </c>
      <c r="G405" s="39" t="str">
        <f t="shared" si="119"/>
        <v>0</v>
      </c>
      <c r="H405" s="25">
        <f t="shared" si="120"/>
        <v>0</v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1</v>
      </c>
      <c r="E407" s="38" t="str">
        <f t="shared" si="117"/>
        <v/>
      </c>
      <c r="F407" s="38">
        <f t="shared" si="118"/>
        <v>2.2650056625141563E-4</v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0</v>
      </c>
      <c r="D408" s="37">
        <v>0</v>
      </c>
      <c r="E408" s="38" t="str">
        <f t="shared" si="117"/>
        <v/>
      </c>
      <c r="F408" s="38" t="str">
        <f t="shared" si="118"/>
        <v/>
      </c>
      <c r="G408" s="39" t="str">
        <f t="shared" si="119"/>
        <v>0</v>
      </c>
      <c r="H408" s="25" t="str">
        <f t="shared" si="120"/>
        <v/>
      </c>
    </row>
    <row r="409" spans="1:8" s="40" customFormat="1" ht="15" x14ac:dyDescent="0.2">
      <c r="A409" s="64"/>
      <c r="B409" s="36" t="s">
        <v>300</v>
      </c>
      <c r="C409" s="37">
        <v>259</v>
      </c>
      <c r="D409" s="37">
        <v>125</v>
      </c>
      <c r="E409" s="38">
        <f t="shared" si="117"/>
        <v>6.0955518945634266E-2</v>
      </c>
      <c r="F409" s="38">
        <f t="shared" si="118"/>
        <v>2.8312570781426953E-2</v>
      </c>
      <c r="G409" s="39">
        <f t="shared" si="119"/>
        <v>-0.51737451737451734</v>
      </c>
      <c r="H409" s="25">
        <f t="shared" si="120"/>
        <v>-3.1536832195810778E-2</v>
      </c>
    </row>
    <row r="410" spans="1:8" s="40" customFormat="1" ht="15" x14ac:dyDescent="0.2">
      <c r="A410" s="64"/>
      <c r="B410" s="36" t="s">
        <v>114</v>
      </c>
      <c r="C410" s="37">
        <v>6</v>
      </c>
      <c r="D410" s="37">
        <v>31</v>
      </c>
      <c r="E410" s="38">
        <f t="shared" si="117"/>
        <v>1.4120969639915275E-3</v>
      </c>
      <c r="F410" s="38">
        <f t="shared" si="118"/>
        <v>7.0215175537938846E-3</v>
      </c>
      <c r="G410" s="39">
        <f t="shared" si="119"/>
        <v>4.166666666666667</v>
      </c>
      <c r="H410" s="25">
        <f t="shared" si="120"/>
        <v>5.8837373499646987E-3</v>
      </c>
    </row>
    <row r="411" spans="1:8" s="40" customFormat="1" ht="15" x14ac:dyDescent="0.2">
      <c r="A411" s="64"/>
      <c r="B411" s="36" t="s">
        <v>115</v>
      </c>
      <c r="C411" s="37">
        <v>0</v>
      </c>
      <c r="D411" s="37">
        <v>1</v>
      </c>
      <c r="E411" s="38" t="str">
        <f t="shared" si="117"/>
        <v/>
      </c>
      <c r="F411" s="38">
        <f t="shared" si="118"/>
        <v>2.2650056625141563E-4</v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4"/>
      <c r="B412" s="36" t="s">
        <v>116</v>
      </c>
      <c r="C412" s="37">
        <v>46</v>
      </c>
      <c r="D412" s="37">
        <v>37</v>
      </c>
      <c r="E412" s="38">
        <f t="shared" si="117"/>
        <v>1.0826076723935044E-2</v>
      </c>
      <c r="F412" s="38">
        <f t="shared" si="118"/>
        <v>8.3805209513023778E-3</v>
      </c>
      <c r="G412" s="39">
        <f t="shared" si="119"/>
        <v>-0.19565217391304349</v>
      </c>
      <c r="H412" s="25">
        <f t="shared" si="120"/>
        <v>-2.1181454459872915E-3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3</v>
      </c>
      <c r="E417" s="38" t="str">
        <f t="shared" ref="E417:E419" si="133">+IF(C417=0,"",C417/C$329)</f>
        <v/>
      </c>
      <c r="F417" s="38">
        <f t="shared" ref="F417:F419" si="134">+IF(D417=0,"",D417/D$329)</f>
        <v>6.7950169875424684E-4</v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1</v>
      </c>
      <c r="E419" s="38" t="str">
        <f t="shared" si="133"/>
        <v/>
      </c>
      <c r="F419" s="38">
        <f t="shared" si="134"/>
        <v>2.2650056625141563E-4</v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2</v>
      </c>
      <c r="D420" s="37">
        <v>4</v>
      </c>
      <c r="E420" s="38">
        <f t="shared" si="117"/>
        <v>4.706989879971758E-4</v>
      </c>
      <c r="F420" s="38">
        <f t="shared" si="118"/>
        <v>9.0600226500566253E-4</v>
      </c>
      <c r="G420" s="39">
        <f t="shared" si="119"/>
        <v>1</v>
      </c>
      <c r="H420" s="25">
        <f t="shared" si="120"/>
        <v>4.706989879971758E-4</v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0</v>
      </c>
      <c r="E421" s="38" t="str">
        <f t="shared" si="117"/>
        <v/>
      </c>
      <c r="F421" s="38" t="str">
        <f t="shared" si="118"/>
        <v/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2</v>
      </c>
      <c r="D422" s="37">
        <v>2</v>
      </c>
      <c r="E422" s="38">
        <f t="shared" si="117"/>
        <v>4.706989879971758E-4</v>
      </c>
      <c r="F422" s="38">
        <f t="shared" si="118"/>
        <v>4.5300113250283127E-4</v>
      </c>
      <c r="G422" s="39">
        <f t="shared" si="119"/>
        <v>0</v>
      </c>
      <c r="H422" s="25">
        <f t="shared" si="120"/>
        <v>0</v>
      </c>
    </row>
    <row r="423" spans="1:8" s="40" customFormat="1" ht="15" x14ac:dyDescent="0.2">
      <c r="A423" s="64"/>
      <c r="B423" s="36" t="s">
        <v>128</v>
      </c>
      <c r="C423" s="37">
        <v>25</v>
      </c>
      <c r="D423" s="37">
        <v>27</v>
      </c>
      <c r="E423" s="38">
        <f t="shared" si="117"/>
        <v>5.8837373499646978E-3</v>
      </c>
      <c r="F423" s="38">
        <f t="shared" si="118"/>
        <v>6.1155152887882218E-3</v>
      </c>
      <c r="G423" s="39">
        <f t="shared" si="119"/>
        <v>0.08</v>
      </c>
      <c r="H423" s="25">
        <f t="shared" si="120"/>
        <v>4.7069898799717585E-4</v>
      </c>
    </row>
    <row r="424" spans="1:8" s="40" customFormat="1" ht="15" x14ac:dyDescent="0.2">
      <c r="A424" s="64"/>
      <c r="B424" s="36" t="s">
        <v>302</v>
      </c>
      <c r="C424" s="37">
        <v>7</v>
      </c>
      <c r="D424" s="37">
        <v>6</v>
      </c>
      <c r="E424" s="38">
        <f t="shared" si="117"/>
        <v>1.6474464579901153E-3</v>
      </c>
      <c r="F424" s="38">
        <f t="shared" si="118"/>
        <v>1.3590033975084937E-3</v>
      </c>
      <c r="G424" s="39">
        <f t="shared" si="119"/>
        <v>-0.14285714285714285</v>
      </c>
      <c r="H424" s="25">
        <f t="shared" si="120"/>
        <v>-2.353494939985879E-4</v>
      </c>
    </row>
    <row r="425" spans="1:8" s="40" customFormat="1" ht="15" x14ac:dyDescent="0.2">
      <c r="A425" s="64"/>
      <c r="B425" s="36" t="s">
        <v>545</v>
      </c>
      <c r="C425" s="37">
        <v>5</v>
      </c>
      <c r="D425" s="37">
        <v>22</v>
      </c>
      <c r="E425" s="38">
        <f t="shared" si="117"/>
        <v>1.1767474699929394E-3</v>
      </c>
      <c r="F425" s="38">
        <f t="shared" si="118"/>
        <v>4.9830124575311443E-3</v>
      </c>
      <c r="G425" s="39">
        <f t="shared" si="119"/>
        <v>3.4</v>
      </c>
      <c r="H425" s="25">
        <f t="shared" si="120"/>
        <v>4.0009413979759942E-3</v>
      </c>
    </row>
    <row r="426" spans="1:8" s="40" customFormat="1" ht="30" x14ac:dyDescent="0.2">
      <c r="A426" s="64"/>
      <c r="B426" s="36" t="s">
        <v>546</v>
      </c>
      <c r="C426" s="37">
        <v>0</v>
      </c>
      <c r="D426" s="37">
        <v>10</v>
      </c>
      <c r="E426" s="38" t="str">
        <f t="shared" si="117"/>
        <v/>
      </c>
      <c r="F426" s="38">
        <f t="shared" si="118"/>
        <v>2.2650056625141564E-3</v>
      </c>
      <c r="G426" s="39" t="str">
        <f t="shared" si="119"/>
        <v>0</v>
      </c>
      <c r="H426" s="25" t="str">
        <f t="shared" si="120"/>
        <v/>
      </c>
    </row>
    <row r="427" spans="1:8" s="40" customFormat="1" ht="15" x14ac:dyDescent="0.2">
      <c r="A427" s="64"/>
      <c r="B427" s="36" t="s">
        <v>547</v>
      </c>
      <c r="C427" s="37">
        <v>0</v>
      </c>
      <c r="D427" s="37">
        <v>2</v>
      </c>
      <c r="E427" s="38" t="str">
        <f t="shared" si="117"/>
        <v/>
      </c>
      <c r="F427" s="38">
        <f t="shared" si="118"/>
        <v>4.5300113250283127E-4</v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4"/>
      <c r="B428" s="36" t="s">
        <v>124</v>
      </c>
      <c r="C428" s="37">
        <v>29</v>
      </c>
      <c r="D428" s="37">
        <v>12</v>
      </c>
      <c r="E428" s="38">
        <f t="shared" si="117"/>
        <v>6.8251353259590492E-3</v>
      </c>
      <c r="F428" s="38">
        <f t="shared" si="118"/>
        <v>2.7180067950169874E-3</v>
      </c>
      <c r="G428" s="39">
        <f t="shared" si="119"/>
        <v>-0.58620689655172409</v>
      </c>
      <c r="H428" s="25">
        <f t="shared" si="120"/>
        <v>-4.0009413979759942E-3</v>
      </c>
    </row>
    <row r="429" spans="1:8" s="40" customFormat="1" ht="15" x14ac:dyDescent="0.2">
      <c r="A429" s="64"/>
      <c r="B429" s="36" t="s">
        <v>303</v>
      </c>
      <c r="C429" s="37">
        <v>0</v>
      </c>
      <c r="D429" s="37">
        <v>0</v>
      </c>
      <c r="E429" s="38" t="str">
        <f t="shared" si="117"/>
        <v/>
      </c>
      <c r="F429" s="38" t="str">
        <f t="shared" si="118"/>
        <v/>
      </c>
      <c r="G429" s="39" t="str">
        <f t="shared" si="119"/>
        <v>0</v>
      </c>
      <c r="H429" s="25" t="str">
        <f t="shared" si="120"/>
        <v/>
      </c>
    </row>
    <row r="430" spans="1:8" s="40" customFormat="1" ht="15" x14ac:dyDescent="0.2">
      <c r="A430" s="64"/>
      <c r="B430" s="36" t="s">
        <v>125</v>
      </c>
      <c r="C430" s="37">
        <v>40</v>
      </c>
      <c r="D430" s="37">
        <v>38</v>
      </c>
      <c r="E430" s="38">
        <f t="shared" si="117"/>
        <v>9.4139797599435155E-3</v>
      </c>
      <c r="F430" s="38">
        <f t="shared" si="118"/>
        <v>8.6070215175537944E-3</v>
      </c>
      <c r="G430" s="39">
        <f t="shared" si="119"/>
        <v>-0.05</v>
      </c>
      <c r="H430" s="25">
        <f t="shared" si="120"/>
        <v>-4.706989879971758E-4</v>
      </c>
    </row>
    <row r="431" spans="1:8" s="40" customFormat="1" ht="15" x14ac:dyDescent="0.2">
      <c r="A431" s="64"/>
      <c r="B431" s="36" t="s">
        <v>457</v>
      </c>
      <c r="C431" s="37">
        <v>1</v>
      </c>
      <c r="D431" s="37">
        <v>2</v>
      </c>
      <c r="E431" s="38">
        <f t="shared" si="117"/>
        <v>2.353494939985879E-4</v>
      </c>
      <c r="F431" s="38">
        <f t="shared" si="118"/>
        <v>4.5300113250283127E-4</v>
      </c>
      <c r="G431" s="39">
        <f t="shared" si="119"/>
        <v>1</v>
      </c>
      <c r="H431" s="25">
        <f t="shared" si="120"/>
        <v>2.353494939985879E-4</v>
      </c>
    </row>
    <row r="432" spans="1:8" s="40" customFormat="1" ht="15" x14ac:dyDescent="0.2">
      <c r="A432" s="64"/>
      <c r="B432" s="36" t="s">
        <v>123</v>
      </c>
      <c r="C432" s="37">
        <v>37</v>
      </c>
      <c r="D432" s="37">
        <v>61</v>
      </c>
      <c r="E432" s="38">
        <f t="shared" si="117"/>
        <v>8.707931277947752E-3</v>
      </c>
      <c r="F432" s="38">
        <f t="shared" si="118"/>
        <v>1.3816534541336353E-2</v>
      </c>
      <c r="G432" s="39">
        <f t="shared" si="119"/>
        <v>0.64864864864864868</v>
      </c>
      <c r="H432" s="25">
        <f t="shared" si="120"/>
        <v>5.64838785596611E-3</v>
      </c>
    </row>
    <row r="433" spans="1:8" s="40" customFormat="1" ht="15" x14ac:dyDescent="0.2">
      <c r="A433" s="64"/>
      <c r="B433" s="36" t="s">
        <v>304</v>
      </c>
      <c r="C433" s="37">
        <v>22</v>
      </c>
      <c r="D433" s="37">
        <v>84</v>
      </c>
      <c r="E433" s="38">
        <f t="shared" si="117"/>
        <v>5.1776888679689334E-3</v>
      </c>
      <c r="F433" s="38">
        <f t="shared" si="118"/>
        <v>1.9026047565118914E-2</v>
      </c>
      <c r="G433" s="39">
        <f t="shared" si="119"/>
        <v>2.8181818181818183</v>
      </c>
      <c r="H433" s="25">
        <f t="shared" si="120"/>
        <v>1.459166862791245E-2</v>
      </c>
    </row>
    <row r="434" spans="1:8" s="40" customFormat="1" ht="15" x14ac:dyDescent="0.2">
      <c r="A434" s="64"/>
      <c r="B434" s="36" t="s">
        <v>122</v>
      </c>
      <c r="C434" s="37">
        <v>0</v>
      </c>
      <c r="D434" s="37">
        <v>3</v>
      </c>
      <c r="E434" s="38" t="str">
        <f t="shared" si="117"/>
        <v/>
      </c>
      <c r="F434" s="38">
        <f t="shared" si="118"/>
        <v>6.7950169875424684E-4</v>
      </c>
      <c r="G434" s="39" t="str">
        <f t="shared" si="119"/>
        <v>0</v>
      </c>
      <c r="H434" s="25" t="str">
        <f t="shared" si="120"/>
        <v/>
      </c>
    </row>
    <row r="435" spans="1:8" s="40" customFormat="1" ht="15" x14ac:dyDescent="0.2">
      <c r="A435" s="64"/>
      <c r="B435" s="36" t="s">
        <v>373</v>
      </c>
      <c r="C435" s="37">
        <v>5</v>
      </c>
      <c r="D435" s="37">
        <v>4</v>
      </c>
      <c r="E435" s="38">
        <f t="shared" si="117"/>
        <v>1.1767474699929394E-3</v>
      </c>
      <c r="F435" s="38">
        <f t="shared" si="118"/>
        <v>9.0600226500566253E-4</v>
      </c>
      <c r="G435" s="39">
        <f t="shared" si="119"/>
        <v>-0.2</v>
      </c>
      <c r="H435" s="25">
        <f t="shared" si="120"/>
        <v>-2.353494939985879E-4</v>
      </c>
    </row>
    <row r="436" spans="1:8" s="40" customFormat="1" ht="15" x14ac:dyDescent="0.2">
      <c r="A436" s="64"/>
      <c r="B436" s="36" t="s">
        <v>132</v>
      </c>
      <c r="C436" s="37">
        <v>12</v>
      </c>
      <c r="D436" s="37">
        <v>4</v>
      </c>
      <c r="E436" s="38">
        <f t="shared" si="117"/>
        <v>2.824193927983055E-3</v>
      </c>
      <c r="F436" s="38">
        <f t="shared" si="118"/>
        <v>9.0600226500566253E-4</v>
      </c>
      <c r="G436" s="39">
        <f t="shared" si="119"/>
        <v>-0.66666666666666663</v>
      </c>
      <c r="H436" s="25">
        <f t="shared" si="120"/>
        <v>-1.8827959519887032E-3</v>
      </c>
    </row>
    <row r="437" spans="1:8" s="40" customFormat="1" ht="15" x14ac:dyDescent="0.2">
      <c r="A437" s="64"/>
      <c r="B437" s="36" t="s">
        <v>119</v>
      </c>
      <c r="C437" s="37">
        <v>3</v>
      </c>
      <c r="D437" s="37">
        <v>0</v>
      </c>
      <c r="E437" s="38">
        <f t="shared" si="117"/>
        <v>7.0604848199576375E-4</v>
      </c>
      <c r="F437" s="38" t="str">
        <f t="shared" si="118"/>
        <v/>
      </c>
      <c r="G437" s="39" t="str">
        <f t="shared" si="119"/>
        <v>0</v>
      </c>
      <c r="H437" s="25">
        <f t="shared" si="120"/>
        <v>0</v>
      </c>
    </row>
    <row r="438" spans="1:8" s="40" customFormat="1" ht="15" x14ac:dyDescent="0.2">
      <c r="A438" s="64"/>
      <c r="B438" s="36" t="s">
        <v>305</v>
      </c>
      <c r="C438" s="37">
        <v>106</v>
      </c>
      <c r="D438" s="37">
        <v>153</v>
      </c>
      <c r="E438" s="38">
        <f t="shared" si="117"/>
        <v>2.4947046363850318E-2</v>
      </c>
      <c r="F438" s="38">
        <f t="shared" si="118"/>
        <v>3.4654586636466589E-2</v>
      </c>
      <c r="G438" s="39">
        <f t="shared" si="119"/>
        <v>0.44339622641509435</v>
      </c>
      <c r="H438" s="25">
        <f t="shared" si="120"/>
        <v>1.1061426217933632E-2</v>
      </c>
    </row>
    <row r="439" spans="1:8" s="40" customFormat="1" ht="15" x14ac:dyDescent="0.2">
      <c r="A439" s="64"/>
      <c r="B439" s="36" t="s">
        <v>548</v>
      </c>
      <c r="C439" s="37">
        <v>1</v>
      </c>
      <c r="D439" s="37">
        <v>0</v>
      </c>
      <c r="E439" s="38">
        <f t="shared" si="117"/>
        <v>2.353494939985879E-4</v>
      </c>
      <c r="F439" s="38" t="str">
        <f t="shared" si="118"/>
        <v/>
      </c>
      <c r="G439" s="39" t="str">
        <f t="shared" si="119"/>
        <v>0</v>
      </c>
      <c r="H439" s="25">
        <f t="shared" si="120"/>
        <v>0</v>
      </c>
    </row>
    <row r="440" spans="1:8" s="40" customFormat="1" ht="15" x14ac:dyDescent="0.2">
      <c r="A440" s="64"/>
      <c r="B440" s="36" t="s">
        <v>126</v>
      </c>
      <c r="C440" s="37">
        <v>25</v>
      </c>
      <c r="D440" s="37">
        <v>0</v>
      </c>
      <c r="E440" s="38">
        <f t="shared" si="117"/>
        <v>5.8837373499646978E-3</v>
      </c>
      <c r="F440" s="38" t="str">
        <f t="shared" si="118"/>
        <v/>
      </c>
      <c r="G440" s="39" t="str">
        <f t="shared" si="119"/>
        <v>0</v>
      </c>
      <c r="H440" s="25">
        <f t="shared" si="120"/>
        <v>0</v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0</v>
      </c>
      <c r="E441" s="38" t="str">
        <f t="shared" si="117"/>
        <v/>
      </c>
      <c r="F441" s="38" t="str">
        <f t="shared" si="118"/>
        <v/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0</v>
      </c>
      <c r="D442" s="37">
        <v>0</v>
      </c>
      <c r="E442" s="38" t="str">
        <f t="shared" si="117"/>
        <v/>
      </c>
      <c r="F442" s="38" t="str">
        <f t="shared" si="118"/>
        <v/>
      </c>
      <c r="G442" s="39" t="str">
        <f t="shared" si="119"/>
        <v>0</v>
      </c>
      <c r="H442" s="25" t="str">
        <f t="shared" si="120"/>
        <v/>
      </c>
    </row>
    <row r="443" spans="1:8" s="40" customFormat="1" ht="15" x14ac:dyDescent="0.2">
      <c r="A443" s="64"/>
      <c r="B443" s="36" t="s">
        <v>121</v>
      </c>
      <c r="C443" s="37">
        <v>0</v>
      </c>
      <c r="D443" s="37">
        <v>0</v>
      </c>
      <c r="E443" s="38" t="str">
        <f t="shared" si="117"/>
        <v/>
      </c>
      <c r="F443" s="38" t="str">
        <f t="shared" si="118"/>
        <v/>
      </c>
      <c r="G443" s="39" t="str">
        <f t="shared" si="119"/>
        <v>0</v>
      </c>
      <c r="H443" s="25" t="str">
        <f t="shared" si="120"/>
        <v/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1</v>
      </c>
      <c r="D445" s="37">
        <v>1</v>
      </c>
      <c r="E445" s="38">
        <f t="shared" si="117"/>
        <v>2.353494939985879E-4</v>
      </c>
      <c r="F445" s="38">
        <f t="shared" si="118"/>
        <v>2.2650056625141563E-4</v>
      </c>
      <c r="G445" s="39">
        <f t="shared" si="119"/>
        <v>0</v>
      </c>
      <c r="H445" s="25">
        <f t="shared" si="120"/>
        <v>0</v>
      </c>
    </row>
    <row r="446" spans="1:8" s="40" customFormat="1" ht="15" x14ac:dyDescent="0.2">
      <c r="A446" s="64"/>
      <c r="B446" s="36" t="s">
        <v>306</v>
      </c>
      <c r="C446" s="37">
        <v>9</v>
      </c>
      <c r="D446" s="37">
        <v>37</v>
      </c>
      <c r="E446" s="38">
        <f t="shared" si="117"/>
        <v>2.118145445987291E-3</v>
      </c>
      <c r="F446" s="38">
        <f t="shared" si="118"/>
        <v>8.3805209513023778E-3</v>
      </c>
      <c r="G446" s="39">
        <f t="shared" si="119"/>
        <v>3.1111111111111112</v>
      </c>
      <c r="H446" s="25">
        <f t="shared" si="120"/>
        <v>6.5897858319604614E-3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5</v>
      </c>
      <c r="D448" s="37">
        <v>14</v>
      </c>
      <c r="E448" s="38">
        <f t="shared" si="117"/>
        <v>1.1767474699929394E-3</v>
      </c>
      <c r="F448" s="38">
        <f t="shared" si="118"/>
        <v>3.1710079275198188E-3</v>
      </c>
      <c r="G448" s="39">
        <f t="shared" si="119"/>
        <v>1.8</v>
      </c>
      <c r="H448" s="25">
        <f t="shared" si="120"/>
        <v>2.118145445987291E-3</v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2</v>
      </c>
      <c r="D450" s="37">
        <v>1</v>
      </c>
      <c r="E450" s="38">
        <f t="shared" si="117"/>
        <v>4.706989879971758E-4</v>
      </c>
      <c r="F450" s="38">
        <f t="shared" si="118"/>
        <v>2.2650056625141563E-4</v>
      </c>
      <c r="G450" s="39">
        <f t="shared" si="119"/>
        <v>-0.5</v>
      </c>
      <c r="H450" s="25">
        <f t="shared" si="120"/>
        <v>-2.353494939985879E-4</v>
      </c>
    </row>
    <row r="451" spans="1:8" s="40" customFormat="1" ht="15" x14ac:dyDescent="0.2">
      <c r="A451" s="64"/>
      <c r="B451" s="36" t="s">
        <v>309</v>
      </c>
      <c r="C451" s="37">
        <v>27</v>
      </c>
      <c r="D451" s="37">
        <v>48</v>
      </c>
      <c r="E451" s="38">
        <f t="shared" si="117"/>
        <v>6.3544363379618735E-3</v>
      </c>
      <c r="F451" s="38">
        <f t="shared" si="118"/>
        <v>1.087202718006795E-2</v>
      </c>
      <c r="G451" s="39">
        <f t="shared" si="119"/>
        <v>0.77777777777777779</v>
      </c>
      <c r="H451" s="25">
        <f t="shared" si="120"/>
        <v>4.9423393739703465E-3</v>
      </c>
    </row>
    <row r="452" spans="1:8" s="40" customFormat="1" ht="15" x14ac:dyDescent="0.2">
      <c r="A452" s="64"/>
      <c r="B452" s="36" t="s">
        <v>310</v>
      </c>
      <c r="C452" s="37">
        <v>4</v>
      </c>
      <c r="D452" s="37">
        <v>5</v>
      </c>
      <c r="E452" s="38">
        <f t="shared" si="117"/>
        <v>9.4139797599435159E-4</v>
      </c>
      <c r="F452" s="38">
        <f t="shared" si="118"/>
        <v>1.1325028312570782E-3</v>
      </c>
      <c r="G452" s="39">
        <f t="shared" si="119"/>
        <v>0.25</v>
      </c>
      <c r="H452" s="25">
        <f t="shared" si="120"/>
        <v>2.353494939985879E-4</v>
      </c>
    </row>
    <row r="453" spans="1:8" s="40" customFormat="1" ht="15" x14ac:dyDescent="0.2">
      <c r="A453" s="64"/>
      <c r="B453" s="36" t="s">
        <v>311</v>
      </c>
      <c r="C453" s="37">
        <v>21</v>
      </c>
      <c r="D453" s="37">
        <v>31</v>
      </c>
      <c r="E453" s="38">
        <f t="shared" si="117"/>
        <v>4.9423393739703456E-3</v>
      </c>
      <c r="F453" s="38">
        <f t="shared" si="118"/>
        <v>7.0215175537938846E-3</v>
      </c>
      <c r="G453" s="39">
        <f t="shared" si="119"/>
        <v>0.47619047619047616</v>
      </c>
      <c r="H453" s="25">
        <f t="shared" si="120"/>
        <v>2.3534949399858789E-3</v>
      </c>
    </row>
    <row r="454" spans="1:8" s="40" customFormat="1" ht="15" x14ac:dyDescent="0.2">
      <c r="A454" s="64"/>
      <c r="B454" s="36" t="s">
        <v>118</v>
      </c>
      <c r="C454" s="37">
        <v>2</v>
      </c>
      <c r="D454" s="37">
        <v>3</v>
      </c>
      <c r="E454" s="38">
        <f t="shared" si="117"/>
        <v>4.706989879971758E-4</v>
      </c>
      <c r="F454" s="38">
        <f t="shared" si="118"/>
        <v>6.7950169875424684E-4</v>
      </c>
      <c r="G454" s="39">
        <f t="shared" si="119"/>
        <v>0.5</v>
      </c>
      <c r="H454" s="25">
        <f t="shared" si="120"/>
        <v>2.353494939985879E-4</v>
      </c>
    </row>
    <row r="455" spans="1:8" s="40" customFormat="1" ht="15" x14ac:dyDescent="0.2">
      <c r="A455" s="64"/>
      <c r="B455" s="36" t="s">
        <v>312</v>
      </c>
      <c r="C455" s="37">
        <v>8</v>
      </c>
      <c r="D455" s="37">
        <v>2</v>
      </c>
      <c r="E455" s="38">
        <f t="shared" si="117"/>
        <v>1.8827959519887032E-3</v>
      </c>
      <c r="F455" s="38">
        <f t="shared" si="118"/>
        <v>4.5300113250283127E-4</v>
      </c>
      <c r="G455" s="39">
        <f t="shared" si="119"/>
        <v>-0.75</v>
      </c>
      <c r="H455" s="25">
        <f t="shared" si="120"/>
        <v>-1.4120969639915275E-3</v>
      </c>
    </row>
    <row r="456" spans="1:8" s="40" customFormat="1" ht="15" x14ac:dyDescent="0.2">
      <c r="A456" s="64"/>
      <c r="B456" s="36" t="s">
        <v>313</v>
      </c>
      <c r="C456" s="37">
        <v>4</v>
      </c>
      <c r="D456" s="37">
        <v>7</v>
      </c>
      <c r="E456" s="38">
        <f t="shared" si="117"/>
        <v>9.4139797599435159E-4</v>
      </c>
      <c r="F456" s="38">
        <f t="shared" si="118"/>
        <v>1.5855039637599094E-3</v>
      </c>
      <c r="G456" s="39">
        <f t="shared" si="119"/>
        <v>0.75</v>
      </c>
      <c r="H456" s="25">
        <f t="shared" si="120"/>
        <v>7.0604848199576375E-4</v>
      </c>
    </row>
    <row r="457" spans="1:8" s="40" customFormat="1" ht="15" x14ac:dyDescent="0.2">
      <c r="A457" s="64"/>
      <c r="B457" s="36" t="s">
        <v>551</v>
      </c>
      <c r="C457" s="37">
        <v>12</v>
      </c>
      <c r="D457" s="37">
        <v>8</v>
      </c>
      <c r="E457" s="38">
        <f t="shared" si="117"/>
        <v>2.824193927983055E-3</v>
      </c>
      <c r="F457" s="38">
        <f t="shared" si="118"/>
        <v>1.8120045300113251E-3</v>
      </c>
      <c r="G457" s="39">
        <f t="shared" si="119"/>
        <v>-0.33333333333333331</v>
      </c>
      <c r="H457" s="25">
        <f t="shared" si="120"/>
        <v>-9.4139797599435159E-4</v>
      </c>
    </row>
    <row r="458" spans="1:8" s="40" customFormat="1" ht="15" x14ac:dyDescent="0.2">
      <c r="A458" s="64"/>
      <c r="B458" s="36" t="s">
        <v>314</v>
      </c>
      <c r="C458" s="37">
        <v>1</v>
      </c>
      <c r="D458" s="37">
        <v>1</v>
      </c>
      <c r="E458" s="38">
        <f t="shared" si="117"/>
        <v>2.353494939985879E-4</v>
      </c>
      <c r="F458" s="38">
        <f t="shared" si="118"/>
        <v>2.2650056625141563E-4</v>
      </c>
      <c r="G458" s="39">
        <f t="shared" si="119"/>
        <v>0</v>
      </c>
      <c r="H458" s="25">
        <f t="shared" si="120"/>
        <v>0</v>
      </c>
    </row>
    <row r="459" spans="1:8" s="40" customFormat="1" ht="15" x14ac:dyDescent="0.2">
      <c r="A459" s="64"/>
      <c r="B459" s="36" t="s">
        <v>315</v>
      </c>
      <c r="C459" s="37">
        <v>0</v>
      </c>
      <c r="D459" s="37">
        <v>3</v>
      </c>
      <c r="E459" s="38" t="str">
        <f t="shared" si="117"/>
        <v/>
      </c>
      <c r="F459" s="38">
        <f t="shared" si="118"/>
        <v>6.7950169875424684E-4</v>
      </c>
      <c r="G459" s="39" t="str">
        <f t="shared" si="119"/>
        <v>0</v>
      </c>
      <c r="H459" s="25" t="str">
        <f t="shared" si="120"/>
        <v/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1</v>
      </c>
      <c r="E461" s="38" t="str">
        <f t="shared" si="117"/>
        <v/>
      </c>
      <c r="F461" s="38">
        <f t="shared" si="118"/>
        <v>2.2650056625141563E-4</v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7</v>
      </c>
      <c r="D462" s="37">
        <v>2</v>
      </c>
      <c r="E462" s="38">
        <f t="shared" si="117"/>
        <v>1.6474464579901153E-3</v>
      </c>
      <c r="F462" s="38">
        <f t="shared" si="118"/>
        <v>4.5300113250283127E-4</v>
      </c>
      <c r="G462" s="39">
        <f t="shared" si="119"/>
        <v>-0.7142857142857143</v>
      </c>
      <c r="H462" s="25">
        <f t="shared" si="120"/>
        <v>-1.1767474699929397E-3</v>
      </c>
    </row>
    <row r="463" spans="1:8" s="40" customFormat="1" ht="30" x14ac:dyDescent="0.2">
      <c r="A463" s="64"/>
      <c r="B463" s="36" t="s">
        <v>142</v>
      </c>
      <c r="C463" s="37">
        <v>0</v>
      </c>
      <c r="D463" s="37">
        <v>0</v>
      </c>
      <c r="E463" s="38" t="str">
        <f t="shared" si="117"/>
        <v/>
      </c>
      <c r="F463" s="38" t="str">
        <f t="shared" si="118"/>
        <v/>
      </c>
      <c r="G463" s="39" t="str">
        <f t="shared" si="119"/>
        <v>0</v>
      </c>
      <c r="H463" s="25" t="str">
        <f t="shared" si="120"/>
        <v/>
      </c>
    </row>
    <row r="464" spans="1:8" s="40" customFormat="1" ht="15" x14ac:dyDescent="0.2">
      <c r="A464" s="64"/>
      <c r="B464" s="36" t="s">
        <v>318</v>
      </c>
      <c r="C464" s="37">
        <v>0</v>
      </c>
      <c r="D464" s="37">
        <v>0</v>
      </c>
      <c r="E464" s="38" t="str">
        <f t="shared" si="117"/>
        <v/>
      </c>
      <c r="F464" s="38" t="str">
        <f t="shared" si="118"/>
        <v/>
      </c>
      <c r="G464" s="39" t="str">
        <f t="shared" si="119"/>
        <v>0</v>
      </c>
      <c r="H464" s="25" t="str">
        <f t="shared" si="120"/>
        <v/>
      </c>
    </row>
    <row r="465" spans="1:8" s="40" customFormat="1" ht="15" x14ac:dyDescent="0.2">
      <c r="A465" s="64"/>
      <c r="B465" s="36" t="s">
        <v>319</v>
      </c>
      <c r="C465" s="37">
        <v>0</v>
      </c>
      <c r="D465" s="37">
        <v>3</v>
      </c>
      <c r="E465" s="38" t="str">
        <f t="shared" si="117"/>
        <v/>
      </c>
      <c r="F465" s="38">
        <f t="shared" si="118"/>
        <v>6.7950169875424684E-4</v>
      </c>
      <c r="G465" s="39" t="str">
        <f t="shared" si="119"/>
        <v>0</v>
      </c>
      <c r="H465" s="25" t="str">
        <f t="shared" si="120"/>
        <v/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1</v>
      </c>
      <c r="E466" s="38" t="str">
        <f t="shared" si="117"/>
        <v/>
      </c>
      <c r="F466" s="38">
        <f t="shared" si="118"/>
        <v>2.2650056625141563E-4</v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8</v>
      </c>
      <c r="D467" s="37">
        <v>0</v>
      </c>
      <c r="E467" s="38">
        <f t="shared" si="117"/>
        <v>1.8827959519887032E-3</v>
      </c>
      <c r="F467" s="38" t="str">
        <f t="shared" si="118"/>
        <v/>
      </c>
      <c r="G467" s="39" t="str">
        <f t="shared" si="119"/>
        <v>0</v>
      </c>
      <c r="H467" s="25">
        <f t="shared" si="120"/>
        <v>0</v>
      </c>
    </row>
    <row r="468" spans="1:8" s="40" customFormat="1" ht="15" x14ac:dyDescent="0.2">
      <c r="A468" s="64"/>
      <c r="B468" s="36" t="s">
        <v>321</v>
      </c>
      <c r="C468" s="37">
        <v>4</v>
      </c>
      <c r="D468" s="37">
        <v>1</v>
      </c>
      <c r="E468" s="38">
        <f t="shared" si="117"/>
        <v>9.4139797599435159E-4</v>
      </c>
      <c r="F468" s="38">
        <f t="shared" si="118"/>
        <v>2.2650056625141563E-4</v>
      </c>
      <c r="G468" s="39">
        <f t="shared" si="119"/>
        <v>-0.75</v>
      </c>
      <c r="H468" s="25">
        <f t="shared" si="120"/>
        <v>-7.0604848199576375E-4</v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1</v>
      </c>
      <c r="E469" s="38" t="str">
        <f t="shared" ref="E469:E534" si="137">+IF(C469=0,"",C469/C$329)</f>
        <v/>
      </c>
      <c r="F469" s="38">
        <f t="shared" ref="F469:F534" si="138">+IF(D469=0,"",D469/D$329)</f>
        <v>2.2650056625141563E-4</v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2</v>
      </c>
      <c r="D472" s="37">
        <v>2</v>
      </c>
      <c r="E472" s="38">
        <f t="shared" si="137"/>
        <v>4.706989879971758E-4</v>
      </c>
      <c r="F472" s="38">
        <f t="shared" si="138"/>
        <v>4.5300113250283127E-4</v>
      </c>
      <c r="G472" s="39">
        <f t="shared" si="139"/>
        <v>0</v>
      </c>
      <c r="H472" s="25">
        <f t="shared" si="140"/>
        <v>0</v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0</v>
      </c>
      <c r="E474" s="38" t="str">
        <f t="shared" si="137"/>
        <v/>
      </c>
      <c r="F474" s="38" t="str">
        <f t="shared" si="138"/>
        <v/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0</v>
      </c>
      <c r="D475" s="37">
        <v>1</v>
      </c>
      <c r="E475" s="38" t="str">
        <f t="shared" si="137"/>
        <v/>
      </c>
      <c r="F475" s="38">
        <f t="shared" si="138"/>
        <v>2.2650056625141563E-4</v>
      </c>
      <c r="G475" s="39" t="str">
        <f t="shared" si="139"/>
        <v>0</v>
      </c>
      <c r="H475" s="25" t="str">
        <f t="shared" si="140"/>
        <v/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0</v>
      </c>
      <c r="E476" s="38" t="str">
        <f t="shared" si="137"/>
        <v/>
      </c>
      <c r="F476" s="38" t="str">
        <f t="shared" si="138"/>
        <v/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24</v>
      </c>
      <c r="D477" s="37">
        <v>11</v>
      </c>
      <c r="E477" s="38">
        <f t="shared" si="137"/>
        <v>5.64838785596611E-3</v>
      </c>
      <c r="F477" s="38">
        <f t="shared" si="138"/>
        <v>2.4915062287655721E-3</v>
      </c>
      <c r="G477" s="39">
        <f t="shared" si="139"/>
        <v>-0.54166666666666663</v>
      </c>
      <c r="H477" s="25">
        <f t="shared" si="140"/>
        <v>-3.0595434219816428E-3</v>
      </c>
    </row>
    <row r="478" spans="1:8" s="40" customFormat="1" ht="15" x14ac:dyDescent="0.2">
      <c r="A478" s="64"/>
      <c r="B478" s="36" t="s">
        <v>138</v>
      </c>
      <c r="C478" s="37">
        <v>20</v>
      </c>
      <c r="D478" s="37">
        <v>6</v>
      </c>
      <c r="E478" s="38">
        <f t="shared" si="137"/>
        <v>4.7069898799717578E-3</v>
      </c>
      <c r="F478" s="38">
        <f t="shared" si="138"/>
        <v>1.3590033975084937E-3</v>
      </c>
      <c r="G478" s="39">
        <f t="shared" si="139"/>
        <v>-0.7</v>
      </c>
      <c r="H478" s="25">
        <f t="shared" si="140"/>
        <v>-3.2948929159802303E-3</v>
      </c>
    </row>
    <row r="479" spans="1:8" s="40" customFormat="1" ht="30" x14ac:dyDescent="0.2">
      <c r="A479" s="64"/>
      <c r="B479" s="36" t="s">
        <v>327</v>
      </c>
      <c r="C479" s="37">
        <v>0</v>
      </c>
      <c r="D479" s="37">
        <v>0</v>
      </c>
      <c r="E479" s="38" t="str">
        <f t="shared" si="137"/>
        <v/>
      </c>
      <c r="F479" s="38" t="str">
        <f t="shared" si="138"/>
        <v/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2</v>
      </c>
      <c r="D481" s="37">
        <v>1</v>
      </c>
      <c r="E481" s="38">
        <f t="shared" si="137"/>
        <v>4.706989879971758E-4</v>
      </c>
      <c r="F481" s="38">
        <f t="shared" si="138"/>
        <v>2.2650056625141563E-4</v>
      </c>
      <c r="G481" s="39">
        <f t="shared" si="139"/>
        <v>-0.5</v>
      </c>
      <c r="H481" s="25">
        <f t="shared" si="140"/>
        <v>-2.353494939985879E-4</v>
      </c>
    </row>
    <row r="482" spans="1:8" s="40" customFormat="1" ht="30" x14ac:dyDescent="0.2">
      <c r="A482" s="64"/>
      <c r="B482" s="36" t="s">
        <v>329</v>
      </c>
      <c r="C482" s="37">
        <v>31</v>
      </c>
      <c r="D482" s="37">
        <v>5</v>
      </c>
      <c r="E482" s="38">
        <f t="shared" si="137"/>
        <v>7.2958343139562249E-3</v>
      </c>
      <c r="F482" s="38">
        <f t="shared" si="138"/>
        <v>1.1325028312570782E-3</v>
      </c>
      <c r="G482" s="39">
        <f t="shared" si="139"/>
        <v>-0.83870967741935487</v>
      </c>
      <c r="H482" s="25">
        <f t="shared" si="140"/>
        <v>-6.1190868439632857E-3</v>
      </c>
    </row>
    <row r="483" spans="1:8" s="40" customFormat="1" ht="15" x14ac:dyDescent="0.2">
      <c r="A483" s="64"/>
      <c r="B483" s="36" t="s">
        <v>133</v>
      </c>
      <c r="C483" s="37">
        <v>6</v>
      </c>
      <c r="D483" s="37">
        <v>25</v>
      </c>
      <c r="E483" s="38">
        <f t="shared" si="137"/>
        <v>1.4120969639915275E-3</v>
      </c>
      <c r="F483" s="38">
        <f t="shared" si="138"/>
        <v>5.6625141562853904E-3</v>
      </c>
      <c r="G483" s="39">
        <f t="shared" si="139"/>
        <v>3.1666666666666665</v>
      </c>
      <c r="H483" s="25">
        <f t="shared" si="140"/>
        <v>4.4716403859731699E-3</v>
      </c>
    </row>
    <row r="484" spans="1:8" s="40" customFormat="1" ht="30" x14ac:dyDescent="0.2">
      <c r="A484" s="64"/>
      <c r="B484" s="36" t="s">
        <v>554</v>
      </c>
      <c r="C484" s="37">
        <v>7</v>
      </c>
      <c r="D484" s="37">
        <v>0</v>
      </c>
      <c r="E484" s="38">
        <f t="shared" si="137"/>
        <v>1.6474464579901153E-3</v>
      </c>
      <c r="F484" s="38" t="str">
        <f t="shared" si="138"/>
        <v/>
      </c>
      <c r="G484" s="39" t="str">
        <f t="shared" si="139"/>
        <v>0</v>
      </c>
      <c r="H484" s="25">
        <f t="shared" si="140"/>
        <v>0</v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6</v>
      </c>
      <c r="D486" s="37"/>
      <c r="E486" s="38">
        <f t="shared" si="137"/>
        <v>1.4120969639915275E-3</v>
      </c>
      <c r="F486" s="38" t="str">
        <f t="shared" si="138"/>
        <v/>
      </c>
      <c r="G486" s="39" t="str">
        <f t="shared" si="139"/>
        <v>0</v>
      </c>
      <c r="H486" s="25">
        <f t="shared" si="140"/>
        <v>0</v>
      </c>
    </row>
    <row r="487" spans="1:8" s="40" customFormat="1" ht="15" x14ac:dyDescent="0.2">
      <c r="A487" s="64"/>
      <c r="B487" s="36" t="s">
        <v>331</v>
      </c>
      <c r="C487" s="37">
        <v>6</v>
      </c>
      <c r="D487" s="37"/>
      <c r="E487" s="38">
        <f t="shared" si="137"/>
        <v>1.4120969639915275E-3</v>
      </c>
      <c r="F487" s="38" t="str">
        <f t="shared" si="138"/>
        <v/>
      </c>
      <c r="G487" s="39" t="str">
        <f t="shared" si="139"/>
        <v>0</v>
      </c>
      <c r="H487" s="25">
        <f t="shared" si="140"/>
        <v>0</v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1</v>
      </c>
      <c r="D490" s="37">
        <v>0</v>
      </c>
      <c r="E490" s="38">
        <f t="shared" si="137"/>
        <v>2.353494939985879E-4</v>
      </c>
      <c r="F490" s="38" t="str">
        <f t="shared" si="138"/>
        <v/>
      </c>
      <c r="G490" s="39" t="str">
        <f t="shared" si="139"/>
        <v>0</v>
      </c>
      <c r="H490" s="25">
        <f t="shared" si="140"/>
        <v>0</v>
      </c>
    </row>
    <row r="491" spans="1:8" s="40" customFormat="1" ht="15" x14ac:dyDescent="0.2">
      <c r="A491" s="64"/>
      <c r="B491" s="36" t="s">
        <v>555</v>
      </c>
      <c r="C491" s="37">
        <v>0</v>
      </c>
      <c r="D491" s="37">
        <v>0</v>
      </c>
      <c r="E491" s="38" t="str">
        <f t="shared" si="137"/>
        <v/>
      </c>
      <c r="F491" s="38" t="str">
        <f t="shared" si="138"/>
        <v/>
      </c>
      <c r="G491" s="39" t="str">
        <f t="shared" si="139"/>
        <v>0</v>
      </c>
      <c r="H491" s="25" t="str">
        <f t="shared" si="140"/>
        <v/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0</v>
      </c>
      <c r="E492" s="38" t="str">
        <f t="shared" si="137"/>
        <v/>
      </c>
      <c r="F492" s="38" t="str">
        <f t="shared" si="138"/>
        <v/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0</v>
      </c>
      <c r="D493" s="37">
        <v>0</v>
      </c>
      <c r="E493" s="38" t="str">
        <f t="shared" si="137"/>
        <v/>
      </c>
      <c r="F493" s="38" t="str">
        <f t="shared" si="138"/>
        <v/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4"/>
      <c r="B494" s="36" t="s">
        <v>336</v>
      </c>
      <c r="C494" s="37">
        <v>0</v>
      </c>
      <c r="D494" s="37">
        <v>1</v>
      </c>
      <c r="E494" s="38" t="str">
        <f t="shared" si="137"/>
        <v/>
      </c>
      <c r="F494" s="38">
        <f t="shared" si="138"/>
        <v>2.2650056625141563E-4</v>
      </c>
      <c r="G494" s="39" t="str">
        <f t="shared" si="139"/>
        <v>0</v>
      </c>
      <c r="H494" s="25" t="str">
        <f t="shared" si="140"/>
        <v/>
      </c>
    </row>
    <row r="495" spans="1:8" s="40" customFormat="1" ht="15" x14ac:dyDescent="0.2">
      <c r="A495" s="64"/>
      <c r="B495" s="36" t="s">
        <v>337</v>
      </c>
      <c r="C495" s="37">
        <v>0</v>
      </c>
      <c r="D495" s="37">
        <v>0</v>
      </c>
      <c r="E495" s="38" t="str">
        <f t="shared" si="137"/>
        <v/>
      </c>
      <c r="F495" s="38" t="str">
        <f t="shared" si="138"/>
        <v/>
      </c>
      <c r="G495" s="39" t="str">
        <f t="shared" si="139"/>
        <v>0</v>
      </c>
      <c r="H495" s="25" t="str">
        <f t="shared" si="140"/>
        <v/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1</v>
      </c>
      <c r="E498" s="38" t="str">
        <f t="shared" si="137"/>
        <v/>
      </c>
      <c r="F498" s="38">
        <f t="shared" si="138"/>
        <v>2.2650056625141563E-4</v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0</v>
      </c>
      <c r="D499" s="37">
        <v>0</v>
      </c>
      <c r="E499" s="38" t="str">
        <f t="shared" si="137"/>
        <v/>
      </c>
      <c r="F499" s="38" t="str">
        <f t="shared" si="138"/>
        <v/>
      </c>
      <c r="G499" s="39" t="str">
        <f t="shared" si="139"/>
        <v>0</v>
      </c>
      <c r="H499" s="25" t="str">
        <f t="shared" si="140"/>
        <v/>
      </c>
    </row>
    <row r="500" spans="1:8" s="40" customFormat="1" ht="15" x14ac:dyDescent="0.2">
      <c r="A500" s="64"/>
      <c r="B500" s="36" t="s">
        <v>136</v>
      </c>
      <c r="C500" s="37">
        <v>1</v>
      </c>
      <c r="D500" s="37">
        <v>0</v>
      </c>
      <c r="E500" s="38">
        <f t="shared" si="137"/>
        <v>2.353494939985879E-4</v>
      </c>
      <c r="F500" s="38" t="str">
        <f t="shared" si="138"/>
        <v/>
      </c>
      <c r="G500" s="39" t="str">
        <f t="shared" si="139"/>
        <v>0</v>
      </c>
      <c r="H500" s="25">
        <f t="shared" si="140"/>
        <v>0</v>
      </c>
    </row>
    <row r="501" spans="1:8" s="40" customFormat="1" ht="15" x14ac:dyDescent="0.2">
      <c r="A501" s="64"/>
      <c r="B501" s="36" t="s">
        <v>339</v>
      </c>
      <c r="C501" s="37">
        <v>0</v>
      </c>
      <c r="D501" s="37">
        <v>2</v>
      </c>
      <c r="E501" s="38" t="str">
        <f t="shared" si="137"/>
        <v/>
      </c>
      <c r="F501" s="38">
        <f t="shared" si="138"/>
        <v>4.5300113250283127E-4</v>
      </c>
      <c r="G501" s="39" t="str">
        <f t="shared" si="139"/>
        <v>0</v>
      </c>
      <c r="H501" s="25" t="str">
        <f t="shared" si="140"/>
        <v/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5</v>
      </c>
      <c r="D503" s="37">
        <v>39</v>
      </c>
      <c r="E503" s="38">
        <f t="shared" si="137"/>
        <v>1.1767474699929394E-3</v>
      </c>
      <c r="F503" s="38">
        <f t="shared" si="138"/>
        <v>8.8335220838052092E-3</v>
      </c>
      <c r="G503" s="39">
        <f t="shared" si="139"/>
        <v>6.8</v>
      </c>
      <c r="H503" s="25">
        <f t="shared" si="140"/>
        <v>8.0018827959519884E-3</v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2</v>
      </c>
      <c r="E505" s="38" t="str">
        <f t="shared" ref="E505" si="141">+IF(C505=0,"",C505/C$329)</f>
        <v/>
      </c>
      <c r="F505" s="38">
        <f t="shared" ref="F505" si="142">+IF(D505=0,"",D505/D$329)</f>
        <v>4.5300113250283127E-4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63</v>
      </c>
      <c r="D506" s="37">
        <v>77</v>
      </c>
      <c r="E506" s="38">
        <f t="shared" si="137"/>
        <v>1.4827018121911038E-2</v>
      </c>
      <c r="F506" s="38">
        <f t="shared" si="138"/>
        <v>1.7440543601359004E-2</v>
      </c>
      <c r="G506" s="39">
        <f t="shared" si="139"/>
        <v>0.22222222222222221</v>
      </c>
      <c r="H506" s="25">
        <f t="shared" si="140"/>
        <v>3.2948929159802303E-3</v>
      </c>
    </row>
    <row r="507" spans="1:8" s="40" customFormat="1" ht="30" x14ac:dyDescent="0.2">
      <c r="A507" s="64"/>
      <c r="B507" s="36" t="s">
        <v>558</v>
      </c>
      <c r="C507" s="37">
        <v>6</v>
      </c>
      <c r="D507" s="37">
        <v>1</v>
      </c>
      <c r="E507" s="38">
        <f t="shared" si="137"/>
        <v>1.4120969639915275E-3</v>
      </c>
      <c r="F507" s="38">
        <f t="shared" si="138"/>
        <v>2.2650056625141563E-4</v>
      </c>
      <c r="G507" s="39">
        <f t="shared" si="139"/>
        <v>-0.83333333333333337</v>
      </c>
      <c r="H507" s="25">
        <f t="shared" si="140"/>
        <v>-1.1767474699929397E-3</v>
      </c>
    </row>
    <row r="508" spans="1:8" s="40" customFormat="1" ht="15" x14ac:dyDescent="0.2">
      <c r="A508" s="64"/>
      <c r="B508" s="36" t="s">
        <v>149</v>
      </c>
      <c r="C508" s="37">
        <v>2</v>
      </c>
      <c r="D508" s="37">
        <v>1</v>
      </c>
      <c r="E508" s="38">
        <f t="shared" si="137"/>
        <v>4.706989879971758E-4</v>
      </c>
      <c r="F508" s="38">
        <f t="shared" si="138"/>
        <v>2.2650056625141563E-4</v>
      </c>
      <c r="G508" s="39">
        <f t="shared" si="139"/>
        <v>-0.5</v>
      </c>
      <c r="H508" s="25">
        <f t="shared" si="140"/>
        <v>-2.353494939985879E-4</v>
      </c>
    </row>
    <row r="509" spans="1:8" s="40" customFormat="1" ht="15" x14ac:dyDescent="0.2">
      <c r="A509" s="64"/>
      <c r="B509" s="36" t="s">
        <v>374</v>
      </c>
      <c r="C509" s="37">
        <v>14</v>
      </c>
      <c r="D509" s="37">
        <v>24</v>
      </c>
      <c r="E509" s="38">
        <f t="shared" si="137"/>
        <v>3.2948929159802307E-3</v>
      </c>
      <c r="F509" s="38">
        <f t="shared" si="138"/>
        <v>5.4360135900339748E-3</v>
      </c>
      <c r="G509" s="39">
        <f t="shared" si="139"/>
        <v>0.7142857142857143</v>
      </c>
      <c r="H509" s="25">
        <f t="shared" si="140"/>
        <v>2.3534949399858793E-3</v>
      </c>
    </row>
    <row r="510" spans="1:8" s="40" customFormat="1" ht="15" x14ac:dyDescent="0.2">
      <c r="A510" s="64"/>
      <c r="B510" s="36" t="s">
        <v>375</v>
      </c>
      <c r="C510" s="37">
        <v>8</v>
      </c>
      <c r="D510" s="37">
        <v>9</v>
      </c>
      <c r="E510" s="38">
        <f t="shared" si="137"/>
        <v>1.8827959519887032E-3</v>
      </c>
      <c r="F510" s="38">
        <f t="shared" si="138"/>
        <v>2.0385050962627408E-3</v>
      </c>
      <c r="G510" s="39">
        <f t="shared" si="139"/>
        <v>0.125</v>
      </c>
      <c r="H510" s="25">
        <f t="shared" si="140"/>
        <v>2.353494939985879E-4</v>
      </c>
    </row>
    <row r="511" spans="1:8" s="40" customFormat="1" ht="15" x14ac:dyDescent="0.2">
      <c r="A511" s="64"/>
      <c r="B511" s="36" t="s">
        <v>559</v>
      </c>
      <c r="C511" s="37">
        <v>1</v>
      </c>
      <c r="D511" s="37">
        <v>0</v>
      </c>
      <c r="E511" s="38">
        <f t="shared" si="137"/>
        <v>2.353494939985879E-4</v>
      </c>
      <c r="F511" s="38" t="str">
        <f t="shared" si="138"/>
        <v/>
      </c>
      <c r="G511" s="39" t="str">
        <f t="shared" si="139"/>
        <v>0</v>
      </c>
      <c r="H511" s="25">
        <f t="shared" si="140"/>
        <v>0</v>
      </c>
    </row>
    <row r="512" spans="1:8" s="40" customFormat="1" ht="15" x14ac:dyDescent="0.2">
      <c r="A512" s="64"/>
      <c r="B512" s="36" t="s">
        <v>153</v>
      </c>
      <c r="C512" s="37">
        <v>1</v>
      </c>
      <c r="D512" s="37">
        <v>0</v>
      </c>
      <c r="E512" s="38">
        <f t="shared" si="137"/>
        <v>2.353494939985879E-4</v>
      </c>
      <c r="F512" s="38" t="str">
        <f t="shared" si="138"/>
        <v/>
      </c>
      <c r="G512" s="39" t="str">
        <f t="shared" si="139"/>
        <v>0</v>
      </c>
      <c r="H512" s="25">
        <f t="shared" si="140"/>
        <v>0</v>
      </c>
    </row>
    <row r="513" spans="1:8" s="40" customFormat="1" ht="15" x14ac:dyDescent="0.2">
      <c r="A513" s="64"/>
      <c r="B513" s="36" t="s">
        <v>376</v>
      </c>
      <c r="C513" s="37">
        <v>1</v>
      </c>
      <c r="D513" s="37">
        <v>2</v>
      </c>
      <c r="E513" s="38">
        <f t="shared" si="137"/>
        <v>2.353494939985879E-4</v>
      </c>
      <c r="F513" s="38">
        <f t="shared" si="138"/>
        <v>4.5300113250283127E-4</v>
      </c>
      <c r="G513" s="39">
        <f t="shared" si="139"/>
        <v>1</v>
      </c>
      <c r="H513" s="25">
        <f t="shared" si="140"/>
        <v>2.353494939985879E-4</v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0</v>
      </c>
      <c r="E514" s="38" t="str">
        <f t="shared" si="137"/>
        <v/>
      </c>
      <c r="F514" s="38" t="str">
        <f t="shared" si="138"/>
        <v/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1</v>
      </c>
      <c r="E517" s="38" t="str">
        <f t="shared" si="137"/>
        <v/>
      </c>
      <c r="F517" s="38">
        <f t="shared" si="138"/>
        <v>2.2650056625141563E-4</v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7</v>
      </c>
      <c r="D519" s="37">
        <v>8</v>
      </c>
      <c r="E519" s="38">
        <f t="shared" si="137"/>
        <v>1.6474464579901153E-3</v>
      </c>
      <c r="F519" s="38">
        <f t="shared" si="138"/>
        <v>1.8120045300113251E-3</v>
      </c>
      <c r="G519" s="39">
        <f t="shared" si="139"/>
        <v>0.14285714285714285</v>
      </c>
      <c r="H519" s="25">
        <f t="shared" si="140"/>
        <v>2.353494939985879E-4</v>
      </c>
    </row>
    <row r="520" spans="1:8" s="40" customFormat="1" ht="15" x14ac:dyDescent="0.2">
      <c r="A520" s="64"/>
      <c r="B520" s="36" t="s">
        <v>343</v>
      </c>
      <c r="C520" s="37">
        <v>0</v>
      </c>
      <c r="D520" s="37">
        <v>0</v>
      </c>
      <c r="E520" s="38" t="str">
        <f t="shared" si="137"/>
        <v/>
      </c>
      <c r="F520" s="38" t="str">
        <f t="shared" si="138"/>
        <v/>
      </c>
      <c r="G520" s="39" t="str">
        <f t="shared" si="139"/>
        <v>0</v>
      </c>
      <c r="H520" s="25" t="str">
        <f t="shared" si="140"/>
        <v/>
      </c>
    </row>
    <row r="521" spans="1:8" s="40" customFormat="1" ht="15" x14ac:dyDescent="0.2">
      <c r="A521" s="64"/>
      <c r="B521" s="36" t="s">
        <v>344</v>
      </c>
      <c r="C521" s="37">
        <v>23</v>
      </c>
      <c r="D521" s="37">
        <v>27</v>
      </c>
      <c r="E521" s="38">
        <f t="shared" si="137"/>
        <v>5.4130383619675222E-3</v>
      </c>
      <c r="F521" s="38">
        <f t="shared" si="138"/>
        <v>6.1155152887882218E-3</v>
      </c>
      <c r="G521" s="39">
        <f t="shared" si="139"/>
        <v>0.17391304347826086</v>
      </c>
      <c r="H521" s="25">
        <f t="shared" si="140"/>
        <v>9.413979759943517E-4</v>
      </c>
    </row>
    <row r="522" spans="1:8" s="40" customFormat="1" ht="30" x14ac:dyDescent="0.2">
      <c r="A522" s="64"/>
      <c r="B522" s="36" t="s">
        <v>560</v>
      </c>
      <c r="C522" s="37">
        <v>1</v>
      </c>
      <c r="D522" s="37">
        <v>11</v>
      </c>
      <c r="E522" s="38">
        <f t="shared" si="137"/>
        <v>2.353494939985879E-4</v>
      </c>
      <c r="F522" s="38">
        <f t="shared" si="138"/>
        <v>2.4915062287655721E-3</v>
      </c>
      <c r="G522" s="39">
        <f t="shared" si="139"/>
        <v>10</v>
      </c>
      <c r="H522" s="25">
        <f t="shared" si="140"/>
        <v>2.3534949399858789E-3</v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16</v>
      </c>
      <c r="D524" s="37">
        <v>65</v>
      </c>
      <c r="E524" s="38">
        <f t="shared" si="137"/>
        <v>3.7655919039774064E-3</v>
      </c>
      <c r="F524" s="38">
        <f t="shared" si="138"/>
        <v>1.4722536806342015E-2</v>
      </c>
      <c r="G524" s="39">
        <f t="shared" si="139"/>
        <v>3.0625</v>
      </c>
      <c r="H524" s="25">
        <f t="shared" si="140"/>
        <v>1.1532125205930808E-2</v>
      </c>
    </row>
    <row r="525" spans="1:8" s="40" customFormat="1" ht="15" x14ac:dyDescent="0.2">
      <c r="A525" s="64"/>
      <c r="B525" s="36" t="s">
        <v>346</v>
      </c>
      <c r="C525" s="37">
        <v>15</v>
      </c>
      <c r="D525" s="37">
        <v>16</v>
      </c>
      <c r="E525" s="38">
        <f t="shared" si="137"/>
        <v>3.5302424099788185E-3</v>
      </c>
      <c r="F525" s="38">
        <f t="shared" si="138"/>
        <v>3.6240090600226501E-3</v>
      </c>
      <c r="G525" s="39">
        <f t="shared" si="139"/>
        <v>6.6666666666666666E-2</v>
      </c>
      <c r="H525" s="25">
        <f t="shared" si="140"/>
        <v>2.353494939985879E-4</v>
      </c>
    </row>
    <row r="526" spans="1:8" s="40" customFormat="1" ht="15" x14ac:dyDescent="0.2">
      <c r="A526" s="64"/>
      <c r="B526" s="36" t="s">
        <v>347</v>
      </c>
      <c r="C526" s="37">
        <v>3</v>
      </c>
      <c r="D526" s="37">
        <v>8</v>
      </c>
      <c r="E526" s="38">
        <f t="shared" si="137"/>
        <v>7.0604848199576375E-4</v>
      </c>
      <c r="F526" s="38">
        <f t="shared" si="138"/>
        <v>1.8120045300113251E-3</v>
      </c>
      <c r="G526" s="39">
        <f t="shared" si="139"/>
        <v>1.6666666666666667</v>
      </c>
      <c r="H526" s="25">
        <f t="shared" si="140"/>
        <v>1.1767474699929397E-3</v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58</v>
      </c>
      <c r="D529" s="37">
        <v>106</v>
      </c>
      <c r="E529" s="38">
        <f t="shared" si="137"/>
        <v>1.3650270651918098E-2</v>
      </c>
      <c r="F529" s="38">
        <f t="shared" si="138"/>
        <v>2.4009060022650058E-2</v>
      </c>
      <c r="G529" s="39">
        <f t="shared" si="139"/>
        <v>0.82758620689655171</v>
      </c>
      <c r="H529" s="25">
        <f t="shared" si="140"/>
        <v>1.129677571193222E-2</v>
      </c>
    </row>
    <row r="530" spans="1:8" s="40" customFormat="1" ht="30" x14ac:dyDescent="0.2">
      <c r="A530" s="64"/>
      <c r="B530" s="36" t="s">
        <v>158</v>
      </c>
      <c r="C530" s="37">
        <v>18</v>
      </c>
      <c r="D530" s="37">
        <v>9</v>
      </c>
      <c r="E530" s="38">
        <f t="shared" si="137"/>
        <v>4.2362908919745821E-3</v>
      </c>
      <c r="F530" s="38">
        <f t="shared" si="138"/>
        <v>2.0385050962627408E-3</v>
      </c>
      <c r="G530" s="39">
        <f t="shared" si="139"/>
        <v>-0.5</v>
      </c>
      <c r="H530" s="25">
        <f t="shared" si="140"/>
        <v>-2.118145445987291E-3</v>
      </c>
    </row>
    <row r="531" spans="1:8" s="40" customFormat="1" ht="15" x14ac:dyDescent="0.2">
      <c r="A531" s="64"/>
      <c r="B531" s="36" t="s">
        <v>349</v>
      </c>
      <c r="C531" s="37">
        <v>160</v>
      </c>
      <c r="D531" s="37">
        <v>121</v>
      </c>
      <c r="E531" s="38">
        <f t="shared" si="137"/>
        <v>3.7655919039774062E-2</v>
      </c>
      <c r="F531" s="38">
        <f t="shared" si="138"/>
        <v>2.740656851642129E-2</v>
      </c>
      <c r="G531" s="39">
        <f t="shared" si="139"/>
        <v>-0.24374999999999999</v>
      </c>
      <c r="H531" s="25">
        <f t="shared" si="140"/>
        <v>-9.1786302659449277E-3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3</v>
      </c>
      <c r="E532" s="38" t="str">
        <f t="shared" ref="E532" si="145">+IF(C532=0,"",C532/C$329)</f>
        <v/>
      </c>
      <c r="F532" s="38">
        <f t="shared" ref="F532" si="146">+IF(D532=0,"",D532/D$329)</f>
        <v>6.7950169875424684E-4</v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5</v>
      </c>
      <c r="D533" s="37">
        <v>0</v>
      </c>
      <c r="E533" s="38">
        <f t="shared" si="137"/>
        <v>1.1767474699929394E-3</v>
      </c>
      <c r="F533" s="38" t="str">
        <f t="shared" si="138"/>
        <v/>
      </c>
      <c r="G533" s="39" t="str">
        <f t="shared" si="139"/>
        <v>0</v>
      </c>
      <c r="H533" s="25">
        <f t="shared" si="140"/>
        <v>0</v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2</v>
      </c>
      <c r="D535" s="37">
        <v>0</v>
      </c>
      <c r="E535" s="38">
        <f t="shared" ref="E535:E546" si="149">+IF(C535=0,"",C535/C$329)</f>
        <v>4.706989879971758E-4</v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>
        <f t="shared" ref="H535:H546" si="152">+IF(OR(AND(E535=""),(G535="")),"",E535*G535)</f>
        <v>0</v>
      </c>
    </row>
    <row r="536" spans="1:8" s="40" customFormat="1" ht="15" x14ac:dyDescent="0.2">
      <c r="A536" s="64"/>
      <c r="B536" s="36" t="s">
        <v>561</v>
      </c>
      <c r="C536" s="37">
        <v>14</v>
      </c>
      <c r="D536" s="37">
        <v>2</v>
      </c>
      <c r="E536" s="38">
        <f t="shared" si="149"/>
        <v>3.2948929159802307E-3</v>
      </c>
      <c r="F536" s="38">
        <f t="shared" si="150"/>
        <v>4.5300113250283127E-4</v>
      </c>
      <c r="G536" s="39">
        <f t="shared" si="151"/>
        <v>-0.8571428571428571</v>
      </c>
      <c r="H536" s="25">
        <f t="shared" si="152"/>
        <v>-2.8241939279830546E-3</v>
      </c>
    </row>
    <row r="537" spans="1:8" s="40" customFormat="1" ht="15" x14ac:dyDescent="0.2">
      <c r="A537" s="64"/>
      <c r="B537" s="36" t="s">
        <v>148</v>
      </c>
      <c r="C537" s="37">
        <v>3</v>
      </c>
      <c r="D537" s="37">
        <v>0</v>
      </c>
      <c r="E537" s="38">
        <f t="shared" si="149"/>
        <v>7.0604848199576375E-4</v>
      </c>
      <c r="F537" s="38" t="str">
        <f t="shared" si="150"/>
        <v/>
      </c>
      <c r="G537" s="39" t="str">
        <f t="shared" si="151"/>
        <v>0</v>
      </c>
      <c r="H537" s="25">
        <f t="shared" si="152"/>
        <v>0</v>
      </c>
    </row>
    <row r="538" spans="1:8" s="40" customFormat="1" ht="15" x14ac:dyDescent="0.2">
      <c r="A538" s="64"/>
      <c r="B538" s="36" t="s">
        <v>155</v>
      </c>
      <c r="C538" s="37">
        <v>25</v>
      </c>
      <c r="D538" s="37">
        <v>47</v>
      </c>
      <c r="E538" s="38">
        <f t="shared" si="149"/>
        <v>5.8837373499646978E-3</v>
      </c>
      <c r="F538" s="38">
        <f t="shared" si="150"/>
        <v>1.0645526613816535E-2</v>
      </c>
      <c r="G538" s="39">
        <f t="shared" si="151"/>
        <v>0.88</v>
      </c>
      <c r="H538" s="25">
        <f t="shared" si="152"/>
        <v>5.1776888679689343E-3</v>
      </c>
    </row>
    <row r="539" spans="1:8" s="40" customFormat="1" ht="15" x14ac:dyDescent="0.2">
      <c r="A539" s="64"/>
      <c r="B539" s="36" t="s">
        <v>562</v>
      </c>
      <c r="C539" s="37">
        <v>19</v>
      </c>
      <c r="D539" s="37">
        <v>6</v>
      </c>
      <c r="E539" s="38">
        <f t="shared" si="149"/>
        <v>4.4716403859731699E-3</v>
      </c>
      <c r="F539" s="38">
        <f t="shared" si="150"/>
        <v>1.3590033975084937E-3</v>
      </c>
      <c r="G539" s="39">
        <f t="shared" si="151"/>
        <v>-0.68421052631578949</v>
      </c>
      <c r="H539" s="25">
        <f t="shared" si="152"/>
        <v>-3.0595434219816428E-3</v>
      </c>
    </row>
    <row r="540" spans="1:8" s="40" customFormat="1" ht="15" x14ac:dyDescent="0.2">
      <c r="A540" s="64"/>
      <c r="B540" s="36" t="s">
        <v>352</v>
      </c>
      <c r="C540" s="37">
        <v>22</v>
      </c>
      <c r="D540" s="37">
        <v>13</v>
      </c>
      <c r="E540" s="38">
        <f t="shared" si="149"/>
        <v>5.1776888679689334E-3</v>
      </c>
      <c r="F540" s="38">
        <f t="shared" si="150"/>
        <v>2.9445073612684031E-3</v>
      </c>
      <c r="G540" s="39">
        <f t="shared" si="151"/>
        <v>-0.40909090909090912</v>
      </c>
      <c r="H540" s="25">
        <f t="shared" si="152"/>
        <v>-2.118145445987291E-3</v>
      </c>
    </row>
    <row r="541" spans="1:8" s="40" customFormat="1" ht="15" x14ac:dyDescent="0.2">
      <c r="A541" s="64"/>
      <c r="B541" s="36" t="s">
        <v>353</v>
      </c>
      <c r="C541" s="37">
        <v>0</v>
      </c>
      <c r="D541" s="37">
        <v>1</v>
      </c>
      <c r="E541" s="38" t="str">
        <f t="shared" si="149"/>
        <v/>
      </c>
      <c r="F541" s="38">
        <f t="shared" si="150"/>
        <v>2.2650056625141563E-4</v>
      </c>
      <c r="G541" s="39" t="str">
        <f t="shared" si="151"/>
        <v>0</v>
      </c>
      <c r="H541" s="25" t="str">
        <f t="shared" si="152"/>
        <v/>
      </c>
    </row>
    <row r="542" spans="1:8" s="40" customFormat="1" ht="15" x14ac:dyDescent="0.2">
      <c r="A542" s="64"/>
      <c r="B542" s="36" t="s">
        <v>354</v>
      </c>
      <c r="C542" s="37">
        <v>0</v>
      </c>
      <c r="D542" s="37">
        <v>2</v>
      </c>
      <c r="E542" s="38" t="str">
        <f t="shared" si="149"/>
        <v/>
      </c>
      <c r="F542" s="38">
        <f t="shared" si="150"/>
        <v>4.5300113250283127E-4</v>
      </c>
      <c r="G542" s="39" t="str">
        <f t="shared" si="151"/>
        <v>0</v>
      </c>
      <c r="H542" s="25" t="str">
        <f t="shared" si="152"/>
        <v/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6</v>
      </c>
      <c r="D544" s="37">
        <v>0</v>
      </c>
      <c r="E544" s="38">
        <f t="shared" si="149"/>
        <v>1.4120969639915275E-3</v>
      </c>
      <c r="F544" s="38" t="str">
        <f t="shared" si="150"/>
        <v/>
      </c>
      <c r="G544" s="39" t="str">
        <f t="shared" si="151"/>
        <v>0</v>
      </c>
      <c r="H544" s="25">
        <f t="shared" si="152"/>
        <v>0</v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0</v>
      </c>
      <c r="E545" s="38" t="str">
        <f t="shared" si="149"/>
        <v/>
      </c>
      <c r="F545" s="38" t="str">
        <f t="shared" si="150"/>
        <v/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1503</v>
      </c>
      <c r="D552" s="31">
        <f>SUM(D553:D579)</f>
        <v>1586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5.5222887558216902E-2</v>
      </c>
      <c r="H552" s="33">
        <f>+IF(OR(AND(E552=""),(G552="")),"",E552*G552)</f>
        <v>5.5222887558216902E-2</v>
      </c>
    </row>
    <row r="553" spans="1:8" s="40" customFormat="1" ht="15" x14ac:dyDescent="0.2">
      <c r="A553" s="64"/>
      <c r="B553" s="36" t="s">
        <v>357</v>
      </c>
      <c r="C553" s="37">
        <v>11</v>
      </c>
      <c r="D553" s="37">
        <v>15</v>
      </c>
      <c r="E553" s="38">
        <f>+IF(C553=0,"",C553/C$552)</f>
        <v>7.3186959414504324E-3</v>
      </c>
      <c r="F553" s="38">
        <f>+IF(D553=0,"",D553/D$552)</f>
        <v>9.4577553593947032E-3</v>
      </c>
      <c r="G553" s="39">
        <f>+IF(OR(AND(D553=0),(C553=0)),"0",((D553-C553)/C553))</f>
        <v>0.36363636363636365</v>
      </c>
      <c r="H553" s="25">
        <f>+IF(OR(AND(E553=""),(G553="")),"",E553*G553)</f>
        <v>2.6613439787092482E-3</v>
      </c>
    </row>
    <row r="554" spans="1:8" s="40" customFormat="1" ht="15" x14ac:dyDescent="0.2">
      <c r="A554" s="64"/>
      <c r="B554" s="36" t="s">
        <v>161</v>
      </c>
      <c r="C554" s="37">
        <v>83</v>
      </c>
      <c r="D554" s="37">
        <v>52</v>
      </c>
      <c r="E554" s="38">
        <f t="shared" ref="E554:E579" si="153">+IF(C554=0,"",C554/C$552)</f>
        <v>5.5222887558216902E-2</v>
      </c>
      <c r="F554" s="38">
        <f t="shared" ref="F554:F579" si="154">+IF(D554=0,"",D554/D$552)</f>
        <v>3.2786885245901641E-2</v>
      </c>
      <c r="G554" s="39">
        <f t="shared" ref="G554:G579" si="155">+IF(OR(AND(D554=0),(C554=0)),"0",((D554-C554)/C554))</f>
        <v>-0.37349397590361444</v>
      </c>
      <c r="H554" s="25">
        <f t="shared" ref="H554:H579" si="156">+IF(OR(AND(E554=""),(G554="")),"",E554*G554)</f>
        <v>-2.0625415834996674E-2</v>
      </c>
    </row>
    <row r="555" spans="1:8" s="40" customFormat="1" ht="15" x14ac:dyDescent="0.2">
      <c r="A555" s="64"/>
      <c r="B555" s="36" t="s">
        <v>358</v>
      </c>
      <c r="C555" s="37">
        <v>207</v>
      </c>
      <c r="D555" s="37">
        <v>174</v>
      </c>
      <c r="E555" s="38">
        <f t="shared" si="153"/>
        <v>0.1377245508982036</v>
      </c>
      <c r="F555" s="38">
        <f t="shared" si="154"/>
        <v>0.10970996216897856</v>
      </c>
      <c r="G555" s="39">
        <f t="shared" si="155"/>
        <v>-0.15942028985507245</v>
      </c>
      <c r="H555" s="25">
        <f t="shared" si="156"/>
        <v>-2.1956087824351295E-2</v>
      </c>
    </row>
    <row r="556" spans="1:8" s="40" customFormat="1" ht="15" x14ac:dyDescent="0.2">
      <c r="A556" s="64"/>
      <c r="B556" s="36" t="s">
        <v>359</v>
      </c>
      <c r="C556" s="37">
        <v>64</v>
      </c>
      <c r="D556" s="37">
        <v>91</v>
      </c>
      <c r="E556" s="38">
        <f t="shared" si="153"/>
        <v>4.2581503659347972E-2</v>
      </c>
      <c r="F556" s="38">
        <f t="shared" si="154"/>
        <v>5.737704918032787E-2</v>
      </c>
      <c r="G556" s="39">
        <f t="shared" si="155"/>
        <v>0.421875</v>
      </c>
      <c r="H556" s="25">
        <f t="shared" si="156"/>
        <v>1.7964071856287425E-2</v>
      </c>
    </row>
    <row r="557" spans="1:8" s="40" customFormat="1" ht="15" x14ac:dyDescent="0.2">
      <c r="A557" s="64"/>
      <c r="B557" s="36" t="s">
        <v>162</v>
      </c>
      <c r="C557" s="37">
        <v>9</v>
      </c>
      <c r="D557" s="37">
        <v>3</v>
      </c>
      <c r="E557" s="38">
        <f t="shared" si="153"/>
        <v>5.9880239520958087E-3</v>
      </c>
      <c r="F557" s="38">
        <f t="shared" si="154"/>
        <v>1.8915510718789407E-3</v>
      </c>
      <c r="G557" s="39">
        <f t="shared" si="155"/>
        <v>-0.66666666666666663</v>
      </c>
      <c r="H557" s="25">
        <f t="shared" si="156"/>
        <v>-3.9920159680638719E-3</v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5</v>
      </c>
      <c r="D560" s="37">
        <v>2</v>
      </c>
      <c r="E560" s="38">
        <f t="shared" si="153"/>
        <v>3.3266799733865601E-3</v>
      </c>
      <c r="F560" s="38">
        <f t="shared" si="154"/>
        <v>1.2610340479192938E-3</v>
      </c>
      <c r="G560" s="39">
        <f t="shared" si="155"/>
        <v>-0.6</v>
      </c>
      <c r="H560" s="25">
        <f t="shared" si="156"/>
        <v>-1.996007984031936E-3</v>
      </c>
    </row>
    <row r="561" spans="1:8" s="40" customFormat="1" ht="15" x14ac:dyDescent="0.2">
      <c r="A561" s="64"/>
      <c r="B561" s="36" t="s">
        <v>360</v>
      </c>
      <c r="C561" s="37">
        <v>0</v>
      </c>
      <c r="D561" s="37">
        <v>0</v>
      </c>
      <c r="E561" s="38" t="str">
        <f t="shared" si="153"/>
        <v/>
      </c>
      <c r="F561" s="38" t="str">
        <f t="shared" si="154"/>
        <v/>
      </c>
      <c r="G561" s="39" t="str">
        <f t="shared" si="155"/>
        <v>0</v>
      </c>
      <c r="H561" s="25" t="str">
        <f t="shared" si="156"/>
        <v/>
      </c>
    </row>
    <row r="562" spans="1:8" s="40" customFormat="1" ht="15" x14ac:dyDescent="0.2">
      <c r="A562" s="64"/>
      <c r="B562" s="36" t="s">
        <v>361</v>
      </c>
      <c r="C562" s="37">
        <v>3</v>
      </c>
      <c r="D562" s="37">
        <v>2</v>
      </c>
      <c r="E562" s="38">
        <f t="shared" si="153"/>
        <v>1.996007984031936E-3</v>
      </c>
      <c r="F562" s="38">
        <f t="shared" si="154"/>
        <v>1.2610340479192938E-3</v>
      </c>
      <c r="G562" s="39">
        <f t="shared" si="155"/>
        <v>-0.33333333333333331</v>
      </c>
      <c r="H562" s="25">
        <f t="shared" si="156"/>
        <v>-6.6533599467731195E-4</v>
      </c>
    </row>
    <row r="563" spans="1:8" s="40" customFormat="1" ht="15" x14ac:dyDescent="0.2">
      <c r="A563" s="64"/>
      <c r="B563" s="36" t="s">
        <v>565</v>
      </c>
      <c r="C563" s="37">
        <v>21</v>
      </c>
      <c r="D563" s="37">
        <v>5</v>
      </c>
      <c r="E563" s="38">
        <f t="shared" si="153"/>
        <v>1.3972055888223553E-2</v>
      </c>
      <c r="F563" s="38">
        <f t="shared" si="154"/>
        <v>3.1525851197982345E-3</v>
      </c>
      <c r="G563" s="39">
        <f t="shared" si="155"/>
        <v>-0.76190476190476186</v>
      </c>
      <c r="H563" s="25">
        <f t="shared" si="156"/>
        <v>-1.0645375914836991E-2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21</v>
      </c>
      <c r="E564" s="38" t="str">
        <f t="shared" ref="E564" si="161">+IF(C564=0,"",C564/C$552)</f>
        <v/>
      </c>
      <c r="F564" s="38">
        <f t="shared" ref="F564" si="162">+IF(D564=0,"",D564/D$552)</f>
        <v>1.3240857503152586E-2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0</v>
      </c>
      <c r="D565" s="37">
        <v>0</v>
      </c>
      <c r="E565" s="38" t="str">
        <f t="shared" si="153"/>
        <v/>
      </c>
      <c r="F565" s="38" t="str">
        <f t="shared" si="154"/>
        <v/>
      </c>
      <c r="G565" s="39" t="str">
        <f t="shared" si="155"/>
        <v>0</v>
      </c>
      <c r="H565" s="25" t="str">
        <f t="shared" si="156"/>
        <v/>
      </c>
    </row>
    <row r="566" spans="1:8" s="40" customFormat="1" ht="15" x14ac:dyDescent="0.2">
      <c r="A566" s="64"/>
      <c r="B566" s="36" t="s">
        <v>363</v>
      </c>
      <c r="C566" s="37">
        <v>429</v>
      </c>
      <c r="D566" s="37">
        <v>201</v>
      </c>
      <c r="E566" s="38">
        <f t="shared" si="153"/>
        <v>0.28542914171656686</v>
      </c>
      <c r="F566" s="38">
        <f t="shared" si="154"/>
        <v>0.12673392181588902</v>
      </c>
      <c r="G566" s="39">
        <f t="shared" si="155"/>
        <v>-0.53146853146853146</v>
      </c>
      <c r="H566" s="25">
        <f t="shared" si="156"/>
        <v>-0.15169660678642713</v>
      </c>
    </row>
    <row r="567" spans="1:8" s="40" customFormat="1" ht="15" x14ac:dyDescent="0.2">
      <c r="A567" s="64"/>
      <c r="B567" s="36" t="s">
        <v>164</v>
      </c>
      <c r="C567" s="37">
        <v>146</v>
      </c>
      <c r="D567" s="37">
        <v>66</v>
      </c>
      <c r="E567" s="38">
        <f t="shared" si="153"/>
        <v>9.7139055222887558E-2</v>
      </c>
      <c r="F567" s="38">
        <f t="shared" si="154"/>
        <v>4.1614123581336697E-2</v>
      </c>
      <c r="G567" s="39">
        <f t="shared" si="155"/>
        <v>-0.54794520547945202</v>
      </c>
      <c r="H567" s="25">
        <f t="shared" si="156"/>
        <v>-5.3226879574184961E-2</v>
      </c>
    </row>
    <row r="568" spans="1:8" s="40" customFormat="1" ht="15" x14ac:dyDescent="0.2">
      <c r="A568" s="64"/>
      <c r="B568" s="36" t="s">
        <v>166</v>
      </c>
      <c r="C568" s="37">
        <v>23</v>
      </c>
      <c r="D568" s="37">
        <v>5</v>
      </c>
      <c r="E568" s="38">
        <f t="shared" si="153"/>
        <v>1.5302727877578177E-2</v>
      </c>
      <c r="F568" s="38">
        <f t="shared" si="154"/>
        <v>3.1525851197982345E-3</v>
      </c>
      <c r="G568" s="39">
        <f t="shared" si="155"/>
        <v>-0.78260869565217395</v>
      </c>
      <c r="H568" s="25">
        <f t="shared" si="156"/>
        <v>-1.1976047904191617E-2</v>
      </c>
    </row>
    <row r="569" spans="1:8" s="40" customFormat="1" ht="15" x14ac:dyDescent="0.2">
      <c r="A569" s="64"/>
      <c r="B569" s="36" t="s">
        <v>165</v>
      </c>
      <c r="C569" s="37">
        <v>7</v>
      </c>
      <c r="D569" s="37"/>
      <c r="E569" s="38">
        <f t="shared" si="153"/>
        <v>4.6573519627411842E-3</v>
      </c>
      <c r="F569" s="38" t="str">
        <f t="shared" si="154"/>
        <v/>
      </c>
      <c r="G569" s="39" t="str">
        <f t="shared" si="155"/>
        <v>0</v>
      </c>
      <c r="H569" s="25">
        <f t="shared" si="156"/>
        <v>0</v>
      </c>
    </row>
    <row r="570" spans="1:8" s="40" customFormat="1" ht="15" x14ac:dyDescent="0.2">
      <c r="A570" s="64"/>
      <c r="B570" s="36" t="s">
        <v>364</v>
      </c>
      <c r="C570" s="37">
        <v>337</v>
      </c>
      <c r="D570" s="37">
        <v>842</v>
      </c>
      <c r="E570" s="38">
        <f t="shared" si="153"/>
        <v>0.22421823020625417</v>
      </c>
      <c r="F570" s="38">
        <f t="shared" si="154"/>
        <v>0.53089533417402268</v>
      </c>
      <c r="G570" s="39">
        <f t="shared" si="155"/>
        <v>1.4985163204747773</v>
      </c>
      <c r="H570" s="25">
        <f t="shared" si="156"/>
        <v>0.33599467731204258</v>
      </c>
    </row>
    <row r="571" spans="1:8" s="40" customFormat="1" ht="15" x14ac:dyDescent="0.2">
      <c r="A571" s="64"/>
      <c r="B571" s="36" t="s">
        <v>167</v>
      </c>
      <c r="C571" s="37">
        <v>50</v>
      </c>
      <c r="D571" s="37">
        <v>46</v>
      </c>
      <c r="E571" s="38">
        <f t="shared" si="153"/>
        <v>3.32667997338656E-2</v>
      </c>
      <c r="F571" s="38">
        <f t="shared" si="154"/>
        <v>2.9003783102143757E-2</v>
      </c>
      <c r="G571" s="39">
        <f t="shared" si="155"/>
        <v>-0.08</v>
      </c>
      <c r="H571" s="25">
        <f t="shared" si="156"/>
        <v>-2.6613439787092482E-3</v>
      </c>
    </row>
    <row r="572" spans="1:8" s="40" customFormat="1" ht="15" x14ac:dyDescent="0.2">
      <c r="A572" s="64"/>
      <c r="B572" s="36" t="s">
        <v>365</v>
      </c>
      <c r="C572" s="37">
        <v>45</v>
      </c>
      <c r="D572" s="37">
        <v>1</v>
      </c>
      <c r="E572" s="38">
        <f t="shared" si="153"/>
        <v>2.9940119760479042E-2</v>
      </c>
      <c r="F572" s="38">
        <f t="shared" si="154"/>
        <v>6.3051702395964691E-4</v>
      </c>
      <c r="G572" s="39">
        <f t="shared" si="155"/>
        <v>-0.97777777777777775</v>
      </c>
      <c r="H572" s="25">
        <f t="shared" si="156"/>
        <v>-2.927478376580173E-2</v>
      </c>
    </row>
    <row r="573" spans="1:8" s="40" customFormat="1" ht="15" x14ac:dyDescent="0.2">
      <c r="A573" s="64"/>
      <c r="B573" s="36" t="s">
        <v>168</v>
      </c>
      <c r="C573" s="37">
        <v>10</v>
      </c>
      <c r="D573" s="37">
        <v>5</v>
      </c>
      <c r="E573" s="38">
        <f t="shared" si="153"/>
        <v>6.6533599467731202E-3</v>
      </c>
      <c r="F573" s="38">
        <f t="shared" si="154"/>
        <v>3.1525851197982345E-3</v>
      </c>
      <c r="G573" s="39">
        <f t="shared" si="155"/>
        <v>-0.5</v>
      </c>
      <c r="H573" s="25">
        <f t="shared" si="156"/>
        <v>-3.3266799733865601E-3</v>
      </c>
    </row>
    <row r="574" spans="1:8" s="40" customFormat="1" ht="15" x14ac:dyDescent="0.2">
      <c r="A574" s="64"/>
      <c r="B574" s="36" t="s">
        <v>169</v>
      </c>
      <c r="C574" s="37">
        <v>0</v>
      </c>
      <c r="D574" s="37">
        <v>0</v>
      </c>
      <c r="E574" s="38" t="str">
        <f t="shared" si="153"/>
        <v/>
      </c>
      <c r="F574" s="38" t="str">
        <f t="shared" si="154"/>
        <v/>
      </c>
      <c r="G574" s="39" t="str">
        <f t="shared" si="155"/>
        <v>0</v>
      </c>
      <c r="H574" s="25" t="str">
        <f t="shared" si="156"/>
        <v/>
      </c>
    </row>
    <row r="575" spans="1:8" s="40" customFormat="1" ht="15" x14ac:dyDescent="0.2">
      <c r="A575" s="64"/>
      <c r="B575" s="36" t="s">
        <v>366</v>
      </c>
      <c r="C575" s="37">
        <v>15</v>
      </c>
      <c r="D575" s="37">
        <v>8</v>
      </c>
      <c r="E575" s="38">
        <f t="shared" si="153"/>
        <v>9.9800399201596807E-3</v>
      </c>
      <c r="F575" s="38">
        <f t="shared" si="154"/>
        <v>5.0441361916771753E-3</v>
      </c>
      <c r="G575" s="39">
        <f t="shared" si="155"/>
        <v>-0.46666666666666667</v>
      </c>
      <c r="H575" s="25">
        <f t="shared" si="156"/>
        <v>-4.6573519627411842E-3</v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0</v>
      </c>
      <c r="E576" s="38" t="str">
        <f t="shared" si="153"/>
        <v/>
      </c>
      <c r="F576" s="38" t="str">
        <f t="shared" si="154"/>
        <v/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2</v>
      </c>
      <c r="E577" s="38" t="str">
        <f t="shared" si="153"/>
        <v/>
      </c>
      <c r="F577" s="38">
        <f t="shared" si="154"/>
        <v>1.2610340479192938E-3</v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17</v>
      </c>
      <c r="D578" s="37">
        <v>39</v>
      </c>
      <c r="E578" s="38">
        <f t="shared" si="153"/>
        <v>1.1310711909514305E-2</v>
      </c>
      <c r="F578" s="38">
        <f t="shared" si="154"/>
        <v>2.4590163934426229E-2</v>
      </c>
      <c r="G578" s="39">
        <f t="shared" si="155"/>
        <v>1.2941176470588236</v>
      </c>
      <c r="H578" s="25">
        <f t="shared" si="156"/>
        <v>1.4637391882900867E-2</v>
      </c>
    </row>
    <row r="579" spans="1:8" s="40" customFormat="1" ht="30" x14ac:dyDescent="0.2">
      <c r="A579" s="64"/>
      <c r="B579" s="36" t="s">
        <v>566</v>
      </c>
      <c r="C579" s="37">
        <v>21</v>
      </c>
      <c r="D579" s="37">
        <v>6</v>
      </c>
      <c r="E579" s="38">
        <f t="shared" si="153"/>
        <v>1.3972055888223553E-2</v>
      </c>
      <c r="F579" s="38">
        <f t="shared" si="154"/>
        <v>3.7831021437578815E-3</v>
      </c>
      <c r="G579" s="39">
        <f t="shared" si="155"/>
        <v>-0.7142857142857143</v>
      </c>
      <c r="H579" s="25">
        <f t="shared" si="156"/>
        <v>-9.9800399201596807E-3</v>
      </c>
    </row>
    <row r="580" spans="1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446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390</v>
      </c>
      <c r="C8" s="31">
        <f>+C18+C71+C161+C329+C552</f>
        <v>12687</v>
      </c>
      <c r="D8" s="31">
        <f>+D18+D71+D161+D329+D552</f>
        <v>11160</v>
      </c>
      <c r="E8" s="32">
        <f>+C8/C$8</f>
        <v>1</v>
      </c>
      <c r="F8" s="32">
        <f>+D8/D$8</f>
        <v>1</v>
      </c>
      <c r="G8" s="32">
        <f>+(D8-C8)/C8</f>
        <v>-0.12035942303144952</v>
      </c>
      <c r="H8" s="33">
        <f>+E8*G8</f>
        <v>-0.12035942303144952</v>
      </c>
    </row>
    <row r="9" spans="2:8" x14ac:dyDescent="0.2">
      <c r="B9" s="28" t="str">
        <f>+B18</f>
        <v>Total Vacantes en ocupaciones de nivel Directivo</v>
      </c>
      <c r="C9" s="24">
        <f>+C18</f>
        <v>164</v>
      </c>
      <c r="D9" s="24">
        <f>+D18</f>
        <v>124</v>
      </c>
      <c r="E9" s="25">
        <f t="shared" ref="E9:E13" si="0">C9/$C$8</f>
        <v>1.2926617797745723E-2</v>
      </c>
      <c r="F9" s="25">
        <f>D9/$D$8</f>
        <v>1.1111111111111112E-2</v>
      </c>
      <c r="G9" s="11">
        <f>+IF(OR(AND(D9=0),(C9=0)),"0",((D9-C9)/C9))</f>
        <v>-0.24390243902439024</v>
      </c>
      <c r="H9" s="13">
        <f>+IF(OR(AND(E9=""),(G9="")),"",E9*G9)</f>
        <v>-3.1528336092062738E-3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1791</v>
      </c>
      <c r="D10" s="24">
        <f>+D71</f>
        <v>1814</v>
      </c>
      <c r="E10" s="25">
        <f t="shared" si="0"/>
        <v>0.14116812485221092</v>
      </c>
      <c r="F10" s="25">
        <f>D10/$D$8</f>
        <v>0.16254480286738351</v>
      </c>
      <c r="G10" s="11">
        <f>+IF(OR(AND(D10=0),(C10=0)),"0",((D10-C10)/C10))</f>
        <v>1.2841987716359575E-2</v>
      </c>
      <c r="H10" s="13">
        <f>+IF(OR(AND(E10=""),(G10="")),"",E10*G10)</f>
        <v>1.8128793252936075E-3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1523</v>
      </c>
      <c r="D11" s="24">
        <f>+D161</f>
        <v>1425</v>
      </c>
      <c r="E11" s="25">
        <f t="shared" si="0"/>
        <v>0.12004413967052889</v>
      </c>
      <c r="F11" s="25">
        <f>D11/$D$8</f>
        <v>0.12768817204301075</v>
      </c>
      <c r="G11" s="11">
        <f>+IF(OR(AND(D11=0),(C11=0)),"0",((D11-C11)/C11))</f>
        <v>-6.4346684175968477E-2</v>
      </c>
      <c r="H11" s="13">
        <f>+IF(OR(AND(E11=""),(G11="")),"",E11*G11)</f>
        <v>-7.724442342555371E-3</v>
      </c>
    </row>
    <row r="12" spans="2:8" x14ac:dyDescent="0.2">
      <c r="B12" s="28" t="str">
        <f>+B329</f>
        <v>Total Vacantes  en ocupaciones de nivel Calificados</v>
      </c>
      <c r="C12" s="24">
        <f>+C329</f>
        <v>6532</v>
      </c>
      <c r="D12" s="24">
        <f>+D329</f>
        <v>5756</v>
      </c>
      <c r="E12" s="25">
        <f t="shared" si="0"/>
        <v>0.51485772838338462</v>
      </c>
      <c r="F12" s="25">
        <f>D12/$D$8</f>
        <v>0.51577060931899643</v>
      </c>
      <c r="G12" s="11">
        <f>+IF(OR(AND(D12=0),(C12=0)),"0",((D12-C12)/C12))</f>
        <v>-0.11879975505205144</v>
      </c>
      <c r="H12" s="13">
        <f>+IF(OR(AND(E12=""),(G12="")),"",E12*G12)</f>
        <v>-6.1164972018601722E-2</v>
      </c>
    </row>
    <row r="13" spans="2:8" x14ac:dyDescent="0.2">
      <c r="B13" s="28" t="str">
        <f>+B552</f>
        <v>Total Vacantes en ocupaciones de nivel Elemental</v>
      </c>
      <c r="C13" s="24">
        <f>+C552</f>
        <v>2677</v>
      </c>
      <c r="D13" s="24">
        <f>+D552</f>
        <v>2041</v>
      </c>
      <c r="E13" s="25">
        <f t="shared" si="0"/>
        <v>0.21100338929612988</v>
      </c>
      <c r="F13" s="25">
        <f>D13/$D$8</f>
        <v>0.1828853046594982</v>
      </c>
      <c r="G13" s="11">
        <f>+IF(OR(AND(D13=0),(C13=0)),"0",((D13-C13)/C13))</f>
        <v>-0.23757937990287636</v>
      </c>
      <c r="H13" s="13">
        <f>+IF(OR(AND(E13=""),(G13="")),"",E13*G13)</f>
        <v>-5.0130054386379755E-2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164</v>
      </c>
      <c r="D18" s="31">
        <f>SUM(D19:D65)</f>
        <v>124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-0.24390243902439024</v>
      </c>
      <c r="H18" s="33">
        <f>+IF(OR(AND(E18=""),(G18="")),"",E18*G18)</f>
        <v>-0.24390243902439024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0" t="str">
        <f t="shared" ref="E20:E65" si="1">+IF(C20=0,"",C20/C$18)</f>
        <v/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 t="str">
        <f t="shared" ref="H20:H65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2</v>
      </c>
      <c r="D22" s="7">
        <v>2</v>
      </c>
      <c r="E22" s="10">
        <f t="shared" si="1"/>
        <v>1.2195121951219513E-2</v>
      </c>
      <c r="F22" s="10">
        <f t="shared" si="2"/>
        <v>1.6129032258064516E-2</v>
      </c>
      <c r="G22" s="11">
        <f t="shared" si="3"/>
        <v>0</v>
      </c>
      <c r="H22" s="13">
        <f t="shared" si="4"/>
        <v>0</v>
      </c>
    </row>
    <row r="23" spans="1:8" ht="30" x14ac:dyDescent="0.2">
      <c r="B23" s="5" t="s">
        <v>171</v>
      </c>
      <c r="C23" s="7">
        <v>0</v>
      </c>
      <c r="D23" s="7">
        <v>1</v>
      </c>
      <c r="E23" s="10" t="str">
        <f t="shared" si="1"/>
        <v/>
      </c>
      <c r="F23" s="10">
        <f t="shared" si="2"/>
        <v>8.0645161290322578E-3</v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172</v>
      </c>
      <c r="C24" s="7">
        <v>1</v>
      </c>
      <c r="D24" s="7">
        <v>1</v>
      </c>
      <c r="E24" s="10">
        <f t="shared" si="1"/>
        <v>6.0975609756097563E-3</v>
      </c>
      <c r="F24" s="10">
        <f t="shared" si="2"/>
        <v>8.0645161290322578E-3</v>
      </c>
      <c r="G24" s="11">
        <f t="shared" si="3"/>
        <v>0</v>
      </c>
      <c r="H24" s="13">
        <f t="shared" si="4"/>
        <v>0</v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8</v>
      </c>
      <c r="D26" s="7">
        <v>5</v>
      </c>
      <c r="E26" s="10">
        <f t="shared" si="1"/>
        <v>4.878048780487805E-2</v>
      </c>
      <c r="F26" s="10">
        <f t="shared" si="2"/>
        <v>4.0322580645161289E-2</v>
      </c>
      <c r="G26" s="11">
        <f t="shared" si="3"/>
        <v>-0.375</v>
      </c>
      <c r="H26" s="13">
        <f t="shared" si="4"/>
        <v>-1.8292682926829271E-2</v>
      </c>
    </row>
    <row r="27" spans="1:8" ht="15" x14ac:dyDescent="0.2">
      <c r="B27" s="5" t="s">
        <v>6</v>
      </c>
      <c r="C27" s="7">
        <v>24</v>
      </c>
      <c r="D27" s="7">
        <v>19</v>
      </c>
      <c r="E27" s="10">
        <f t="shared" si="1"/>
        <v>0.14634146341463414</v>
      </c>
      <c r="F27" s="10">
        <f t="shared" si="2"/>
        <v>0.15322580645161291</v>
      </c>
      <c r="G27" s="11">
        <f t="shared" si="3"/>
        <v>-0.20833333333333334</v>
      </c>
      <c r="H27" s="13">
        <f t="shared" si="4"/>
        <v>-3.048780487804878E-2</v>
      </c>
    </row>
    <row r="28" spans="1:8" ht="15" x14ac:dyDescent="0.2">
      <c r="B28" s="5" t="s">
        <v>3</v>
      </c>
      <c r="C28" s="7">
        <v>1</v>
      </c>
      <c r="D28" s="7">
        <v>2</v>
      </c>
      <c r="E28" s="10">
        <f t="shared" si="1"/>
        <v>6.0975609756097563E-3</v>
      </c>
      <c r="F28" s="10">
        <f t="shared" si="2"/>
        <v>1.6129032258064516E-2</v>
      </c>
      <c r="G28" s="11">
        <f t="shared" si="3"/>
        <v>1</v>
      </c>
      <c r="H28" s="13">
        <f t="shared" si="4"/>
        <v>6.0975609756097563E-3</v>
      </c>
    </row>
    <row r="29" spans="1:8" ht="15" x14ac:dyDescent="0.2">
      <c r="B29" s="5" t="s">
        <v>5</v>
      </c>
      <c r="C29" s="7">
        <v>24</v>
      </c>
      <c r="D29" s="7">
        <v>16</v>
      </c>
      <c r="E29" s="10">
        <f t="shared" si="1"/>
        <v>0.14634146341463414</v>
      </c>
      <c r="F29" s="10">
        <f t="shared" si="2"/>
        <v>0.12903225806451613</v>
      </c>
      <c r="G29" s="11">
        <f t="shared" si="3"/>
        <v>-0.33333333333333331</v>
      </c>
      <c r="H29" s="13">
        <f t="shared" si="4"/>
        <v>-4.8780487804878044E-2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2</v>
      </c>
      <c r="D31" s="7">
        <v>0</v>
      </c>
      <c r="E31" s="10">
        <f t="shared" si="1"/>
        <v>1.2195121951219513E-2</v>
      </c>
      <c r="F31" s="10" t="str">
        <f t="shared" si="2"/>
        <v/>
      </c>
      <c r="G31" s="11" t="str">
        <f t="shared" si="3"/>
        <v>0</v>
      </c>
      <c r="H31" s="13">
        <f t="shared" si="4"/>
        <v>0</v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1</v>
      </c>
      <c r="D34" s="7">
        <v>0</v>
      </c>
      <c r="E34" s="10">
        <f t="shared" si="1"/>
        <v>6.0975609756097563E-3</v>
      </c>
      <c r="F34" s="10" t="str">
        <f t="shared" si="2"/>
        <v/>
      </c>
      <c r="G34" s="11" t="str">
        <f t="shared" si="3"/>
        <v>0</v>
      </c>
      <c r="H34" s="13">
        <f t="shared" si="4"/>
        <v>0</v>
      </c>
    </row>
    <row r="35" spans="2:8" ht="15" x14ac:dyDescent="0.2">
      <c r="B35" s="5" t="s">
        <v>176</v>
      </c>
      <c r="C35" s="7">
        <v>4</v>
      </c>
      <c r="D35" s="7">
        <v>1</v>
      </c>
      <c r="E35" s="10">
        <f t="shared" si="1"/>
        <v>2.4390243902439025E-2</v>
      </c>
      <c r="F35" s="10">
        <f t="shared" si="2"/>
        <v>8.0645161290322578E-3</v>
      </c>
      <c r="G35" s="11">
        <f t="shared" si="3"/>
        <v>-0.75</v>
      </c>
      <c r="H35" s="13">
        <f t="shared" si="4"/>
        <v>-1.8292682926829271E-2</v>
      </c>
    </row>
    <row r="36" spans="2:8" ht="30" x14ac:dyDescent="0.2">
      <c r="B36" s="5" t="s">
        <v>177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1</v>
      </c>
      <c r="D37" s="7">
        <v>0</v>
      </c>
      <c r="E37" s="10">
        <f t="shared" si="1"/>
        <v>6.0975609756097563E-3</v>
      </c>
      <c r="F37" s="10" t="str">
        <f t="shared" si="2"/>
        <v/>
      </c>
      <c r="G37" s="11" t="str">
        <f t="shared" si="3"/>
        <v>0</v>
      </c>
      <c r="H37" s="13">
        <f t="shared" si="4"/>
        <v>0</v>
      </c>
    </row>
    <row r="38" spans="2:8" ht="15" x14ac:dyDescent="0.2">
      <c r="B38" s="5" t="s">
        <v>8</v>
      </c>
      <c r="C38" s="7">
        <v>3</v>
      </c>
      <c r="D38" s="7">
        <v>1</v>
      </c>
      <c r="E38" s="10">
        <f t="shared" si="1"/>
        <v>1.8292682926829267E-2</v>
      </c>
      <c r="F38" s="10">
        <f t="shared" si="2"/>
        <v>8.0645161290322578E-3</v>
      </c>
      <c r="G38" s="11">
        <f t="shared" si="3"/>
        <v>-0.66666666666666663</v>
      </c>
      <c r="H38" s="13">
        <f t="shared" si="4"/>
        <v>-1.2195121951219511E-2</v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0</v>
      </c>
      <c r="D41" s="7">
        <v>1</v>
      </c>
      <c r="E41" s="10" t="str">
        <f t="shared" si="1"/>
        <v/>
      </c>
      <c r="F41" s="10">
        <f t="shared" si="2"/>
        <v>8.0645161290322578E-3</v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1</v>
      </c>
      <c r="D43" s="7">
        <v>1</v>
      </c>
      <c r="E43" s="10">
        <f t="shared" si="1"/>
        <v>6.0975609756097563E-3</v>
      </c>
      <c r="F43" s="10">
        <f t="shared" si="2"/>
        <v>8.0645161290322578E-3</v>
      </c>
      <c r="G43" s="11">
        <f t="shared" si="3"/>
        <v>0</v>
      </c>
      <c r="H43" s="13">
        <f t="shared" si="4"/>
        <v>0</v>
      </c>
    </row>
    <row r="44" spans="2:8" ht="15" x14ac:dyDescent="0.2">
      <c r="B44" s="5" t="s">
        <v>184</v>
      </c>
      <c r="C44" s="7">
        <v>7</v>
      </c>
      <c r="D44" s="7">
        <v>1</v>
      </c>
      <c r="E44" s="10">
        <f t="shared" si="1"/>
        <v>4.2682926829268296E-2</v>
      </c>
      <c r="F44" s="10">
        <f t="shared" si="2"/>
        <v>8.0645161290322578E-3</v>
      </c>
      <c r="G44" s="11">
        <f t="shared" si="3"/>
        <v>-0.8571428571428571</v>
      </c>
      <c r="H44" s="13">
        <f t="shared" si="4"/>
        <v>-3.6585365853658534E-2</v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1</v>
      </c>
      <c r="D46" s="7">
        <v>0</v>
      </c>
      <c r="E46" s="10">
        <f t="shared" si="1"/>
        <v>6.0975609756097563E-3</v>
      </c>
      <c r="F46" s="10" t="str">
        <f t="shared" si="2"/>
        <v/>
      </c>
      <c r="G46" s="11" t="str">
        <f t="shared" si="3"/>
        <v>0</v>
      </c>
      <c r="H46" s="13">
        <f t="shared" si="4"/>
        <v>0</v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0</v>
      </c>
      <c r="D48" s="7">
        <v>1</v>
      </c>
      <c r="E48" s="10" t="str">
        <f t="shared" si="1"/>
        <v/>
      </c>
      <c r="F48" s="10">
        <f t="shared" si="2"/>
        <v>8.0645161290322578E-3</v>
      </c>
      <c r="G48" s="11" t="str">
        <f t="shared" si="3"/>
        <v>0</v>
      </c>
      <c r="H48" s="13" t="str">
        <f t="shared" si="4"/>
        <v/>
      </c>
    </row>
    <row r="49" spans="2:8" ht="15" x14ac:dyDescent="0.2">
      <c r="B49" s="5" t="s">
        <v>11</v>
      </c>
      <c r="C49" s="7">
        <v>35</v>
      </c>
      <c r="D49" s="7">
        <v>41</v>
      </c>
      <c r="E49" s="10">
        <f t="shared" si="1"/>
        <v>0.21341463414634146</v>
      </c>
      <c r="F49" s="10">
        <f t="shared" si="2"/>
        <v>0.33064516129032256</v>
      </c>
      <c r="G49" s="11">
        <f t="shared" si="3"/>
        <v>0.17142857142857143</v>
      </c>
      <c r="H49" s="13">
        <f t="shared" si="4"/>
        <v>3.6585365853658534E-2</v>
      </c>
    </row>
    <row r="50" spans="2:8" ht="15" x14ac:dyDescent="0.2">
      <c r="B50" s="5" t="s">
        <v>15</v>
      </c>
      <c r="C50" s="7">
        <v>3</v>
      </c>
      <c r="D50" s="7">
        <v>1</v>
      </c>
      <c r="E50" s="10">
        <f t="shared" si="1"/>
        <v>1.8292682926829267E-2</v>
      </c>
      <c r="F50" s="10">
        <f t="shared" si="2"/>
        <v>8.0645161290322578E-3</v>
      </c>
      <c r="G50" s="11">
        <f t="shared" si="3"/>
        <v>-0.66666666666666663</v>
      </c>
      <c r="H50" s="13">
        <f t="shared" si="4"/>
        <v>-1.2195121951219511E-2</v>
      </c>
    </row>
    <row r="51" spans="2:8" ht="15" x14ac:dyDescent="0.2">
      <c r="B51" s="5" t="s">
        <v>14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2:8" ht="15" x14ac:dyDescent="0.2">
      <c r="B53" s="5" t="s">
        <v>462</v>
      </c>
      <c r="C53" s="7">
        <v>0</v>
      </c>
      <c r="D53" s="7">
        <v>1</v>
      </c>
      <c r="E53" s="10" t="str">
        <f t="shared" si="1"/>
        <v/>
      </c>
      <c r="F53" s="10">
        <f t="shared" si="2"/>
        <v>8.0645161290322578E-3</v>
      </c>
      <c r="G53" s="11" t="str">
        <f t="shared" si="3"/>
        <v>0</v>
      </c>
      <c r="H53" s="13" t="str">
        <f t="shared" si="4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1</v>
      </c>
      <c r="E57" s="10" t="str">
        <f t="shared" si="1"/>
        <v/>
      </c>
      <c r="F57" s="10">
        <f t="shared" si="2"/>
        <v>8.0645161290322578E-3</v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0</v>
      </c>
      <c r="D59" s="7">
        <v>2</v>
      </c>
      <c r="E59" s="10" t="str">
        <f t="shared" si="1"/>
        <v/>
      </c>
      <c r="F59" s="10">
        <f t="shared" si="2"/>
        <v>1.6129032258064516E-2</v>
      </c>
      <c r="G59" s="11" t="str">
        <f t="shared" si="3"/>
        <v>0</v>
      </c>
      <c r="H59" s="13" t="str">
        <f t="shared" si="4"/>
        <v/>
      </c>
    </row>
    <row r="60" spans="2:8" ht="15" x14ac:dyDescent="0.2">
      <c r="B60" s="5" t="s">
        <v>188</v>
      </c>
      <c r="C60" s="7">
        <v>6</v>
      </c>
      <c r="D60" s="7">
        <v>2</v>
      </c>
      <c r="E60" s="10">
        <f t="shared" si="1"/>
        <v>3.6585365853658534E-2</v>
      </c>
      <c r="F60" s="10">
        <f t="shared" si="2"/>
        <v>1.6129032258064516E-2</v>
      </c>
      <c r="G60" s="11">
        <f t="shared" si="3"/>
        <v>-0.66666666666666663</v>
      </c>
      <c r="H60" s="13">
        <f t="shared" si="4"/>
        <v>-2.4390243902439022E-2</v>
      </c>
    </row>
    <row r="61" spans="2:8" ht="15" x14ac:dyDescent="0.2">
      <c r="B61" s="5" t="s">
        <v>189</v>
      </c>
      <c r="C61" s="7">
        <v>26</v>
      </c>
      <c r="D61" s="7">
        <v>14</v>
      </c>
      <c r="E61" s="10">
        <f t="shared" si="1"/>
        <v>0.15853658536585366</v>
      </c>
      <c r="F61" s="10">
        <f t="shared" si="2"/>
        <v>0.11290322580645161</v>
      </c>
      <c r="G61" s="11">
        <f t="shared" si="3"/>
        <v>-0.46153846153846156</v>
      </c>
      <c r="H61" s="13">
        <f t="shared" si="4"/>
        <v>-7.3170731707317083E-2</v>
      </c>
    </row>
    <row r="62" spans="2:8" ht="15" x14ac:dyDescent="0.2">
      <c r="B62" s="5" t="s">
        <v>190</v>
      </c>
      <c r="C62" s="7">
        <v>2</v>
      </c>
      <c r="D62" s="7">
        <v>0</v>
      </c>
      <c r="E62" s="10">
        <f t="shared" si="1"/>
        <v>1.2195121951219513E-2</v>
      </c>
      <c r="F62" s="10" t="str">
        <f t="shared" si="2"/>
        <v/>
      </c>
      <c r="G62" s="11" t="str">
        <f t="shared" si="3"/>
        <v>0</v>
      </c>
      <c r="H62" s="13">
        <f t="shared" si="4"/>
        <v>0</v>
      </c>
    </row>
    <row r="63" spans="2:8" ht="15" x14ac:dyDescent="0.2">
      <c r="B63" s="5" t="s">
        <v>18</v>
      </c>
      <c r="C63" s="7">
        <v>4</v>
      </c>
      <c r="D63" s="7">
        <v>3</v>
      </c>
      <c r="E63" s="10">
        <f t="shared" si="1"/>
        <v>2.4390243902439025E-2</v>
      </c>
      <c r="F63" s="10">
        <f t="shared" si="2"/>
        <v>2.4193548387096774E-2</v>
      </c>
      <c r="G63" s="11">
        <f t="shared" si="3"/>
        <v>-0.25</v>
      </c>
      <c r="H63" s="13">
        <f t="shared" si="4"/>
        <v>-6.0975609756097563E-3</v>
      </c>
    </row>
    <row r="64" spans="2:8" ht="15" x14ac:dyDescent="0.2">
      <c r="B64" s="5" t="s">
        <v>191</v>
      </c>
      <c r="C64" s="7">
        <v>8</v>
      </c>
      <c r="D64" s="7">
        <v>7</v>
      </c>
      <c r="E64" s="10">
        <f t="shared" si="1"/>
        <v>4.878048780487805E-2</v>
      </c>
      <c r="F64" s="10">
        <f t="shared" si="2"/>
        <v>5.6451612903225805E-2</v>
      </c>
      <c r="G64" s="11">
        <f t="shared" si="3"/>
        <v>-0.125</v>
      </c>
      <c r="H64" s="13">
        <f t="shared" si="4"/>
        <v>-6.0975609756097563E-3</v>
      </c>
    </row>
    <row r="65" spans="1:8" ht="15" x14ac:dyDescent="0.2">
      <c r="B65" s="5" t="s">
        <v>192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1791</v>
      </c>
      <c r="D71" s="31">
        <f>SUM(D72:D155)</f>
        <v>1814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1.2841987716359575E-2</v>
      </c>
      <c r="H71" s="33">
        <f>+IF(OR(AND(E71=""),(G71="")),"",E71*G71)</f>
        <v>1.2841987716359575E-2</v>
      </c>
    </row>
    <row r="72" spans="1:8" s="40" customFormat="1" ht="15" x14ac:dyDescent="0.2">
      <c r="A72" s="64"/>
      <c r="B72" s="36" t="s">
        <v>464</v>
      </c>
      <c r="C72" s="37">
        <v>55</v>
      </c>
      <c r="D72" s="37">
        <v>61</v>
      </c>
      <c r="E72" s="38">
        <f>+IF(C72=0,"",C72/C$71)</f>
        <v>3.0709101060859854E-2</v>
      </c>
      <c r="F72" s="38">
        <f>+IF(D72=0,"",D72/D$71)</f>
        <v>3.3627342888643878E-2</v>
      </c>
      <c r="G72" s="39">
        <f>+IF(OR(AND(D72=0),(C72=0)),"0",((D72-C72)/C72))</f>
        <v>0.10909090909090909</v>
      </c>
      <c r="H72" s="25">
        <f>+IF(OR(AND(E72=""),(G72="")),"",E72*G72)</f>
        <v>3.350083752093802E-3</v>
      </c>
    </row>
    <row r="73" spans="1:8" s="40" customFormat="1" ht="15" x14ac:dyDescent="0.2">
      <c r="A73" s="64"/>
      <c r="B73" s="36" t="s">
        <v>19</v>
      </c>
      <c r="C73" s="37">
        <v>6</v>
      </c>
      <c r="D73" s="37">
        <v>1</v>
      </c>
      <c r="E73" s="38">
        <f t="shared" ref="E73:E142" si="9">+IF(C73=0,"",C73/C$71)</f>
        <v>3.3500837520938024E-3</v>
      </c>
      <c r="F73" s="38">
        <f t="shared" ref="F73:F142" si="10">+IF(D73=0,"",D73/D$71)</f>
        <v>5.5126791620727675E-4</v>
      </c>
      <c r="G73" s="39">
        <f t="shared" ref="G73:G142" si="11">+IF(OR(AND(D73=0),(C73=0)),"0",((D73-C73)/C73))</f>
        <v>-0.83333333333333337</v>
      </c>
      <c r="H73" s="25">
        <f t="shared" ref="H73:H142" si="12">+IF(OR(AND(E73=""),(G73="")),"",E73*G73)</f>
        <v>-2.7917364600781687E-3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4</v>
      </c>
      <c r="E74" s="38" t="str">
        <f t="shared" ref="E74" si="13">+IF(C74=0,"",C74/C$71)</f>
        <v/>
      </c>
      <c r="F74" s="38">
        <f t="shared" ref="F74" si="14">+IF(D74=0,"",D74/D$71)</f>
        <v>2.205071664829107E-3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39</v>
      </c>
      <c r="D75" s="37">
        <v>32</v>
      </c>
      <c r="E75" s="38">
        <f t="shared" si="9"/>
        <v>2.1775544388609715E-2</v>
      </c>
      <c r="F75" s="38">
        <f t="shared" si="10"/>
        <v>1.7640573318632856E-2</v>
      </c>
      <c r="G75" s="39">
        <f t="shared" si="11"/>
        <v>-0.17948717948717949</v>
      </c>
      <c r="H75" s="25">
        <f t="shared" si="12"/>
        <v>-3.9084310441094361E-3</v>
      </c>
    </row>
    <row r="76" spans="1:8" s="40" customFormat="1" ht="15" x14ac:dyDescent="0.2">
      <c r="A76" s="64"/>
      <c r="B76" s="36" t="s">
        <v>193</v>
      </c>
      <c r="C76" s="37">
        <v>21</v>
      </c>
      <c r="D76" s="37">
        <v>15</v>
      </c>
      <c r="E76" s="38">
        <f t="shared" si="9"/>
        <v>1.1725293132328308E-2</v>
      </c>
      <c r="F76" s="38">
        <f t="shared" si="10"/>
        <v>8.2690187431091518E-3</v>
      </c>
      <c r="G76" s="39">
        <f t="shared" si="11"/>
        <v>-0.2857142857142857</v>
      </c>
      <c r="H76" s="25">
        <f t="shared" si="12"/>
        <v>-3.350083752093802E-3</v>
      </c>
    </row>
    <row r="77" spans="1:8" s="40" customFormat="1" ht="15" x14ac:dyDescent="0.2">
      <c r="A77" s="64"/>
      <c r="B77" s="36" t="s">
        <v>21</v>
      </c>
      <c r="C77" s="37">
        <v>0</v>
      </c>
      <c r="D77" s="37">
        <v>2</v>
      </c>
      <c r="E77" s="38" t="str">
        <f t="shared" si="9"/>
        <v/>
      </c>
      <c r="F77" s="38">
        <f t="shared" si="10"/>
        <v>1.1025358324145535E-3</v>
      </c>
      <c r="G77" s="39" t="str">
        <f t="shared" si="11"/>
        <v>0</v>
      </c>
      <c r="H77" s="25" t="str">
        <f t="shared" si="12"/>
        <v/>
      </c>
    </row>
    <row r="78" spans="1:8" s="40" customFormat="1" ht="15" x14ac:dyDescent="0.2">
      <c r="A78" s="64"/>
      <c r="B78" s="36" t="s">
        <v>40</v>
      </c>
      <c r="C78" s="37">
        <v>6</v>
      </c>
      <c r="D78" s="37">
        <v>2</v>
      </c>
      <c r="E78" s="38">
        <f t="shared" ref="E78" si="17">+IF(C78=0,"",C78/C$71)</f>
        <v>3.3500837520938024E-3</v>
      </c>
      <c r="F78" s="38">
        <f t="shared" ref="F78" si="18">+IF(D78=0,"",D78/D$71)</f>
        <v>1.1025358324145535E-3</v>
      </c>
      <c r="G78" s="39">
        <f t="shared" ref="G78" si="19">+IF(OR(AND(D78=0),(C78=0)),"0",((D78-C78)/C78))</f>
        <v>-0.66666666666666663</v>
      </c>
      <c r="H78" s="25">
        <f t="shared" ref="H78" si="20">+IF(OR(AND(E78=""),(G78="")),"",E78*G78)</f>
        <v>-2.2333891680625349E-3</v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9</v>
      </c>
      <c r="D80" s="37">
        <v>3</v>
      </c>
      <c r="E80" s="38">
        <f t="shared" si="9"/>
        <v>5.0251256281407036E-3</v>
      </c>
      <c r="F80" s="38">
        <f t="shared" si="10"/>
        <v>1.6538037486218302E-3</v>
      </c>
      <c r="G80" s="39">
        <f t="shared" si="11"/>
        <v>-0.66666666666666663</v>
      </c>
      <c r="H80" s="25">
        <f t="shared" si="12"/>
        <v>-3.3500837520938024E-3</v>
      </c>
    </row>
    <row r="81" spans="1:8" s="40" customFormat="1" ht="15" x14ac:dyDescent="0.2">
      <c r="A81" s="64"/>
      <c r="B81" s="36" t="s">
        <v>465</v>
      </c>
      <c r="C81" s="37">
        <v>0</v>
      </c>
      <c r="D81" s="37">
        <v>5</v>
      </c>
      <c r="E81" s="38" t="str">
        <f t="shared" si="9"/>
        <v/>
      </c>
      <c r="F81" s="38">
        <f t="shared" si="10"/>
        <v>2.7563395810363835E-3</v>
      </c>
      <c r="G81" s="39" t="str">
        <f t="shared" si="11"/>
        <v>0</v>
      </c>
      <c r="H81" s="25" t="str">
        <f t="shared" si="12"/>
        <v/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6</v>
      </c>
      <c r="D83" s="37">
        <v>6</v>
      </c>
      <c r="E83" s="38">
        <f t="shared" si="9"/>
        <v>3.3500837520938024E-3</v>
      </c>
      <c r="F83" s="38">
        <f t="shared" si="10"/>
        <v>3.3076074972436605E-3</v>
      </c>
      <c r="G83" s="39">
        <f t="shared" si="11"/>
        <v>0</v>
      </c>
      <c r="H83" s="25">
        <f t="shared" si="12"/>
        <v>0</v>
      </c>
    </row>
    <row r="84" spans="1:8" s="40" customFormat="1" ht="15" x14ac:dyDescent="0.2">
      <c r="A84" s="64"/>
      <c r="B84" s="36" t="s">
        <v>22</v>
      </c>
      <c r="C84" s="37">
        <v>1</v>
      </c>
      <c r="D84" s="37">
        <v>1</v>
      </c>
      <c r="E84" s="38">
        <f t="shared" si="9"/>
        <v>5.5834729201563373E-4</v>
      </c>
      <c r="F84" s="38">
        <f t="shared" si="10"/>
        <v>5.5126791620727675E-4</v>
      </c>
      <c r="G84" s="39">
        <f t="shared" si="11"/>
        <v>0</v>
      </c>
      <c r="H84" s="25">
        <f t="shared" si="12"/>
        <v>0</v>
      </c>
    </row>
    <row r="85" spans="1:8" s="40" customFormat="1" ht="15" x14ac:dyDescent="0.2">
      <c r="A85" s="64"/>
      <c r="B85" s="36" t="s">
        <v>198</v>
      </c>
      <c r="C85" s="37">
        <v>41</v>
      </c>
      <c r="D85" s="37">
        <v>27</v>
      </c>
      <c r="E85" s="38">
        <f t="shared" si="9"/>
        <v>2.2892238972640984E-2</v>
      </c>
      <c r="F85" s="38">
        <f t="shared" si="10"/>
        <v>1.4884233737596472E-2</v>
      </c>
      <c r="G85" s="39">
        <f t="shared" si="11"/>
        <v>-0.34146341463414637</v>
      </c>
      <c r="H85" s="25">
        <f t="shared" si="12"/>
        <v>-7.816862088218874E-3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4</v>
      </c>
      <c r="E86" s="38" t="str">
        <f t="shared" ref="E86" si="21">+IF(C86=0,"",C86/C$71)</f>
        <v/>
      </c>
      <c r="F86" s="38">
        <f t="shared" ref="F86" si="22">+IF(D86=0,"",D86/D$71)</f>
        <v>2.205071664829107E-3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48</v>
      </c>
      <c r="D87" s="37">
        <v>51</v>
      </c>
      <c r="E87" s="38">
        <f t="shared" si="9"/>
        <v>2.6800670016750419E-2</v>
      </c>
      <c r="F87" s="38">
        <f t="shared" si="10"/>
        <v>2.8114663726571114E-2</v>
      </c>
      <c r="G87" s="39">
        <f t="shared" si="11"/>
        <v>6.25E-2</v>
      </c>
      <c r="H87" s="25">
        <f t="shared" si="12"/>
        <v>1.6750418760469012E-3</v>
      </c>
    </row>
    <row r="88" spans="1:8" s="40" customFormat="1" ht="15" x14ac:dyDescent="0.2">
      <c r="A88" s="64"/>
      <c r="B88" s="36" t="s">
        <v>200</v>
      </c>
      <c r="C88" s="37">
        <v>37</v>
      </c>
      <c r="D88" s="37">
        <v>19</v>
      </c>
      <c r="E88" s="38">
        <f t="shared" si="9"/>
        <v>2.0658849804578449E-2</v>
      </c>
      <c r="F88" s="38">
        <f t="shared" si="10"/>
        <v>1.0474090407938258E-2</v>
      </c>
      <c r="G88" s="39">
        <f t="shared" si="11"/>
        <v>-0.48648648648648651</v>
      </c>
      <c r="H88" s="25">
        <f t="shared" si="12"/>
        <v>-1.0050251256281409E-2</v>
      </c>
    </row>
    <row r="89" spans="1:8" s="40" customFormat="1" ht="15" x14ac:dyDescent="0.2">
      <c r="A89" s="64"/>
      <c r="B89" s="36" t="s">
        <v>26</v>
      </c>
      <c r="C89" s="37">
        <v>10</v>
      </c>
      <c r="D89" s="37">
        <v>14</v>
      </c>
      <c r="E89" s="38">
        <f t="shared" si="9"/>
        <v>5.5834729201563373E-3</v>
      </c>
      <c r="F89" s="38">
        <f t="shared" si="10"/>
        <v>7.717750826901874E-3</v>
      </c>
      <c r="G89" s="39">
        <f t="shared" si="11"/>
        <v>0.4</v>
      </c>
      <c r="H89" s="25">
        <f t="shared" si="12"/>
        <v>2.2333891680625349E-3</v>
      </c>
    </row>
    <row r="90" spans="1:8" s="40" customFormat="1" ht="15" x14ac:dyDescent="0.2">
      <c r="A90" s="64"/>
      <c r="B90" s="36" t="s">
        <v>466</v>
      </c>
      <c r="C90" s="37">
        <v>7</v>
      </c>
      <c r="D90" s="37">
        <v>7</v>
      </c>
      <c r="E90" s="38">
        <f t="shared" si="9"/>
        <v>3.9084310441094361E-3</v>
      </c>
      <c r="F90" s="38">
        <f t="shared" si="10"/>
        <v>3.858875413450937E-3</v>
      </c>
      <c r="G90" s="39">
        <f t="shared" si="11"/>
        <v>0</v>
      </c>
      <c r="H90" s="25">
        <f t="shared" si="12"/>
        <v>0</v>
      </c>
    </row>
    <row r="91" spans="1:8" s="40" customFormat="1" ht="15" x14ac:dyDescent="0.2">
      <c r="A91" s="64"/>
      <c r="B91" s="36" t="s">
        <v>201</v>
      </c>
      <c r="C91" s="37">
        <v>0</v>
      </c>
      <c r="D91" s="37">
        <v>1</v>
      </c>
      <c r="E91" s="38" t="str">
        <f t="shared" si="9"/>
        <v/>
      </c>
      <c r="F91" s="38">
        <f t="shared" si="10"/>
        <v>5.5126791620727675E-4</v>
      </c>
      <c r="G91" s="39" t="str">
        <f t="shared" si="11"/>
        <v>0</v>
      </c>
      <c r="H91" s="25" t="str">
        <f t="shared" si="12"/>
        <v/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3</v>
      </c>
      <c r="E92" s="38" t="str">
        <f t="shared" ref="E92:E93" si="25">+IF(C92=0,"",C92/C$71)</f>
        <v/>
      </c>
      <c r="F92" s="38">
        <f t="shared" ref="F92:F93" si="26">+IF(D92=0,"",D92/D$71)</f>
        <v>1.6538037486218302E-3</v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7</v>
      </c>
      <c r="E93" s="38" t="str">
        <f t="shared" si="25"/>
        <v/>
      </c>
      <c r="F93" s="38">
        <f t="shared" si="26"/>
        <v>3.858875413450937E-3</v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48</v>
      </c>
      <c r="D94" s="37">
        <v>28</v>
      </c>
      <c r="E94" s="38">
        <f t="shared" si="9"/>
        <v>2.6800670016750419E-2</v>
      </c>
      <c r="F94" s="38">
        <f t="shared" si="10"/>
        <v>1.5435501653803748E-2</v>
      </c>
      <c r="G94" s="39">
        <f t="shared" si="11"/>
        <v>-0.41666666666666669</v>
      </c>
      <c r="H94" s="25">
        <f t="shared" si="12"/>
        <v>-1.1166945840312675E-2</v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0</v>
      </c>
      <c r="E95" s="38" t="str">
        <f t="shared" si="9"/>
        <v/>
      </c>
      <c r="F95" s="38" t="str">
        <f t="shared" si="10"/>
        <v/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7</v>
      </c>
      <c r="D96" s="37">
        <v>3</v>
      </c>
      <c r="E96" s="38">
        <f t="shared" si="9"/>
        <v>3.9084310441094361E-3</v>
      </c>
      <c r="F96" s="38">
        <f t="shared" si="10"/>
        <v>1.6538037486218302E-3</v>
      </c>
      <c r="G96" s="39">
        <f t="shared" si="11"/>
        <v>-0.5714285714285714</v>
      </c>
      <c r="H96" s="25">
        <f t="shared" si="12"/>
        <v>-2.2333891680625349E-3</v>
      </c>
    </row>
    <row r="97" spans="1:8" s="40" customFormat="1" ht="15" x14ac:dyDescent="0.2">
      <c r="A97" s="64"/>
      <c r="B97" s="36" t="s">
        <v>203</v>
      </c>
      <c r="C97" s="37">
        <v>3</v>
      </c>
      <c r="D97" s="37">
        <v>6</v>
      </c>
      <c r="E97" s="38">
        <f t="shared" si="9"/>
        <v>1.6750418760469012E-3</v>
      </c>
      <c r="F97" s="38">
        <f t="shared" si="10"/>
        <v>3.3076074972436605E-3</v>
      </c>
      <c r="G97" s="39">
        <f t="shared" si="11"/>
        <v>1</v>
      </c>
      <c r="H97" s="25">
        <f t="shared" si="12"/>
        <v>1.6750418760469012E-3</v>
      </c>
    </row>
    <row r="98" spans="1:8" s="40" customFormat="1" ht="15" x14ac:dyDescent="0.2">
      <c r="A98" s="64"/>
      <c r="B98" s="36" t="s">
        <v>204</v>
      </c>
      <c r="C98" s="37">
        <v>14</v>
      </c>
      <c r="D98" s="37">
        <v>22</v>
      </c>
      <c r="E98" s="38">
        <f t="shared" si="9"/>
        <v>7.8168620882188723E-3</v>
      </c>
      <c r="F98" s="38">
        <f t="shared" si="10"/>
        <v>1.2127894156560088E-2</v>
      </c>
      <c r="G98" s="39">
        <f t="shared" si="11"/>
        <v>0.5714285714285714</v>
      </c>
      <c r="H98" s="25">
        <f t="shared" si="12"/>
        <v>4.4667783361250699E-3</v>
      </c>
    </row>
    <row r="99" spans="1:8" s="40" customFormat="1" ht="15" x14ac:dyDescent="0.2">
      <c r="A99" s="64"/>
      <c r="B99" s="36" t="s">
        <v>467</v>
      </c>
      <c r="C99" s="37">
        <v>83</v>
      </c>
      <c r="D99" s="37">
        <v>17</v>
      </c>
      <c r="E99" s="38">
        <f t="shared" si="9"/>
        <v>4.6342825237297602E-2</v>
      </c>
      <c r="F99" s="38">
        <f t="shared" si="10"/>
        <v>9.371554575523704E-3</v>
      </c>
      <c r="G99" s="39">
        <f t="shared" si="11"/>
        <v>-0.79518072289156627</v>
      </c>
      <c r="H99" s="25">
        <f t="shared" si="12"/>
        <v>-3.6850921273031828E-2</v>
      </c>
    </row>
    <row r="100" spans="1:8" s="40" customFormat="1" ht="15" x14ac:dyDescent="0.2">
      <c r="A100" s="64"/>
      <c r="B100" s="36" t="s">
        <v>23</v>
      </c>
      <c r="C100" s="37">
        <v>9</v>
      </c>
      <c r="D100" s="37">
        <v>10</v>
      </c>
      <c r="E100" s="38">
        <f t="shared" si="9"/>
        <v>5.0251256281407036E-3</v>
      </c>
      <c r="F100" s="38">
        <f t="shared" si="10"/>
        <v>5.512679162072767E-3</v>
      </c>
      <c r="G100" s="39">
        <f t="shared" si="11"/>
        <v>0.1111111111111111</v>
      </c>
      <c r="H100" s="25">
        <f t="shared" si="12"/>
        <v>5.5834729201563373E-4</v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0</v>
      </c>
      <c r="D102" s="37">
        <v>3</v>
      </c>
      <c r="E102" s="38" t="str">
        <f t="shared" si="9"/>
        <v/>
      </c>
      <c r="F102" s="38">
        <f t="shared" si="10"/>
        <v>1.6538037486218302E-3</v>
      </c>
      <c r="G102" s="39" t="str">
        <f t="shared" si="11"/>
        <v>0</v>
      </c>
      <c r="H102" s="25" t="str">
        <f t="shared" si="12"/>
        <v/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1</v>
      </c>
      <c r="E103" s="38" t="str">
        <f t="shared" ref="E103" si="29">+IF(C103=0,"",C103/C$71)</f>
        <v/>
      </c>
      <c r="F103" s="38">
        <f t="shared" ref="F103" si="30">+IF(D103=0,"",D103/D$71)</f>
        <v>5.5126791620727675E-4</v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0</v>
      </c>
      <c r="D104" s="37">
        <v>0</v>
      </c>
      <c r="E104" s="38" t="str">
        <f t="shared" si="9"/>
        <v/>
      </c>
      <c r="F104" s="38" t="str">
        <f t="shared" si="10"/>
        <v/>
      </c>
      <c r="G104" s="39" t="str">
        <f t="shared" si="11"/>
        <v>0</v>
      </c>
      <c r="H104" s="25" t="str">
        <f t="shared" si="12"/>
        <v/>
      </c>
    </row>
    <row r="105" spans="1:8" s="40" customFormat="1" ht="15" x14ac:dyDescent="0.2">
      <c r="A105" s="64"/>
      <c r="B105" s="36" t="s">
        <v>207</v>
      </c>
      <c r="C105" s="37">
        <v>49</v>
      </c>
      <c r="D105" s="37">
        <v>6</v>
      </c>
      <c r="E105" s="38">
        <f t="shared" si="9"/>
        <v>2.7359017308766054E-2</v>
      </c>
      <c r="F105" s="38">
        <f t="shared" si="10"/>
        <v>3.3076074972436605E-3</v>
      </c>
      <c r="G105" s="39">
        <f t="shared" si="11"/>
        <v>-0.87755102040816324</v>
      </c>
      <c r="H105" s="25">
        <f t="shared" si="12"/>
        <v>-2.400893355667225E-2</v>
      </c>
    </row>
    <row r="106" spans="1:8" s="40" customFormat="1" ht="15" x14ac:dyDescent="0.2">
      <c r="A106" s="64"/>
      <c r="B106" s="36" t="s">
        <v>208</v>
      </c>
      <c r="C106" s="37">
        <v>10</v>
      </c>
      <c r="D106" s="37">
        <v>10</v>
      </c>
      <c r="E106" s="38">
        <f t="shared" si="9"/>
        <v>5.5834729201563373E-3</v>
      </c>
      <c r="F106" s="38">
        <f t="shared" si="10"/>
        <v>5.512679162072767E-3</v>
      </c>
      <c r="G106" s="39">
        <f t="shared" si="11"/>
        <v>0</v>
      </c>
      <c r="H106" s="25">
        <f t="shared" si="12"/>
        <v>0</v>
      </c>
    </row>
    <row r="107" spans="1:8" s="40" customFormat="1" ht="15" x14ac:dyDescent="0.2">
      <c r="A107" s="64"/>
      <c r="B107" s="36" t="s">
        <v>209</v>
      </c>
      <c r="C107" s="37">
        <v>23</v>
      </c>
      <c r="D107" s="37">
        <v>17</v>
      </c>
      <c r="E107" s="38">
        <f t="shared" si="9"/>
        <v>1.2841987716359575E-2</v>
      </c>
      <c r="F107" s="38">
        <f t="shared" si="10"/>
        <v>9.371554575523704E-3</v>
      </c>
      <c r="G107" s="39">
        <f t="shared" si="11"/>
        <v>-0.2608695652173913</v>
      </c>
      <c r="H107" s="25">
        <f t="shared" si="12"/>
        <v>-3.350083752093802E-3</v>
      </c>
    </row>
    <row r="108" spans="1:8" s="40" customFormat="1" ht="15" x14ac:dyDescent="0.2">
      <c r="A108" s="64"/>
      <c r="B108" s="36" t="s">
        <v>210</v>
      </c>
      <c r="C108" s="37">
        <v>28</v>
      </c>
      <c r="D108" s="37">
        <v>4</v>
      </c>
      <c r="E108" s="38">
        <f t="shared" si="9"/>
        <v>1.5633724176437745E-2</v>
      </c>
      <c r="F108" s="38">
        <f t="shared" si="10"/>
        <v>2.205071664829107E-3</v>
      </c>
      <c r="G108" s="39">
        <f t="shared" si="11"/>
        <v>-0.8571428571428571</v>
      </c>
      <c r="H108" s="25">
        <f t="shared" si="12"/>
        <v>-1.340033500837521E-2</v>
      </c>
    </row>
    <row r="109" spans="1:8" s="40" customFormat="1" ht="15" x14ac:dyDescent="0.2">
      <c r="A109" s="64"/>
      <c r="B109" s="36" t="s">
        <v>211</v>
      </c>
      <c r="C109" s="37">
        <v>21</v>
      </c>
      <c r="D109" s="37">
        <v>7</v>
      </c>
      <c r="E109" s="38">
        <f t="shared" si="9"/>
        <v>1.1725293132328308E-2</v>
      </c>
      <c r="F109" s="38">
        <f t="shared" si="10"/>
        <v>3.858875413450937E-3</v>
      </c>
      <c r="G109" s="39">
        <f t="shared" si="11"/>
        <v>-0.66666666666666663</v>
      </c>
      <c r="H109" s="25">
        <f t="shared" si="12"/>
        <v>-7.8168620882188705E-3</v>
      </c>
    </row>
    <row r="110" spans="1:8" s="40" customFormat="1" ht="15" x14ac:dyDescent="0.2">
      <c r="A110" s="64"/>
      <c r="B110" s="36" t="s">
        <v>212</v>
      </c>
      <c r="C110" s="37">
        <v>8</v>
      </c>
      <c r="D110" s="37">
        <v>1</v>
      </c>
      <c r="E110" s="38">
        <f t="shared" si="9"/>
        <v>4.4667783361250699E-3</v>
      </c>
      <c r="F110" s="38">
        <f t="shared" si="10"/>
        <v>5.5126791620727675E-4</v>
      </c>
      <c r="G110" s="39">
        <f t="shared" si="11"/>
        <v>-0.875</v>
      </c>
      <c r="H110" s="25">
        <f t="shared" si="12"/>
        <v>-3.9084310441094361E-3</v>
      </c>
    </row>
    <row r="111" spans="1:8" s="40" customFormat="1" ht="15" x14ac:dyDescent="0.2">
      <c r="A111" s="64"/>
      <c r="B111" s="36" t="s">
        <v>32</v>
      </c>
      <c r="C111" s="37">
        <v>1</v>
      </c>
      <c r="D111" s="37">
        <v>4</v>
      </c>
      <c r="E111" s="38">
        <f t="shared" si="9"/>
        <v>5.5834729201563373E-4</v>
      </c>
      <c r="F111" s="38">
        <f t="shared" si="10"/>
        <v>2.205071664829107E-3</v>
      </c>
      <c r="G111" s="39">
        <f t="shared" si="11"/>
        <v>3</v>
      </c>
      <c r="H111" s="25">
        <f t="shared" si="12"/>
        <v>1.6750418760469012E-3</v>
      </c>
    </row>
    <row r="112" spans="1:8" s="40" customFormat="1" ht="15" x14ac:dyDescent="0.2">
      <c r="A112" s="64"/>
      <c r="B112" s="36" t="s">
        <v>213</v>
      </c>
      <c r="C112" s="37">
        <v>1</v>
      </c>
      <c r="D112" s="37">
        <v>2</v>
      </c>
      <c r="E112" s="38">
        <f t="shared" si="9"/>
        <v>5.5834729201563373E-4</v>
      </c>
      <c r="F112" s="38">
        <f t="shared" si="10"/>
        <v>1.1025358324145535E-3</v>
      </c>
      <c r="G112" s="39">
        <f t="shared" si="11"/>
        <v>1</v>
      </c>
      <c r="H112" s="25">
        <f t="shared" si="12"/>
        <v>5.5834729201563373E-4</v>
      </c>
    </row>
    <row r="113" spans="1:8" s="40" customFormat="1" ht="30" x14ac:dyDescent="0.2">
      <c r="A113" s="64"/>
      <c r="B113" s="36" t="s">
        <v>468</v>
      </c>
      <c r="C113" s="37">
        <v>3</v>
      </c>
      <c r="D113" s="37">
        <v>0</v>
      </c>
      <c r="E113" s="38">
        <f t="shared" si="9"/>
        <v>1.6750418760469012E-3</v>
      </c>
      <c r="F113" s="38" t="str">
        <f t="shared" si="10"/>
        <v/>
      </c>
      <c r="G113" s="39" t="str">
        <f t="shared" si="11"/>
        <v>0</v>
      </c>
      <c r="H113" s="25">
        <f t="shared" si="12"/>
        <v>0</v>
      </c>
    </row>
    <row r="114" spans="1:8" s="40" customFormat="1" ht="15" x14ac:dyDescent="0.2">
      <c r="A114" s="64"/>
      <c r="B114" s="36" t="s">
        <v>214</v>
      </c>
      <c r="C114" s="37">
        <v>14</v>
      </c>
      <c r="D114" s="37">
        <v>25</v>
      </c>
      <c r="E114" s="38">
        <f t="shared" si="9"/>
        <v>7.8168620882188723E-3</v>
      </c>
      <c r="F114" s="38">
        <f t="shared" si="10"/>
        <v>1.3781697905181918E-2</v>
      </c>
      <c r="G114" s="39">
        <f t="shared" si="11"/>
        <v>0.7857142857142857</v>
      </c>
      <c r="H114" s="25">
        <f t="shared" si="12"/>
        <v>6.1418202121719711E-3</v>
      </c>
    </row>
    <row r="115" spans="1:8" s="40" customFormat="1" ht="15" x14ac:dyDescent="0.2">
      <c r="A115" s="64"/>
      <c r="B115" s="36" t="s">
        <v>29</v>
      </c>
      <c r="C115" s="37">
        <v>13</v>
      </c>
      <c r="D115" s="37">
        <v>5</v>
      </c>
      <c r="E115" s="38">
        <f t="shared" si="9"/>
        <v>7.2585147962032385E-3</v>
      </c>
      <c r="F115" s="38">
        <f t="shared" si="10"/>
        <v>2.7563395810363835E-3</v>
      </c>
      <c r="G115" s="39">
        <f t="shared" si="11"/>
        <v>-0.61538461538461542</v>
      </c>
      <c r="H115" s="25">
        <f t="shared" si="12"/>
        <v>-4.4667783361250699E-3</v>
      </c>
    </row>
    <row r="116" spans="1:8" s="40" customFormat="1" ht="15" x14ac:dyDescent="0.2">
      <c r="A116" s="64"/>
      <c r="B116" s="36" t="s">
        <v>215</v>
      </c>
      <c r="C116" s="37">
        <v>39</v>
      </c>
      <c r="D116" s="37">
        <v>23</v>
      </c>
      <c r="E116" s="38">
        <f t="shared" si="9"/>
        <v>2.1775544388609715E-2</v>
      </c>
      <c r="F116" s="38">
        <f t="shared" si="10"/>
        <v>1.2679162072767364E-2</v>
      </c>
      <c r="G116" s="39">
        <f t="shared" si="11"/>
        <v>-0.41025641025641024</v>
      </c>
      <c r="H116" s="25">
        <f t="shared" si="12"/>
        <v>-8.9335566722501397E-3</v>
      </c>
    </row>
    <row r="117" spans="1:8" s="40" customFormat="1" ht="15" x14ac:dyDescent="0.2">
      <c r="A117" s="64"/>
      <c r="B117" s="36" t="s">
        <v>30</v>
      </c>
      <c r="C117" s="37">
        <v>23</v>
      </c>
      <c r="D117" s="37">
        <v>27</v>
      </c>
      <c r="E117" s="38">
        <f t="shared" si="9"/>
        <v>1.2841987716359575E-2</v>
      </c>
      <c r="F117" s="38">
        <f t="shared" si="10"/>
        <v>1.4884233737596472E-2</v>
      </c>
      <c r="G117" s="39">
        <f t="shared" si="11"/>
        <v>0.17391304347826086</v>
      </c>
      <c r="H117" s="25">
        <f t="shared" si="12"/>
        <v>2.2333891680625349E-3</v>
      </c>
    </row>
    <row r="118" spans="1:8" s="40" customFormat="1" ht="15" x14ac:dyDescent="0.2">
      <c r="A118" s="64"/>
      <c r="B118" s="36" t="s">
        <v>28</v>
      </c>
      <c r="C118" s="37">
        <v>12</v>
      </c>
      <c r="D118" s="37">
        <v>20</v>
      </c>
      <c r="E118" s="38">
        <f t="shared" si="9"/>
        <v>6.7001675041876048E-3</v>
      </c>
      <c r="F118" s="38">
        <f t="shared" si="10"/>
        <v>1.1025358324145534E-2</v>
      </c>
      <c r="G118" s="39">
        <f t="shared" si="11"/>
        <v>0.66666666666666663</v>
      </c>
      <c r="H118" s="25">
        <f t="shared" si="12"/>
        <v>4.4667783361250699E-3</v>
      </c>
    </row>
    <row r="119" spans="1:8" s="40" customFormat="1" ht="15" x14ac:dyDescent="0.2">
      <c r="A119" s="64"/>
      <c r="B119" s="36" t="s">
        <v>31</v>
      </c>
      <c r="C119" s="37">
        <v>28</v>
      </c>
      <c r="D119" s="37">
        <v>29</v>
      </c>
      <c r="E119" s="38">
        <f t="shared" si="9"/>
        <v>1.5633724176437745E-2</v>
      </c>
      <c r="F119" s="38">
        <f t="shared" si="10"/>
        <v>1.5986769570011026E-2</v>
      </c>
      <c r="G119" s="39">
        <f t="shared" si="11"/>
        <v>3.5714285714285712E-2</v>
      </c>
      <c r="H119" s="25">
        <f t="shared" si="12"/>
        <v>5.5834729201563373E-4</v>
      </c>
    </row>
    <row r="120" spans="1:8" s="40" customFormat="1" ht="15" x14ac:dyDescent="0.2">
      <c r="A120" s="64"/>
      <c r="B120" s="36" t="s">
        <v>216</v>
      </c>
      <c r="C120" s="37">
        <v>18</v>
      </c>
      <c r="D120" s="37">
        <v>56</v>
      </c>
      <c r="E120" s="38">
        <f t="shared" si="9"/>
        <v>1.0050251256281407E-2</v>
      </c>
      <c r="F120" s="38">
        <f t="shared" si="10"/>
        <v>3.0871003307607496E-2</v>
      </c>
      <c r="G120" s="39">
        <f t="shared" si="11"/>
        <v>2.1111111111111112</v>
      </c>
      <c r="H120" s="25">
        <f t="shared" si="12"/>
        <v>2.1217197096594084E-2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11</v>
      </c>
      <c r="D122" s="37">
        <v>9</v>
      </c>
      <c r="E122" s="38">
        <f t="shared" si="9"/>
        <v>6.1418202121719711E-3</v>
      </c>
      <c r="F122" s="38">
        <f t="shared" si="10"/>
        <v>4.9614112458654909E-3</v>
      </c>
      <c r="G122" s="39">
        <f t="shared" si="11"/>
        <v>-0.18181818181818182</v>
      </c>
      <c r="H122" s="25">
        <f t="shared" si="12"/>
        <v>-1.1166945840312675E-3</v>
      </c>
    </row>
    <row r="123" spans="1:8" s="40" customFormat="1" ht="15" x14ac:dyDescent="0.2">
      <c r="A123" s="64"/>
      <c r="B123" s="36" t="s">
        <v>217</v>
      </c>
      <c r="C123" s="37">
        <v>76</v>
      </c>
      <c r="D123" s="37">
        <v>38</v>
      </c>
      <c r="E123" s="38">
        <f t="shared" si="9"/>
        <v>4.243439419318816E-2</v>
      </c>
      <c r="F123" s="38">
        <f t="shared" si="10"/>
        <v>2.0948180815876516E-2</v>
      </c>
      <c r="G123" s="39">
        <f t="shared" si="11"/>
        <v>-0.5</v>
      </c>
      <c r="H123" s="25">
        <f t="shared" si="12"/>
        <v>-2.121719709659408E-2</v>
      </c>
    </row>
    <row r="124" spans="1:8" s="40" customFormat="1" ht="15" x14ac:dyDescent="0.2">
      <c r="A124" s="64"/>
      <c r="B124" s="36" t="s">
        <v>469</v>
      </c>
      <c r="C124" s="37">
        <v>0</v>
      </c>
      <c r="D124" s="37">
        <v>5</v>
      </c>
      <c r="E124" s="38" t="str">
        <f t="shared" si="9"/>
        <v/>
      </c>
      <c r="F124" s="38">
        <f t="shared" si="10"/>
        <v>2.7563395810363835E-3</v>
      </c>
      <c r="G124" s="39" t="str">
        <f t="shared" si="11"/>
        <v>0</v>
      </c>
      <c r="H124" s="25" t="str">
        <f t="shared" si="12"/>
        <v/>
      </c>
    </row>
    <row r="125" spans="1:8" s="40" customFormat="1" ht="15" x14ac:dyDescent="0.2">
      <c r="A125" s="64"/>
      <c r="B125" s="36" t="s">
        <v>470</v>
      </c>
      <c r="C125" s="37">
        <v>837</v>
      </c>
      <c r="D125" s="37">
        <v>1012</v>
      </c>
      <c r="E125" s="38">
        <f t="shared" si="9"/>
        <v>0.46733668341708545</v>
      </c>
      <c r="F125" s="38">
        <f t="shared" si="10"/>
        <v>0.55788313120176403</v>
      </c>
      <c r="G125" s="39">
        <f t="shared" si="11"/>
        <v>0.20908004778972522</v>
      </c>
      <c r="H125" s="25">
        <f t="shared" si="12"/>
        <v>9.7710776102735916E-2</v>
      </c>
    </row>
    <row r="126" spans="1:8" s="40" customFormat="1" ht="15" x14ac:dyDescent="0.2">
      <c r="A126" s="64"/>
      <c r="B126" s="36" t="s">
        <v>218</v>
      </c>
      <c r="C126" s="37">
        <v>15</v>
      </c>
      <c r="D126" s="37">
        <v>21</v>
      </c>
      <c r="E126" s="38">
        <f t="shared" si="9"/>
        <v>8.3752093802345051E-3</v>
      </c>
      <c r="F126" s="38">
        <f t="shared" si="10"/>
        <v>1.1576626240352812E-2</v>
      </c>
      <c r="G126" s="39">
        <f t="shared" si="11"/>
        <v>0.4</v>
      </c>
      <c r="H126" s="25">
        <f t="shared" si="12"/>
        <v>3.3500837520938024E-3</v>
      </c>
    </row>
    <row r="127" spans="1:8" s="40" customFormat="1" ht="15" x14ac:dyDescent="0.2">
      <c r="A127" s="64"/>
      <c r="B127" s="36" t="s">
        <v>219</v>
      </c>
      <c r="C127" s="37">
        <v>11</v>
      </c>
      <c r="D127" s="37">
        <v>14</v>
      </c>
      <c r="E127" s="38">
        <f t="shared" si="9"/>
        <v>6.1418202121719711E-3</v>
      </c>
      <c r="F127" s="38">
        <f t="shared" si="10"/>
        <v>7.717750826901874E-3</v>
      </c>
      <c r="G127" s="39">
        <f t="shared" si="11"/>
        <v>0.27272727272727271</v>
      </c>
      <c r="H127" s="25">
        <f t="shared" si="12"/>
        <v>1.675041876046901E-3</v>
      </c>
    </row>
    <row r="128" spans="1:8" s="40" customFormat="1" ht="15" x14ac:dyDescent="0.2">
      <c r="A128" s="64"/>
      <c r="B128" s="36" t="s">
        <v>33</v>
      </c>
      <c r="C128" s="37">
        <v>5</v>
      </c>
      <c r="D128" s="37">
        <v>10</v>
      </c>
      <c r="E128" s="38">
        <f t="shared" si="9"/>
        <v>2.7917364600781687E-3</v>
      </c>
      <c r="F128" s="38">
        <f t="shared" si="10"/>
        <v>5.512679162072767E-3</v>
      </c>
      <c r="G128" s="39">
        <f t="shared" si="11"/>
        <v>1</v>
      </c>
      <c r="H128" s="25">
        <f t="shared" si="12"/>
        <v>2.7917364600781687E-3</v>
      </c>
    </row>
    <row r="129" spans="1:8" s="40" customFormat="1" ht="15" x14ac:dyDescent="0.2">
      <c r="A129" s="64"/>
      <c r="B129" s="36" t="s">
        <v>37</v>
      </c>
      <c r="C129" s="37">
        <v>1</v>
      </c>
      <c r="D129" s="37">
        <v>0</v>
      </c>
      <c r="E129" s="38">
        <f t="shared" si="9"/>
        <v>5.5834729201563373E-4</v>
      </c>
      <c r="F129" s="38" t="str">
        <f t="shared" si="10"/>
        <v/>
      </c>
      <c r="G129" s="39" t="str">
        <f t="shared" si="11"/>
        <v>0</v>
      </c>
      <c r="H129" s="25">
        <f t="shared" si="12"/>
        <v>0</v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15</v>
      </c>
      <c r="E130" s="38" t="str">
        <f t="shared" ref="E130" si="33">+IF(C130=0,"",C130/C$71)</f>
        <v/>
      </c>
      <c r="F130" s="38">
        <f t="shared" ref="F130" si="34">+IF(D130=0,"",D130/D$71)</f>
        <v>8.2690187431091518E-3</v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16</v>
      </c>
      <c r="D131" s="37">
        <v>15</v>
      </c>
      <c r="E131" s="38">
        <f t="shared" si="9"/>
        <v>8.9335566722501397E-3</v>
      </c>
      <c r="F131" s="38">
        <f t="shared" si="10"/>
        <v>8.2690187431091518E-3</v>
      </c>
      <c r="G131" s="39">
        <f t="shared" si="11"/>
        <v>-6.25E-2</v>
      </c>
      <c r="H131" s="25">
        <f t="shared" si="12"/>
        <v>-5.5834729201563373E-4</v>
      </c>
    </row>
    <row r="132" spans="1:8" s="40" customFormat="1" ht="15" x14ac:dyDescent="0.2">
      <c r="A132" s="64"/>
      <c r="B132" s="36" t="s">
        <v>34</v>
      </c>
      <c r="C132" s="37">
        <v>0</v>
      </c>
      <c r="D132" s="37">
        <v>0</v>
      </c>
      <c r="E132" s="38" t="str">
        <f t="shared" si="9"/>
        <v/>
      </c>
      <c r="F132" s="38" t="str">
        <f t="shared" si="10"/>
        <v/>
      </c>
      <c r="G132" s="39" t="str">
        <f t="shared" si="11"/>
        <v>0</v>
      </c>
      <c r="H132" s="25" t="str">
        <f t="shared" si="12"/>
        <v/>
      </c>
    </row>
    <row r="133" spans="1:8" s="40" customFormat="1" ht="15" x14ac:dyDescent="0.2">
      <c r="A133" s="64"/>
      <c r="B133" s="36" t="s">
        <v>220</v>
      </c>
      <c r="C133" s="37">
        <v>0</v>
      </c>
      <c r="D133" s="37">
        <v>1</v>
      </c>
      <c r="E133" s="38" t="str">
        <f t="shared" si="9"/>
        <v/>
      </c>
      <c r="F133" s="38">
        <f t="shared" si="10"/>
        <v>5.5126791620727675E-4</v>
      </c>
      <c r="G133" s="39" t="str">
        <f t="shared" si="11"/>
        <v>0</v>
      </c>
      <c r="H133" s="25" t="str">
        <f t="shared" si="12"/>
        <v/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1</v>
      </c>
      <c r="E134" s="38" t="str">
        <f t="shared" si="9"/>
        <v/>
      </c>
      <c r="F134" s="38">
        <f t="shared" si="10"/>
        <v>5.5126791620727675E-4</v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1</v>
      </c>
      <c r="D135" s="37">
        <v>0</v>
      </c>
      <c r="E135" s="38">
        <f t="shared" si="9"/>
        <v>5.5834729201563373E-4</v>
      </c>
      <c r="F135" s="38" t="str">
        <f t="shared" si="10"/>
        <v/>
      </c>
      <c r="G135" s="39" t="str">
        <f t="shared" si="11"/>
        <v>0</v>
      </c>
      <c r="H135" s="25">
        <f t="shared" si="12"/>
        <v>0</v>
      </c>
    </row>
    <row r="136" spans="1:8" s="40" customFormat="1" ht="15" x14ac:dyDescent="0.2">
      <c r="A136" s="64"/>
      <c r="B136" s="36" t="s">
        <v>223</v>
      </c>
      <c r="C136" s="37">
        <v>0</v>
      </c>
      <c r="D136" s="37">
        <v>1</v>
      </c>
      <c r="E136" s="38" t="str">
        <f t="shared" si="9"/>
        <v/>
      </c>
      <c r="F136" s="38">
        <f t="shared" si="10"/>
        <v>5.5126791620727675E-4</v>
      </c>
      <c r="G136" s="39" t="str">
        <f t="shared" si="11"/>
        <v>0</v>
      </c>
      <c r="H136" s="25" t="str">
        <f t="shared" si="12"/>
        <v/>
      </c>
    </row>
    <row r="137" spans="1:8" s="40" customFormat="1" ht="30" x14ac:dyDescent="0.2">
      <c r="A137" s="64"/>
      <c r="B137" s="36" t="s">
        <v>471</v>
      </c>
      <c r="C137" s="37">
        <v>6</v>
      </c>
      <c r="D137" s="37">
        <v>5</v>
      </c>
      <c r="E137" s="38">
        <f t="shared" si="9"/>
        <v>3.3500837520938024E-3</v>
      </c>
      <c r="F137" s="38">
        <f t="shared" si="10"/>
        <v>2.7563395810363835E-3</v>
      </c>
      <c r="G137" s="39">
        <f t="shared" si="11"/>
        <v>-0.16666666666666666</v>
      </c>
      <c r="H137" s="25">
        <f t="shared" si="12"/>
        <v>-5.5834729201563373E-4</v>
      </c>
    </row>
    <row r="138" spans="1:8" s="40" customFormat="1" ht="30" x14ac:dyDescent="0.2">
      <c r="A138" s="64"/>
      <c r="B138" s="36" t="s">
        <v>224</v>
      </c>
      <c r="C138" s="37">
        <v>2</v>
      </c>
      <c r="D138" s="37">
        <v>0</v>
      </c>
      <c r="E138" s="38">
        <f t="shared" si="9"/>
        <v>1.1166945840312675E-3</v>
      </c>
      <c r="F138" s="38" t="str">
        <f t="shared" si="10"/>
        <v/>
      </c>
      <c r="G138" s="39" t="str">
        <f t="shared" si="11"/>
        <v>0</v>
      </c>
      <c r="H138" s="25">
        <f t="shared" si="12"/>
        <v>0</v>
      </c>
    </row>
    <row r="139" spans="1:8" s="40" customFormat="1" ht="30" x14ac:dyDescent="0.2">
      <c r="A139" s="64"/>
      <c r="B139" s="36" t="s">
        <v>225</v>
      </c>
      <c r="C139" s="37">
        <v>11</v>
      </c>
      <c r="D139" s="37">
        <v>2</v>
      </c>
      <c r="E139" s="38">
        <f t="shared" si="9"/>
        <v>6.1418202121719711E-3</v>
      </c>
      <c r="F139" s="38">
        <f t="shared" si="10"/>
        <v>1.1025358324145535E-3</v>
      </c>
      <c r="G139" s="39">
        <f t="shared" si="11"/>
        <v>-0.81818181818181823</v>
      </c>
      <c r="H139" s="25">
        <f t="shared" si="12"/>
        <v>-5.0251256281407036E-3</v>
      </c>
    </row>
    <row r="140" spans="1:8" s="40" customFormat="1" ht="15" x14ac:dyDescent="0.2">
      <c r="A140" s="64"/>
      <c r="B140" s="36" t="s">
        <v>46</v>
      </c>
      <c r="C140" s="37">
        <v>3</v>
      </c>
      <c r="D140" s="37">
        <v>1</v>
      </c>
      <c r="E140" s="38">
        <f t="shared" si="9"/>
        <v>1.6750418760469012E-3</v>
      </c>
      <c r="F140" s="38">
        <f t="shared" si="10"/>
        <v>5.5126791620727675E-4</v>
      </c>
      <c r="G140" s="39">
        <f t="shared" si="11"/>
        <v>-0.66666666666666663</v>
      </c>
      <c r="H140" s="25">
        <f t="shared" si="12"/>
        <v>-1.1166945840312675E-3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2</v>
      </c>
      <c r="E143" s="38" t="str">
        <f t="shared" ref="E143:E151" si="37">+IF(C143=0,"",C143/C$71)</f>
        <v/>
      </c>
      <c r="F143" s="38">
        <f t="shared" ref="F143:F151" si="38">+IF(D143=0,"",D143/D$71)</f>
        <v>1.1025358324145535E-3</v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4</v>
      </c>
      <c r="D144" s="37">
        <v>2</v>
      </c>
      <c r="E144" s="38">
        <f t="shared" si="37"/>
        <v>2.2333891680625349E-3</v>
      </c>
      <c r="F144" s="38">
        <f t="shared" si="38"/>
        <v>1.1025358324145535E-3</v>
      </c>
      <c r="G144" s="39">
        <f t="shared" si="39"/>
        <v>-0.5</v>
      </c>
      <c r="H144" s="25">
        <f t="shared" si="40"/>
        <v>-1.1166945840312675E-3</v>
      </c>
    </row>
    <row r="145" spans="1:8" s="40" customFormat="1" ht="15" x14ac:dyDescent="0.2">
      <c r="A145" s="64"/>
      <c r="B145" s="36" t="s">
        <v>226</v>
      </c>
      <c r="C145" s="37">
        <v>0</v>
      </c>
      <c r="D145" s="37">
        <v>23</v>
      </c>
      <c r="E145" s="38" t="str">
        <f t="shared" si="37"/>
        <v/>
      </c>
      <c r="F145" s="38">
        <f t="shared" si="38"/>
        <v>1.2679162072767364E-2</v>
      </c>
      <c r="G145" s="39" t="str">
        <f t="shared" si="39"/>
        <v>0</v>
      </c>
      <c r="H145" s="25" t="str">
        <f t="shared" si="40"/>
        <v/>
      </c>
    </row>
    <row r="146" spans="1:8" s="40" customFormat="1" ht="30" x14ac:dyDescent="0.2">
      <c r="A146" s="64"/>
      <c r="B146" s="36" t="s">
        <v>227</v>
      </c>
      <c r="C146" s="37">
        <v>1</v>
      </c>
      <c r="D146" s="37">
        <v>8</v>
      </c>
      <c r="E146" s="38">
        <f t="shared" si="37"/>
        <v>5.5834729201563373E-4</v>
      </c>
      <c r="F146" s="38">
        <f t="shared" si="38"/>
        <v>4.410143329658214E-3</v>
      </c>
      <c r="G146" s="39">
        <f t="shared" si="39"/>
        <v>7</v>
      </c>
      <c r="H146" s="25">
        <f t="shared" si="40"/>
        <v>3.9084310441094361E-3</v>
      </c>
    </row>
    <row r="147" spans="1:8" s="40" customFormat="1" ht="30" x14ac:dyDescent="0.2">
      <c r="A147" s="64"/>
      <c r="B147" s="36" t="s">
        <v>228</v>
      </c>
      <c r="C147" s="37">
        <v>0</v>
      </c>
      <c r="D147" s="37">
        <v>0</v>
      </c>
      <c r="E147" s="38" t="str">
        <f t="shared" si="37"/>
        <v/>
      </c>
      <c r="F147" s="38" t="str">
        <f t="shared" si="38"/>
        <v/>
      </c>
      <c r="G147" s="39" t="str">
        <f t="shared" si="39"/>
        <v>0</v>
      </c>
      <c r="H147" s="25" t="str">
        <f t="shared" si="40"/>
        <v/>
      </c>
    </row>
    <row r="148" spans="1:8" s="40" customFormat="1" ht="15" x14ac:dyDescent="0.2">
      <c r="A148" s="64"/>
      <c r="B148" s="36" t="s">
        <v>473</v>
      </c>
      <c r="C148" s="37">
        <v>48</v>
      </c>
      <c r="D148" s="37">
        <v>3</v>
      </c>
      <c r="E148" s="38">
        <f t="shared" si="37"/>
        <v>2.6800670016750419E-2</v>
      </c>
      <c r="F148" s="38">
        <f t="shared" si="38"/>
        <v>1.6538037486218302E-3</v>
      </c>
      <c r="G148" s="39">
        <f t="shared" si="39"/>
        <v>-0.9375</v>
      </c>
      <c r="H148" s="25">
        <f t="shared" si="40"/>
        <v>-2.5125628140703519E-2</v>
      </c>
    </row>
    <row r="149" spans="1:8" s="40" customFormat="1" ht="15" x14ac:dyDescent="0.2">
      <c r="A149" s="64"/>
      <c r="B149" s="36" t="s">
        <v>45</v>
      </c>
      <c r="C149" s="37">
        <v>1</v>
      </c>
      <c r="D149" s="37">
        <v>0</v>
      </c>
      <c r="E149" s="38">
        <f t="shared" si="37"/>
        <v>5.5834729201563373E-4</v>
      </c>
      <c r="F149" s="38" t="str">
        <f t="shared" si="38"/>
        <v/>
      </c>
      <c r="G149" s="39" t="str">
        <f t="shared" si="39"/>
        <v>0</v>
      </c>
      <c r="H149" s="25">
        <f t="shared" si="40"/>
        <v>0</v>
      </c>
    </row>
    <row r="150" spans="1:8" s="40" customFormat="1" ht="15" x14ac:dyDescent="0.2">
      <c r="A150" s="64"/>
      <c r="B150" s="36" t="s">
        <v>43</v>
      </c>
      <c r="C150" s="37">
        <v>1</v>
      </c>
      <c r="D150" s="37">
        <v>3</v>
      </c>
      <c r="E150" s="38">
        <f t="shared" si="37"/>
        <v>5.5834729201563373E-4</v>
      </c>
      <c r="F150" s="38">
        <f t="shared" si="38"/>
        <v>1.6538037486218302E-3</v>
      </c>
      <c r="G150" s="39">
        <f t="shared" si="39"/>
        <v>2</v>
      </c>
      <c r="H150" s="25">
        <f t="shared" si="40"/>
        <v>1.1166945840312675E-3</v>
      </c>
    </row>
    <row r="151" spans="1:8" s="40" customFormat="1" ht="15" x14ac:dyDescent="0.2">
      <c r="A151" s="64"/>
      <c r="B151" s="36" t="s">
        <v>44</v>
      </c>
      <c r="C151" s="37">
        <v>0</v>
      </c>
      <c r="D151" s="37">
        <v>0</v>
      </c>
      <c r="E151" s="38" t="str">
        <f t="shared" si="37"/>
        <v/>
      </c>
      <c r="F151" s="38" t="str">
        <f t="shared" si="38"/>
        <v/>
      </c>
      <c r="G151" s="39" t="str">
        <f t="shared" si="39"/>
        <v>0</v>
      </c>
      <c r="H151" s="25" t="str">
        <f t="shared" si="40"/>
        <v/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32</v>
      </c>
      <c r="E152" s="38" t="str">
        <f t="shared" ref="E152:E155" si="41">+IF(C152=0,"",C152/C$71)</f>
        <v/>
      </c>
      <c r="F152" s="38">
        <f t="shared" ref="F152:F155" si="42">+IF(D152=0,"",D152/D$71)</f>
        <v>1.7640573318632856E-2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1523</v>
      </c>
      <c r="D161" s="31">
        <f>SUM(D162:D323)</f>
        <v>1425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-6.4346684175968477E-2</v>
      </c>
      <c r="H161" s="33">
        <f>+IF(OR(AND(E161=""),(G161="")),"",E161*G161)</f>
        <v>-6.4346684175968477E-2</v>
      </c>
    </row>
    <row r="162" spans="1:8" s="40" customFormat="1" ht="15" x14ac:dyDescent="0.2">
      <c r="A162" s="64"/>
      <c r="B162" s="66" t="s">
        <v>474</v>
      </c>
      <c r="C162" s="37">
        <v>5</v>
      </c>
      <c r="D162" s="37">
        <v>6</v>
      </c>
      <c r="E162" s="38">
        <f>+IF(C162=0,"",C162/C$161)</f>
        <v>3.2829940906106371E-3</v>
      </c>
      <c r="F162" s="38">
        <f>+IF(D162=0,"",D162/D$161)</f>
        <v>4.2105263157894736E-3</v>
      </c>
      <c r="G162" s="39">
        <f>+IF(OR(AND(D162=0),(C162=0)),"0",((D162-C162)/C162))</f>
        <v>0.2</v>
      </c>
      <c r="H162" s="25">
        <f>+IF(OR(AND(E162=""),(G162="")),"",E162*G162)</f>
        <v>6.5659881812212743E-4</v>
      </c>
    </row>
    <row r="163" spans="1:8" s="40" customFormat="1" ht="15" x14ac:dyDescent="0.2">
      <c r="A163" s="64"/>
      <c r="B163" s="66" t="s">
        <v>475</v>
      </c>
      <c r="C163" s="37">
        <v>25</v>
      </c>
      <c r="D163" s="37">
        <v>8</v>
      </c>
      <c r="E163" s="38">
        <f t="shared" ref="E163:E232" si="45">+IF(C163=0,"",C163/C$161)</f>
        <v>1.6414970453053186E-2</v>
      </c>
      <c r="F163" s="38">
        <f t="shared" ref="F163:F232" si="46">+IF(D163=0,"",D163/D$161)</f>
        <v>5.6140350877192978E-3</v>
      </c>
      <c r="G163" s="39">
        <f t="shared" ref="G163:G232" si="47">+IF(OR(AND(D163=0),(C163=0)),"0",((D163-C163)/C163))</f>
        <v>-0.68</v>
      </c>
      <c r="H163" s="25">
        <f t="shared" ref="H163:H232" si="48">+IF(OR(AND(E163=""),(G163="")),"",E163*G163)</f>
        <v>-1.1162179908076168E-2</v>
      </c>
    </row>
    <row r="164" spans="1:8" s="40" customFormat="1" ht="30" x14ac:dyDescent="0.2">
      <c r="A164" s="64"/>
      <c r="B164" s="66" t="s">
        <v>476</v>
      </c>
      <c r="C164" s="37">
        <v>1</v>
      </c>
      <c r="D164" s="37">
        <v>3</v>
      </c>
      <c r="E164" s="38">
        <f t="shared" si="45"/>
        <v>6.5659881812212733E-4</v>
      </c>
      <c r="F164" s="38">
        <f t="shared" si="46"/>
        <v>2.1052631578947368E-3</v>
      </c>
      <c r="G164" s="39">
        <f t="shared" si="47"/>
        <v>2</v>
      </c>
      <c r="H164" s="25">
        <f t="shared" si="48"/>
        <v>1.3131976362442547E-3</v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18</v>
      </c>
      <c r="D166" s="37">
        <v>14</v>
      </c>
      <c r="E166" s="38">
        <f t="shared" si="45"/>
        <v>1.1818778726198293E-2</v>
      </c>
      <c r="F166" s="38">
        <f t="shared" si="46"/>
        <v>9.8245614035087723E-3</v>
      </c>
      <c r="G166" s="39">
        <f t="shared" si="47"/>
        <v>-0.22222222222222221</v>
      </c>
      <c r="H166" s="25">
        <f t="shared" si="48"/>
        <v>-2.6263952724885093E-3</v>
      </c>
    </row>
    <row r="167" spans="1:8" s="40" customFormat="1" ht="15" x14ac:dyDescent="0.2">
      <c r="A167" s="64"/>
      <c r="B167" s="66" t="s">
        <v>49</v>
      </c>
      <c r="C167" s="37">
        <v>110</v>
      </c>
      <c r="D167" s="37">
        <v>115</v>
      </c>
      <c r="E167" s="38">
        <f t="shared" si="45"/>
        <v>7.2225869993434014E-2</v>
      </c>
      <c r="F167" s="38">
        <f t="shared" si="46"/>
        <v>8.0701754385964913E-2</v>
      </c>
      <c r="G167" s="39">
        <f t="shared" si="47"/>
        <v>4.5454545454545456E-2</v>
      </c>
      <c r="H167" s="25">
        <f t="shared" si="48"/>
        <v>3.2829940906106371E-3</v>
      </c>
    </row>
    <row r="168" spans="1:8" s="40" customFormat="1" ht="15" x14ac:dyDescent="0.2">
      <c r="A168" s="64"/>
      <c r="B168" s="66" t="s">
        <v>52</v>
      </c>
      <c r="C168" s="37">
        <v>4</v>
      </c>
      <c r="D168" s="37">
        <v>6</v>
      </c>
      <c r="E168" s="38">
        <f t="shared" si="45"/>
        <v>2.6263952724885093E-3</v>
      </c>
      <c r="F168" s="38">
        <f t="shared" si="46"/>
        <v>4.2105263157894736E-3</v>
      </c>
      <c r="G168" s="39">
        <f t="shared" si="47"/>
        <v>0.5</v>
      </c>
      <c r="H168" s="25">
        <f t="shared" si="48"/>
        <v>1.3131976362442547E-3</v>
      </c>
    </row>
    <row r="169" spans="1:8" s="40" customFormat="1" ht="15" x14ac:dyDescent="0.2">
      <c r="A169" s="64"/>
      <c r="B169" s="66" t="s">
        <v>229</v>
      </c>
      <c r="C169" s="37">
        <v>10</v>
      </c>
      <c r="D169" s="37">
        <v>7</v>
      </c>
      <c r="E169" s="38">
        <f t="shared" si="45"/>
        <v>6.5659881812212741E-3</v>
      </c>
      <c r="F169" s="38">
        <f t="shared" si="46"/>
        <v>4.9122807017543861E-3</v>
      </c>
      <c r="G169" s="39">
        <f t="shared" si="47"/>
        <v>-0.3</v>
      </c>
      <c r="H169" s="25">
        <f t="shared" si="48"/>
        <v>-1.969796454366382E-3</v>
      </c>
    </row>
    <row r="170" spans="1:8" s="40" customFormat="1" ht="15" x14ac:dyDescent="0.2">
      <c r="A170" s="64"/>
      <c r="B170" s="66" t="s">
        <v>50</v>
      </c>
      <c r="C170" s="37">
        <v>3</v>
      </c>
      <c r="D170" s="37">
        <v>2</v>
      </c>
      <c r="E170" s="38">
        <f t="shared" si="45"/>
        <v>1.969796454366382E-3</v>
      </c>
      <c r="F170" s="38">
        <f t="shared" si="46"/>
        <v>1.4035087719298245E-3</v>
      </c>
      <c r="G170" s="39">
        <f t="shared" si="47"/>
        <v>-0.33333333333333331</v>
      </c>
      <c r="H170" s="25">
        <f t="shared" si="48"/>
        <v>-6.5659881812212733E-4</v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3</v>
      </c>
      <c r="D172" s="37">
        <v>0</v>
      </c>
      <c r="E172" s="38">
        <f t="shared" si="45"/>
        <v>1.969796454366382E-3</v>
      </c>
      <c r="F172" s="38" t="str">
        <f t="shared" si="46"/>
        <v/>
      </c>
      <c r="G172" s="39" t="str">
        <f t="shared" si="47"/>
        <v>0</v>
      </c>
      <c r="H172" s="25">
        <f t="shared" si="48"/>
        <v>0</v>
      </c>
    </row>
    <row r="173" spans="1:8" s="40" customFormat="1" ht="15" x14ac:dyDescent="0.2">
      <c r="A173" s="64"/>
      <c r="B173" s="66" t="s">
        <v>54</v>
      </c>
      <c r="C173" s="37">
        <v>3</v>
      </c>
      <c r="D173" s="37">
        <v>4</v>
      </c>
      <c r="E173" s="38">
        <f t="shared" si="45"/>
        <v>1.969796454366382E-3</v>
      </c>
      <c r="F173" s="38">
        <f t="shared" si="46"/>
        <v>2.8070175438596489E-3</v>
      </c>
      <c r="G173" s="39">
        <f t="shared" si="47"/>
        <v>0.33333333333333331</v>
      </c>
      <c r="H173" s="25">
        <f t="shared" si="48"/>
        <v>6.5659881812212733E-4</v>
      </c>
    </row>
    <row r="174" spans="1:8" s="40" customFormat="1" ht="15" x14ac:dyDescent="0.2">
      <c r="A174" s="64"/>
      <c r="B174" s="66" t="s">
        <v>51</v>
      </c>
      <c r="C174" s="37">
        <v>9</v>
      </c>
      <c r="D174" s="37">
        <v>9</v>
      </c>
      <c r="E174" s="38">
        <f t="shared" si="45"/>
        <v>5.9093893630991464E-3</v>
      </c>
      <c r="F174" s="38">
        <f t="shared" si="46"/>
        <v>6.3157894736842104E-3</v>
      </c>
      <c r="G174" s="39">
        <f t="shared" si="47"/>
        <v>0</v>
      </c>
      <c r="H174" s="25">
        <f t="shared" si="48"/>
        <v>0</v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13</v>
      </c>
      <c r="E175" s="38" t="str">
        <f t="shared" ref="E175" si="49">+IF(C175=0,"",C175/C$161)</f>
        <v/>
      </c>
      <c r="F175" s="38">
        <f t="shared" ref="F175" si="50">+IF(D175=0,"",D175/D$161)</f>
        <v>9.1228070175438589E-3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24</v>
      </c>
      <c r="D176" s="37">
        <v>8</v>
      </c>
      <c r="E176" s="38">
        <f t="shared" si="45"/>
        <v>1.5758371634931056E-2</v>
      </c>
      <c r="F176" s="38">
        <f t="shared" si="46"/>
        <v>5.6140350877192978E-3</v>
      </c>
      <c r="G176" s="39">
        <f t="shared" si="47"/>
        <v>-0.66666666666666663</v>
      </c>
      <c r="H176" s="25">
        <f t="shared" si="48"/>
        <v>-1.0505581089954037E-2</v>
      </c>
    </row>
    <row r="177" spans="1:8" s="40" customFormat="1" ht="15" x14ac:dyDescent="0.2">
      <c r="A177" s="64"/>
      <c r="B177" s="66" t="s">
        <v>231</v>
      </c>
      <c r="C177" s="37">
        <v>11</v>
      </c>
      <c r="D177" s="37">
        <v>7</v>
      </c>
      <c r="E177" s="38">
        <f t="shared" si="45"/>
        <v>7.222586999343401E-3</v>
      </c>
      <c r="F177" s="38">
        <f t="shared" si="46"/>
        <v>4.9122807017543861E-3</v>
      </c>
      <c r="G177" s="39">
        <f t="shared" si="47"/>
        <v>-0.36363636363636365</v>
      </c>
      <c r="H177" s="25">
        <f t="shared" si="48"/>
        <v>-2.6263952724885097E-3</v>
      </c>
    </row>
    <row r="178" spans="1:8" s="40" customFormat="1" ht="15" x14ac:dyDescent="0.2">
      <c r="A178" s="64"/>
      <c r="B178" s="66" t="s">
        <v>48</v>
      </c>
      <c r="C178" s="37">
        <v>1</v>
      </c>
      <c r="D178" s="37">
        <v>0</v>
      </c>
      <c r="E178" s="38">
        <f t="shared" si="45"/>
        <v>6.5659881812212733E-4</v>
      </c>
      <c r="F178" s="38" t="str">
        <f t="shared" si="46"/>
        <v/>
      </c>
      <c r="G178" s="39" t="str">
        <f t="shared" si="47"/>
        <v>0</v>
      </c>
      <c r="H178" s="25">
        <f t="shared" si="48"/>
        <v>0</v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0</v>
      </c>
      <c r="E180" s="38" t="str">
        <f t="shared" ref="E180:E181" si="53">+IF(C180=0,"",C180/C$161)</f>
        <v/>
      </c>
      <c r="F180" s="38" t="str">
        <f t="shared" ref="F180:F181" si="54">+IF(D180=0,"",D180/D$161)</f>
        <v/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33</v>
      </c>
      <c r="D182" s="37">
        <v>16</v>
      </c>
      <c r="E182" s="38">
        <f t="shared" si="45"/>
        <v>2.1667760998030205E-2</v>
      </c>
      <c r="F182" s="38">
        <f t="shared" si="46"/>
        <v>1.1228070175438596E-2</v>
      </c>
      <c r="G182" s="39">
        <f t="shared" si="47"/>
        <v>-0.51515151515151514</v>
      </c>
      <c r="H182" s="25">
        <f t="shared" si="48"/>
        <v>-1.1162179908076166E-2</v>
      </c>
    </row>
    <row r="183" spans="1:8" s="40" customFormat="1" ht="15" x14ac:dyDescent="0.2">
      <c r="A183" s="64"/>
      <c r="B183" s="66" t="s">
        <v>233</v>
      </c>
      <c r="C183" s="37">
        <v>13</v>
      </c>
      <c r="D183" s="37">
        <v>9</v>
      </c>
      <c r="E183" s="38">
        <f t="shared" si="45"/>
        <v>8.5357846355876565E-3</v>
      </c>
      <c r="F183" s="38">
        <f t="shared" si="46"/>
        <v>6.3157894736842104E-3</v>
      </c>
      <c r="G183" s="39">
        <f t="shared" si="47"/>
        <v>-0.30769230769230771</v>
      </c>
      <c r="H183" s="25">
        <f t="shared" si="48"/>
        <v>-2.6263952724885097E-3</v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1</v>
      </c>
      <c r="D185" s="37">
        <v>0</v>
      </c>
      <c r="E185" s="38">
        <f t="shared" si="45"/>
        <v>6.5659881812212733E-4</v>
      </c>
      <c r="F185" s="38" t="str">
        <f t="shared" si="46"/>
        <v/>
      </c>
      <c r="G185" s="39" t="str">
        <f t="shared" si="47"/>
        <v>0</v>
      </c>
      <c r="H185" s="25">
        <f t="shared" si="48"/>
        <v>0</v>
      </c>
    </row>
    <row r="186" spans="1:8" s="40" customFormat="1" ht="15" x14ac:dyDescent="0.2">
      <c r="A186" s="64"/>
      <c r="B186" s="66" t="s">
        <v>480</v>
      </c>
      <c r="C186" s="37">
        <v>19</v>
      </c>
      <c r="D186" s="37">
        <v>2</v>
      </c>
      <c r="E186" s="38">
        <f t="shared" si="45"/>
        <v>1.247537754432042E-2</v>
      </c>
      <c r="F186" s="38">
        <f t="shared" si="46"/>
        <v>1.4035087719298245E-3</v>
      </c>
      <c r="G186" s="39">
        <f t="shared" si="47"/>
        <v>-0.89473684210526316</v>
      </c>
      <c r="H186" s="25">
        <f t="shared" si="48"/>
        <v>-1.1162179908076166E-2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1</v>
      </c>
      <c r="E187" s="38" t="str">
        <f t="shared" ref="E187" si="57">+IF(C187=0,"",C187/C$161)</f>
        <v/>
      </c>
      <c r="F187" s="38">
        <f t="shared" ref="F187" si="58">+IF(D187=0,"",D187/D$161)</f>
        <v>7.0175438596491223E-4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87</v>
      </c>
      <c r="D188" s="37">
        <v>25</v>
      </c>
      <c r="E188" s="38">
        <f t="shared" si="45"/>
        <v>5.7124097176625081E-2</v>
      </c>
      <c r="F188" s="38">
        <f t="shared" si="46"/>
        <v>1.7543859649122806E-2</v>
      </c>
      <c r="G188" s="39">
        <f t="shared" si="47"/>
        <v>-0.71264367816091956</v>
      </c>
      <c r="H188" s="25">
        <f t="shared" si="48"/>
        <v>-4.0709126723571895E-2</v>
      </c>
    </row>
    <row r="189" spans="1:8" s="40" customFormat="1" ht="15" x14ac:dyDescent="0.2">
      <c r="A189" s="64"/>
      <c r="B189" s="66" t="s">
        <v>237</v>
      </c>
      <c r="C189" s="37">
        <v>16</v>
      </c>
      <c r="D189" s="37">
        <v>51</v>
      </c>
      <c r="E189" s="38">
        <f t="shared" si="45"/>
        <v>1.0505581089954037E-2</v>
      </c>
      <c r="F189" s="38">
        <f t="shared" si="46"/>
        <v>3.5789473684210524E-2</v>
      </c>
      <c r="G189" s="39">
        <f t="shared" si="47"/>
        <v>2.1875</v>
      </c>
      <c r="H189" s="25">
        <f t="shared" si="48"/>
        <v>2.2980958634274455E-2</v>
      </c>
    </row>
    <row r="190" spans="1:8" s="40" customFormat="1" ht="15" x14ac:dyDescent="0.2">
      <c r="A190" s="64"/>
      <c r="B190" s="66" t="s">
        <v>238</v>
      </c>
      <c r="C190" s="37">
        <v>24</v>
      </c>
      <c r="D190" s="37">
        <v>12</v>
      </c>
      <c r="E190" s="38">
        <f t="shared" si="45"/>
        <v>1.5758371634931056E-2</v>
      </c>
      <c r="F190" s="38">
        <f t="shared" si="46"/>
        <v>8.4210526315789472E-3</v>
      </c>
      <c r="G190" s="39">
        <f t="shared" si="47"/>
        <v>-0.5</v>
      </c>
      <c r="H190" s="25">
        <f t="shared" si="48"/>
        <v>-7.8791858174655279E-3</v>
      </c>
    </row>
    <row r="191" spans="1:8" s="40" customFormat="1" ht="15" x14ac:dyDescent="0.2">
      <c r="A191" s="64"/>
      <c r="B191" s="66" t="s">
        <v>239</v>
      </c>
      <c r="C191" s="37">
        <v>47</v>
      </c>
      <c r="D191" s="37">
        <v>87</v>
      </c>
      <c r="E191" s="38">
        <f t="shared" si="45"/>
        <v>3.0860144451739988E-2</v>
      </c>
      <c r="F191" s="38">
        <f t="shared" si="46"/>
        <v>6.1052631578947365E-2</v>
      </c>
      <c r="G191" s="39">
        <f t="shared" si="47"/>
        <v>0.85106382978723405</v>
      </c>
      <c r="H191" s="25">
        <f t="shared" si="48"/>
        <v>2.6263952724885097E-2</v>
      </c>
    </row>
    <row r="192" spans="1:8" s="40" customFormat="1" ht="15" x14ac:dyDescent="0.2">
      <c r="A192" s="64"/>
      <c r="B192" s="66" t="s">
        <v>481</v>
      </c>
      <c r="C192" s="37">
        <v>53</v>
      </c>
      <c r="D192" s="37">
        <v>25</v>
      </c>
      <c r="E192" s="38">
        <f t="shared" si="45"/>
        <v>3.4799737360472753E-2</v>
      </c>
      <c r="F192" s="38">
        <f t="shared" si="46"/>
        <v>1.7543859649122806E-2</v>
      </c>
      <c r="G192" s="39">
        <f t="shared" si="47"/>
        <v>-0.52830188679245282</v>
      </c>
      <c r="H192" s="25">
        <f t="shared" si="48"/>
        <v>-1.8384766907419567E-2</v>
      </c>
    </row>
    <row r="193" spans="1:8" s="40" customFormat="1" ht="15" x14ac:dyDescent="0.2">
      <c r="A193" s="64"/>
      <c r="B193" s="66" t="s">
        <v>482</v>
      </c>
      <c r="C193" s="37">
        <v>44</v>
      </c>
      <c r="D193" s="37">
        <v>18</v>
      </c>
      <c r="E193" s="38">
        <f t="shared" si="45"/>
        <v>2.8890347997373604E-2</v>
      </c>
      <c r="F193" s="38">
        <f t="shared" si="46"/>
        <v>1.2631578947368421E-2</v>
      </c>
      <c r="G193" s="39">
        <f t="shared" si="47"/>
        <v>-0.59090909090909094</v>
      </c>
      <c r="H193" s="25">
        <f t="shared" si="48"/>
        <v>-1.7071569271175313E-2</v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14</v>
      </c>
      <c r="E195" s="38" t="str">
        <f t="shared" ref="E195" si="61">+IF(C195=0,"",C195/C$161)</f>
        <v/>
      </c>
      <c r="F195" s="38">
        <f t="shared" ref="F195" si="62">+IF(D195=0,"",D195/D$161)</f>
        <v>9.8245614035087723E-3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2</v>
      </c>
      <c r="D196" s="37"/>
      <c r="E196" s="38">
        <f t="shared" si="45"/>
        <v>1.3131976362442547E-3</v>
      </c>
      <c r="F196" s="38" t="str">
        <f t="shared" si="46"/>
        <v/>
      </c>
      <c r="G196" s="39" t="str">
        <f t="shared" si="47"/>
        <v>0</v>
      </c>
      <c r="H196" s="25">
        <f t="shared" si="48"/>
        <v>0</v>
      </c>
    </row>
    <row r="197" spans="1:8" s="40" customFormat="1" ht="15" x14ac:dyDescent="0.2">
      <c r="A197" s="64"/>
      <c r="B197" s="66" t="s">
        <v>241</v>
      </c>
      <c r="C197" s="37">
        <v>6</v>
      </c>
      <c r="D197" s="37">
        <v>4</v>
      </c>
      <c r="E197" s="38">
        <f t="shared" si="45"/>
        <v>3.939592908732764E-3</v>
      </c>
      <c r="F197" s="38">
        <f t="shared" si="46"/>
        <v>2.8070175438596489E-3</v>
      </c>
      <c r="G197" s="39">
        <f t="shared" si="47"/>
        <v>-0.33333333333333331</v>
      </c>
      <c r="H197" s="25">
        <f t="shared" si="48"/>
        <v>-1.3131976362442547E-3</v>
      </c>
    </row>
    <row r="198" spans="1:8" s="40" customFormat="1" ht="15" x14ac:dyDescent="0.2">
      <c r="A198" s="64"/>
      <c r="B198" s="66" t="s">
        <v>242</v>
      </c>
      <c r="C198" s="37">
        <v>18</v>
      </c>
      <c r="D198" s="37">
        <v>27</v>
      </c>
      <c r="E198" s="38">
        <f t="shared" si="45"/>
        <v>1.1818778726198293E-2</v>
      </c>
      <c r="F198" s="38">
        <f t="shared" si="46"/>
        <v>1.8947368421052633E-2</v>
      </c>
      <c r="G198" s="39">
        <f t="shared" si="47"/>
        <v>0.5</v>
      </c>
      <c r="H198" s="25">
        <f t="shared" si="48"/>
        <v>5.9093893630991464E-3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1</v>
      </c>
      <c r="E199" s="38" t="str">
        <f t="shared" si="45"/>
        <v/>
      </c>
      <c r="F199" s="38">
        <f t="shared" si="46"/>
        <v>7.0175438596491223E-4</v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0</v>
      </c>
      <c r="D200" s="37">
        <v>0</v>
      </c>
      <c r="E200" s="38" t="str">
        <f t="shared" si="45"/>
        <v/>
      </c>
      <c r="F200" s="38" t="str">
        <f t="shared" si="46"/>
        <v/>
      </c>
      <c r="G200" s="39" t="str">
        <f t="shared" si="47"/>
        <v>0</v>
      </c>
      <c r="H200" s="25" t="str">
        <f t="shared" si="48"/>
        <v/>
      </c>
    </row>
    <row r="201" spans="1:8" s="40" customFormat="1" ht="15" x14ac:dyDescent="0.2">
      <c r="A201" s="64"/>
      <c r="B201" s="66" t="s">
        <v>56</v>
      </c>
      <c r="C201" s="37">
        <v>134</v>
      </c>
      <c r="D201" s="37">
        <v>132</v>
      </c>
      <c r="E201" s="38">
        <f t="shared" si="45"/>
        <v>8.7984241628365073E-2</v>
      </c>
      <c r="F201" s="38">
        <f t="shared" si="46"/>
        <v>9.2631578947368426E-2</v>
      </c>
      <c r="G201" s="39">
        <f t="shared" si="47"/>
        <v>-1.4925373134328358E-2</v>
      </c>
      <c r="H201" s="25">
        <f t="shared" si="48"/>
        <v>-1.3131976362442549E-3</v>
      </c>
    </row>
    <row r="202" spans="1:8" s="40" customFormat="1" ht="15" x14ac:dyDescent="0.2">
      <c r="A202" s="64"/>
      <c r="B202" s="66" t="s">
        <v>244</v>
      </c>
      <c r="C202" s="37">
        <v>3</v>
      </c>
      <c r="D202" s="37">
        <v>10</v>
      </c>
      <c r="E202" s="38">
        <f t="shared" si="45"/>
        <v>1.969796454366382E-3</v>
      </c>
      <c r="F202" s="38">
        <f t="shared" si="46"/>
        <v>7.0175438596491229E-3</v>
      </c>
      <c r="G202" s="39">
        <f t="shared" si="47"/>
        <v>2.3333333333333335</v>
      </c>
      <c r="H202" s="25">
        <f t="shared" si="48"/>
        <v>4.5961917268548917E-3</v>
      </c>
    </row>
    <row r="203" spans="1:8" s="40" customFormat="1" ht="30" x14ac:dyDescent="0.2">
      <c r="A203" s="64"/>
      <c r="B203" s="66" t="s">
        <v>245</v>
      </c>
      <c r="C203" s="37">
        <v>1</v>
      </c>
      <c r="D203" s="37">
        <v>2</v>
      </c>
      <c r="E203" s="38">
        <f t="shared" si="45"/>
        <v>6.5659881812212733E-4</v>
      </c>
      <c r="F203" s="38">
        <f t="shared" si="46"/>
        <v>1.4035087719298245E-3</v>
      </c>
      <c r="G203" s="39">
        <f t="shared" si="47"/>
        <v>1</v>
      </c>
      <c r="H203" s="25">
        <f t="shared" si="48"/>
        <v>6.5659881812212733E-4</v>
      </c>
    </row>
    <row r="204" spans="1:8" s="40" customFormat="1" ht="15" x14ac:dyDescent="0.2">
      <c r="A204" s="64"/>
      <c r="B204" s="66" t="s">
        <v>483</v>
      </c>
      <c r="C204" s="37">
        <v>2</v>
      </c>
      <c r="D204" s="37">
        <v>0</v>
      </c>
      <c r="E204" s="38">
        <f t="shared" si="45"/>
        <v>1.3131976362442547E-3</v>
      </c>
      <c r="F204" s="38" t="str">
        <f t="shared" si="46"/>
        <v/>
      </c>
      <c r="G204" s="39" t="str">
        <f t="shared" si="47"/>
        <v>0</v>
      </c>
      <c r="H204" s="25">
        <f t="shared" si="48"/>
        <v>0</v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1</v>
      </c>
      <c r="D207" s="37">
        <v>0</v>
      </c>
      <c r="E207" s="38">
        <f t="shared" si="45"/>
        <v>6.5659881812212733E-4</v>
      </c>
      <c r="F207" s="38" t="str">
        <f t="shared" si="46"/>
        <v/>
      </c>
      <c r="G207" s="39" t="str">
        <f t="shared" si="47"/>
        <v>0</v>
      </c>
      <c r="H207" s="25">
        <f t="shared" si="48"/>
        <v>0</v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0</v>
      </c>
      <c r="E209" s="38" t="str">
        <f t="shared" si="45"/>
        <v/>
      </c>
      <c r="F209" s="38" t="str">
        <f t="shared" si="46"/>
        <v/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12</v>
      </c>
      <c r="D211" s="37">
        <v>0</v>
      </c>
      <c r="E211" s="38">
        <f t="shared" si="45"/>
        <v>7.8791858174655279E-3</v>
      </c>
      <c r="F211" s="38" t="str">
        <f t="shared" si="46"/>
        <v/>
      </c>
      <c r="G211" s="39" t="str">
        <f t="shared" si="47"/>
        <v>0</v>
      </c>
      <c r="H211" s="25">
        <f t="shared" si="48"/>
        <v>0</v>
      </c>
    </row>
    <row r="212" spans="1:8" s="40" customFormat="1" ht="15" x14ac:dyDescent="0.2">
      <c r="A212" s="64"/>
      <c r="B212" s="66" t="s">
        <v>249</v>
      </c>
      <c r="C212" s="37">
        <v>177</v>
      </c>
      <c r="D212" s="37">
        <v>66</v>
      </c>
      <c r="E212" s="38">
        <f t="shared" si="45"/>
        <v>0.11621799080761655</v>
      </c>
      <c r="F212" s="38">
        <f t="shared" si="46"/>
        <v>4.6315789473684213E-2</v>
      </c>
      <c r="G212" s="39">
        <f t="shared" si="47"/>
        <v>-0.6271186440677966</v>
      </c>
      <c r="H212" s="25">
        <f t="shared" si="48"/>
        <v>-7.2882468811556148E-2</v>
      </c>
    </row>
    <row r="213" spans="1:8" s="40" customFormat="1" ht="15" x14ac:dyDescent="0.2">
      <c r="A213" s="64"/>
      <c r="B213" s="66" t="s">
        <v>250</v>
      </c>
      <c r="C213" s="37">
        <v>11</v>
      </c>
      <c r="D213" s="37">
        <v>0</v>
      </c>
      <c r="E213" s="38">
        <f t="shared" si="45"/>
        <v>7.222586999343401E-3</v>
      </c>
      <c r="F213" s="38" t="str">
        <f t="shared" si="46"/>
        <v/>
      </c>
      <c r="G213" s="39" t="str">
        <f t="shared" si="47"/>
        <v>0</v>
      </c>
      <c r="H213" s="25">
        <f t="shared" si="48"/>
        <v>0</v>
      </c>
    </row>
    <row r="214" spans="1:8" s="40" customFormat="1" ht="15" x14ac:dyDescent="0.2">
      <c r="A214" s="64"/>
      <c r="B214" s="66" t="s">
        <v>251</v>
      </c>
      <c r="C214" s="37">
        <v>0</v>
      </c>
      <c r="D214" s="37">
        <v>0</v>
      </c>
      <c r="E214" s="38" t="str">
        <f t="shared" si="45"/>
        <v/>
      </c>
      <c r="F214" s="38" t="str">
        <f t="shared" si="46"/>
        <v/>
      </c>
      <c r="G214" s="39" t="str">
        <f t="shared" si="47"/>
        <v>0</v>
      </c>
      <c r="H214" s="25" t="str">
        <f t="shared" si="48"/>
        <v/>
      </c>
    </row>
    <row r="215" spans="1:8" s="40" customFormat="1" ht="15" x14ac:dyDescent="0.2">
      <c r="A215" s="64"/>
      <c r="B215" s="66" t="s">
        <v>252</v>
      </c>
      <c r="C215" s="37">
        <v>14</v>
      </c>
      <c r="D215" s="37">
        <v>0</v>
      </c>
      <c r="E215" s="38">
        <f t="shared" si="45"/>
        <v>9.1923834537097834E-3</v>
      </c>
      <c r="F215" s="38" t="str">
        <f t="shared" si="46"/>
        <v/>
      </c>
      <c r="G215" s="39" t="str">
        <f t="shared" si="47"/>
        <v>0</v>
      </c>
      <c r="H215" s="25">
        <f t="shared" si="48"/>
        <v>0</v>
      </c>
    </row>
    <row r="216" spans="1:8" s="40" customFormat="1" ht="15" x14ac:dyDescent="0.2">
      <c r="A216" s="64"/>
      <c r="B216" s="66" t="s">
        <v>253</v>
      </c>
      <c r="C216" s="37">
        <v>1</v>
      </c>
      <c r="D216" s="37">
        <v>3</v>
      </c>
      <c r="E216" s="38">
        <f t="shared" si="45"/>
        <v>6.5659881812212733E-4</v>
      </c>
      <c r="F216" s="38">
        <f t="shared" si="46"/>
        <v>2.1052631578947368E-3</v>
      </c>
      <c r="G216" s="39">
        <f t="shared" si="47"/>
        <v>2</v>
      </c>
      <c r="H216" s="25">
        <f t="shared" si="48"/>
        <v>1.3131976362442547E-3</v>
      </c>
    </row>
    <row r="217" spans="1:8" s="40" customFormat="1" ht="15" x14ac:dyDescent="0.2">
      <c r="A217" s="64"/>
      <c r="B217" s="66" t="s">
        <v>485</v>
      </c>
      <c r="C217" s="37">
        <v>12</v>
      </c>
      <c r="D217" s="37">
        <v>3</v>
      </c>
      <c r="E217" s="38">
        <f t="shared" si="45"/>
        <v>7.8791858174655279E-3</v>
      </c>
      <c r="F217" s="38">
        <f t="shared" si="46"/>
        <v>2.1052631578947368E-3</v>
      </c>
      <c r="G217" s="39">
        <f t="shared" si="47"/>
        <v>-0.75</v>
      </c>
      <c r="H217" s="25">
        <f t="shared" si="48"/>
        <v>-5.9093893630991455E-3</v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1</v>
      </c>
      <c r="D219" s="37">
        <v>0</v>
      </c>
      <c r="E219" s="38">
        <f t="shared" si="45"/>
        <v>6.5659881812212733E-4</v>
      </c>
      <c r="F219" s="38" t="str">
        <f t="shared" si="46"/>
        <v/>
      </c>
      <c r="G219" s="39" t="str">
        <f t="shared" si="47"/>
        <v>0</v>
      </c>
      <c r="H219" s="25">
        <f t="shared" si="48"/>
        <v>0</v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0</v>
      </c>
      <c r="D222" s="37">
        <v>0</v>
      </c>
      <c r="E222" s="38" t="str">
        <f t="shared" si="45"/>
        <v/>
      </c>
      <c r="F222" s="38" t="str">
        <f t="shared" si="46"/>
        <v/>
      </c>
      <c r="G222" s="39" t="str">
        <f t="shared" si="47"/>
        <v>0</v>
      </c>
      <c r="H222" s="25" t="str">
        <f t="shared" si="48"/>
        <v/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20</v>
      </c>
      <c r="D224" s="37">
        <v>286</v>
      </c>
      <c r="E224" s="38">
        <f t="shared" si="45"/>
        <v>1.3131976362442548E-2</v>
      </c>
      <c r="F224" s="38">
        <f t="shared" si="46"/>
        <v>0.20070175438596491</v>
      </c>
      <c r="G224" s="39">
        <f t="shared" si="47"/>
        <v>13.3</v>
      </c>
      <c r="H224" s="25">
        <f t="shared" si="48"/>
        <v>0.17465528562048591</v>
      </c>
    </row>
    <row r="225" spans="1:8" s="40" customFormat="1" ht="15" x14ac:dyDescent="0.2">
      <c r="A225" s="64"/>
      <c r="B225" s="66" t="s">
        <v>64</v>
      </c>
      <c r="C225" s="37">
        <v>0</v>
      </c>
      <c r="D225" s="37">
        <v>0</v>
      </c>
      <c r="E225" s="38" t="str">
        <f t="shared" si="45"/>
        <v/>
      </c>
      <c r="F225" s="38" t="str">
        <f t="shared" si="46"/>
        <v/>
      </c>
      <c r="G225" s="39" t="str">
        <f t="shared" si="47"/>
        <v>0</v>
      </c>
      <c r="H225" s="25" t="str">
        <f t="shared" si="48"/>
        <v/>
      </c>
    </row>
    <row r="226" spans="1:8" s="40" customFormat="1" ht="30" x14ac:dyDescent="0.2">
      <c r="A226" s="64"/>
      <c r="B226" s="66" t="s">
        <v>487</v>
      </c>
      <c r="C226" s="37">
        <v>0</v>
      </c>
      <c r="D226" s="37">
        <v>40</v>
      </c>
      <c r="E226" s="38" t="str">
        <f t="shared" si="45"/>
        <v/>
      </c>
      <c r="F226" s="38">
        <f t="shared" si="46"/>
        <v>2.8070175438596492E-2</v>
      </c>
      <c r="G226" s="39" t="str">
        <f t="shared" si="47"/>
        <v>0</v>
      </c>
      <c r="H226" s="25" t="str">
        <f t="shared" si="48"/>
        <v/>
      </c>
    </row>
    <row r="227" spans="1:8" s="40" customFormat="1" ht="15" x14ac:dyDescent="0.2">
      <c r="A227" s="64"/>
      <c r="B227" s="66" t="s">
        <v>62</v>
      </c>
      <c r="C227" s="37">
        <v>0</v>
      </c>
      <c r="D227" s="37">
        <v>14</v>
      </c>
      <c r="E227" s="38" t="str">
        <f t="shared" si="45"/>
        <v/>
      </c>
      <c r="F227" s="38">
        <f t="shared" si="46"/>
        <v>9.8245614035087723E-3</v>
      </c>
      <c r="G227" s="39" t="str">
        <f t="shared" si="47"/>
        <v>0</v>
      </c>
      <c r="H227" s="25" t="str">
        <f t="shared" si="48"/>
        <v/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1</v>
      </c>
      <c r="D229" s="37">
        <v>0</v>
      </c>
      <c r="E229" s="38">
        <f t="shared" si="45"/>
        <v>6.5659881812212733E-4</v>
      </c>
      <c r="F229" s="38" t="str">
        <f t="shared" si="46"/>
        <v/>
      </c>
      <c r="G229" s="39" t="str">
        <f t="shared" si="47"/>
        <v>0</v>
      </c>
      <c r="H229" s="25">
        <f t="shared" si="48"/>
        <v>0</v>
      </c>
    </row>
    <row r="230" spans="1:8" s="40" customFormat="1" ht="15" x14ac:dyDescent="0.2">
      <c r="A230" s="64"/>
      <c r="B230" s="66" t="s">
        <v>63</v>
      </c>
      <c r="C230" s="37">
        <v>2</v>
      </c>
      <c r="D230" s="37">
        <v>2</v>
      </c>
      <c r="E230" s="38">
        <f t="shared" si="45"/>
        <v>1.3131976362442547E-3</v>
      </c>
      <c r="F230" s="38">
        <f t="shared" si="46"/>
        <v>1.4035087719298245E-3</v>
      </c>
      <c r="G230" s="39">
        <f t="shared" si="47"/>
        <v>0</v>
      </c>
      <c r="H230" s="25">
        <f t="shared" si="48"/>
        <v>0</v>
      </c>
    </row>
    <row r="231" spans="1:8" s="40" customFormat="1" ht="15" x14ac:dyDescent="0.2">
      <c r="A231" s="64"/>
      <c r="B231" s="66" t="s">
        <v>258</v>
      </c>
      <c r="C231" s="37">
        <v>1</v>
      </c>
      <c r="D231" s="37">
        <v>0</v>
      </c>
      <c r="E231" s="38">
        <f t="shared" si="45"/>
        <v>6.5659881812212733E-4</v>
      </c>
      <c r="F231" s="38" t="str">
        <f t="shared" si="46"/>
        <v/>
      </c>
      <c r="G231" s="39" t="str">
        <f t="shared" si="47"/>
        <v>0</v>
      </c>
      <c r="H231" s="25">
        <f t="shared" si="48"/>
        <v>0</v>
      </c>
    </row>
    <row r="232" spans="1:8" s="40" customFormat="1" ht="15" x14ac:dyDescent="0.2">
      <c r="A232" s="64"/>
      <c r="B232" s="66" t="s">
        <v>488</v>
      </c>
      <c r="C232" s="37">
        <v>3</v>
      </c>
      <c r="D232" s="37">
        <v>1</v>
      </c>
      <c r="E232" s="38">
        <f t="shared" si="45"/>
        <v>1.969796454366382E-3</v>
      </c>
      <c r="F232" s="38">
        <f t="shared" si="46"/>
        <v>7.0175438596491223E-4</v>
      </c>
      <c r="G232" s="39">
        <f t="shared" si="47"/>
        <v>-0.66666666666666663</v>
      </c>
      <c r="H232" s="25">
        <f t="shared" si="48"/>
        <v>-1.3131976362442547E-3</v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2</v>
      </c>
      <c r="D234" s="37">
        <v>2</v>
      </c>
      <c r="E234" s="38">
        <f t="shared" si="69"/>
        <v>1.3131976362442547E-3</v>
      </c>
      <c r="F234" s="38">
        <f t="shared" si="70"/>
        <v>1.4035087719298245E-3</v>
      </c>
      <c r="G234" s="39">
        <f t="shared" si="71"/>
        <v>0</v>
      </c>
      <c r="H234" s="25">
        <f t="shared" si="72"/>
        <v>0</v>
      </c>
    </row>
    <row r="235" spans="1:8" s="40" customFormat="1" ht="15" x14ac:dyDescent="0.2">
      <c r="A235" s="64"/>
      <c r="B235" s="66" t="s">
        <v>260</v>
      </c>
      <c r="C235" s="37">
        <v>0</v>
      </c>
      <c r="D235" s="37">
        <v>2</v>
      </c>
      <c r="E235" s="38" t="str">
        <f t="shared" si="69"/>
        <v/>
      </c>
      <c r="F235" s="38">
        <f t="shared" si="70"/>
        <v>1.4035087719298245E-3</v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4"/>
      <c r="B236" s="66" t="s">
        <v>489</v>
      </c>
      <c r="C236" s="37">
        <v>0</v>
      </c>
      <c r="D236" s="37">
        <v>2</v>
      </c>
      <c r="E236" s="38" t="str">
        <f t="shared" si="69"/>
        <v/>
      </c>
      <c r="F236" s="38">
        <f t="shared" si="70"/>
        <v>1.4035087719298245E-3</v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1</v>
      </c>
      <c r="E237" s="38" t="str">
        <f t="shared" si="69"/>
        <v/>
      </c>
      <c r="F237" s="38">
        <f t="shared" si="70"/>
        <v>7.0175438596491223E-4</v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0</v>
      </c>
      <c r="D238" s="37">
        <v>1</v>
      </c>
      <c r="E238" s="38" t="str">
        <f t="shared" si="69"/>
        <v/>
      </c>
      <c r="F238" s="38">
        <f t="shared" si="70"/>
        <v>7.0175438596491223E-4</v>
      </c>
      <c r="G238" s="39" t="str">
        <f t="shared" si="71"/>
        <v>0</v>
      </c>
      <c r="H238" s="25" t="str">
        <f t="shared" si="72"/>
        <v/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0</v>
      </c>
      <c r="D242" s="37">
        <v>0</v>
      </c>
      <c r="E242" s="38" t="str">
        <f t="shared" si="69"/>
        <v/>
      </c>
      <c r="F242" s="38" t="str">
        <f t="shared" si="70"/>
        <v/>
      </c>
      <c r="G242" s="39" t="str">
        <f t="shared" si="71"/>
        <v>0</v>
      </c>
      <c r="H242" s="25" t="str">
        <f t="shared" si="72"/>
        <v/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63</v>
      </c>
      <c r="D245" s="37"/>
      <c r="E245" s="38">
        <f t="shared" si="69"/>
        <v>4.1365725541694022E-2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0</v>
      </c>
      <c r="D246" s="37">
        <v>1</v>
      </c>
      <c r="E246" s="38" t="str">
        <f t="shared" si="69"/>
        <v/>
      </c>
      <c r="F246" s="38">
        <f t="shared" si="70"/>
        <v>7.0175438596491223E-4</v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4"/>
      <c r="B247" s="66" t="s">
        <v>497</v>
      </c>
      <c r="C247" s="37">
        <v>6</v>
      </c>
      <c r="D247" s="37">
        <v>12</v>
      </c>
      <c r="E247" s="38">
        <f t="shared" si="69"/>
        <v>3.939592908732764E-3</v>
      </c>
      <c r="F247" s="38">
        <f t="shared" si="70"/>
        <v>8.4210526315789472E-3</v>
      </c>
      <c r="G247" s="39">
        <f t="shared" si="71"/>
        <v>1</v>
      </c>
      <c r="H247" s="25">
        <f t="shared" si="72"/>
        <v>3.939592908732764E-3</v>
      </c>
    </row>
    <row r="248" spans="1:8" s="40" customFormat="1" ht="15" x14ac:dyDescent="0.2">
      <c r="A248" s="64"/>
      <c r="B248" s="66" t="s">
        <v>67</v>
      </c>
      <c r="C248" s="37">
        <v>9</v>
      </c>
      <c r="D248" s="37"/>
      <c r="E248" s="38">
        <f t="shared" si="69"/>
        <v>5.9093893630991464E-3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2</v>
      </c>
      <c r="D249" s="37">
        <v>3</v>
      </c>
      <c r="E249" s="38">
        <f t="shared" si="69"/>
        <v>1.3131976362442547E-3</v>
      </c>
      <c r="F249" s="38">
        <f t="shared" si="70"/>
        <v>2.1052631578947368E-3</v>
      </c>
      <c r="G249" s="39">
        <f t="shared" si="71"/>
        <v>0.5</v>
      </c>
      <c r="H249" s="25">
        <f t="shared" si="72"/>
        <v>6.5659881812212733E-4</v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36</v>
      </c>
      <c r="D253" s="37">
        <v>19</v>
      </c>
      <c r="E253" s="38">
        <f t="shared" si="69"/>
        <v>2.3637557452396585E-2</v>
      </c>
      <c r="F253" s="38">
        <f t="shared" si="70"/>
        <v>1.3333333333333334E-2</v>
      </c>
      <c r="G253" s="39">
        <f t="shared" si="71"/>
        <v>-0.47222222222222221</v>
      </c>
      <c r="H253" s="25">
        <f t="shared" si="72"/>
        <v>-1.1162179908076166E-2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1</v>
      </c>
      <c r="E255" s="38" t="str">
        <f t="shared" ref="E255:E260" si="77">+IF(C255=0,"",C255/C$161)</f>
        <v/>
      </c>
      <c r="F255" s="38">
        <f t="shared" ref="F255:F260" si="78">+IF(D255=0,"",D255/D$161)</f>
        <v>7.0175438596491223E-4</v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16</v>
      </c>
      <c r="E260" s="38" t="str">
        <f t="shared" si="77"/>
        <v/>
      </c>
      <c r="F260" s="38">
        <f t="shared" si="78"/>
        <v>1.1228070175438596E-2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52</v>
      </c>
      <c r="D261" s="37">
        <v>27</v>
      </c>
      <c r="E261" s="38">
        <f t="shared" si="69"/>
        <v>3.4143138542350626E-2</v>
      </c>
      <c r="F261" s="38">
        <f t="shared" si="70"/>
        <v>1.8947368421052633E-2</v>
      </c>
      <c r="G261" s="39">
        <f t="shared" si="71"/>
        <v>-0.48076923076923078</v>
      </c>
      <c r="H261" s="25">
        <f t="shared" si="72"/>
        <v>-1.6414970453053186E-2</v>
      </c>
    </row>
    <row r="262" spans="1:8" s="40" customFormat="1" ht="15" x14ac:dyDescent="0.2">
      <c r="A262" s="64"/>
      <c r="B262" s="66" t="s">
        <v>75</v>
      </c>
      <c r="C262" s="37">
        <v>50</v>
      </c>
      <c r="D262" s="37">
        <v>31</v>
      </c>
      <c r="E262" s="38">
        <f t="shared" si="69"/>
        <v>3.2829940906106372E-2</v>
      </c>
      <c r="F262" s="38">
        <f t="shared" si="70"/>
        <v>2.175438596491228E-2</v>
      </c>
      <c r="G262" s="39">
        <f t="shared" si="71"/>
        <v>-0.38</v>
      </c>
      <c r="H262" s="25">
        <f t="shared" si="72"/>
        <v>-1.2475377544320421E-2</v>
      </c>
    </row>
    <row r="263" spans="1:8" s="40" customFormat="1" ht="15" x14ac:dyDescent="0.2">
      <c r="A263" s="64"/>
      <c r="B263" s="66" t="s">
        <v>71</v>
      </c>
      <c r="C263" s="37">
        <v>3</v>
      </c>
      <c r="D263" s="37">
        <v>1</v>
      </c>
      <c r="E263" s="38">
        <f t="shared" si="69"/>
        <v>1.969796454366382E-3</v>
      </c>
      <c r="F263" s="38">
        <f t="shared" si="70"/>
        <v>7.0175438596491223E-4</v>
      </c>
      <c r="G263" s="39">
        <f t="shared" si="71"/>
        <v>-0.66666666666666663</v>
      </c>
      <c r="H263" s="25">
        <f t="shared" si="72"/>
        <v>-1.3131976362442547E-3</v>
      </c>
    </row>
    <row r="264" spans="1:8" s="40" customFormat="1" ht="15" x14ac:dyDescent="0.2">
      <c r="A264" s="64"/>
      <c r="B264" s="66" t="s">
        <v>266</v>
      </c>
      <c r="C264" s="37">
        <v>6</v>
      </c>
      <c r="D264" s="37">
        <v>2</v>
      </c>
      <c r="E264" s="38">
        <f t="shared" si="69"/>
        <v>3.939592908732764E-3</v>
      </c>
      <c r="F264" s="38">
        <f t="shared" si="70"/>
        <v>1.4035087719298245E-3</v>
      </c>
      <c r="G264" s="39">
        <f t="shared" si="71"/>
        <v>-0.66666666666666663</v>
      </c>
      <c r="H264" s="25">
        <f t="shared" si="72"/>
        <v>-2.6263952724885093E-3</v>
      </c>
    </row>
    <row r="265" spans="1:8" s="40" customFormat="1" ht="15" x14ac:dyDescent="0.2">
      <c r="A265" s="64"/>
      <c r="B265" s="66" t="s">
        <v>68</v>
      </c>
      <c r="C265" s="37">
        <v>1</v>
      </c>
      <c r="D265" s="37">
        <v>0</v>
      </c>
      <c r="E265" s="38">
        <f t="shared" si="69"/>
        <v>6.5659881812212733E-4</v>
      </c>
      <c r="F265" s="38" t="str">
        <f t="shared" si="70"/>
        <v/>
      </c>
      <c r="G265" s="39" t="str">
        <f t="shared" si="71"/>
        <v>0</v>
      </c>
      <c r="H265" s="25">
        <f t="shared" si="72"/>
        <v>0</v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0</v>
      </c>
      <c r="E266" s="38" t="str">
        <f t="shared" ref="E266" si="81">+IF(C266=0,"",C266/C$161)</f>
        <v/>
      </c>
      <c r="F266" s="38" t="str">
        <f t="shared" ref="F266" si="82">+IF(D266=0,"",D266/D$161)</f>
        <v/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3</v>
      </c>
      <c r="E268" s="38" t="str">
        <f t="shared" si="69"/>
        <v/>
      </c>
      <c r="F268" s="38">
        <f t="shared" si="70"/>
        <v>2.1052631578947368E-3</v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5</v>
      </c>
      <c r="D269" s="37">
        <v>7</v>
      </c>
      <c r="E269" s="38">
        <f t="shared" si="69"/>
        <v>3.2829940906106371E-3</v>
      </c>
      <c r="F269" s="38">
        <f t="shared" si="70"/>
        <v>4.9122807017543861E-3</v>
      </c>
      <c r="G269" s="39">
        <f t="shared" si="71"/>
        <v>0.4</v>
      </c>
      <c r="H269" s="25">
        <f t="shared" si="72"/>
        <v>1.3131976362442549E-3</v>
      </c>
    </row>
    <row r="270" spans="1:8" s="40" customFormat="1" ht="15" x14ac:dyDescent="0.2">
      <c r="A270" s="64"/>
      <c r="B270" s="66" t="s">
        <v>74</v>
      </c>
      <c r="C270" s="37">
        <v>3</v>
      </c>
      <c r="D270" s="37">
        <v>3</v>
      </c>
      <c r="E270" s="38">
        <f t="shared" si="69"/>
        <v>1.969796454366382E-3</v>
      </c>
      <c r="F270" s="38">
        <f t="shared" si="70"/>
        <v>2.1052631578947368E-3</v>
      </c>
      <c r="G270" s="39">
        <f t="shared" si="71"/>
        <v>0</v>
      </c>
      <c r="H270" s="25">
        <f t="shared" si="72"/>
        <v>0</v>
      </c>
    </row>
    <row r="271" spans="1:8" s="40" customFormat="1" ht="15" x14ac:dyDescent="0.2">
      <c r="A271" s="64"/>
      <c r="B271" s="66" t="s">
        <v>267</v>
      </c>
      <c r="C271" s="37">
        <v>21</v>
      </c>
      <c r="D271" s="37">
        <v>18</v>
      </c>
      <c r="E271" s="38">
        <f t="shared" si="69"/>
        <v>1.3788575180564675E-2</v>
      </c>
      <c r="F271" s="38">
        <f t="shared" si="70"/>
        <v>1.2631578947368421E-2</v>
      </c>
      <c r="G271" s="39">
        <f t="shared" si="71"/>
        <v>-0.14285714285714285</v>
      </c>
      <c r="H271" s="25">
        <f t="shared" si="72"/>
        <v>-1.969796454366382E-3</v>
      </c>
    </row>
    <row r="272" spans="1:8" s="40" customFormat="1" ht="15" x14ac:dyDescent="0.2">
      <c r="A272" s="64"/>
      <c r="B272" s="66" t="s">
        <v>500</v>
      </c>
      <c r="C272" s="37">
        <v>32</v>
      </c>
      <c r="D272" s="37">
        <v>49</v>
      </c>
      <c r="E272" s="38">
        <f t="shared" si="69"/>
        <v>2.1011162179908074E-2</v>
      </c>
      <c r="F272" s="38">
        <f t="shared" si="70"/>
        <v>3.43859649122807E-2</v>
      </c>
      <c r="G272" s="39">
        <f t="shared" si="71"/>
        <v>0.53125</v>
      </c>
      <c r="H272" s="25">
        <f t="shared" si="72"/>
        <v>1.1162179908076164E-2</v>
      </c>
    </row>
    <row r="273" spans="1:8" s="40" customFormat="1" ht="15" x14ac:dyDescent="0.2">
      <c r="A273" s="64"/>
      <c r="B273" s="66" t="s">
        <v>76</v>
      </c>
      <c r="C273" s="37">
        <v>8</v>
      </c>
      <c r="D273" s="37">
        <v>4</v>
      </c>
      <c r="E273" s="38">
        <f t="shared" si="69"/>
        <v>5.2527905449770186E-3</v>
      </c>
      <c r="F273" s="38">
        <f t="shared" si="70"/>
        <v>2.8070175438596489E-3</v>
      </c>
      <c r="G273" s="39">
        <f t="shared" si="71"/>
        <v>-0.5</v>
      </c>
      <c r="H273" s="25">
        <f t="shared" si="72"/>
        <v>-2.6263952724885093E-3</v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0</v>
      </c>
      <c r="E274" s="38" t="str">
        <f t="shared" ref="E274:E275" si="85">+IF(C274=0,"",C274/C$161)</f>
        <v/>
      </c>
      <c r="F274" s="38" t="str">
        <f t="shared" ref="F274:F275" si="86">+IF(D274=0,"",D274/D$161)</f>
        <v/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43</v>
      </c>
      <c r="D276" s="37">
        <v>49</v>
      </c>
      <c r="E276" s="38">
        <f t="shared" si="69"/>
        <v>2.8233749179251477E-2</v>
      </c>
      <c r="F276" s="38">
        <f t="shared" si="70"/>
        <v>3.43859649122807E-2</v>
      </c>
      <c r="G276" s="39">
        <f t="shared" si="71"/>
        <v>0.13953488372093023</v>
      </c>
      <c r="H276" s="25">
        <f t="shared" si="72"/>
        <v>3.939592908732764E-3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1</v>
      </c>
      <c r="E278" s="38" t="str">
        <f t="shared" ref="E278:E280" si="89">+IF(C278=0,"",C278/C$161)</f>
        <v/>
      </c>
      <c r="F278" s="38">
        <f t="shared" ref="F278:F280" si="90">+IF(D278=0,"",D278/D$161)</f>
        <v>7.0175438596491223E-4</v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1</v>
      </c>
      <c r="E279" s="38" t="str">
        <f t="shared" si="89"/>
        <v/>
      </c>
      <c r="F279" s="38">
        <f t="shared" si="90"/>
        <v>7.0175438596491223E-4</v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1</v>
      </c>
      <c r="E280" s="38" t="str">
        <f t="shared" si="89"/>
        <v/>
      </c>
      <c r="F280" s="38">
        <f t="shared" si="90"/>
        <v>7.0175438596491223E-4</v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3</v>
      </c>
      <c r="D281" s="37">
        <v>7</v>
      </c>
      <c r="E281" s="38">
        <f t="shared" si="69"/>
        <v>1.969796454366382E-3</v>
      </c>
      <c r="F281" s="38">
        <f t="shared" si="70"/>
        <v>4.9122807017543861E-3</v>
      </c>
      <c r="G281" s="39">
        <f t="shared" si="71"/>
        <v>1.3333333333333333</v>
      </c>
      <c r="H281" s="25">
        <f t="shared" si="72"/>
        <v>2.6263952724885093E-3</v>
      </c>
    </row>
    <row r="282" spans="1:8" s="40" customFormat="1" ht="15" x14ac:dyDescent="0.2">
      <c r="A282" s="64"/>
      <c r="B282" s="66" t="s">
        <v>502</v>
      </c>
      <c r="C282" s="37">
        <v>3</v>
      </c>
      <c r="D282" s="37">
        <v>19</v>
      </c>
      <c r="E282" s="38">
        <f t="shared" si="69"/>
        <v>1.969796454366382E-3</v>
      </c>
      <c r="F282" s="38">
        <f t="shared" si="70"/>
        <v>1.3333333333333334E-2</v>
      </c>
      <c r="G282" s="39">
        <f t="shared" si="71"/>
        <v>5.333333333333333</v>
      </c>
      <c r="H282" s="25">
        <f t="shared" si="72"/>
        <v>1.0505581089954037E-2</v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5</v>
      </c>
      <c r="D284" s="37">
        <v>21</v>
      </c>
      <c r="E284" s="38">
        <f t="shared" si="69"/>
        <v>3.2829940906106371E-3</v>
      </c>
      <c r="F284" s="38">
        <f t="shared" si="70"/>
        <v>1.4736842105263158E-2</v>
      </c>
      <c r="G284" s="39">
        <f t="shared" si="71"/>
        <v>3.2</v>
      </c>
      <c r="H284" s="25">
        <f t="shared" si="72"/>
        <v>1.0505581089954039E-2</v>
      </c>
    </row>
    <row r="285" spans="1:8" s="40" customFormat="1" ht="15" x14ac:dyDescent="0.2">
      <c r="A285" s="64"/>
      <c r="B285" s="66" t="s">
        <v>504</v>
      </c>
      <c r="C285" s="37">
        <v>0</v>
      </c>
      <c r="D285" s="37">
        <v>4</v>
      </c>
      <c r="E285" s="38" t="str">
        <f t="shared" si="69"/>
        <v/>
      </c>
      <c r="F285" s="38">
        <f t="shared" si="70"/>
        <v>2.8070175438596489E-3</v>
      </c>
      <c r="G285" s="39" t="str">
        <f t="shared" si="71"/>
        <v>0</v>
      </c>
      <c r="H285" s="25" t="str">
        <f t="shared" si="72"/>
        <v/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14</v>
      </c>
      <c r="D287" s="37">
        <v>1</v>
      </c>
      <c r="E287" s="38">
        <f t="shared" si="69"/>
        <v>9.1923834537097834E-3</v>
      </c>
      <c r="F287" s="38">
        <f t="shared" si="70"/>
        <v>7.0175438596491223E-4</v>
      </c>
      <c r="G287" s="39">
        <f t="shared" si="71"/>
        <v>-0.9285714285714286</v>
      </c>
      <c r="H287" s="25">
        <f t="shared" si="72"/>
        <v>-8.5357846355876565E-3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0</v>
      </c>
      <c r="E288" s="38" t="str">
        <f t="shared" si="69"/>
        <v/>
      </c>
      <c r="F288" s="38" t="str">
        <f t="shared" si="70"/>
        <v/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0</v>
      </c>
      <c r="E289" s="38" t="str">
        <f t="shared" si="69"/>
        <v/>
      </c>
      <c r="F289" s="38" t="str">
        <f t="shared" si="70"/>
        <v/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0</v>
      </c>
      <c r="D290" s="37"/>
      <c r="E290" s="38" t="str">
        <f t="shared" si="69"/>
        <v/>
      </c>
      <c r="F290" s="38" t="str">
        <f t="shared" si="70"/>
        <v/>
      </c>
      <c r="G290" s="39" t="str">
        <f t="shared" si="71"/>
        <v>0</v>
      </c>
      <c r="H290" s="25" t="str">
        <f t="shared" si="72"/>
        <v/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1</v>
      </c>
      <c r="E292" s="38" t="str">
        <f t="shared" si="69"/>
        <v/>
      </c>
      <c r="F292" s="38">
        <f t="shared" si="70"/>
        <v>7.0175438596491223E-4</v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1</v>
      </c>
      <c r="D293" s="37">
        <v>7</v>
      </c>
      <c r="E293" s="38">
        <f t="shared" si="69"/>
        <v>6.5659881812212733E-4</v>
      </c>
      <c r="F293" s="38">
        <f t="shared" si="70"/>
        <v>4.9122807017543861E-3</v>
      </c>
      <c r="G293" s="39">
        <f t="shared" si="71"/>
        <v>6</v>
      </c>
      <c r="H293" s="25">
        <f t="shared" si="72"/>
        <v>3.939592908732764E-3</v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1</v>
      </c>
      <c r="E294" s="38" t="str">
        <f t="shared" si="69"/>
        <v/>
      </c>
      <c r="F294" s="38">
        <f t="shared" si="70"/>
        <v>7.0175438596491223E-4</v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0</v>
      </c>
      <c r="D295" s="37">
        <v>0</v>
      </c>
      <c r="E295" s="38" t="str">
        <f t="shared" si="69"/>
        <v/>
      </c>
      <c r="F295" s="38" t="str">
        <f t="shared" si="70"/>
        <v/>
      </c>
      <c r="G295" s="39" t="str">
        <f t="shared" si="71"/>
        <v>0</v>
      </c>
      <c r="H295" s="25" t="str">
        <f t="shared" si="72"/>
        <v/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87</v>
      </c>
      <c r="D297" s="37">
        <v>5</v>
      </c>
      <c r="E297" s="38">
        <f t="shared" si="69"/>
        <v>5.7124097176625081E-2</v>
      </c>
      <c r="F297" s="38">
        <f t="shared" si="70"/>
        <v>3.5087719298245615E-3</v>
      </c>
      <c r="G297" s="39">
        <f t="shared" si="71"/>
        <v>-0.94252873563218387</v>
      </c>
      <c r="H297" s="25">
        <f t="shared" si="72"/>
        <v>-5.384110308601444E-2</v>
      </c>
    </row>
    <row r="298" spans="1:8" s="40" customFormat="1" ht="15" x14ac:dyDescent="0.2">
      <c r="A298" s="64"/>
      <c r="B298" s="66" t="s">
        <v>512</v>
      </c>
      <c r="C298" s="37">
        <v>1</v>
      </c>
      <c r="D298" s="37">
        <v>0</v>
      </c>
      <c r="E298" s="38">
        <f t="shared" si="69"/>
        <v>6.5659881812212733E-4</v>
      </c>
      <c r="F298" s="38" t="str">
        <f t="shared" si="70"/>
        <v/>
      </c>
      <c r="G298" s="39" t="str">
        <f t="shared" si="71"/>
        <v>0</v>
      </c>
      <c r="H298" s="25">
        <f t="shared" si="72"/>
        <v>0</v>
      </c>
    </row>
    <row r="299" spans="1:8" s="40" customFormat="1" ht="30" x14ac:dyDescent="0.2">
      <c r="A299" s="64"/>
      <c r="B299" s="66" t="s">
        <v>513</v>
      </c>
      <c r="C299" s="37">
        <v>50</v>
      </c>
      <c r="D299" s="37">
        <v>28</v>
      </c>
      <c r="E299" s="38">
        <f t="shared" si="69"/>
        <v>3.2829940906106372E-2</v>
      </c>
      <c r="F299" s="38">
        <f t="shared" si="70"/>
        <v>1.9649122807017545E-2</v>
      </c>
      <c r="G299" s="39">
        <f t="shared" si="71"/>
        <v>-0.44</v>
      </c>
      <c r="H299" s="25">
        <f t="shared" si="72"/>
        <v>-1.4445173998686804E-2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1</v>
      </c>
      <c r="E300" s="38" t="str">
        <f t="shared" si="69"/>
        <v/>
      </c>
      <c r="F300" s="38">
        <f t="shared" si="70"/>
        <v>7.0175438596491223E-4</v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6</v>
      </c>
      <c r="D301" s="37">
        <v>1</v>
      </c>
      <c r="E301" s="38">
        <f t="shared" si="69"/>
        <v>3.939592908732764E-3</v>
      </c>
      <c r="F301" s="38">
        <f t="shared" si="70"/>
        <v>7.0175438596491223E-4</v>
      </c>
      <c r="G301" s="39">
        <f t="shared" si="71"/>
        <v>-0.83333333333333337</v>
      </c>
      <c r="H301" s="25">
        <f t="shared" si="72"/>
        <v>-3.2829940906106366E-3</v>
      </c>
    </row>
    <row r="302" spans="1:8" s="40" customFormat="1" ht="15" x14ac:dyDescent="0.2">
      <c r="A302" s="64"/>
      <c r="B302" s="66" t="s">
        <v>514</v>
      </c>
      <c r="C302" s="37">
        <v>2</v>
      </c>
      <c r="D302" s="37">
        <v>2</v>
      </c>
      <c r="E302" s="38">
        <f t="shared" si="69"/>
        <v>1.3131976362442547E-3</v>
      </c>
      <c r="F302" s="38">
        <f t="shared" si="70"/>
        <v>1.4035087719298245E-3</v>
      </c>
      <c r="G302" s="39">
        <f t="shared" si="71"/>
        <v>0</v>
      </c>
      <c r="H302" s="25">
        <f t="shared" si="72"/>
        <v>0</v>
      </c>
    </row>
    <row r="303" spans="1:8" s="40" customFormat="1" ht="30" x14ac:dyDescent="0.2">
      <c r="A303" s="64"/>
      <c r="B303" s="66" t="s">
        <v>515</v>
      </c>
      <c r="C303" s="37">
        <v>1</v>
      </c>
      <c r="D303" s="37">
        <v>2</v>
      </c>
      <c r="E303" s="38">
        <f t="shared" si="69"/>
        <v>6.5659881812212733E-4</v>
      </c>
      <c r="F303" s="38">
        <f t="shared" si="70"/>
        <v>1.4035087719298245E-3</v>
      </c>
      <c r="G303" s="39">
        <f t="shared" si="71"/>
        <v>1</v>
      </c>
      <c r="H303" s="25">
        <f t="shared" si="72"/>
        <v>6.5659881812212733E-4</v>
      </c>
    </row>
    <row r="304" spans="1:8" s="40" customFormat="1" ht="15" x14ac:dyDescent="0.2">
      <c r="A304" s="64"/>
      <c r="B304" s="66" t="s">
        <v>516</v>
      </c>
      <c r="C304" s="37">
        <v>5</v>
      </c>
      <c r="D304" s="37">
        <v>1</v>
      </c>
      <c r="E304" s="38">
        <f t="shared" si="69"/>
        <v>3.2829940906106371E-3</v>
      </c>
      <c r="F304" s="38">
        <f t="shared" si="70"/>
        <v>7.0175438596491223E-4</v>
      </c>
      <c r="G304" s="39">
        <f t="shared" si="71"/>
        <v>-0.8</v>
      </c>
      <c r="H304" s="25">
        <f t="shared" si="72"/>
        <v>-2.6263952724885097E-3</v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1</v>
      </c>
      <c r="D307" s="37">
        <v>0</v>
      </c>
      <c r="E307" s="38">
        <f t="shared" si="69"/>
        <v>6.5659881812212733E-4</v>
      </c>
      <c r="F307" s="38" t="str">
        <f t="shared" si="70"/>
        <v/>
      </c>
      <c r="G307" s="39" t="str">
        <f t="shared" si="71"/>
        <v>0</v>
      </c>
      <c r="H307" s="25">
        <f t="shared" si="72"/>
        <v>0</v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5</v>
      </c>
      <c r="E308" s="38" t="str">
        <f t="shared" ref="E308" si="97">+IF(C308=0,"",C308/C$161)</f>
        <v/>
      </c>
      <c r="F308" s="38">
        <f t="shared" ref="F308" si="98">+IF(D308=0,"",D308/D$161)</f>
        <v>3.5087719298245615E-3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1</v>
      </c>
      <c r="E309" s="38" t="str">
        <f t="shared" si="69"/>
        <v/>
      </c>
      <c r="F309" s="38">
        <f t="shared" si="70"/>
        <v>7.0175438596491223E-4</v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3</v>
      </c>
      <c r="D313" s="37">
        <v>3</v>
      </c>
      <c r="E313" s="38">
        <f t="shared" ref="E313:E320" si="101">+IF(C313=0,"",C313/C$161)</f>
        <v>1.969796454366382E-3</v>
      </c>
      <c r="F313" s="38">
        <f t="shared" ref="F313:F320" si="102">+IF(D313=0,"",D313/D$161)</f>
        <v>2.1052631578947368E-3</v>
      </c>
      <c r="G313" s="39">
        <f t="shared" ref="G313:G320" si="103">+IF(OR(AND(D313=0),(C313=0)),"0",((D313-C313)/C313))</f>
        <v>0</v>
      </c>
      <c r="H313" s="25">
        <f t="shared" ref="H313:H320" si="104">+IF(OR(AND(E313=""),(G313="")),"",E313*G313)</f>
        <v>0</v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0</v>
      </c>
      <c r="D315" s="37">
        <v>2</v>
      </c>
      <c r="E315" s="38" t="str">
        <f t="shared" si="101"/>
        <v/>
      </c>
      <c r="F315" s="38">
        <f t="shared" si="102"/>
        <v>1.4035087719298245E-3</v>
      </c>
      <c r="G315" s="39" t="str">
        <f t="shared" si="103"/>
        <v>0</v>
      </c>
      <c r="H315" s="25" t="str">
        <f t="shared" si="104"/>
        <v/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2</v>
      </c>
      <c r="D317" s="37">
        <v>1</v>
      </c>
      <c r="E317" s="38">
        <f t="shared" si="101"/>
        <v>1.3131976362442547E-3</v>
      </c>
      <c r="F317" s="38">
        <f t="shared" si="102"/>
        <v>7.0175438596491223E-4</v>
      </c>
      <c r="G317" s="39">
        <f t="shared" si="103"/>
        <v>-0.5</v>
      </c>
      <c r="H317" s="25">
        <f t="shared" si="104"/>
        <v>-6.5659881812212733E-4</v>
      </c>
    </row>
    <row r="318" spans="1:8" s="40" customFormat="1" ht="15" x14ac:dyDescent="0.2">
      <c r="A318" s="64"/>
      <c r="B318" s="66" t="s">
        <v>273</v>
      </c>
      <c r="C318" s="37">
        <v>11</v>
      </c>
      <c r="D318" s="37">
        <v>1</v>
      </c>
      <c r="E318" s="38">
        <f t="shared" si="101"/>
        <v>7.222586999343401E-3</v>
      </c>
      <c r="F318" s="38">
        <f t="shared" si="102"/>
        <v>7.0175438596491223E-4</v>
      </c>
      <c r="G318" s="39">
        <f t="shared" si="103"/>
        <v>-0.90909090909090906</v>
      </c>
      <c r="H318" s="25">
        <f t="shared" si="104"/>
        <v>-6.5659881812212733E-3</v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1</v>
      </c>
      <c r="E321" s="38" t="str">
        <f t="shared" ref="E321:E323" si="105">+IF(C321=0,"",C321/C$161)</f>
        <v/>
      </c>
      <c r="F321" s="38">
        <f t="shared" ref="F321:F323" si="106">+IF(D321=0,"",D321/D$161)</f>
        <v>7.0175438596491223E-4</v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6532</v>
      </c>
      <c r="D329" s="31">
        <f>SUM(D330:D546)</f>
        <v>5756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-0.11879975505205144</v>
      </c>
      <c r="H329" s="33">
        <f>+IF(OR(AND(E329=""),(G329="")),"",E329*G329)</f>
        <v>-0.11879975505205144</v>
      </c>
    </row>
    <row r="330" spans="1:8" s="40" customFormat="1" ht="15" x14ac:dyDescent="0.2">
      <c r="A330" s="64"/>
      <c r="B330" s="36" t="s">
        <v>86</v>
      </c>
      <c r="C330" s="37">
        <v>167</v>
      </c>
      <c r="D330" s="37">
        <v>115</v>
      </c>
      <c r="E330" s="38">
        <f>+IF(C330=0,"",C330/C$329)</f>
        <v>2.5566442131047154E-2</v>
      </c>
      <c r="F330" s="38">
        <f>+IF(D330=0,"",D330/D$329)</f>
        <v>1.9979152189020154E-2</v>
      </c>
      <c r="G330" s="39">
        <f>+IF(OR(AND(D330=0),(C330=0)),"0",((D330-C330)/C330))</f>
        <v>-0.31137724550898205</v>
      </c>
      <c r="H330" s="25">
        <f>+IF(OR(AND(E330=""),(G330="")),"",E330*G330)</f>
        <v>-7.9608083282302518E-3</v>
      </c>
    </row>
    <row r="331" spans="1:8" s="40" customFormat="1" ht="15" x14ac:dyDescent="0.2">
      <c r="A331" s="64"/>
      <c r="B331" s="36" t="s">
        <v>98</v>
      </c>
      <c r="C331" s="37">
        <v>23</v>
      </c>
      <c r="D331" s="37">
        <v>8</v>
      </c>
      <c r="E331" s="38">
        <f t="shared" ref="E331:E395" si="109">+IF(C331=0,"",C331/C$329)</f>
        <v>3.5211267605633804E-3</v>
      </c>
      <c r="F331" s="38">
        <f t="shared" ref="F331:F395" si="110">+IF(D331=0,"",D331/D$329)</f>
        <v>1.389854065323141E-3</v>
      </c>
      <c r="G331" s="39">
        <f t="shared" ref="G331:G395" si="111">+IF(OR(AND(D331=0),(C331=0)),"0",((D331-C331)/C331))</f>
        <v>-0.65217391304347827</v>
      </c>
      <c r="H331" s="25">
        <f t="shared" ref="H331:H395" si="112">+IF(OR(AND(E331=""),(G331="")),"",E331*G331)</f>
        <v>-2.2963870177587263E-3</v>
      </c>
    </row>
    <row r="332" spans="1:8" s="40" customFormat="1" ht="15" x14ac:dyDescent="0.2">
      <c r="A332" s="64"/>
      <c r="B332" s="36" t="s">
        <v>90</v>
      </c>
      <c r="C332" s="37">
        <v>40</v>
      </c>
      <c r="D332" s="37">
        <v>38</v>
      </c>
      <c r="E332" s="38">
        <f t="shared" si="109"/>
        <v>6.1236987140232697E-3</v>
      </c>
      <c r="F332" s="38">
        <f t="shared" si="110"/>
        <v>6.6018068102849199E-3</v>
      </c>
      <c r="G332" s="39">
        <f t="shared" si="111"/>
        <v>-0.05</v>
      </c>
      <c r="H332" s="25">
        <f t="shared" si="112"/>
        <v>-3.061849357011635E-4</v>
      </c>
    </row>
    <row r="333" spans="1:8" s="40" customFormat="1" ht="15" x14ac:dyDescent="0.2">
      <c r="A333" s="64"/>
      <c r="B333" s="36" t="s">
        <v>81</v>
      </c>
      <c r="C333" s="37">
        <v>20</v>
      </c>
      <c r="D333" s="37">
        <v>8</v>
      </c>
      <c r="E333" s="38">
        <f t="shared" si="109"/>
        <v>3.0618493570116348E-3</v>
      </c>
      <c r="F333" s="38">
        <f t="shared" si="110"/>
        <v>1.389854065323141E-3</v>
      </c>
      <c r="G333" s="39">
        <f t="shared" si="111"/>
        <v>-0.6</v>
      </c>
      <c r="H333" s="25">
        <f t="shared" si="112"/>
        <v>-1.8371096142069808E-3</v>
      </c>
    </row>
    <row r="334" spans="1:8" s="40" customFormat="1" ht="15" x14ac:dyDescent="0.2">
      <c r="A334" s="64"/>
      <c r="B334" s="36" t="s">
        <v>97</v>
      </c>
      <c r="C334" s="37">
        <v>1</v>
      </c>
      <c r="D334" s="37">
        <v>0</v>
      </c>
      <c r="E334" s="38">
        <f t="shared" si="109"/>
        <v>1.5309246785058175E-4</v>
      </c>
      <c r="F334" s="38" t="str">
        <f t="shared" si="110"/>
        <v/>
      </c>
      <c r="G334" s="39" t="str">
        <f t="shared" si="111"/>
        <v>0</v>
      </c>
      <c r="H334" s="25">
        <f t="shared" si="112"/>
        <v>0</v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0</v>
      </c>
      <c r="E335" s="38" t="str">
        <f t="shared" si="109"/>
        <v/>
      </c>
      <c r="F335" s="38" t="str">
        <f t="shared" si="110"/>
        <v/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328</v>
      </c>
      <c r="D336" s="37">
        <v>288</v>
      </c>
      <c r="E336" s="38">
        <f t="shared" si="109"/>
        <v>5.0214329454990818E-2</v>
      </c>
      <c r="F336" s="38">
        <f t="shared" si="110"/>
        <v>5.0034746351633082E-2</v>
      </c>
      <c r="G336" s="39">
        <f t="shared" si="111"/>
        <v>-0.12195121951219512</v>
      </c>
      <c r="H336" s="25">
        <f t="shared" si="112"/>
        <v>-6.1236987140232705E-3</v>
      </c>
    </row>
    <row r="337" spans="1:8" s="40" customFormat="1" ht="15" x14ac:dyDescent="0.2">
      <c r="A337" s="64"/>
      <c r="B337" s="36" t="s">
        <v>94</v>
      </c>
      <c r="C337" s="37">
        <v>2</v>
      </c>
      <c r="D337" s="37">
        <v>26</v>
      </c>
      <c r="E337" s="38">
        <f t="shared" si="109"/>
        <v>3.061849357011635E-4</v>
      </c>
      <c r="F337" s="38">
        <f t="shared" si="110"/>
        <v>4.5170257123002084E-3</v>
      </c>
      <c r="G337" s="39">
        <f t="shared" si="111"/>
        <v>12</v>
      </c>
      <c r="H337" s="25">
        <f t="shared" si="112"/>
        <v>3.6742192284139621E-3</v>
      </c>
    </row>
    <row r="338" spans="1:8" s="40" customFormat="1" ht="15" x14ac:dyDescent="0.2">
      <c r="A338" s="64"/>
      <c r="B338" s="36" t="s">
        <v>93</v>
      </c>
      <c r="C338" s="37">
        <v>8</v>
      </c>
      <c r="D338" s="37">
        <v>0</v>
      </c>
      <c r="E338" s="38">
        <f t="shared" si="109"/>
        <v>1.224739742804654E-3</v>
      </c>
      <c r="F338" s="38" t="str">
        <f t="shared" si="110"/>
        <v/>
      </c>
      <c r="G338" s="39" t="str">
        <f t="shared" si="111"/>
        <v>0</v>
      </c>
      <c r="H338" s="25">
        <f t="shared" si="112"/>
        <v>0</v>
      </c>
    </row>
    <row r="339" spans="1:8" s="40" customFormat="1" ht="15" x14ac:dyDescent="0.2">
      <c r="A339" s="64"/>
      <c r="B339" s="36" t="s">
        <v>92</v>
      </c>
      <c r="C339" s="37">
        <v>95</v>
      </c>
      <c r="D339" s="37">
        <v>53</v>
      </c>
      <c r="E339" s="38">
        <f t="shared" si="109"/>
        <v>1.4543784445805267E-2</v>
      </c>
      <c r="F339" s="38">
        <f t="shared" si="110"/>
        <v>9.2077831827658101E-3</v>
      </c>
      <c r="G339" s="39">
        <f t="shared" si="111"/>
        <v>-0.44210526315789472</v>
      </c>
      <c r="H339" s="25">
        <f t="shared" si="112"/>
        <v>-6.4298836497244331E-3</v>
      </c>
    </row>
    <row r="340" spans="1:8" s="40" customFormat="1" ht="15" x14ac:dyDescent="0.2">
      <c r="A340" s="64"/>
      <c r="B340" s="36" t="s">
        <v>276</v>
      </c>
      <c r="C340" s="37">
        <v>14</v>
      </c>
      <c r="D340" s="37">
        <v>6</v>
      </c>
      <c r="E340" s="38">
        <f t="shared" si="109"/>
        <v>2.1432945499081446E-3</v>
      </c>
      <c r="F340" s="38">
        <f t="shared" si="110"/>
        <v>1.0423905489923557E-3</v>
      </c>
      <c r="G340" s="39">
        <f t="shared" si="111"/>
        <v>-0.5714285714285714</v>
      </c>
      <c r="H340" s="25">
        <f t="shared" si="112"/>
        <v>-1.224739742804654E-3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491</v>
      </c>
      <c r="D342" s="37">
        <v>176</v>
      </c>
      <c r="E342" s="38">
        <f t="shared" si="109"/>
        <v>7.5168401714635638E-2</v>
      </c>
      <c r="F342" s="38">
        <f t="shared" si="110"/>
        <v>3.0576789437109102E-2</v>
      </c>
      <c r="G342" s="39">
        <f t="shared" si="111"/>
        <v>-0.64154786150712828</v>
      </c>
      <c r="H342" s="25">
        <f t="shared" si="112"/>
        <v>-4.8224127372933245E-2</v>
      </c>
    </row>
    <row r="343" spans="1:8" s="40" customFormat="1" ht="15" x14ac:dyDescent="0.2">
      <c r="A343" s="64"/>
      <c r="B343" s="36" t="s">
        <v>85</v>
      </c>
      <c r="C343" s="37">
        <v>9</v>
      </c>
      <c r="D343" s="37">
        <v>10</v>
      </c>
      <c r="E343" s="38">
        <f t="shared" si="109"/>
        <v>1.3778322106552357E-3</v>
      </c>
      <c r="F343" s="38">
        <f t="shared" si="110"/>
        <v>1.7373175816539264E-3</v>
      </c>
      <c r="G343" s="39">
        <f t="shared" si="111"/>
        <v>0.1111111111111111</v>
      </c>
      <c r="H343" s="25">
        <f t="shared" si="112"/>
        <v>1.5309246785058173E-4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96</v>
      </c>
      <c r="D345" s="37">
        <v>35</v>
      </c>
      <c r="E345" s="38">
        <f t="shared" si="109"/>
        <v>1.4696876913655848E-2</v>
      </c>
      <c r="F345" s="38">
        <f t="shared" si="110"/>
        <v>6.080611535788742E-3</v>
      </c>
      <c r="G345" s="39">
        <f t="shared" si="111"/>
        <v>-0.63541666666666663</v>
      </c>
      <c r="H345" s="25">
        <f t="shared" si="112"/>
        <v>-9.3386405388854871E-3</v>
      </c>
    </row>
    <row r="346" spans="1:8" s="40" customFormat="1" ht="15" x14ac:dyDescent="0.2">
      <c r="A346" s="64"/>
      <c r="B346" s="36" t="s">
        <v>88</v>
      </c>
      <c r="C346" s="37">
        <v>96</v>
      </c>
      <c r="D346" s="37">
        <v>10</v>
      </c>
      <c r="E346" s="38">
        <f t="shared" si="109"/>
        <v>1.4696876913655848E-2</v>
      </c>
      <c r="F346" s="38">
        <f t="shared" si="110"/>
        <v>1.7373175816539264E-3</v>
      </c>
      <c r="G346" s="39">
        <f t="shared" si="111"/>
        <v>-0.89583333333333337</v>
      </c>
      <c r="H346" s="25">
        <f t="shared" si="112"/>
        <v>-1.3165952235150031E-2</v>
      </c>
    </row>
    <row r="347" spans="1:8" s="40" customFormat="1" ht="15" x14ac:dyDescent="0.2">
      <c r="A347" s="64"/>
      <c r="B347" s="36" t="s">
        <v>83</v>
      </c>
      <c r="C347" s="37">
        <v>0</v>
      </c>
      <c r="D347" s="37">
        <v>1</v>
      </c>
      <c r="E347" s="38" t="str">
        <f t="shared" si="109"/>
        <v/>
      </c>
      <c r="F347" s="38">
        <f t="shared" si="110"/>
        <v>1.7373175816539263E-4</v>
      </c>
      <c r="G347" s="39" t="str">
        <f t="shared" si="111"/>
        <v>0</v>
      </c>
      <c r="H347" s="25" t="str">
        <f t="shared" si="112"/>
        <v/>
      </c>
    </row>
    <row r="348" spans="1:8" s="40" customFormat="1" ht="15" x14ac:dyDescent="0.2">
      <c r="A348" s="64"/>
      <c r="B348" s="36" t="s">
        <v>277</v>
      </c>
      <c r="C348" s="37">
        <v>2</v>
      </c>
      <c r="D348" s="37">
        <v>0</v>
      </c>
      <c r="E348" s="38">
        <f t="shared" si="109"/>
        <v>3.061849357011635E-4</v>
      </c>
      <c r="F348" s="38" t="str">
        <f t="shared" si="110"/>
        <v/>
      </c>
      <c r="G348" s="39" t="str">
        <f t="shared" si="111"/>
        <v>0</v>
      </c>
      <c r="H348" s="25">
        <f t="shared" si="112"/>
        <v>0</v>
      </c>
    </row>
    <row r="349" spans="1:8" s="40" customFormat="1" ht="15" x14ac:dyDescent="0.2">
      <c r="A349" s="64"/>
      <c r="B349" s="36" t="s">
        <v>278</v>
      </c>
      <c r="C349" s="37">
        <v>92</v>
      </c>
      <c r="D349" s="37">
        <v>30</v>
      </c>
      <c r="E349" s="38">
        <f t="shared" si="109"/>
        <v>1.4084507042253521E-2</v>
      </c>
      <c r="F349" s="38">
        <f t="shared" si="110"/>
        <v>5.2119527449617786E-3</v>
      </c>
      <c r="G349" s="39">
        <f t="shared" si="111"/>
        <v>-0.67391304347826086</v>
      </c>
      <c r="H349" s="25">
        <f t="shared" si="112"/>
        <v>-9.4917330067360688E-3</v>
      </c>
    </row>
    <row r="350" spans="1:8" s="40" customFormat="1" ht="15" x14ac:dyDescent="0.2">
      <c r="A350" s="64"/>
      <c r="B350" s="36" t="s">
        <v>279</v>
      </c>
      <c r="C350" s="37">
        <v>100</v>
      </c>
      <c r="D350" s="37">
        <v>165</v>
      </c>
      <c r="E350" s="38">
        <f t="shared" si="109"/>
        <v>1.5309246785058175E-2</v>
      </c>
      <c r="F350" s="38">
        <f t="shared" si="110"/>
        <v>2.8665740097289786E-2</v>
      </c>
      <c r="G350" s="39">
        <f t="shared" si="111"/>
        <v>0.65</v>
      </c>
      <c r="H350" s="25">
        <f t="shared" si="112"/>
        <v>9.9510104102878139E-3</v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27</v>
      </c>
      <c r="D352" s="37">
        <v>27</v>
      </c>
      <c r="E352" s="38">
        <f t="shared" si="109"/>
        <v>4.1334966319657076E-3</v>
      </c>
      <c r="F352" s="38">
        <f t="shared" si="110"/>
        <v>4.6907574704656008E-3</v>
      </c>
      <c r="G352" s="39">
        <f t="shared" si="111"/>
        <v>0</v>
      </c>
      <c r="H352" s="25">
        <f t="shared" si="112"/>
        <v>0</v>
      </c>
    </row>
    <row r="353" spans="1:8" s="40" customFormat="1" ht="15" x14ac:dyDescent="0.2">
      <c r="A353" s="64"/>
      <c r="B353" s="36" t="s">
        <v>280</v>
      </c>
      <c r="C353" s="37">
        <v>112</v>
      </c>
      <c r="D353" s="37">
        <v>139</v>
      </c>
      <c r="E353" s="38">
        <f t="shared" si="109"/>
        <v>1.7146356399265157E-2</v>
      </c>
      <c r="F353" s="38">
        <f t="shared" si="110"/>
        <v>2.4148714384989577E-2</v>
      </c>
      <c r="G353" s="39">
        <f t="shared" si="111"/>
        <v>0.24107142857142858</v>
      </c>
      <c r="H353" s="25">
        <f t="shared" si="112"/>
        <v>4.1334966319657076E-3</v>
      </c>
    </row>
    <row r="354" spans="1:8" s="40" customFormat="1" ht="15" x14ac:dyDescent="0.2">
      <c r="A354" s="64"/>
      <c r="B354" s="36" t="s">
        <v>100</v>
      </c>
      <c r="C354" s="37">
        <v>179</v>
      </c>
      <c r="D354" s="37">
        <v>151</v>
      </c>
      <c r="E354" s="38">
        <f t="shared" si="109"/>
        <v>2.7403551745254134E-2</v>
      </c>
      <c r="F354" s="38">
        <f t="shared" si="110"/>
        <v>2.6233495482974288E-2</v>
      </c>
      <c r="G354" s="39">
        <f t="shared" si="111"/>
        <v>-0.15642458100558659</v>
      </c>
      <c r="H354" s="25">
        <f t="shared" si="112"/>
        <v>-4.2865890998162893E-3</v>
      </c>
    </row>
    <row r="355" spans="1:8" s="40" customFormat="1" ht="15" x14ac:dyDescent="0.2">
      <c r="A355" s="64"/>
      <c r="B355" s="36" t="s">
        <v>99</v>
      </c>
      <c r="C355" s="37">
        <v>1</v>
      </c>
      <c r="D355" s="37">
        <v>2</v>
      </c>
      <c r="E355" s="38">
        <f t="shared" si="109"/>
        <v>1.5309246785058175E-4</v>
      </c>
      <c r="F355" s="38">
        <f t="shared" si="110"/>
        <v>3.4746351633078526E-4</v>
      </c>
      <c r="G355" s="39">
        <f t="shared" si="111"/>
        <v>1</v>
      </c>
      <c r="H355" s="25">
        <f t="shared" si="112"/>
        <v>1.5309246785058175E-4</v>
      </c>
    </row>
    <row r="356" spans="1:8" s="40" customFormat="1" ht="15" x14ac:dyDescent="0.2">
      <c r="A356" s="64"/>
      <c r="B356" s="36" t="s">
        <v>84</v>
      </c>
      <c r="C356" s="37">
        <v>2</v>
      </c>
      <c r="D356" s="37">
        <v>0</v>
      </c>
      <c r="E356" s="38">
        <f t="shared" si="109"/>
        <v>3.061849357011635E-4</v>
      </c>
      <c r="F356" s="38" t="str">
        <f t="shared" si="110"/>
        <v/>
      </c>
      <c r="G356" s="39" t="str">
        <f t="shared" si="111"/>
        <v>0</v>
      </c>
      <c r="H356" s="25">
        <f t="shared" si="112"/>
        <v>0</v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0</v>
      </c>
      <c r="E357" s="38" t="str">
        <f t="shared" si="109"/>
        <v/>
      </c>
      <c r="F357" s="38" t="str">
        <f t="shared" si="110"/>
        <v/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5</v>
      </c>
      <c r="D358" s="37">
        <v>0</v>
      </c>
      <c r="E358" s="38">
        <f t="shared" si="109"/>
        <v>7.6546233925290871E-4</v>
      </c>
      <c r="F358" s="38" t="str">
        <f t="shared" si="110"/>
        <v/>
      </c>
      <c r="G358" s="39" t="str">
        <f t="shared" si="111"/>
        <v>0</v>
      </c>
      <c r="H358" s="25">
        <f t="shared" si="112"/>
        <v>0</v>
      </c>
    </row>
    <row r="359" spans="1:8" s="40" customFormat="1" ht="15" x14ac:dyDescent="0.2">
      <c r="A359" s="64"/>
      <c r="B359" s="36" t="s">
        <v>372</v>
      </c>
      <c r="C359" s="37">
        <v>6</v>
      </c>
      <c r="D359" s="37">
        <v>1</v>
      </c>
      <c r="E359" s="38">
        <f t="shared" si="109"/>
        <v>9.1855480710349051E-4</v>
      </c>
      <c r="F359" s="38">
        <f t="shared" si="110"/>
        <v>1.7373175816539263E-4</v>
      </c>
      <c r="G359" s="39">
        <f t="shared" si="111"/>
        <v>-0.83333333333333337</v>
      </c>
      <c r="H359" s="25">
        <f t="shared" si="112"/>
        <v>-7.6546233925290882E-4</v>
      </c>
    </row>
    <row r="360" spans="1:8" s="40" customFormat="1" ht="15" x14ac:dyDescent="0.2">
      <c r="A360" s="64"/>
      <c r="B360" s="36" t="s">
        <v>530</v>
      </c>
      <c r="C360" s="37">
        <v>0</v>
      </c>
      <c r="D360" s="37">
        <v>1</v>
      </c>
      <c r="E360" s="38" t="str">
        <f t="shared" si="109"/>
        <v/>
      </c>
      <c r="F360" s="38">
        <f t="shared" si="110"/>
        <v>1.7373175816539263E-4</v>
      </c>
      <c r="G360" s="39" t="str">
        <f t="shared" si="111"/>
        <v>0</v>
      </c>
      <c r="H360" s="25" t="str">
        <f t="shared" si="112"/>
        <v/>
      </c>
    </row>
    <row r="361" spans="1:8" s="40" customFormat="1" ht="15" x14ac:dyDescent="0.2">
      <c r="A361" s="64"/>
      <c r="B361" s="36" t="s">
        <v>531</v>
      </c>
      <c r="C361" s="37">
        <v>216</v>
      </c>
      <c r="D361" s="37">
        <v>21</v>
      </c>
      <c r="E361" s="38">
        <f t="shared" si="109"/>
        <v>3.3067973055725661E-2</v>
      </c>
      <c r="F361" s="38">
        <f t="shared" si="110"/>
        <v>3.6483669214732455E-3</v>
      </c>
      <c r="G361" s="39">
        <f t="shared" si="111"/>
        <v>-0.90277777777777779</v>
      </c>
      <c r="H361" s="25">
        <f t="shared" si="112"/>
        <v>-2.9853031230863445E-2</v>
      </c>
    </row>
    <row r="362" spans="1:8" s="40" customFormat="1" ht="15" x14ac:dyDescent="0.2">
      <c r="A362" s="64"/>
      <c r="B362" s="36" t="s">
        <v>532</v>
      </c>
      <c r="C362" s="37">
        <v>4</v>
      </c>
      <c r="D362" s="37">
        <v>4</v>
      </c>
      <c r="E362" s="38">
        <f t="shared" si="109"/>
        <v>6.1236987140232701E-4</v>
      </c>
      <c r="F362" s="38">
        <f t="shared" si="110"/>
        <v>6.9492703266157052E-4</v>
      </c>
      <c r="G362" s="39">
        <f t="shared" si="111"/>
        <v>0</v>
      </c>
      <c r="H362" s="25">
        <f t="shared" si="112"/>
        <v>0</v>
      </c>
    </row>
    <row r="363" spans="1:8" s="40" customFormat="1" ht="15" x14ac:dyDescent="0.2">
      <c r="A363" s="64"/>
      <c r="B363" s="36" t="s">
        <v>533</v>
      </c>
      <c r="C363" s="37">
        <v>5</v>
      </c>
      <c r="D363" s="37">
        <v>3</v>
      </c>
      <c r="E363" s="38">
        <f t="shared" si="109"/>
        <v>7.6546233925290871E-4</v>
      </c>
      <c r="F363" s="38">
        <f t="shared" si="110"/>
        <v>5.2119527449617786E-4</v>
      </c>
      <c r="G363" s="39">
        <f t="shared" si="111"/>
        <v>-0.4</v>
      </c>
      <c r="H363" s="25">
        <f t="shared" si="112"/>
        <v>-3.061849357011635E-4</v>
      </c>
    </row>
    <row r="364" spans="1:8" s="40" customFormat="1" ht="15" x14ac:dyDescent="0.2">
      <c r="A364" s="64"/>
      <c r="B364" s="36" t="s">
        <v>282</v>
      </c>
      <c r="C364" s="37">
        <v>4</v>
      </c>
      <c r="D364" s="37">
        <v>2</v>
      </c>
      <c r="E364" s="38">
        <f t="shared" si="109"/>
        <v>6.1236987140232701E-4</v>
      </c>
      <c r="F364" s="38">
        <f t="shared" si="110"/>
        <v>3.4746351633078526E-4</v>
      </c>
      <c r="G364" s="39">
        <f t="shared" si="111"/>
        <v>-0.5</v>
      </c>
      <c r="H364" s="25">
        <f t="shared" si="112"/>
        <v>-3.061849357011635E-4</v>
      </c>
    </row>
    <row r="365" spans="1:8" s="40" customFormat="1" ht="15" x14ac:dyDescent="0.2">
      <c r="A365" s="64"/>
      <c r="B365" s="36" t="s">
        <v>283</v>
      </c>
      <c r="C365" s="37">
        <v>28</v>
      </c>
      <c r="D365" s="37">
        <v>18</v>
      </c>
      <c r="E365" s="38">
        <f t="shared" si="109"/>
        <v>4.2865890998162893E-3</v>
      </c>
      <c r="F365" s="38">
        <f t="shared" si="110"/>
        <v>3.1271716469770676E-3</v>
      </c>
      <c r="G365" s="39">
        <f t="shared" si="111"/>
        <v>-0.35714285714285715</v>
      </c>
      <c r="H365" s="25">
        <f t="shared" si="112"/>
        <v>-1.5309246785058176E-3</v>
      </c>
    </row>
    <row r="366" spans="1:8" s="40" customFormat="1" ht="15" x14ac:dyDescent="0.2">
      <c r="A366" s="64"/>
      <c r="B366" s="36" t="s">
        <v>534</v>
      </c>
      <c r="C366" s="37">
        <v>0</v>
      </c>
      <c r="D366" s="37">
        <v>0</v>
      </c>
      <c r="E366" s="38" t="str">
        <f t="shared" si="109"/>
        <v/>
      </c>
      <c r="F366" s="38" t="str">
        <f t="shared" si="110"/>
        <v/>
      </c>
      <c r="G366" s="39" t="str">
        <f t="shared" si="111"/>
        <v>0</v>
      </c>
      <c r="H366" s="25" t="str">
        <f t="shared" si="112"/>
        <v/>
      </c>
    </row>
    <row r="367" spans="1:8" s="40" customFormat="1" ht="15" x14ac:dyDescent="0.2">
      <c r="A367" s="64"/>
      <c r="B367" s="36" t="s">
        <v>535</v>
      </c>
      <c r="C367" s="37">
        <v>885</v>
      </c>
      <c r="D367" s="37">
        <v>1139</v>
      </c>
      <c r="E367" s="38">
        <f t="shared" si="109"/>
        <v>0.13548683404776485</v>
      </c>
      <c r="F367" s="38">
        <f t="shared" si="110"/>
        <v>0.19788047255038221</v>
      </c>
      <c r="G367" s="39">
        <f t="shared" si="111"/>
        <v>0.28700564971751413</v>
      </c>
      <c r="H367" s="25">
        <f t="shared" si="112"/>
        <v>3.8885486834047765E-2</v>
      </c>
    </row>
    <row r="368" spans="1:8" s="40" customFormat="1" ht="15" x14ac:dyDescent="0.2">
      <c r="A368" s="64"/>
      <c r="B368" s="36" t="s">
        <v>109</v>
      </c>
      <c r="C368" s="37">
        <v>219</v>
      </c>
      <c r="D368" s="37">
        <v>202</v>
      </c>
      <c r="E368" s="38">
        <f t="shared" si="109"/>
        <v>3.3527250459277402E-2</v>
      </c>
      <c r="F368" s="38">
        <f t="shared" si="110"/>
        <v>3.5093815149409312E-2</v>
      </c>
      <c r="G368" s="39">
        <f t="shared" si="111"/>
        <v>-7.7625570776255703E-2</v>
      </c>
      <c r="H368" s="25">
        <f t="shared" si="112"/>
        <v>-2.6025719534598897E-3</v>
      </c>
    </row>
    <row r="369" spans="1:8" s="40" customFormat="1" ht="15" x14ac:dyDescent="0.2">
      <c r="A369" s="64"/>
      <c r="B369" s="36" t="s">
        <v>102</v>
      </c>
      <c r="C369" s="37">
        <v>100</v>
      </c>
      <c r="D369" s="37">
        <v>228</v>
      </c>
      <c r="E369" s="38">
        <f t="shared" si="109"/>
        <v>1.5309246785058175E-2</v>
      </c>
      <c r="F369" s="38">
        <f t="shared" si="110"/>
        <v>3.9610840861709518E-2</v>
      </c>
      <c r="G369" s="39">
        <f t="shared" si="111"/>
        <v>1.28</v>
      </c>
      <c r="H369" s="25">
        <f t="shared" si="112"/>
        <v>1.9595835884874464E-2</v>
      </c>
    </row>
    <row r="370" spans="1:8" s="40" customFormat="1" ht="15" x14ac:dyDescent="0.2">
      <c r="A370" s="64"/>
      <c r="B370" s="36" t="s">
        <v>108</v>
      </c>
      <c r="C370" s="37">
        <v>198</v>
      </c>
      <c r="D370" s="37">
        <v>184</v>
      </c>
      <c r="E370" s="38">
        <f t="shared" si="109"/>
        <v>3.0312308634415187E-2</v>
      </c>
      <c r="F370" s="38">
        <f t="shared" si="110"/>
        <v>3.1966643502432245E-2</v>
      </c>
      <c r="G370" s="39">
        <f t="shared" si="111"/>
        <v>-7.0707070707070704E-2</v>
      </c>
      <c r="H370" s="25">
        <f t="shared" si="112"/>
        <v>-2.1432945499081446E-3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2</v>
      </c>
      <c r="D372" s="37">
        <v>1</v>
      </c>
      <c r="E372" s="38">
        <f t="shared" si="109"/>
        <v>3.061849357011635E-4</v>
      </c>
      <c r="F372" s="38">
        <f t="shared" si="110"/>
        <v>1.7373175816539263E-4</v>
      </c>
      <c r="G372" s="39">
        <f t="shared" si="111"/>
        <v>-0.5</v>
      </c>
      <c r="H372" s="25">
        <f t="shared" si="112"/>
        <v>-1.5309246785058175E-4</v>
      </c>
    </row>
    <row r="373" spans="1:8" s="40" customFormat="1" ht="30" x14ac:dyDescent="0.2">
      <c r="A373" s="64"/>
      <c r="B373" s="36" t="s">
        <v>284</v>
      </c>
      <c r="C373" s="37">
        <v>3</v>
      </c>
      <c r="D373" s="37">
        <v>1</v>
      </c>
      <c r="E373" s="38">
        <f t="shared" si="109"/>
        <v>4.5927740355174526E-4</v>
      </c>
      <c r="F373" s="38">
        <f t="shared" si="110"/>
        <v>1.7373175816539263E-4</v>
      </c>
      <c r="G373" s="39">
        <f t="shared" si="111"/>
        <v>-0.66666666666666663</v>
      </c>
      <c r="H373" s="25">
        <f t="shared" si="112"/>
        <v>-3.061849357011635E-4</v>
      </c>
    </row>
    <row r="374" spans="1:8" s="40" customFormat="1" ht="15" x14ac:dyDescent="0.2">
      <c r="A374" s="64"/>
      <c r="B374" s="36" t="s">
        <v>285</v>
      </c>
      <c r="C374" s="37">
        <v>6</v>
      </c>
      <c r="D374" s="37">
        <v>10</v>
      </c>
      <c r="E374" s="38">
        <f t="shared" si="109"/>
        <v>9.1855480710349051E-4</v>
      </c>
      <c r="F374" s="38">
        <f t="shared" si="110"/>
        <v>1.7373175816539264E-3</v>
      </c>
      <c r="G374" s="39">
        <f t="shared" si="111"/>
        <v>0.66666666666666663</v>
      </c>
      <c r="H374" s="25">
        <f t="shared" si="112"/>
        <v>6.1236987140232701E-4</v>
      </c>
    </row>
    <row r="375" spans="1:8" s="40" customFormat="1" ht="15" x14ac:dyDescent="0.2">
      <c r="A375" s="64"/>
      <c r="B375" s="36" t="s">
        <v>286</v>
      </c>
      <c r="C375" s="37">
        <v>0</v>
      </c>
      <c r="D375" s="37">
        <v>0</v>
      </c>
      <c r="E375" s="38" t="str">
        <f t="shared" si="109"/>
        <v/>
      </c>
      <c r="F375" s="38" t="str">
        <f t="shared" si="110"/>
        <v/>
      </c>
      <c r="G375" s="39" t="str">
        <f t="shared" si="111"/>
        <v>0</v>
      </c>
      <c r="H375" s="25" t="str">
        <f t="shared" si="112"/>
        <v/>
      </c>
    </row>
    <row r="376" spans="1:8" s="40" customFormat="1" ht="15" x14ac:dyDescent="0.2">
      <c r="A376" s="64"/>
      <c r="B376" s="36" t="s">
        <v>101</v>
      </c>
      <c r="C376" s="37">
        <v>13</v>
      </c>
      <c r="D376" s="37">
        <v>1</v>
      </c>
      <c r="E376" s="38">
        <f t="shared" si="109"/>
        <v>1.9902020820575629E-3</v>
      </c>
      <c r="F376" s="38">
        <f t="shared" si="110"/>
        <v>1.7373175816539263E-4</v>
      </c>
      <c r="G376" s="39">
        <f t="shared" si="111"/>
        <v>-0.92307692307692313</v>
      </c>
      <c r="H376" s="25">
        <f t="shared" si="112"/>
        <v>-1.8371096142069812E-3</v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54</v>
      </c>
      <c r="D378" s="37">
        <v>29</v>
      </c>
      <c r="E378" s="38">
        <f t="shared" si="109"/>
        <v>8.2669932639314152E-3</v>
      </c>
      <c r="F378" s="38">
        <f t="shared" si="110"/>
        <v>5.0382209867963863E-3</v>
      </c>
      <c r="G378" s="39">
        <f t="shared" si="111"/>
        <v>-0.46296296296296297</v>
      </c>
      <c r="H378" s="25">
        <f t="shared" si="112"/>
        <v>-3.8273116962645442E-3</v>
      </c>
    </row>
    <row r="379" spans="1:8" s="40" customFormat="1" ht="15" x14ac:dyDescent="0.2">
      <c r="A379" s="64"/>
      <c r="B379" s="36" t="s">
        <v>110</v>
      </c>
      <c r="C379" s="37">
        <v>55</v>
      </c>
      <c r="D379" s="37">
        <v>41</v>
      </c>
      <c r="E379" s="38">
        <f t="shared" si="109"/>
        <v>8.4200857317819969E-3</v>
      </c>
      <c r="F379" s="38">
        <f t="shared" si="110"/>
        <v>7.1230020847810977E-3</v>
      </c>
      <c r="G379" s="39">
        <f t="shared" si="111"/>
        <v>-0.25454545454545452</v>
      </c>
      <c r="H379" s="25">
        <f t="shared" si="112"/>
        <v>-2.1432945499081446E-3</v>
      </c>
    </row>
    <row r="380" spans="1:8" s="40" customFormat="1" ht="15" x14ac:dyDescent="0.2">
      <c r="A380" s="64"/>
      <c r="B380" s="36" t="s">
        <v>288</v>
      </c>
      <c r="C380" s="37">
        <v>139</v>
      </c>
      <c r="D380" s="37">
        <v>100</v>
      </c>
      <c r="E380" s="38">
        <f t="shared" si="109"/>
        <v>2.1279853031230863E-2</v>
      </c>
      <c r="F380" s="38">
        <f t="shared" si="110"/>
        <v>1.7373175816539264E-2</v>
      </c>
      <c r="G380" s="39">
        <f t="shared" si="111"/>
        <v>-0.2805755395683453</v>
      </c>
      <c r="H380" s="25">
        <f t="shared" si="112"/>
        <v>-5.970606246172688E-3</v>
      </c>
    </row>
    <row r="381" spans="1:8" s="40" customFormat="1" ht="15" x14ac:dyDescent="0.2">
      <c r="A381" s="64"/>
      <c r="B381" s="36" t="s">
        <v>537</v>
      </c>
      <c r="C381" s="37">
        <v>8</v>
      </c>
      <c r="D381" s="37">
        <v>13</v>
      </c>
      <c r="E381" s="38">
        <f t="shared" si="109"/>
        <v>1.224739742804654E-3</v>
      </c>
      <c r="F381" s="38">
        <f t="shared" si="110"/>
        <v>2.2585128561501042E-3</v>
      </c>
      <c r="G381" s="39">
        <f t="shared" si="111"/>
        <v>0.625</v>
      </c>
      <c r="H381" s="25">
        <f t="shared" si="112"/>
        <v>7.6546233925290871E-4</v>
      </c>
    </row>
    <row r="382" spans="1:8" s="40" customFormat="1" ht="15" x14ac:dyDescent="0.2">
      <c r="A382" s="64"/>
      <c r="B382" s="36" t="s">
        <v>104</v>
      </c>
      <c r="C382" s="37">
        <v>58</v>
      </c>
      <c r="D382" s="37">
        <v>39</v>
      </c>
      <c r="E382" s="38">
        <f t="shared" si="109"/>
        <v>8.879363135333742E-3</v>
      </c>
      <c r="F382" s="38">
        <f t="shared" si="110"/>
        <v>6.7755385684503131E-3</v>
      </c>
      <c r="G382" s="39">
        <f t="shared" si="111"/>
        <v>-0.32758620689655171</v>
      </c>
      <c r="H382" s="25">
        <f t="shared" si="112"/>
        <v>-2.9087568891610531E-3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7</v>
      </c>
      <c r="E383" s="38" t="str">
        <f t="shared" ref="E383" si="113">+IF(C383=0,"",C383/C$329)</f>
        <v/>
      </c>
      <c r="F383" s="38">
        <f t="shared" ref="F383" si="114">+IF(D383=0,"",D383/D$329)</f>
        <v>1.2161223071577485E-3</v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4</v>
      </c>
      <c r="D385" s="37">
        <v>0</v>
      </c>
      <c r="E385" s="38">
        <f t="shared" si="109"/>
        <v>6.1236987140232701E-4</v>
      </c>
      <c r="F385" s="38" t="str">
        <f t="shared" si="110"/>
        <v/>
      </c>
      <c r="G385" s="39" t="str">
        <f t="shared" si="111"/>
        <v>0</v>
      </c>
      <c r="H385" s="25">
        <f t="shared" si="112"/>
        <v>0</v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16</v>
      </c>
      <c r="E386" s="38" t="str">
        <f t="shared" si="109"/>
        <v/>
      </c>
      <c r="F386" s="38">
        <f t="shared" si="110"/>
        <v>2.7797081306462821E-3</v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1</v>
      </c>
      <c r="D387" s="37">
        <v>0</v>
      </c>
      <c r="E387" s="38">
        <f t="shared" si="109"/>
        <v>1.5309246785058175E-4</v>
      </c>
      <c r="F387" s="38" t="str">
        <f t="shared" si="110"/>
        <v/>
      </c>
      <c r="G387" s="39" t="str">
        <f t="shared" si="111"/>
        <v>0</v>
      </c>
      <c r="H387" s="25">
        <f t="shared" si="112"/>
        <v>0</v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101</v>
      </c>
      <c r="D390" s="37">
        <v>57</v>
      </c>
      <c r="E390" s="38">
        <f t="shared" si="109"/>
        <v>1.5462339252908757E-2</v>
      </c>
      <c r="F390" s="38">
        <f t="shared" si="110"/>
        <v>9.9027102154273794E-3</v>
      </c>
      <c r="G390" s="39">
        <f t="shared" si="111"/>
        <v>-0.43564356435643564</v>
      </c>
      <c r="H390" s="25">
        <f t="shared" si="112"/>
        <v>-6.7360685854255973E-3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1</v>
      </c>
      <c r="D392" s="37">
        <v>0</v>
      </c>
      <c r="E392" s="38">
        <f t="shared" si="109"/>
        <v>1.5309246785058175E-4</v>
      </c>
      <c r="F392" s="38" t="str">
        <f t="shared" si="110"/>
        <v/>
      </c>
      <c r="G392" s="39" t="str">
        <f t="shared" si="111"/>
        <v>0</v>
      </c>
      <c r="H392" s="25">
        <f t="shared" si="112"/>
        <v>0</v>
      </c>
    </row>
    <row r="393" spans="1:8" s="40" customFormat="1" ht="15" x14ac:dyDescent="0.2">
      <c r="A393" s="64"/>
      <c r="B393" s="36" t="s">
        <v>293</v>
      </c>
      <c r="C393" s="37">
        <v>15</v>
      </c>
      <c r="D393" s="37">
        <v>6</v>
      </c>
      <c r="E393" s="38">
        <f t="shared" si="109"/>
        <v>2.2963870177587263E-3</v>
      </c>
      <c r="F393" s="38">
        <f t="shared" si="110"/>
        <v>1.0423905489923557E-3</v>
      </c>
      <c r="G393" s="39">
        <f t="shared" si="111"/>
        <v>-0.6</v>
      </c>
      <c r="H393" s="25">
        <f t="shared" si="112"/>
        <v>-1.3778322106552357E-3</v>
      </c>
    </row>
    <row r="394" spans="1:8" s="40" customFormat="1" ht="15" x14ac:dyDescent="0.2">
      <c r="A394" s="64"/>
      <c r="B394" s="36" t="s">
        <v>540</v>
      </c>
      <c r="C394" s="37">
        <v>87</v>
      </c>
      <c r="D394" s="37">
        <v>13</v>
      </c>
      <c r="E394" s="38">
        <f t="shared" si="109"/>
        <v>1.3319044703000613E-2</v>
      </c>
      <c r="F394" s="38">
        <f t="shared" si="110"/>
        <v>2.2585128561501042E-3</v>
      </c>
      <c r="G394" s="39">
        <f t="shared" si="111"/>
        <v>-0.85057471264367812</v>
      </c>
      <c r="H394" s="25">
        <f t="shared" si="112"/>
        <v>-1.1328842620943049E-2</v>
      </c>
    </row>
    <row r="395" spans="1:8" s="40" customFormat="1" ht="15" x14ac:dyDescent="0.2">
      <c r="A395" s="64"/>
      <c r="B395" s="36" t="s">
        <v>105</v>
      </c>
      <c r="C395" s="37">
        <v>3</v>
      </c>
      <c r="D395" s="37">
        <v>1</v>
      </c>
      <c r="E395" s="38">
        <f t="shared" si="109"/>
        <v>4.5927740355174526E-4</v>
      </c>
      <c r="F395" s="38">
        <f t="shared" si="110"/>
        <v>1.7373175816539263E-4</v>
      </c>
      <c r="G395" s="39">
        <f t="shared" si="111"/>
        <v>-0.66666666666666663</v>
      </c>
      <c r="H395" s="25">
        <f t="shared" si="112"/>
        <v>-3.061849357011635E-4</v>
      </c>
    </row>
    <row r="396" spans="1:8" s="40" customFormat="1" ht="15" x14ac:dyDescent="0.2">
      <c r="A396" s="64"/>
      <c r="B396" s="36" t="s">
        <v>541</v>
      </c>
      <c r="C396" s="37">
        <v>4</v>
      </c>
      <c r="D396" s="37">
        <v>1</v>
      </c>
      <c r="E396" s="38">
        <f t="shared" ref="E396:E468" si="117">+IF(C396=0,"",C396/C$329)</f>
        <v>6.1236987140232701E-4</v>
      </c>
      <c r="F396" s="38">
        <f t="shared" ref="F396:F468" si="118">+IF(D396=0,"",D396/D$329)</f>
        <v>1.7373175816539263E-4</v>
      </c>
      <c r="G396" s="39">
        <f t="shared" ref="G396:G468" si="119">+IF(OR(AND(D396=0),(C396=0)),"0",((D396-C396)/C396))</f>
        <v>-0.75</v>
      </c>
      <c r="H396" s="25">
        <f t="shared" ref="H396:H468" si="120">+IF(OR(AND(E396=""),(G396="")),"",E396*G396)</f>
        <v>-4.5927740355174526E-4</v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1</v>
      </c>
      <c r="E398" s="38" t="str">
        <f t="shared" ref="E398:E400" si="121">+IF(C398=0,"",C398/C$329)</f>
        <v/>
      </c>
      <c r="F398" s="38">
        <f t="shared" ref="F398:F400" si="122">+IF(D398=0,"",D398/D$329)</f>
        <v>1.7373175816539263E-4</v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1</v>
      </c>
      <c r="E399" s="38" t="str">
        <f t="shared" si="121"/>
        <v/>
      </c>
      <c r="F399" s="38">
        <f t="shared" si="122"/>
        <v>1.7373175816539263E-4</v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7</v>
      </c>
      <c r="D401" s="37">
        <v>2</v>
      </c>
      <c r="E401" s="38">
        <f t="shared" si="117"/>
        <v>1.0716472749540723E-3</v>
      </c>
      <c r="F401" s="38">
        <f t="shared" si="118"/>
        <v>3.4746351633078526E-4</v>
      </c>
      <c r="G401" s="39">
        <f t="shared" si="119"/>
        <v>-0.7142857142857143</v>
      </c>
      <c r="H401" s="25">
        <f t="shared" si="120"/>
        <v>-7.6546233925290882E-4</v>
      </c>
    </row>
    <row r="402" spans="1:8" s="40" customFormat="1" ht="15" x14ac:dyDescent="0.2">
      <c r="A402" s="64"/>
      <c r="B402" s="36" t="s">
        <v>296</v>
      </c>
      <c r="C402" s="37">
        <v>7</v>
      </c>
      <c r="D402" s="37">
        <v>20</v>
      </c>
      <c r="E402" s="38">
        <f t="shared" si="117"/>
        <v>1.0716472749540723E-3</v>
      </c>
      <c r="F402" s="38">
        <f t="shared" si="118"/>
        <v>3.4746351633078527E-3</v>
      </c>
      <c r="G402" s="39">
        <f t="shared" si="119"/>
        <v>1.8571428571428572</v>
      </c>
      <c r="H402" s="25">
        <f t="shared" si="120"/>
        <v>1.9902020820575629E-3</v>
      </c>
    </row>
    <row r="403" spans="1:8" s="40" customFormat="1" ht="15" x14ac:dyDescent="0.2">
      <c r="A403" s="64"/>
      <c r="B403" s="36" t="s">
        <v>542</v>
      </c>
      <c r="C403" s="37">
        <v>595</v>
      </c>
      <c r="D403" s="37">
        <v>513</v>
      </c>
      <c r="E403" s="38">
        <f t="shared" si="117"/>
        <v>9.1090018371096149E-2</v>
      </c>
      <c r="F403" s="38">
        <f t="shared" si="118"/>
        <v>8.9124391938846415E-2</v>
      </c>
      <c r="G403" s="39">
        <f t="shared" si="119"/>
        <v>-0.13781512605042018</v>
      </c>
      <c r="H403" s="25">
        <f t="shared" si="120"/>
        <v>-1.2553582363747706E-2</v>
      </c>
    </row>
    <row r="404" spans="1:8" s="40" customFormat="1" ht="30" x14ac:dyDescent="0.2">
      <c r="A404" s="64"/>
      <c r="B404" s="36" t="s">
        <v>297</v>
      </c>
      <c r="C404" s="37">
        <v>6</v>
      </c>
      <c r="D404" s="37">
        <v>1</v>
      </c>
      <c r="E404" s="38">
        <f t="shared" si="117"/>
        <v>9.1855480710349051E-4</v>
      </c>
      <c r="F404" s="38">
        <f t="shared" si="118"/>
        <v>1.7373175816539263E-4</v>
      </c>
      <c r="G404" s="39">
        <f t="shared" si="119"/>
        <v>-0.83333333333333337</v>
      </c>
      <c r="H404" s="25">
        <f t="shared" si="120"/>
        <v>-7.6546233925290882E-4</v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0</v>
      </c>
      <c r="E405" s="38" t="str">
        <f t="shared" si="117"/>
        <v/>
      </c>
      <c r="F405" s="38" t="str">
        <f t="shared" si="118"/>
        <v/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1</v>
      </c>
      <c r="E406" s="38" t="str">
        <f t="shared" ref="E406" si="125">+IF(C406=0,"",C406/C$329)</f>
        <v/>
      </c>
      <c r="F406" s="38">
        <f t="shared" ref="F406" si="126">+IF(D406=0,"",D406/D$329)</f>
        <v>1.7373175816539263E-4</v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0</v>
      </c>
      <c r="E407" s="38" t="str">
        <f t="shared" si="117"/>
        <v/>
      </c>
      <c r="F407" s="38" t="str">
        <f t="shared" si="118"/>
        <v/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1</v>
      </c>
      <c r="D408" s="37">
        <v>2</v>
      </c>
      <c r="E408" s="38">
        <f t="shared" si="117"/>
        <v>1.5309246785058175E-4</v>
      </c>
      <c r="F408" s="38">
        <f t="shared" si="118"/>
        <v>3.4746351633078526E-4</v>
      </c>
      <c r="G408" s="39">
        <f t="shared" si="119"/>
        <v>1</v>
      </c>
      <c r="H408" s="25">
        <f t="shared" si="120"/>
        <v>1.5309246785058175E-4</v>
      </c>
    </row>
    <row r="409" spans="1:8" s="40" customFormat="1" ht="15" x14ac:dyDescent="0.2">
      <c r="A409" s="64"/>
      <c r="B409" s="36" t="s">
        <v>300</v>
      </c>
      <c r="C409" s="37">
        <v>3</v>
      </c>
      <c r="D409" s="37">
        <v>30</v>
      </c>
      <c r="E409" s="38">
        <f t="shared" si="117"/>
        <v>4.5927740355174526E-4</v>
      </c>
      <c r="F409" s="38">
        <f t="shared" si="118"/>
        <v>5.2119527449617786E-3</v>
      </c>
      <c r="G409" s="39">
        <f t="shared" si="119"/>
        <v>9</v>
      </c>
      <c r="H409" s="25">
        <f t="shared" si="120"/>
        <v>4.1334966319657076E-3</v>
      </c>
    </row>
    <row r="410" spans="1:8" s="40" customFormat="1" ht="15" x14ac:dyDescent="0.2">
      <c r="A410" s="64"/>
      <c r="B410" s="36" t="s">
        <v>114</v>
      </c>
      <c r="C410" s="37">
        <v>2</v>
      </c>
      <c r="D410" s="37">
        <v>6</v>
      </c>
      <c r="E410" s="38">
        <f t="shared" si="117"/>
        <v>3.061849357011635E-4</v>
      </c>
      <c r="F410" s="38">
        <f t="shared" si="118"/>
        <v>1.0423905489923557E-3</v>
      </c>
      <c r="G410" s="39">
        <f t="shared" si="119"/>
        <v>2</v>
      </c>
      <c r="H410" s="25">
        <f t="shared" si="120"/>
        <v>6.1236987140232701E-4</v>
      </c>
    </row>
    <row r="411" spans="1:8" s="40" customFormat="1" ht="15" x14ac:dyDescent="0.2">
      <c r="A411" s="64"/>
      <c r="B411" s="36" t="s">
        <v>115</v>
      </c>
      <c r="C411" s="37">
        <v>1</v>
      </c>
      <c r="D411" s="37">
        <v>0</v>
      </c>
      <c r="E411" s="38">
        <f t="shared" si="117"/>
        <v>1.5309246785058175E-4</v>
      </c>
      <c r="F411" s="38" t="str">
        <f t="shared" si="118"/>
        <v/>
      </c>
      <c r="G411" s="39" t="str">
        <f t="shared" si="119"/>
        <v>0</v>
      </c>
      <c r="H411" s="25">
        <f t="shared" si="120"/>
        <v>0</v>
      </c>
    </row>
    <row r="412" spans="1:8" s="40" customFormat="1" ht="15" x14ac:dyDescent="0.2">
      <c r="A412" s="64"/>
      <c r="B412" s="36" t="s">
        <v>116</v>
      </c>
      <c r="C412" s="37">
        <v>0</v>
      </c>
      <c r="D412" s="37">
        <v>2</v>
      </c>
      <c r="E412" s="38" t="str">
        <f t="shared" si="117"/>
        <v/>
      </c>
      <c r="F412" s="38">
        <f t="shared" si="118"/>
        <v>3.4746351633078526E-4</v>
      </c>
      <c r="G412" s="39" t="str">
        <f t="shared" si="119"/>
        <v>0</v>
      </c>
      <c r="H412" s="25" t="str">
        <f t="shared" si="120"/>
        <v/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2</v>
      </c>
      <c r="E413" s="38" t="str">
        <f t="shared" si="117"/>
        <v/>
      </c>
      <c r="F413" s="38">
        <f t="shared" si="118"/>
        <v>3.4746351633078526E-4</v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2</v>
      </c>
      <c r="E415" s="38" t="str">
        <f t="shared" si="129"/>
        <v/>
      </c>
      <c r="F415" s="38">
        <f t="shared" si="130"/>
        <v>3.4746351633078526E-4</v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3</v>
      </c>
      <c r="E417" s="38" t="str">
        <f t="shared" ref="E417:E419" si="133">+IF(C417=0,"",C417/C$329)</f>
        <v/>
      </c>
      <c r="F417" s="38">
        <f t="shared" ref="F417:F419" si="134">+IF(D417=0,"",D417/D$329)</f>
        <v>5.2119527449617786E-4</v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7</v>
      </c>
      <c r="D420" s="37">
        <v>22</v>
      </c>
      <c r="E420" s="38">
        <f t="shared" si="117"/>
        <v>1.0716472749540723E-3</v>
      </c>
      <c r="F420" s="38">
        <f t="shared" si="118"/>
        <v>3.8220986796386378E-3</v>
      </c>
      <c r="G420" s="39">
        <f t="shared" si="119"/>
        <v>2.1428571428571428</v>
      </c>
      <c r="H420" s="25">
        <f t="shared" si="120"/>
        <v>2.2963870177587263E-3</v>
      </c>
    </row>
    <row r="421" spans="1:8" s="40" customFormat="1" ht="15" x14ac:dyDescent="0.2">
      <c r="A421" s="64"/>
      <c r="B421" s="36" t="s">
        <v>120</v>
      </c>
      <c r="C421" s="37">
        <v>20</v>
      </c>
      <c r="D421" s="37">
        <v>1</v>
      </c>
      <c r="E421" s="38">
        <f t="shared" si="117"/>
        <v>3.0618493570116348E-3</v>
      </c>
      <c r="F421" s="38">
        <f t="shared" si="118"/>
        <v>1.7373175816539263E-4</v>
      </c>
      <c r="G421" s="39">
        <f t="shared" si="119"/>
        <v>-0.95</v>
      </c>
      <c r="H421" s="25">
        <f t="shared" si="120"/>
        <v>-2.9087568891610531E-3</v>
      </c>
    </row>
    <row r="422" spans="1:8" s="40" customFormat="1" ht="15" x14ac:dyDescent="0.2">
      <c r="A422" s="64"/>
      <c r="B422" s="36" t="s">
        <v>129</v>
      </c>
      <c r="C422" s="37">
        <v>47</v>
      </c>
      <c r="D422" s="37">
        <v>19</v>
      </c>
      <c r="E422" s="38">
        <f t="shared" si="117"/>
        <v>7.1953459889773424E-3</v>
      </c>
      <c r="F422" s="38">
        <f t="shared" si="118"/>
        <v>3.3009034051424599E-3</v>
      </c>
      <c r="G422" s="39">
        <f t="shared" si="119"/>
        <v>-0.5957446808510638</v>
      </c>
      <c r="H422" s="25">
        <f t="shared" si="120"/>
        <v>-4.2865890998162893E-3</v>
      </c>
    </row>
    <row r="423" spans="1:8" s="40" customFormat="1" ht="15" x14ac:dyDescent="0.2">
      <c r="A423" s="64"/>
      <c r="B423" s="36" t="s">
        <v>128</v>
      </c>
      <c r="C423" s="37">
        <v>21</v>
      </c>
      <c r="D423" s="37">
        <v>40</v>
      </c>
      <c r="E423" s="38">
        <f t="shared" si="117"/>
        <v>3.214941824862217E-3</v>
      </c>
      <c r="F423" s="38">
        <f t="shared" si="118"/>
        <v>6.9492703266157054E-3</v>
      </c>
      <c r="G423" s="39">
        <f t="shared" si="119"/>
        <v>0.90476190476190477</v>
      </c>
      <c r="H423" s="25">
        <f t="shared" si="120"/>
        <v>2.9087568891610536E-3</v>
      </c>
    </row>
    <row r="424" spans="1:8" s="40" customFormat="1" ht="15" x14ac:dyDescent="0.2">
      <c r="A424" s="64"/>
      <c r="B424" s="36" t="s">
        <v>302</v>
      </c>
      <c r="C424" s="37">
        <v>55</v>
      </c>
      <c r="D424" s="37">
        <v>5</v>
      </c>
      <c r="E424" s="38">
        <f t="shared" si="117"/>
        <v>8.4200857317819969E-3</v>
      </c>
      <c r="F424" s="38">
        <f t="shared" si="118"/>
        <v>8.6865879082696318E-4</v>
      </c>
      <c r="G424" s="39">
        <f t="shared" si="119"/>
        <v>-0.90909090909090906</v>
      </c>
      <c r="H424" s="25">
        <f t="shared" si="120"/>
        <v>-7.6546233925290875E-3</v>
      </c>
    </row>
    <row r="425" spans="1:8" s="40" customFormat="1" ht="15" x14ac:dyDescent="0.2">
      <c r="A425" s="64"/>
      <c r="B425" s="36" t="s">
        <v>545</v>
      </c>
      <c r="C425" s="37">
        <v>12</v>
      </c>
      <c r="D425" s="37">
        <v>14</v>
      </c>
      <c r="E425" s="38">
        <f t="shared" si="117"/>
        <v>1.837109614206981E-3</v>
      </c>
      <c r="F425" s="38">
        <f t="shared" si="118"/>
        <v>2.432244614315497E-3</v>
      </c>
      <c r="G425" s="39">
        <f t="shared" si="119"/>
        <v>0.16666666666666666</v>
      </c>
      <c r="H425" s="25">
        <f t="shared" si="120"/>
        <v>3.061849357011635E-4</v>
      </c>
    </row>
    <row r="426" spans="1:8" s="40" customFormat="1" ht="30" x14ac:dyDescent="0.2">
      <c r="A426" s="64"/>
      <c r="B426" s="36" t="s">
        <v>546</v>
      </c>
      <c r="C426" s="37">
        <v>0</v>
      </c>
      <c r="D426" s="37">
        <v>0</v>
      </c>
      <c r="E426" s="38" t="str">
        <f t="shared" si="117"/>
        <v/>
      </c>
      <c r="F426" s="38" t="str">
        <f t="shared" si="118"/>
        <v/>
      </c>
      <c r="G426" s="39" t="str">
        <f t="shared" si="119"/>
        <v>0</v>
      </c>
      <c r="H426" s="25" t="str">
        <f t="shared" si="120"/>
        <v/>
      </c>
    </row>
    <row r="427" spans="1:8" s="40" customFormat="1" ht="15" x14ac:dyDescent="0.2">
      <c r="A427" s="64"/>
      <c r="B427" s="36" t="s">
        <v>547</v>
      </c>
      <c r="C427" s="37">
        <v>0</v>
      </c>
      <c r="D427" s="37">
        <v>4</v>
      </c>
      <c r="E427" s="38" t="str">
        <f t="shared" si="117"/>
        <v/>
      </c>
      <c r="F427" s="38">
        <f t="shared" si="118"/>
        <v>6.9492703266157052E-4</v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4"/>
      <c r="B428" s="36" t="s">
        <v>124</v>
      </c>
      <c r="C428" s="37">
        <v>5</v>
      </c>
      <c r="D428" s="37">
        <v>8</v>
      </c>
      <c r="E428" s="38">
        <f t="shared" si="117"/>
        <v>7.6546233925290871E-4</v>
      </c>
      <c r="F428" s="38">
        <f t="shared" si="118"/>
        <v>1.389854065323141E-3</v>
      </c>
      <c r="G428" s="39">
        <f t="shared" si="119"/>
        <v>0.6</v>
      </c>
      <c r="H428" s="25">
        <f t="shared" si="120"/>
        <v>4.592774035517452E-4</v>
      </c>
    </row>
    <row r="429" spans="1:8" s="40" customFormat="1" ht="15" x14ac:dyDescent="0.2">
      <c r="A429" s="64"/>
      <c r="B429" s="36" t="s">
        <v>303</v>
      </c>
      <c r="C429" s="37">
        <v>2</v>
      </c>
      <c r="D429" s="37">
        <v>64</v>
      </c>
      <c r="E429" s="38">
        <f t="shared" si="117"/>
        <v>3.061849357011635E-4</v>
      </c>
      <c r="F429" s="38">
        <f t="shared" si="118"/>
        <v>1.1118832522585128E-2</v>
      </c>
      <c r="G429" s="39">
        <f t="shared" si="119"/>
        <v>31</v>
      </c>
      <c r="H429" s="25">
        <f t="shared" si="120"/>
        <v>9.4917330067360688E-3</v>
      </c>
    </row>
    <row r="430" spans="1:8" s="40" customFormat="1" ht="15" x14ac:dyDescent="0.2">
      <c r="A430" s="64"/>
      <c r="B430" s="36" t="s">
        <v>125</v>
      </c>
      <c r="C430" s="37">
        <v>8</v>
      </c>
      <c r="D430" s="37">
        <v>39</v>
      </c>
      <c r="E430" s="38">
        <f t="shared" si="117"/>
        <v>1.224739742804654E-3</v>
      </c>
      <c r="F430" s="38">
        <f t="shared" si="118"/>
        <v>6.7755385684503131E-3</v>
      </c>
      <c r="G430" s="39">
        <f t="shared" si="119"/>
        <v>3.875</v>
      </c>
      <c r="H430" s="25">
        <f t="shared" si="120"/>
        <v>4.7458665033680344E-3</v>
      </c>
    </row>
    <row r="431" spans="1:8" s="40" customFormat="1" ht="15" x14ac:dyDescent="0.2">
      <c r="A431" s="64"/>
      <c r="B431" s="36" t="s">
        <v>457</v>
      </c>
      <c r="C431" s="37">
        <v>0</v>
      </c>
      <c r="D431" s="37">
        <v>1</v>
      </c>
      <c r="E431" s="38" t="str">
        <f t="shared" si="117"/>
        <v/>
      </c>
      <c r="F431" s="38">
        <f t="shared" si="118"/>
        <v>1.7373175816539263E-4</v>
      </c>
      <c r="G431" s="39" t="str">
        <f t="shared" si="119"/>
        <v>0</v>
      </c>
      <c r="H431" s="25" t="str">
        <f t="shared" si="120"/>
        <v/>
      </c>
    </row>
    <row r="432" spans="1:8" s="40" customFormat="1" ht="15" x14ac:dyDescent="0.2">
      <c r="A432" s="64"/>
      <c r="B432" s="36" t="s">
        <v>123</v>
      </c>
      <c r="C432" s="37">
        <v>84</v>
      </c>
      <c r="D432" s="37">
        <v>56</v>
      </c>
      <c r="E432" s="38">
        <f t="shared" si="117"/>
        <v>1.2859767299448868E-2</v>
      </c>
      <c r="F432" s="38">
        <f t="shared" si="118"/>
        <v>9.7289784572619879E-3</v>
      </c>
      <c r="G432" s="39">
        <f t="shared" si="119"/>
        <v>-0.33333333333333331</v>
      </c>
      <c r="H432" s="25">
        <f t="shared" si="120"/>
        <v>-4.2865890998162893E-3</v>
      </c>
    </row>
    <row r="433" spans="1:8" s="40" customFormat="1" ht="15" x14ac:dyDescent="0.2">
      <c r="A433" s="64"/>
      <c r="B433" s="36" t="s">
        <v>304</v>
      </c>
      <c r="C433" s="37">
        <v>7</v>
      </c>
      <c r="D433" s="37">
        <v>25</v>
      </c>
      <c r="E433" s="38">
        <f t="shared" si="117"/>
        <v>1.0716472749540723E-3</v>
      </c>
      <c r="F433" s="38">
        <f t="shared" si="118"/>
        <v>4.3432939541348161E-3</v>
      </c>
      <c r="G433" s="39">
        <f t="shared" si="119"/>
        <v>2.5714285714285716</v>
      </c>
      <c r="H433" s="25">
        <f t="shared" si="120"/>
        <v>2.7556644213104719E-3</v>
      </c>
    </row>
    <row r="434" spans="1:8" s="40" customFormat="1" ht="15" x14ac:dyDescent="0.2">
      <c r="A434" s="64"/>
      <c r="B434" s="36" t="s">
        <v>122</v>
      </c>
      <c r="C434" s="37">
        <v>1</v>
      </c>
      <c r="D434" s="37">
        <v>3</v>
      </c>
      <c r="E434" s="38">
        <f t="shared" si="117"/>
        <v>1.5309246785058175E-4</v>
      </c>
      <c r="F434" s="38">
        <f t="shared" si="118"/>
        <v>5.2119527449617786E-4</v>
      </c>
      <c r="G434" s="39">
        <f t="shared" si="119"/>
        <v>2</v>
      </c>
      <c r="H434" s="25">
        <f t="shared" si="120"/>
        <v>3.061849357011635E-4</v>
      </c>
    </row>
    <row r="435" spans="1:8" s="40" customFormat="1" ht="15" x14ac:dyDescent="0.2">
      <c r="A435" s="64"/>
      <c r="B435" s="36" t="s">
        <v>373</v>
      </c>
      <c r="C435" s="37">
        <v>20</v>
      </c>
      <c r="D435" s="37">
        <v>2</v>
      </c>
      <c r="E435" s="38">
        <f t="shared" si="117"/>
        <v>3.0618493570116348E-3</v>
      </c>
      <c r="F435" s="38">
        <f t="shared" si="118"/>
        <v>3.4746351633078526E-4</v>
      </c>
      <c r="G435" s="39">
        <f t="shared" si="119"/>
        <v>-0.9</v>
      </c>
      <c r="H435" s="25">
        <f t="shared" si="120"/>
        <v>-2.7556644213104714E-3</v>
      </c>
    </row>
    <row r="436" spans="1:8" s="40" customFormat="1" ht="15" x14ac:dyDescent="0.2">
      <c r="A436" s="64"/>
      <c r="B436" s="36" t="s">
        <v>132</v>
      </c>
      <c r="C436" s="37">
        <v>9</v>
      </c>
      <c r="D436" s="37">
        <v>7</v>
      </c>
      <c r="E436" s="38">
        <f t="shared" si="117"/>
        <v>1.3778322106552357E-3</v>
      </c>
      <c r="F436" s="38">
        <f t="shared" si="118"/>
        <v>1.2161223071577485E-3</v>
      </c>
      <c r="G436" s="39">
        <f t="shared" si="119"/>
        <v>-0.22222222222222221</v>
      </c>
      <c r="H436" s="25">
        <f t="shared" si="120"/>
        <v>-3.0618493570116345E-4</v>
      </c>
    </row>
    <row r="437" spans="1:8" s="40" customFormat="1" ht="15" x14ac:dyDescent="0.2">
      <c r="A437" s="64"/>
      <c r="B437" s="36" t="s">
        <v>119</v>
      </c>
      <c r="C437" s="37">
        <v>4</v>
      </c>
      <c r="D437" s="37">
        <v>1</v>
      </c>
      <c r="E437" s="38">
        <f t="shared" si="117"/>
        <v>6.1236987140232701E-4</v>
      </c>
      <c r="F437" s="38">
        <f t="shared" si="118"/>
        <v>1.7373175816539263E-4</v>
      </c>
      <c r="G437" s="39">
        <f t="shared" si="119"/>
        <v>-0.75</v>
      </c>
      <c r="H437" s="25">
        <f t="shared" si="120"/>
        <v>-4.5927740355174526E-4</v>
      </c>
    </row>
    <row r="438" spans="1:8" s="40" customFormat="1" ht="15" x14ac:dyDescent="0.2">
      <c r="A438" s="64"/>
      <c r="B438" s="36" t="s">
        <v>305</v>
      </c>
      <c r="C438" s="37">
        <v>178</v>
      </c>
      <c r="D438" s="37">
        <v>328</v>
      </c>
      <c r="E438" s="38">
        <f t="shared" si="117"/>
        <v>2.7250459277403553E-2</v>
      </c>
      <c r="F438" s="38">
        <f t="shared" si="118"/>
        <v>5.6984016678248782E-2</v>
      </c>
      <c r="G438" s="39">
        <f t="shared" si="119"/>
        <v>0.84269662921348309</v>
      </c>
      <c r="H438" s="25">
        <f t="shared" si="120"/>
        <v>2.2963870177587262E-2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2</v>
      </c>
      <c r="E439" s="38" t="str">
        <f t="shared" si="117"/>
        <v/>
      </c>
      <c r="F439" s="38">
        <f t="shared" si="118"/>
        <v>3.4746351633078526E-4</v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0</v>
      </c>
      <c r="D440" s="37">
        <v>2</v>
      </c>
      <c r="E440" s="38" t="str">
        <f t="shared" si="117"/>
        <v/>
      </c>
      <c r="F440" s="38">
        <f t="shared" si="118"/>
        <v>3.4746351633078526E-4</v>
      </c>
      <c r="G440" s="39" t="str">
        <f t="shared" si="119"/>
        <v>0</v>
      </c>
      <c r="H440" s="25" t="str">
        <f t="shared" si="120"/>
        <v/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4</v>
      </c>
      <c r="E441" s="38" t="str">
        <f t="shared" si="117"/>
        <v/>
      </c>
      <c r="F441" s="38">
        <f t="shared" si="118"/>
        <v>6.9492703266157052E-4</v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0</v>
      </c>
      <c r="D442" s="37">
        <v>0</v>
      </c>
      <c r="E442" s="38" t="str">
        <f t="shared" si="117"/>
        <v/>
      </c>
      <c r="F442" s="38" t="str">
        <f t="shared" si="118"/>
        <v/>
      </c>
      <c r="G442" s="39" t="str">
        <f t="shared" si="119"/>
        <v>0</v>
      </c>
      <c r="H442" s="25" t="str">
        <f t="shared" si="120"/>
        <v/>
      </c>
    </row>
    <row r="443" spans="1:8" s="40" customFormat="1" ht="15" x14ac:dyDescent="0.2">
      <c r="A443" s="64"/>
      <c r="B443" s="36" t="s">
        <v>121</v>
      </c>
      <c r="C443" s="37">
        <v>20</v>
      </c>
      <c r="D443" s="37">
        <v>8</v>
      </c>
      <c r="E443" s="38">
        <f t="shared" si="117"/>
        <v>3.0618493570116348E-3</v>
      </c>
      <c r="F443" s="38">
        <f t="shared" si="118"/>
        <v>1.389854065323141E-3</v>
      </c>
      <c r="G443" s="39">
        <f t="shared" si="119"/>
        <v>-0.6</v>
      </c>
      <c r="H443" s="25">
        <f t="shared" si="120"/>
        <v>-1.8371096142069808E-3</v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0</v>
      </c>
      <c r="D445" s="37">
        <v>0</v>
      </c>
      <c r="E445" s="38" t="str">
        <f t="shared" si="117"/>
        <v/>
      </c>
      <c r="F445" s="38" t="str">
        <f t="shared" si="118"/>
        <v/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4"/>
      <c r="B446" s="36" t="s">
        <v>306</v>
      </c>
      <c r="C446" s="37">
        <v>105</v>
      </c>
      <c r="D446" s="37">
        <v>59</v>
      </c>
      <c r="E446" s="38">
        <f t="shared" si="117"/>
        <v>1.6074709124311085E-2</v>
      </c>
      <c r="F446" s="38">
        <f t="shared" si="118"/>
        <v>1.0250173731758166E-2</v>
      </c>
      <c r="G446" s="39">
        <f t="shared" si="119"/>
        <v>-0.43809523809523809</v>
      </c>
      <c r="H446" s="25">
        <f t="shared" si="120"/>
        <v>-7.0422535211267607E-3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9</v>
      </c>
      <c r="D448" s="37">
        <v>10</v>
      </c>
      <c r="E448" s="38">
        <f t="shared" si="117"/>
        <v>1.3778322106552357E-3</v>
      </c>
      <c r="F448" s="38">
        <f t="shared" si="118"/>
        <v>1.7373175816539264E-3</v>
      </c>
      <c r="G448" s="39">
        <f t="shared" si="119"/>
        <v>0.1111111111111111</v>
      </c>
      <c r="H448" s="25">
        <f t="shared" si="120"/>
        <v>1.5309246785058173E-4</v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21</v>
      </c>
      <c r="D450" s="37">
        <v>13</v>
      </c>
      <c r="E450" s="38">
        <f t="shared" si="117"/>
        <v>3.214941824862217E-3</v>
      </c>
      <c r="F450" s="38">
        <f t="shared" si="118"/>
        <v>2.2585128561501042E-3</v>
      </c>
      <c r="G450" s="39">
        <f t="shared" si="119"/>
        <v>-0.38095238095238093</v>
      </c>
      <c r="H450" s="25">
        <f t="shared" si="120"/>
        <v>-1.224739742804654E-3</v>
      </c>
    </row>
    <row r="451" spans="1:8" s="40" customFormat="1" ht="15" x14ac:dyDescent="0.2">
      <c r="A451" s="64"/>
      <c r="B451" s="36" t="s">
        <v>309</v>
      </c>
      <c r="C451" s="37">
        <v>111</v>
      </c>
      <c r="D451" s="37">
        <v>70</v>
      </c>
      <c r="E451" s="38">
        <f t="shared" si="117"/>
        <v>1.6993263931414575E-2</v>
      </c>
      <c r="F451" s="38">
        <f t="shared" si="118"/>
        <v>1.2161223071577484E-2</v>
      </c>
      <c r="G451" s="39">
        <f t="shared" si="119"/>
        <v>-0.36936936936936937</v>
      </c>
      <c r="H451" s="25">
        <f t="shared" si="120"/>
        <v>-6.2767911818738522E-3</v>
      </c>
    </row>
    <row r="452" spans="1:8" s="40" customFormat="1" ht="15" x14ac:dyDescent="0.2">
      <c r="A452" s="64"/>
      <c r="B452" s="36" t="s">
        <v>310</v>
      </c>
      <c r="C452" s="37">
        <v>4</v>
      </c>
      <c r="D452" s="37">
        <v>10</v>
      </c>
      <c r="E452" s="38">
        <f t="shared" si="117"/>
        <v>6.1236987140232701E-4</v>
      </c>
      <c r="F452" s="38">
        <f t="shared" si="118"/>
        <v>1.7373175816539264E-3</v>
      </c>
      <c r="G452" s="39">
        <f t="shared" si="119"/>
        <v>1.5</v>
      </c>
      <c r="H452" s="25">
        <f t="shared" si="120"/>
        <v>9.1855480710349051E-4</v>
      </c>
    </row>
    <row r="453" spans="1:8" s="40" customFormat="1" ht="15" x14ac:dyDescent="0.2">
      <c r="A453" s="64"/>
      <c r="B453" s="36" t="s">
        <v>311</v>
      </c>
      <c r="C453" s="37">
        <v>16</v>
      </c>
      <c r="D453" s="37">
        <v>10</v>
      </c>
      <c r="E453" s="38">
        <f t="shared" si="117"/>
        <v>2.449479485609308E-3</v>
      </c>
      <c r="F453" s="38">
        <f t="shared" si="118"/>
        <v>1.7373175816539264E-3</v>
      </c>
      <c r="G453" s="39">
        <f t="shared" si="119"/>
        <v>-0.375</v>
      </c>
      <c r="H453" s="25">
        <f t="shared" si="120"/>
        <v>-9.1855480710349051E-4</v>
      </c>
    </row>
    <row r="454" spans="1:8" s="40" customFormat="1" ht="15" x14ac:dyDescent="0.2">
      <c r="A454" s="64"/>
      <c r="B454" s="36" t="s">
        <v>118</v>
      </c>
      <c r="C454" s="37">
        <v>3</v>
      </c>
      <c r="D454" s="37">
        <v>1</v>
      </c>
      <c r="E454" s="38">
        <f t="shared" si="117"/>
        <v>4.5927740355174526E-4</v>
      </c>
      <c r="F454" s="38">
        <f t="shared" si="118"/>
        <v>1.7373175816539263E-4</v>
      </c>
      <c r="G454" s="39">
        <f t="shared" si="119"/>
        <v>-0.66666666666666663</v>
      </c>
      <c r="H454" s="25">
        <f t="shared" si="120"/>
        <v>-3.061849357011635E-4</v>
      </c>
    </row>
    <row r="455" spans="1:8" s="40" customFormat="1" ht="15" x14ac:dyDescent="0.2">
      <c r="A455" s="64"/>
      <c r="B455" s="36" t="s">
        <v>312</v>
      </c>
      <c r="C455" s="37">
        <v>0</v>
      </c>
      <c r="D455" s="37">
        <v>13</v>
      </c>
      <c r="E455" s="38" t="str">
        <f t="shared" si="117"/>
        <v/>
      </c>
      <c r="F455" s="38">
        <f t="shared" si="118"/>
        <v>2.2585128561501042E-3</v>
      </c>
      <c r="G455" s="39" t="str">
        <f t="shared" si="119"/>
        <v>0</v>
      </c>
      <c r="H455" s="25" t="str">
        <f t="shared" si="120"/>
        <v/>
      </c>
    </row>
    <row r="456" spans="1:8" s="40" customFormat="1" ht="15" x14ac:dyDescent="0.2">
      <c r="A456" s="64"/>
      <c r="B456" s="36" t="s">
        <v>313</v>
      </c>
      <c r="C456" s="37">
        <v>24</v>
      </c>
      <c r="D456" s="37">
        <v>8</v>
      </c>
      <c r="E456" s="38">
        <f t="shared" si="117"/>
        <v>3.6742192284139621E-3</v>
      </c>
      <c r="F456" s="38">
        <f t="shared" si="118"/>
        <v>1.389854065323141E-3</v>
      </c>
      <c r="G456" s="39">
        <f t="shared" si="119"/>
        <v>-0.66666666666666663</v>
      </c>
      <c r="H456" s="25">
        <f t="shared" si="120"/>
        <v>-2.449479485609308E-3</v>
      </c>
    </row>
    <row r="457" spans="1:8" s="40" customFormat="1" ht="15" x14ac:dyDescent="0.2">
      <c r="A457" s="64"/>
      <c r="B457" s="36" t="s">
        <v>551</v>
      </c>
      <c r="C457" s="37">
        <v>7</v>
      </c>
      <c r="D457" s="37">
        <v>10</v>
      </c>
      <c r="E457" s="38">
        <f t="shared" si="117"/>
        <v>1.0716472749540723E-3</v>
      </c>
      <c r="F457" s="38">
        <f t="shared" si="118"/>
        <v>1.7373175816539264E-3</v>
      </c>
      <c r="G457" s="39">
        <f t="shared" si="119"/>
        <v>0.42857142857142855</v>
      </c>
      <c r="H457" s="25">
        <f t="shared" si="120"/>
        <v>4.5927740355174526E-4</v>
      </c>
    </row>
    <row r="458" spans="1:8" s="40" customFormat="1" ht="15" x14ac:dyDescent="0.2">
      <c r="A458" s="64"/>
      <c r="B458" s="36" t="s">
        <v>314</v>
      </c>
      <c r="C458" s="37">
        <v>2</v>
      </c>
      <c r="D458" s="37">
        <v>0</v>
      </c>
      <c r="E458" s="38">
        <f t="shared" si="117"/>
        <v>3.061849357011635E-4</v>
      </c>
      <c r="F458" s="38" t="str">
        <f t="shared" si="118"/>
        <v/>
      </c>
      <c r="G458" s="39" t="str">
        <f t="shared" si="119"/>
        <v>0</v>
      </c>
      <c r="H458" s="25">
        <f t="shared" si="120"/>
        <v>0</v>
      </c>
    </row>
    <row r="459" spans="1:8" s="40" customFormat="1" ht="15" x14ac:dyDescent="0.2">
      <c r="A459" s="64"/>
      <c r="B459" s="36" t="s">
        <v>315</v>
      </c>
      <c r="C459" s="37">
        <v>12</v>
      </c>
      <c r="D459" s="37">
        <v>2</v>
      </c>
      <c r="E459" s="38">
        <f t="shared" si="117"/>
        <v>1.837109614206981E-3</v>
      </c>
      <c r="F459" s="38">
        <f t="shared" si="118"/>
        <v>3.4746351633078526E-4</v>
      </c>
      <c r="G459" s="39">
        <f t="shared" si="119"/>
        <v>-0.83333333333333337</v>
      </c>
      <c r="H459" s="25">
        <f t="shared" si="120"/>
        <v>-1.5309246785058176E-3</v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1</v>
      </c>
      <c r="D461" s="37">
        <v>0</v>
      </c>
      <c r="E461" s="38">
        <f t="shared" si="117"/>
        <v>1.5309246785058175E-4</v>
      </c>
      <c r="F461" s="38" t="str">
        <f t="shared" si="118"/>
        <v/>
      </c>
      <c r="G461" s="39" t="str">
        <f t="shared" si="119"/>
        <v>0</v>
      </c>
      <c r="H461" s="25">
        <f t="shared" si="120"/>
        <v>0</v>
      </c>
    </row>
    <row r="462" spans="1:8" s="40" customFormat="1" ht="15" x14ac:dyDescent="0.2">
      <c r="A462" s="64"/>
      <c r="B462" s="36" t="s">
        <v>141</v>
      </c>
      <c r="C462" s="37">
        <v>35</v>
      </c>
      <c r="D462" s="37">
        <v>87</v>
      </c>
      <c r="E462" s="38">
        <f t="shared" si="117"/>
        <v>5.3582363747703612E-3</v>
      </c>
      <c r="F462" s="38">
        <f t="shared" si="118"/>
        <v>1.511466296038916E-2</v>
      </c>
      <c r="G462" s="39">
        <f t="shared" si="119"/>
        <v>1.4857142857142858</v>
      </c>
      <c r="H462" s="25">
        <f t="shared" si="120"/>
        <v>7.9608083282302518E-3</v>
      </c>
    </row>
    <row r="463" spans="1:8" s="40" customFormat="1" ht="30" x14ac:dyDescent="0.2">
      <c r="A463" s="64"/>
      <c r="B463" s="36" t="s">
        <v>142</v>
      </c>
      <c r="C463" s="37">
        <v>7</v>
      </c>
      <c r="D463" s="37">
        <v>5</v>
      </c>
      <c r="E463" s="38">
        <f t="shared" si="117"/>
        <v>1.0716472749540723E-3</v>
      </c>
      <c r="F463" s="38">
        <f t="shared" si="118"/>
        <v>8.6865879082696318E-4</v>
      </c>
      <c r="G463" s="39">
        <f t="shared" si="119"/>
        <v>-0.2857142857142857</v>
      </c>
      <c r="H463" s="25">
        <f t="shared" si="120"/>
        <v>-3.061849357011635E-4</v>
      </c>
    </row>
    <row r="464" spans="1:8" s="40" customFormat="1" ht="15" x14ac:dyDescent="0.2">
      <c r="A464" s="64"/>
      <c r="B464" s="36" t="s">
        <v>318</v>
      </c>
      <c r="C464" s="37">
        <v>4</v>
      </c>
      <c r="D464" s="37">
        <v>0</v>
      </c>
      <c r="E464" s="38">
        <f t="shared" si="117"/>
        <v>6.1236987140232701E-4</v>
      </c>
      <c r="F464" s="38" t="str">
        <f t="shared" si="118"/>
        <v/>
      </c>
      <c r="G464" s="39" t="str">
        <f t="shared" si="119"/>
        <v>0</v>
      </c>
      <c r="H464" s="25">
        <f t="shared" si="120"/>
        <v>0</v>
      </c>
    </row>
    <row r="465" spans="1:8" s="40" customFormat="1" ht="15" x14ac:dyDescent="0.2">
      <c r="A465" s="64"/>
      <c r="B465" s="36" t="s">
        <v>319</v>
      </c>
      <c r="C465" s="37">
        <v>23</v>
      </c>
      <c r="D465" s="37">
        <v>11</v>
      </c>
      <c r="E465" s="38">
        <f t="shared" si="117"/>
        <v>3.5211267605633804E-3</v>
      </c>
      <c r="F465" s="38">
        <f t="shared" si="118"/>
        <v>1.9110493398193189E-3</v>
      </c>
      <c r="G465" s="39">
        <f t="shared" si="119"/>
        <v>-0.52173913043478259</v>
      </c>
      <c r="H465" s="25">
        <f t="shared" si="120"/>
        <v>-1.837109614206981E-3</v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20</v>
      </c>
      <c r="D467" s="37">
        <v>3</v>
      </c>
      <c r="E467" s="38">
        <f t="shared" si="117"/>
        <v>3.0618493570116348E-3</v>
      </c>
      <c r="F467" s="38">
        <f t="shared" si="118"/>
        <v>5.2119527449617786E-4</v>
      </c>
      <c r="G467" s="39">
        <f t="shared" si="119"/>
        <v>-0.85</v>
      </c>
      <c r="H467" s="25">
        <f t="shared" si="120"/>
        <v>-2.6025719534598897E-3</v>
      </c>
    </row>
    <row r="468" spans="1:8" s="40" customFormat="1" ht="15" x14ac:dyDescent="0.2">
      <c r="A468" s="64"/>
      <c r="B468" s="36" t="s">
        <v>321</v>
      </c>
      <c r="C468" s="37">
        <v>2</v>
      </c>
      <c r="D468" s="37">
        <v>2</v>
      </c>
      <c r="E468" s="38">
        <f t="shared" si="117"/>
        <v>3.061849357011635E-4</v>
      </c>
      <c r="F468" s="38">
        <f t="shared" si="118"/>
        <v>3.4746351633078526E-4</v>
      </c>
      <c r="G468" s="39">
        <f t="shared" si="119"/>
        <v>0</v>
      </c>
      <c r="H468" s="25">
        <f t="shared" si="120"/>
        <v>0</v>
      </c>
    </row>
    <row r="469" spans="1:8" s="40" customFormat="1" ht="15" x14ac:dyDescent="0.2">
      <c r="A469" s="64"/>
      <c r="B469" s="36" t="s">
        <v>322</v>
      </c>
      <c r="C469" s="37">
        <v>1</v>
      </c>
      <c r="D469" s="37">
        <v>0</v>
      </c>
      <c r="E469" s="38">
        <f t="shared" ref="E469:E534" si="137">+IF(C469=0,"",C469/C$329)</f>
        <v>1.5309246785058175E-4</v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>
        <f t="shared" ref="H469:H534" si="140">+IF(OR(AND(E469=""),(G469="")),"",E469*G469)</f>
        <v>0</v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1</v>
      </c>
      <c r="D471" s="37">
        <v>0</v>
      </c>
      <c r="E471" s="38">
        <f t="shared" si="137"/>
        <v>1.5309246785058175E-4</v>
      </c>
      <c r="F471" s="38" t="str">
        <f t="shared" si="138"/>
        <v/>
      </c>
      <c r="G471" s="39" t="str">
        <f t="shared" si="139"/>
        <v>0</v>
      </c>
      <c r="H471" s="25">
        <f t="shared" si="140"/>
        <v>0</v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1</v>
      </c>
      <c r="E473" s="38" t="str">
        <f t="shared" si="137"/>
        <v/>
      </c>
      <c r="F473" s="38">
        <f t="shared" si="138"/>
        <v>1.7373175816539263E-4</v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1</v>
      </c>
      <c r="D474" s="37">
        <v>3</v>
      </c>
      <c r="E474" s="38">
        <f t="shared" si="137"/>
        <v>1.5309246785058175E-4</v>
      </c>
      <c r="F474" s="38">
        <f t="shared" si="138"/>
        <v>5.2119527449617786E-4</v>
      </c>
      <c r="G474" s="39">
        <f t="shared" si="139"/>
        <v>2</v>
      </c>
      <c r="H474" s="25">
        <f t="shared" si="140"/>
        <v>3.061849357011635E-4</v>
      </c>
    </row>
    <row r="475" spans="1:8" s="40" customFormat="1" ht="15" x14ac:dyDescent="0.2">
      <c r="A475" s="64"/>
      <c r="B475" s="36" t="s">
        <v>552</v>
      </c>
      <c r="C475" s="37">
        <v>4</v>
      </c>
      <c r="D475" s="37">
        <v>2</v>
      </c>
      <c r="E475" s="38">
        <f t="shared" si="137"/>
        <v>6.1236987140232701E-4</v>
      </c>
      <c r="F475" s="38">
        <f t="shared" si="138"/>
        <v>3.4746351633078526E-4</v>
      </c>
      <c r="G475" s="39">
        <f t="shared" si="139"/>
        <v>-0.5</v>
      </c>
      <c r="H475" s="25">
        <f t="shared" si="140"/>
        <v>-3.061849357011635E-4</v>
      </c>
    </row>
    <row r="476" spans="1:8" s="40" customFormat="1" ht="15" x14ac:dyDescent="0.2">
      <c r="A476" s="64"/>
      <c r="B476" s="36" t="s">
        <v>145</v>
      </c>
      <c r="C476" s="37">
        <v>1</v>
      </c>
      <c r="D476" s="37">
        <v>0</v>
      </c>
      <c r="E476" s="38">
        <f t="shared" si="137"/>
        <v>1.5309246785058175E-4</v>
      </c>
      <c r="F476" s="38" t="str">
        <f t="shared" si="138"/>
        <v/>
      </c>
      <c r="G476" s="39" t="str">
        <f t="shared" si="139"/>
        <v>0</v>
      </c>
      <c r="H476" s="25">
        <f t="shared" si="140"/>
        <v>0</v>
      </c>
    </row>
    <row r="477" spans="1:8" s="40" customFormat="1" ht="15" x14ac:dyDescent="0.2">
      <c r="A477" s="64"/>
      <c r="B477" s="36" t="s">
        <v>553</v>
      </c>
      <c r="C477" s="37">
        <v>139</v>
      </c>
      <c r="D477" s="37">
        <v>136</v>
      </c>
      <c r="E477" s="38">
        <f t="shared" si="137"/>
        <v>2.1279853031230863E-2</v>
      </c>
      <c r="F477" s="38">
        <f t="shared" si="138"/>
        <v>2.3627519110493399E-2</v>
      </c>
      <c r="G477" s="39">
        <f t="shared" si="139"/>
        <v>-2.1582733812949641E-2</v>
      </c>
      <c r="H477" s="25">
        <f t="shared" si="140"/>
        <v>-4.5927740355174526E-4</v>
      </c>
    </row>
    <row r="478" spans="1:8" s="40" customFormat="1" ht="15" x14ac:dyDescent="0.2">
      <c r="A478" s="64"/>
      <c r="B478" s="36" t="s">
        <v>138</v>
      </c>
      <c r="C478" s="37">
        <v>28</v>
      </c>
      <c r="D478" s="37">
        <v>20</v>
      </c>
      <c r="E478" s="38">
        <f t="shared" si="137"/>
        <v>4.2865890998162893E-3</v>
      </c>
      <c r="F478" s="38">
        <f t="shared" si="138"/>
        <v>3.4746351633078527E-3</v>
      </c>
      <c r="G478" s="39">
        <f t="shared" si="139"/>
        <v>-0.2857142857142857</v>
      </c>
      <c r="H478" s="25">
        <f t="shared" si="140"/>
        <v>-1.224739742804654E-3</v>
      </c>
    </row>
    <row r="479" spans="1:8" s="40" customFormat="1" ht="30" x14ac:dyDescent="0.2">
      <c r="A479" s="64"/>
      <c r="B479" s="36" t="s">
        <v>327</v>
      </c>
      <c r="C479" s="37">
        <v>14</v>
      </c>
      <c r="D479" s="37">
        <v>27</v>
      </c>
      <c r="E479" s="38">
        <f t="shared" si="137"/>
        <v>2.1432945499081446E-3</v>
      </c>
      <c r="F479" s="38">
        <f t="shared" si="138"/>
        <v>4.6907574704656008E-3</v>
      </c>
      <c r="G479" s="39">
        <f t="shared" si="139"/>
        <v>0.9285714285714286</v>
      </c>
      <c r="H479" s="25">
        <f t="shared" si="140"/>
        <v>1.9902020820575629E-3</v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2</v>
      </c>
      <c r="D481" s="37">
        <v>1</v>
      </c>
      <c r="E481" s="38">
        <f t="shared" si="137"/>
        <v>3.061849357011635E-4</v>
      </c>
      <c r="F481" s="38">
        <f t="shared" si="138"/>
        <v>1.7373175816539263E-4</v>
      </c>
      <c r="G481" s="39">
        <f t="shared" si="139"/>
        <v>-0.5</v>
      </c>
      <c r="H481" s="25">
        <f t="shared" si="140"/>
        <v>-1.5309246785058175E-4</v>
      </c>
    </row>
    <row r="482" spans="1:8" s="40" customFormat="1" ht="30" x14ac:dyDescent="0.2">
      <c r="A482" s="64"/>
      <c r="B482" s="36" t="s">
        <v>329</v>
      </c>
      <c r="C482" s="37">
        <v>82</v>
      </c>
      <c r="D482" s="37">
        <v>11</v>
      </c>
      <c r="E482" s="38">
        <f t="shared" si="137"/>
        <v>1.2553582363747704E-2</v>
      </c>
      <c r="F482" s="38">
        <f t="shared" si="138"/>
        <v>1.9110493398193189E-3</v>
      </c>
      <c r="G482" s="39">
        <f t="shared" si="139"/>
        <v>-0.86585365853658536</v>
      </c>
      <c r="H482" s="25">
        <f t="shared" si="140"/>
        <v>-1.0869565217391306E-2</v>
      </c>
    </row>
    <row r="483" spans="1:8" s="40" customFormat="1" ht="15" x14ac:dyDescent="0.2">
      <c r="A483" s="64"/>
      <c r="B483" s="36" t="s">
        <v>133</v>
      </c>
      <c r="C483" s="37">
        <v>2</v>
      </c>
      <c r="D483" s="37">
        <v>0</v>
      </c>
      <c r="E483" s="38">
        <f t="shared" si="137"/>
        <v>3.061849357011635E-4</v>
      </c>
      <c r="F483" s="38" t="str">
        <f t="shared" si="138"/>
        <v/>
      </c>
      <c r="G483" s="39" t="str">
        <f t="shared" si="139"/>
        <v>0</v>
      </c>
      <c r="H483" s="25">
        <f t="shared" si="140"/>
        <v>0</v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0</v>
      </c>
      <c r="E484" s="38" t="str">
        <f t="shared" si="137"/>
        <v/>
      </c>
      <c r="F484" s="38" t="str">
        <f t="shared" si="138"/>
        <v/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0</v>
      </c>
      <c r="D486" s="37"/>
      <c r="E486" s="38" t="str">
        <f t="shared" si="137"/>
        <v/>
      </c>
      <c r="F486" s="38" t="str">
        <f t="shared" si="138"/>
        <v/>
      </c>
      <c r="G486" s="39" t="str">
        <f t="shared" si="139"/>
        <v>0</v>
      </c>
      <c r="H486" s="25" t="str">
        <f t="shared" si="140"/>
        <v/>
      </c>
    </row>
    <row r="487" spans="1:8" s="40" customFormat="1" ht="15" x14ac:dyDescent="0.2">
      <c r="A487" s="64"/>
      <c r="B487" s="36" t="s">
        <v>331</v>
      </c>
      <c r="C487" s="37">
        <v>5</v>
      </c>
      <c r="D487" s="37"/>
      <c r="E487" s="38">
        <f t="shared" si="137"/>
        <v>7.6546233925290871E-4</v>
      </c>
      <c r="F487" s="38" t="str">
        <f t="shared" si="138"/>
        <v/>
      </c>
      <c r="G487" s="39" t="str">
        <f t="shared" si="139"/>
        <v>0</v>
      </c>
      <c r="H487" s="25">
        <f t="shared" si="140"/>
        <v>0</v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1</v>
      </c>
      <c r="E490" s="38" t="str">
        <f t="shared" si="137"/>
        <v/>
      </c>
      <c r="F490" s="38">
        <f t="shared" si="138"/>
        <v>1.7373175816539263E-4</v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1</v>
      </c>
      <c r="D491" s="37">
        <v>5</v>
      </c>
      <c r="E491" s="38">
        <f t="shared" si="137"/>
        <v>1.5309246785058175E-4</v>
      </c>
      <c r="F491" s="38">
        <f t="shared" si="138"/>
        <v>8.6865879082696318E-4</v>
      </c>
      <c r="G491" s="39">
        <f t="shared" si="139"/>
        <v>4</v>
      </c>
      <c r="H491" s="25">
        <f t="shared" si="140"/>
        <v>6.1236987140232701E-4</v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1</v>
      </c>
      <c r="E492" s="38" t="str">
        <f t="shared" si="137"/>
        <v/>
      </c>
      <c r="F492" s="38">
        <f t="shared" si="138"/>
        <v>1.7373175816539263E-4</v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0</v>
      </c>
      <c r="D493" s="37">
        <v>0</v>
      </c>
      <c r="E493" s="38" t="str">
        <f t="shared" si="137"/>
        <v/>
      </c>
      <c r="F493" s="38" t="str">
        <f t="shared" si="138"/>
        <v/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4"/>
      <c r="B494" s="36" t="s">
        <v>336</v>
      </c>
      <c r="C494" s="37">
        <v>0</v>
      </c>
      <c r="D494" s="37">
        <v>0</v>
      </c>
      <c r="E494" s="38" t="str">
        <f t="shared" si="137"/>
        <v/>
      </c>
      <c r="F494" s="38" t="str">
        <f t="shared" si="138"/>
        <v/>
      </c>
      <c r="G494" s="39" t="str">
        <f t="shared" si="139"/>
        <v>0</v>
      </c>
      <c r="H494" s="25" t="str">
        <f t="shared" si="140"/>
        <v/>
      </c>
    </row>
    <row r="495" spans="1:8" s="40" customFormat="1" ht="15" x14ac:dyDescent="0.2">
      <c r="A495" s="64"/>
      <c r="B495" s="36" t="s">
        <v>337</v>
      </c>
      <c r="C495" s="37">
        <v>6</v>
      </c>
      <c r="D495" s="37">
        <v>1</v>
      </c>
      <c r="E495" s="38">
        <f t="shared" si="137"/>
        <v>9.1855480710349051E-4</v>
      </c>
      <c r="F495" s="38">
        <f t="shared" si="138"/>
        <v>1.7373175816539263E-4</v>
      </c>
      <c r="G495" s="39">
        <f t="shared" si="139"/>
        <v>-0.83333333333333337</v>
      </c>
      <c r="H495" s="25">
        <f t="shared" si="140"/>
        <v>-7.6546233925290882E-4</v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0</v>
      </c>
      <c r="D499" s="37">
        <v>0</v>
      </c>
      <c r="E499" s="38" t="str">
        <f t="shared" si="137"/>
        <v/>
      </c>
      <c r="F499" s="38" t="str">
        <f t="shared" si="138"/>
        <v/>
      </c>
      <c r="G499" s="39" t="str">
        <f t="shared" si="139"/>
        <v>0</v>
      </c>
      <c r="H499" s="25" t="str">
        <f t="shared" si="140"/>
        <v/>
      </c>
    </row>
    <row r="500" spans="1:8" s="40" customFormat="1" ht="15" x14ac:dyDescent="0.2">
      <c r="A500" s="64"/>
      <c r="B500" s="36" t="s">
        <v>136</v>
      </c>
      <c r="C500" s="37">
        <v>4</v>
      </c>
      <c r="D500" s="37">
        <v>6</v>
      </c>
      <c r="E500" s="38">
        <f t="shared" si="137"/>
        <v>6.1236987140232701E-4</v>
      </c>
      <c r="F500" s="38">
        <f t="shared" si="138"/>
        <v>1.0423905489923557E-3</v>
      </c>
      <c r="G500" s="39">
        <f t="shared" si="139"/>
        <v>0.5</v>
      </c>
      <c r="H500" s="25">
        <f t="shared" si="140"/>
        <v>3.061849357011635E-4</v>
      </c>
    </row>
    <row r="501" spans="1:8" s="40" customFormat="1" ht="15" x14ac:dyDescent="0.2">
      <c r="A501" s="64"/>
      <c r="B501" s="36" t="s">
        <v>339</v>
      </c>
      <c r="C501" s="37">
        <v>1</v>
      </c>
      <c r="D501" s="37">
        <v>0</v>
      </c>
      <c r="E501" s="38">
        <f t="shared" si="137"/>
        <v>1.5309246785058175E-4</v>
      </c>
      <c r="F501" s="38" t="str">
        <f t="shared" si="138"/>
        <v/>
      </c>
      <c r="G501" s="39" t="str">
        <f t="shared" si="139"/>
        <v>0</v>
      </c>
      <c r="H501" s="25">
        <f t="shared" si="140"/>
        <v>0</v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0</v>
      </c>
      <c r="D503" s="37">
        <v>3</v>
      </c>
      <c r="E503" s="38" t="str">
        <f t="shared" si="137"/>
        <v/>
      </c>
      <c r="F503" s="38">
        <f t="shared" si="138"/>
        <v>5.2119527449617786E-4</v>
      </c>
      <c r="G503" s="39" t="str">
        <f t="shared" si="139"/>
        <v>0</v>
      </c>
      <c r="H503" s="25" t="str">
        <f t="shared" si="140"/>
        <v/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52</v>
      </c>
      <c r="E505" s="38" t="str">
        <f t="shared" ref="E505" si="141">+IF(C505=0,"",C505/C$329)</f>
        <v/>
      </c>
      <c r="F505" s="38">
        <f t="shared" ref="F505" si="142">+IF(D505=0,"",D505/D$329)</f>
        <v>9.0340514246004169E-3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21</v>
      </c>
      <c r="D506" s="37">
        <v>13</v>
      </c>
      <c r="E506" s="38">
        <f t="shared" si="137"/>
        <v>3.214941824862217E-3</v>
      </c>
      <c r="F506" s="38">
        <f t="shared" si="138"/>
        <v>2.2585128561501042E-3</v>
      </c>
      <c r="G506" s="39">
        <f t="shared" si="139"/>
        <v>-0.38095238095238093</v>
      </c>
      <c r="H506" s="25">
        <f t="shared" si="140"/>
        <v>-1.224739742804654E-3</v>
      </c>
    </row>
    <row r="507" spans="1:8" s="40" customFormat="1" ht="30" x14ac:dyDescent="0.2">
      <c r="A507" s="64"/>
      <c r="B507" s="36" t="s">
        <v>558</v>
      </c>
      <c r="C507" s="37">
        <v>14</v>
      </c>
      <c r="D507" s="37">
        <v>0</v>
      </c>
      <c r="E507" s="38">
        <f t="shared" si="137"/>
        <v>2.1432945499081446E-3</v>
      </c>
      <c r="F507" s="38" t="str">
        <f t="shared" si="138"/>
        <v/>
      </c>
      <c r="G507" s="39" t="str">
        <f t="shared" si="139"/>
        <v>0</v>
      </c>
      <c r="H507" s="25">
        <f t="shared" si="140"/>
        <v>0</v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0</v>
      </c>
      <c r="E508" s="38" t="str">
        <f t="shared" si="137"/>
        <v/>
      </c>
      <c r="F508" s="38" t="str">
        <f t="shared" si="138"/>
        <v/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13</v>
      </c>
      <c r="D509" s="37">
        <v>12</v>
      </c>
      <c r="E509" s="38">
        <f t="shared" si="137"/>
        <v>1.9902020820575629E-3</v>
      </c>
      <c r="F509" s="38">
        <f t="shared" si="138"/>
        <v>2.0847810979847115E-3</v>
      </c>
      <c r="G509" s="39">
        <f t="shared" si="139"/>
        <v>-7.6923076923076927E-2</v>
      </c>
      <c r="H509" s="25">
        <f t="shared" si="140"/>
        <v>-1.5309246785058178E-4</v>
      </c>
    </row>
    <row r="510" spans="1:8" s="40" customFormat="1" ht="15" x14ac:dyDescent="0.2">
      <c r="A510" s="64"/>
      <c r="B510" s="36" t="s">
        <v>375</v>
      </c>
      <c r="C510" s="37">
        <v>105</v>
      </c>
      <c r="D510" s="37">
        <v>27</v>
      </c>
      <c r="E510" s="38">
        <f t="shared" si="137"/>
        <v>1.6074709124311085E-2</v>
      </c>
      <c r="F510" s="38">
        <f t="shared" si="138"/>
        <v>4.6907574704656008E-3</v>
      </c>
      <c r="G510" s="39">
        <f t="shared" si="139"/>
        <v>-0.74285714285714288</v>
      </c>
      <c r="H510" s="25">
        <f t="shared" si="140"/>
        <v>-1.1941212492345378E-2</v>
      </c>
    </row>
    <row r="511" spans="1:8" s="40" customFormat="1" ht="15" x14ac:dyDescent="0.2">
      <c r="A511" s="64"/>
      <c r="B511" s="36" t="s">
        <v>559</v>
      </c>
      <c r="C511" s="37">
        <v>0</v>
      </c>
      <c r="D511" s="37">
        <v>0</v>
      </c>
      <c r="E511" s="38" t="str">
        <f t="shared" si="137"/>
        <v/>
      </c>
      <c r="F511" s="38" t="str">
        <f t="shared" si="138"/>
        <v/>
      </c>
      <c r="G511" s="39" t="str">
        <f t="shared" si="139"/>
        <v>0</v>
      </c>
      <c r="H511" s="25" t="str">
        <f t="shared" si="140"/>
        <v/>
      </c>
    </row>
    <row r="512" spans="1:8" s="40" customFormat="1" ht="15" x14ac:dyDescent="0.2">
      <c r="A512" s="64"/>
      <c r="B512" s="36" t="s">
        <v>153</v>
      </c>
      <c r="C512" s="37">
        <v>1</v>
      </c>
      <c r="D512" s="37">
        <v>11</v>
      </c>
      <c r="E512" s="38">
        <f t="shared" si="137"/>
        <v>1.5309246785058175E-4</v>
      </c>
      <c r="F512" s="38">
        <f t="shared" si="138"/>
        <v>1.9110493398193189E-3</v>
      </c>
      <c r="G512" s="39">
        <f t="shared" si="139"/>
        <v>10</v>
      </c>
      <c r="H512" s="25">
        <f t="shared" si="140"/>
        <v>1.5309246785058174E-3</v>
      </c>
    </row>
    <row r="513" spans="1:8" s="40" customFormat="1" ht="15" x14ac:dyDescent="0.2">
      <c r="A513" s="64"/>
      <c r="B513" s="36" t="s">
        <v>376</v>
      </c>
      <c r="C513" s="37">
        <v>7</v>
      </c>
      <c r="D513" s="37">
        <v>0</v>
      </c>
      <c r="E513" s="38">
        <f t="shared" si="137"/>
        <v>1.0716472749540723E-3</v>
      </c>
      <c r="F513" s="38" t="str">
        <f t="shared" si="138"/>
        <v/>
      </c>
      <c r="G513" s="39" t="str">
        <f t="shared" si="139"/>
        <v>0</v>
      </c>
      <c r="H513" s="25">
        <f t="shared" si="140"/>
        <v>0</v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50</v>
      </c>
      <c r="E514" s="38" t="str">
        <f t="shared" si="137"/>
        <v/>
      </c>
      <c r="F514" s="38">
        <f t="shared" si="138"/>
        <v>8.6865879082696322E-3</v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1</v>
      </c>
      <c r="D516" s="37">
        <v>0</v>
      </c>
      <c r="E516" s="38">
        <f t="shared" si="137"/>
        <v>1.5309246785058175E-4</v>
      </c>
      <c r="F516" s="38" t="str">
        <f t="shared" si="138"/>
        <v/>
      </c>
      <c r="G516" s="39" t="str">
        <f t="shared" si="139"/>
        <v>0</v>
      </c>
      <c r="H516" s="25">
        <f t="shared" si="140"/>
        <v>0</v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3</v>
      </c>
      <c r="D519" s="37">
        <v>0</v>
      </c>
      <c r="E519" s="38">
        <f t="shared" si="137"/>
        <v>4.5927740355174526E-4</v>
      </c>
      <c r="F519" s="38" t="str">
        <f t="shared" si="138"/>
        <v/>
      </c>
      <c r="G519" s="39" t="str">
        <f t="shared" si="139"/>
        <v>0</v>
      </c>
      <c r="H519" s="25">
        <f t="shared" si="140"/>
        <v>0</v>
      </c>
    </row>
    <row r="520" spans="1:8" s="40" customFormat="1" ht="15" x14ac:dyDescent="0.2">
      <c r="A520" s="64"/>
      <c r="B520" s="36" t="s">
        <v>343</v>
      </c>
      <c r="C520" s="37">
        <v>1</v>
      </c>
      <c r="D520" s="37">
        <v>1</v>
      </c>
      <c r="E520" s="38">
        <f t="shared" si="137"/>
        <v>1.5309246785058175E-4</v>
      </c>
      <c r="F520" s="38">
        <f t="shared" si="138"/>
        <v>1.7373175816539263E-4</v>
      </c>
      <c r="G520" s="39">
        <f t="shared" si="139"/>
        <v>0</v>
      </c>
      <c r="H520" s="25">
        <f t="shared" si="140"/>
        <v>0</v>
      </c>
    </row>
    <row r="521" spans="1:8" s="40" customFormat="1" ht="15" x14ac:dyDescent="0.2">
      <c r="A521" s="64"/>
      <c r="B521" s="36" t="s">
        <v>344</v>
      </c>
      <c r="C521" s="37">
        <v>2</v>
      </c>
      <c r="D521" s="37">
        <v>14</v>
      </c>
      <c r="E521" s="38">
        <f t="shared" si="137"/>
        <v>3.061849357011635E-4</v>
      </c>
      <c r="F521" s="38">
        <f t="shared" si="138"/>
        <v>2.432244614315497E-3</v>
      </c>
      <c r="G521" s="39">
        <f t="shared" si="139"/>
        <v>6</v>
      </c>
      <c r="H521" s="25">
        <f t="shared" si="140"/>
        <v>1.837109614206981E-3</v>
      </c>
    </row>
    <row r="522" spans="1:8" s="40" customFormat="1" ht="30" x14ac:dyDescent="0.2">
      <c r="A522" s="64"/>
      <c r="B522" s="36" t="s">
        <v>560</v>
      </c>
      <c r="C522" s="37">
        <v>0</v>
      </c>
      <c r="D522" s="37">
        <v>0</v>
      </c>
      <c r="E522" s="38" t="str">
        <f t="shared" si="137"/>
        <v/>
      </c>
      <c r="F522" s="38" t="str">
        <f t="shared" si="138"/>
        <v/>
      </c>
      <c r="G522" s="39" t="str">
        <f t="shared" si="139"/>
        <v>0</v>
      </c>
      <c r="H522" s="25" t="str">
        <f t="shared" si="140"/>
        <v/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45</v>
      </c>
      <c r="D524" s="37">
        <v>34</v>
      </c>
      <c r="E524" s="38">
        <f t="shared" si="137"/>
        <v>6.889161053276179E-3</v>
      </c>
      <c r="F524" s="38">
        <f t="shared" si="138"/>
        <v>5.9068797776233497E-3</v>
      </c>
      <c r="G524" s="39">
        <f t="shared" si="139"/>
        <v>-0.24444444444444444</v>
      </c>
      <c r="H524" s="25">
        <f t="shared" si="140"/>
        <v>-1.6840171463563993E-3</v>
      </c>
    </row>
    <row r="525" spans="1:8" s="40" customFormat="1" ht="15" x14ac:dyDescent="0.2">
      <c r="A525" s="64"/>
      <c r="B525" s="36" t="s">
        <v>346</v>
      </c>
      <c r="C525" s="37">
        <v>0</v>
      </c>
      <c r="D525" s="37">
        <v>1</v>
      </c>
      <c r="E525" s="38" t="str">
        <f t="shared" si="137"/>
        <v/>
      </c>
      <c r="F525" s="38">
        <f t="shared" si="138"/>
        <v>1.7373175816539263E-4</v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4"/>
      <c r="B526" s="36" t="s">
        <v>347</v>
      </c>
      <c r="C526" s="37">
        <v>4</v>
      </c>
      <c r="D526" s="37">
        <v>7</v>
      </c>
      <c r="E526" s="38">
        <f t="shared" si="137"/>
        <v>6.1236987140232701E-4</v>
      </c>
      <c r="F526" s="38">
        <f t="shared" si="138"/>
        <v>1.2161223071577485E-3</v>
      </c>
      <c r="G526" s="39">
        <f t="shared" si="139"/>
        <v>0.75</v>
      </c>
      <c r="H526" s="25">
        <f t="shared" si="140"/>
        <v>4.5927740355174526E-4</v>
      </c>
    </row>
    <row r="527" spans="1:8" s="40" customFormat="1" ht="15" x14ac:dyDescent="0.2">
      <c r="A527" s="64"/>
      <c r="B527" s="36" t="s">
        <v>152</v>
      </c>
      <c r="C527" s="37">
        <v>2</v>
      </c>
      <c r="D527" s="37">
        <v>0</v>
      </c>
      <c r="E527" s="38">
        <f t="shared" si="137"/>
        <v>3.061849357011635E-4</v>
      </c>
      <c r="F527" s="38" t="str">
        <f t="shared" si="138"/>
        <v/>
      </c>
      <c r="G527" s="39" t="str">
        <f t="shared" si="139"/>
        <v>0</v>
      </c>
      <c r="H527" s="25">
        <f t="shared" si="140"/>
        <v>0</v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83</v>
      </c>
      <c r="D529" s="37">
        <v>101</v>
      </c>
      <c r="E529" s="38">
        <f t="shared" si="137"/>
        <v>1.2706674831598286E-2</v>
      </c>
      <c r="F529" s="38">
        <f t="shared" si="138"/>
        <v>1.7546907574704656E-2</v>
      </c>
      <c r="G529" s="39">
        <f t="shared" si="139"/>
        <v>0.21686746987951808</v>
      </c>
      <c r="H529" s="25">
        <f t="shared" si="140"/>
        <v>2.7556644213104719E-3</v>
      </c>
    </row>
    <row r="530" spans="1:8" s="40" customFormat="1" ht="30" x14ac:dyDescent="0.2">
      <c r="A530" s="64"/>
      <c r="B530" s="36" t="s">
        <v>158</v>
      </c>
      <c r="C530" s="37">
        <v>41</v>
      </c>
      <c r="D530" s="37">
        <v>33</v>
      </c>
      <c r="E530" s="38">
        <f t="shared" si="137"/>
        <v>6.2767911818738522E-3</v>
      </c>
      <c r="F530" s="38">
        <f t="shared" si="138"/>
        <v>5.7331480194579565E-3</v>
      </c>
      <c r="G530" s="39">
        <f t="shared" si="139"/>
        <v>-0.1951219512195122</v>
      </c>
      <c r="H530" s="25">
        <f t="shared" si="140"/>
        <v>-1.2247397428046542E-3</v>
      </c>
    </row>
    <row r="531" spans="1:8" s="40" customFormat="1" ht="15" x14ac:dyDescent="0.2">
      <c r="A531" s="64"/>
      <c r="B531" s="36" t="s">
        <v>349</v>
      </c>
      <c r="C531" s="37">
        <v>122</v>
      </c>
      <c r="D531" s="37">
        <v>113</v>
      </c>
      <c r="E531" s="38">
        <f t="shared" si="137"/>
        <v>1.8677281077770974E-2</v>
      </c>
      <c r="F531" s="38">
        <f t="shared" si="138"/>
        <v>1.9631688672689367E-2</v>
      </c>
      <c r="G531" s="39">
        <f t="shared" si="139"/>
        <v>-7.3770491803278687E-2</v>
      </c>
      <c r="H531" s="25">
        <f t="shared" si="140"/>
        <v>-1.3778322106552357E-3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6</v>
      </c>
      <c r="E532" s="38" t="str">
        <f t="shared" ref="E532" si="145">+IF(C532=0,"",C532/C$329)</f>
        <v/>
      </c>
      <c r="F532" s="38">
        <f t="shared" ref="F532" si="146">+IF(D532=0,"",D532/D$329)</f>
        <v>1.0423905489923557E-3</v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0</v>
      </c>
      <c r="D533" s="37">
        <v>0</v>
      </c>
      <c r="E533" s="38" t="str">
        <f t="shared" si="137"/>
        <v/>
      </c>
      <c r="F533" s="38" t="str">
        <f t="shared" si="138"/>
        <v/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0</v>
      </c>
      <c r="E535" s="38" t="str">
        <f t="shared" ref="E535:E546" si="149">+IF(C535=0,"",C535/C$329)</f>
        <v/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1</v>
      </c>
      <c r="D536" s="37">
        <v>0</v>
      </c>
      <c r="E536" s="38">
        <f t="shared" si="149"/>
        <v>1.5309246785058175E-4</v>
      </c>
      <c r="F536" s="38" t="str">
        <f t="shared" si="150"/>
        <v/>
      </c>
      <c r="G536" s="39" t="str">
        <f t="shared" si="151"/>
        <v>0</v>
      </c>
      <c r="H536" s="25">
        <f t="shared" si="152"/>
        <v>0</v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85</v>
      </c>
      <c r="D538" s="37">
        <v>50</v>
      </c>
      <c r="E538" s="38">
        <f t="shared" si="149"/>
        <v>1.301285976729945E-2</v>
      </c>
      <c r="F538" s="38">
        <f t="shared" si="150"/>
        <v>8.6865879082696322E-3</v>
      </c>
      <c r="G538" s="39">
        <f t="shared" si="151"/>
        <v>-0.41176470588235292</v>
      </c>
      <c r="H538" s="25">
        <f t="shared" si="152"/>
        <v>-5.3582363747703612E-3</v>
      </c>
    </row>
    <row r="539" spans="1:8" s="40" customFormat="1" ht="15" x14ac:dyDescent="0.2">
      <c r="A539" s="64"/>
      <c r="B539" s="36" t="s">
        <v>562</v>
      </c>
      <c r="C539" s="37">
        <v>0</v>
      </c>
      <c r="D539" s="37">
        <v>23</v>
      </c>
      <c r="E539" s="38" t="str">
        <f t="shared" si="149"/>
        <v/>
      </c>
      <c r="F539" s="38">
        <f t="shared" si="150"/>
        <v>3.9958304378040306E-3</v>
      </c>
      <c r="G539" s="39" t="str">
        <f t="shared" si="151"/>
        <v>0</v>
      </c>
      <c r="H539" s="25" t="str">
        <f t="shared" si="152"/>
        <v/>
      </c>
    </row>
    <row r="540" spans="1:8" s="40" customFormat="1" ht="15" x14ac:dyDescent="0.2">
      <c r="A540" s="64"/>
      <c r="B540" s="36" t="s">
        <v>352</v>
      </c>
      <c r="C540" s="37">
        <v>6</v>
      </c>
      <c r="D540" s="37">
        <v>7</v>
      </c>
      <c r="E540" s="38">
        <f t="shared" si="149"/>
        <v>9.1855480710349051E-4</v>
      </c>
      <c r="F540" s="38">
        <f t="shared" si="150"/>
        <v>1.2161223071577485E-3</v>
      </c>
      <c r="G540" s="39">
        <f t="shared" si="151"/>
        <v>0.16666666666666666</v>
      </c>
      <c r="H540" s="25">
        <f t="shared" si="152"/>
        <v>1.5309246785058175E-4</v>
      </c>
    </row>
    <row r="541" spans="1:8" s="40" customFormat="1" ht="15" x14ac:dyDescent="0.2">
      <c r="A541" s="64"/>
      <c r="B541" s="36" t="s">
        <v>353</v>
      </c>
      <c r="C541" s="37">
        <v>5</v>
      </c>
      <c r="D541" s="37">
        <v>0</v>
      </c>
      <c r="E541" s="38">
        <f t="shared" si="149"/>
        <v>7.6546233925290871E-4</v>
      </c>
      <c r="F541" s="38" t="str">
        <f t="shared" si="150"/>
        <v/>
      </c>
      <c r="G541" s="39" t="str">
        <f t="shared" si="151"/>
        <v>0</v>
      </c>
      <c r="H541" s="25">
        <f t="shared" si="152"/>
        <v>0</v>
      </c>
    </row>
    <row r="542" spans="1:8" s="40" customFormat="1" ht="15" x14ac:dyDescent="0.2">
      <c r="A542" s="64"/>
      <c r="B542" s="36" t="s">
        <v>354</v>
      </c>
      <c r="C542" s="37">
        <v>1</v>
      </c>
      <c r="D542" s="37">
        <v>0</v>
      </c>
      <c r="E542" s="38">
        <f t="shared" si="149"/>
        <v>1.5309246785058175E-4</v>
      </c>
      <c r="F542" s="38" t="str">
        <f t="shared" si="150"/>
        <v/>
      </c>
      <c r="G542" s="39" t="str">
        <f t="shared" si="151"/>
        <v>0</v>
      </c>
      <c r="H542" s="25">
        <f t="shared" si="152"/>
        <v>0</v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0</v>
      </c>
      <c r="D544" s="37">
        <v>1</v>
      </c>
      <c r="E544" s="38" t="str">
        <f t="shared" si="149"/>
        <v/>
      </c>
      <c r="F544" s="38">
        <f t="shared" si="150"/>
        <v>1.7373175816539263E-4</v>
      </c>
      <c r="G544" s="39" t="str">
        <f t="shared" si="151"/>
        <v>0</v>
      </c>
      <c r="H544" s="25" t="str">
        <f t="shared" si="152"/>
        <v/>
      </c>
    </row>
    <row r="545" spans="1:8" s="40" customFormat="1" ht="30" x14ac:dyDescent="0.2">
      <c r="A545" s="64"/>
      <c r="B545" s="36" t="s">
        <v>563</v>
      </c>
      <c r="C545" s="37">
        <v>20</v>
      </c>
      <c r="D545" s="37">
        <v>0</v>
      </c>
      <c r="E545" s="38">
        <f t="shared" si="149"/>
        <v>3.0618493570116348E-3</v>
      </c>
      <c r="F545" s="38" t="str">
        <f t="shared" si="150"/>
        <v/>
      </c>
      <c r="G545" s="39" t="str">
        <f t="shared" si="151"/>
        <v>0</v>
      </c>
      <c r="H545" s="25">
        <f t="shared" si="152"/>
        <v>0</v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2677</v>
      </c>
      <c r="D552" s="31">
        <f>SUM(D553:D579)</f>
        <v>2041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-0.23757937990287636</v>
      </c>
      <c r="H552" s="33">
        <f>+IF(OR(AND(E552=""),(G552="")),"",E552*G552)</f>
        <v>-0.23757937990287636</v>
      </c>
    </row>
    <row r="553" spans="1:8" s="40" customFormat="1" ht="15" x14ac:dyDescent="0.2">
      <c r="A553" s="64"/>
      <c r="B553" s="36" t="s">
        <v>357</v>
      </c>
      <c r="C553" s="37">
        <v>8</v>
      </c>
      <c r="D553" s="37">
        <v>20</v>
      </c>
      <c r="E553" s="38">
        <f>+IF(C553=0,"",C553/C$552)</f>
        <v>2.9884198729921555E-3</v>
      </c>
      <c r="F553" s="38">
        <f>+IF(D553=0,"",D553/D$552)</f>
        <v>9.7991180793728563E-3</v>
      </c>
      <c r="G553" s="39">
        <f>+IF(OR(AND(D553=0),(C553=0)),"0",((D553-C553)/C553))</f>
        <v>1.5</v>
      </c>
      <c r="H553" s="25">
        <f>+IF(OR(AND(E553=""),(G553="")),"",E553*G553)</f>
        <v>4.4826298094882335E-3</v>
      </c>
    </row>
    <row r="554" spans="1:8" s="40" customFormat="1" ht="15" x14ac:dyDescent="0.2">
      <c r="A554" s="64"/>
      <c r="B554" s="36" t="s">
        <v>161</v>
      </c>
      <c r="C554" s="37">
        <v>71</v>
      </c>
      <c r="D554" s="37">
        <v>99</v>
      </c>
      <c r="E554" s="38">
        <f t="shared" ref="E554:E579" si="153">+IF(C554=0,"",C554/C$552)</f>
        <v>2.652222637280538E-2</v>
      </c>
      <c r="F554" s="38">
        <f t="shared" ref="F554:F579" si="154">+IF(D554=0,"",D554/D$552)</f>
        <v>4.850563449289564E-2</v>
      </c>
      <c r="G554" s="39">
        <f t="shared" ref="G554:G579" si="155">+IF(OR(AND(D554=0),(C554=0)),"0",((D554-C554)/C554))</f>
        <v>0.39436619718309857</v>
      </c>
      <c r="H554" s="25">
        <f t="shared" ref="H554:H579" si="156">+IF(OR(AND(E554=""),(G554="")),"",E554*G554)</f>
        <v>1.0459469555472544E-2</v>
      </c>
    </row>
    <row r="555" spans="1:8" s="40" customFormat="1" ht="15" x14ac:dyDescent="0.2">
      <c r="A555" s="64"/>
      <c r="B555" s="36" t="s">
        <v>358</v>
      </c>
      <c r="C555" s="37">
        <v>215</v>
      </c>
      <c r="D555" s="37">
        <v>82</v>
      </c>
      <c r="E555" s="38">
        <f t="shared" si="153"/>
        <v>8.0313784086664175E-2</v>
      </c>
      <c r="F555" s="38">
        <f t="shared" si="154"/>
        <v>4.0176384125428712E-2</v>
      </c>
      <c r="G555" s="39">
        <f t="shared" si="155"/>
        <v>-0.61860465116279073</v>
      </c>
      <c r="H555" s="25">
        <f t="shared" si="156"/>
        <v>-4.9682480388494585E-2</v>
      </c>
    </row>
    <row r="556" spans="1:8" s="40" customFormat="1" ht="15" x14ac:dyDescent="0.2">
      <c r="A556" s="64"/>
      <c r="B556" s="36" t="s">
        <v>359</v>
      </c>
      <c r="C556" s="37">
        <v>1064</v>
      </c>
      <c r="D556" s="37">
        <v>121</v>
      </c>
      <c r="E556" s="38">
        <f t="shared" si="153"/>
        <v>0.39745984310795668</v>
      </c>
      <c r="F556" s="38">
        <f t="shared" si="154"/>
        <v>5.9284664380205784E-2</v>
      </c>
      <c r="G556" s="39">
        <f t="shared" si="155"/>
        <v>-0.88627819548872178</v>
      </c>
      <c r="H556" s="25">
        <f t="shared" si="156"/>
        <v>-0.35225999252895029</v>
      </c>
    </row>
    <row r="557" spans="1:8" s="40" customFormat="1" ht="15" x14ac:dyDescent="0.2">
      <c r="A557" s="64"/>
      <c r="B557" s="36" t="s">
        <v>162</v>
      </c>
      <c r="C557" s="37">
        <v>45</v>
      </c>
      <c r="D557" s="37">
        <v>36</v>
      </c>
      <c r="E557" s="38">
        <f t="shared" si="153"/>
        <v>1.6809861785580874E-2</v>
      </c>
      <c r="F557" s="38">
        <f t="shared" si="154"/>
        <v>1.7638412542871143E-2</v>
      </c>
      <c r="G557" s="39">
        <f t="shared" si="155"/>
        <v>-0.2</v>
      </c>
      <c r="H557" s="25">
        <f t="shared" si="156"/>
        <v>-3.3619723571161747E-3</v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7</v>
      </c>
      <c r="D560" s="37">
        <v>10</v>
      </c>
      <c r="E560" s="38">
        <f t="shared" si="153"/>
        <v>2.6148673888681359E-3</v>
      </c>
      <c r="F560" s="38">
        <f t="shared" si="154"/>
        <v>4.8995590396864281E-3</v>
      </c>
      <c r="G560" s="39">
        <f t="shared" si="155"/>
        <v>0.42857142857142855</v>
      </c>
      <c r="H560" s="25">
        <f t="shared" si="156"/>
        <v>1.1206574523720582E-3</v>
      </c>
    </row>
    <row r="561" spans="1:8" s="40" customFormat="1" ht="15" x14ac:dyDescent="0.2">
      <c r="A561" s="64"/>
      <c r="B561" s="36" t="s">
        <v>360</v>
      </c>
      <c r="C561" s="37">
        <v>1</v>
      </c>
      <c r="D561" s="37">
        <v>0</v>
      </c>
      <c r="E561" s="38">
        <f t="shared" si="153"/>
        <v>3.7355248412401944E-4</v>
      </c>
      <c r="F561" s="38" t="str">
        <f t="shared" si="154"/>
        <v/>
      </c>
      <c r="G561" s="39" t="str">
        <f t="shared" si="155"/>
        <v>0</v>
      </c>
      <c r="H561" s="25">
        <f t="shared" si="156"/>
        <v>0</v>
      </c>
    </row>
    <row r="562" spans="1:8" s="40" customFormat="1" ht="15" x14ac:dyDescent="0.2">
      <c r="A562" s="64"/>
      <c r="B562" s="36" t="s">
        <v>361</v>
      </c>
      <c r="C562" s="37">
        <v>0</v>
      </c>
      <c r="D562" s="37">
        <v>2</v>
      </c>
      <c r="E562" s="38" t="str">
        <f t="shared" si="153"/>
        <v/>
      </c>
      <c r="F562" s="38">
        <f t="shared" si="154"/>
        <v>9.7991180793728563E-4</v>
      </c>
      <c r="G562" s="39" t="str">
        <f t="shared" si="155"/>
        <v>0</v>
      </c>
      <c r="H562" s="25" t="str">
        <f t="shared" si="156"/>
        <v/>
      </c>
    </row>
    <row r="563" spans="1:8" s="40" customFormat="1" ht="15" x14ac:dyDescent="0.2">
      <c r="A563" s="64"/>
      <c r="B563" s="36" t="s">
        <v>565</v>
      </c>
      <c r="C563" s="37">
        <v>14</v>
      </c>
      <c r="D563" s="37">
        <v>0</v>
      </c>
      <c r="E563" s="38">
        <f t="shared" si="153"/>
        <v>5.2297347777362719E-3</v>
      </c>
      <c r="F563" s="38" t="str">
        <f t="shared" si="154"/>
        <v/>
      </c>
      <c r="G563" s="39" t="str">
        <f t="shared" si="155"/>
        <v>0</v>
      </c>
      <c r="H563" s="25">
        <f t="shared" si="156"/>
        <v>0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10</v>
      </c>
      <c r="E564" s="38" t="str">
        <f t="shared" ref="E564" si="161">+IF(C564=0,"",C564/C$552)</f>
        <v/>
      </c>
      <c r="F564" s="38">
        <f t="shared" ref="F564" si="162">+IF(D564=0,"",D564/D$552)</f>
        <v>4.8995590396864281E-3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10</v>
      </c>
      <c r="D565" s="37">
        <v>78</v>
      </c>
      <c r="E565" s="38">
        <f t="shared" si="153"/>
        <v>3.7355248412401943E-3</v>
      </c>
      <c r="F565" s="38">
        <f t="shared" si="154"/>
        <v>3.8216560509554139E-2</v>
      </c>
      <c r="G565" s="39">
        <f t="shared" si="155"/>
        <v>6.8</v>
      </c>
      <c r="H565" s="25">
        <f t="shared" si="156"/>
        <v>2.5401568920433319E-2</v>
      </c>
    </row>
    <row r="566" spans="1:8" s="40" customFormat="1" ht="15" x14ac:dyDescent="0.2">
      <c r="A566" s="64"/>
      <c r="B566" s="36" t="s">
        <v>363</v>
      </c>
      <c r="C566" s="37">
        <v>3</v>
      </c>
      <c r="D566" s="37">
        <v>44</v>
      </c>
      <c r="E566" s="38">
        <f t="shared" si="153"/>
        <v>1.1206574523720584E-3</v>
      </c>
      <c r="F566" s="38">
        <f t="shared" si="154"/>
        <v>2.1558059774620286E-2</v>
      </c>
      <c r="G566" s="39">
        <f t="shared" si="155"/>
        <v>13.666666666666666</v>
      </c>
      <c r="H566" s="25">
        <f t="shared" si="156"/>
        <v>1.5315651849084797E-2</v>
      </c>
    </row>
    <row r="567" spans="1:8" s="40" customFormat="1" ht="15" x14ac:dyDescent="0.2">
      <c r="A567" s="64"/>
      <c r="B567" s="36" t="s">
        <v>164</v>
      </c>
      <c r="C567" s="37">
        <v>18</v>
      </c>
      <c r="D567" s="37">
        <v>3</v>
      </c>
      <c r="E567" s="38">
        <f t="shared" si="153"/>
        <v>6.7239447142323494E-3</v>
      </c>
      <c r="F567" s="38">
        <f t="shared" si="154"/>
        <v>1.4698677119059284E-3</v>
      </c>
      <c r="G567" s="39">
        <f t="shared" si="155"/>
        <v>-0.83333333333333337</v>
      </c>
      <c r="H567" s="25">
        <f t="shared" si="156"/>
        <v>-5.6032872618602915E-3</v>
      </c>
    </row>
    <row r="568" spans="1:8" s="40" customFormat="1" ht="15" x14ac:dyDescent="0.2">
      <c r="A568" s="64"/>
      <c r="B568" s="36" t="s">
        <v>166</v>
      </c>
      <c r="C568" s="37">
        <v>47</v>
      </c>
      <c r="D568" s="37">
        <v>69</v>
      </c>
      <c r="E568" s="38">
        <f t="shared" si="153"/>
        <v>1.7556966753828913E-2</v>
      </c>
      <c r="F568" s="38">
        <f t="shared" si="154"/>
        <v>3.3806957373836356E-2</v>
      </c>
      <c r="G568" s="39">
        <f t="shared" si="155"/>
        <v>0.46808510638297873</v>
      </c>
      <c r="H568" s="25">
        <f t="shared" si="156"/>
        <v>8.2181546507284278E-3</v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779</v>
      </c>
      <c r="D570" s="37">
        <v>1140</v>
      </c>
      <c r="E570" s="38">
        <f t="shared" si="153"/>
        <v>0.29099738513261114</v>
      </c>
      <c r="F570" s="38">
        <f t="shared" si="154"/>
        <v>0.55854973052425283</v>
      </c>
      <c r="G570" s="39">
        <f t="shared" si="155"/>
        <v>0.46341463414634149</v>
      </c>
      <c r="H570" s="25">
        <f t="shared" si="156"/>
        <v>0.13485244676877103</v>
      </c>
    </row>
    <row r="571" spans="1:8" s="40" customFormat="1" ht="15" x14ac:dyDescent="0.2">
      <c r="A571" s="64"/>
      <c r="B571" s="36" t="s">
        <v>167</v>
      </c>
      <c r="C571" s="37">
        <v>246</v>
      </c>
      <c r="D571" s="37">
        <v>145</v>
      </c>
      <c r="E571" s="38">
        <f t="shared" si="153"/>
        <v>9.1893911094508784E-2</v>
      </c>
      <c r="F571" s="38">
        <f t="shared" si="154"/>
        <v>7.1043606075453208E-2</v>
      </c>
      <c r="G571" s="39">
        <f t="shared" si="155"/>
        <v>-0.41056910569105692</v>
      </c>
      <c r="H571" s="25">
        <f t="shared" si="156"/>
        <v>-3.7728800896525964E-2</v>
      </c>
    </row>
    <row r="572" spans="1:8" s="40" customFormat="1" ht="15" x14ac:dyDescent="0.2">
      <c r="A572" s="64"/>
      <c r="B572" s="36" t="s">
        <v>365</v>
      </c>
      <c r="C572" s="37">
        <v>3</v>
      </c>
      <c r="D572" s="37">
        <v>21</v>
      </c>
      <c r="E572" s="38">
        <f t="shared" si="153"/>
        <v>1.1206574523720584E-3</v>
      </c>
      <c r="F572" s="38">
        <f t="shared" si="154"/>
        <v>1.02890739833415E-2</v>
      </c>
      <c r="G572" s="39">
        <f t="shared" si="155"/>
        <v>6</v>
      </c>
      <c r="H572" s="25">
        <f t="shared" si="156"/>
        <v>6.7239447142323503E-3</v>
      </c>
    </row>
    <row r="573" spans="1:8" s="40" customFormat="1" ht="15" x14ac:dyDescent="0.2">
      <c r="A573" s="64"/>
      <c r="B573" s="36" t="s">
        <v>168</v>
      </c>
      <c r="C573" s="37">
        <v>20</v>
      </c>
      <c r="D573" s="37">
        <v>20</v>
      </c>
      <c r="E573" s="38">
        <f t="shared" si="153"/>
        <v>7.4710496824803886E-3</v>
      </c>
      <c r="F573" s="38">
        <f t="shared" si="154"/>
        <v>9.7991180793728563E-3</v>
      </c>
      <c r="G573" s="39">
        <f t="shared" si="155"/>
        <v>0</v>
      </c>
      <c r="H573" s="25">
        <f t="shared" si="156"/>
        <v>0</v>
      </c>
    </row>
    <row r="574" spans="1:8" s="40" customFormat="1" ht="15" x14ac:dyDescent="0.2">
      <c r="A574" s="64"/>
      <c r="B574" s="36" t="s">
        <v>169</v>
      </c>
      <c r="C574" s="37">
        <v>2</v>
      </c>
      <c r="D574" s="37">
        <v>0</v>
      </c>
      <c r="E574" s="38">
        <f t="shared" si="153"/>
        <v>7.4710496824803888E-4</v>
      </c>
      <c r="F574" s="38" t="str">
        <f t="shared" si="154"/>
        <v/>
      </c>
      <c r="G574" s="39" t="str">
        <f t="shared" si="155"/>
        <v>0</v>
      </c>
      <c r="H574" s="25">
        <f t="shared" si="156"/>
        <v>0</v>
      </c>
    </row>
    <row r="575" spans="1:8" s="40" customFormat="1" ht="15" x14ac:dyDescent="0.2">
      <c r="A575" s="64"/>
      <c r="B575" s="36" t="s">
        <v>366</v>
      </c>
      <c r="C575" s="37">
        <v>61</v>
      </c>
      <c r="D575" s="37">
        <v>14</v>
      </c>
      <c r="E575" s="38">
        <f t="shared" si="153"/>
        <v>2.2786701531565184E-2</v>
      </c>
      <c r="F575" s="38">
        <f t="shared" si="154"/>
        <v>6.8593826555609994E-3</v>
      </c>
      <c r="G575" s="39">
        <f t="shared" si="155"/>
        <v>-0.77049180327868849</v>
      </c>
      <c r="H575" s="25">
        <f t="shared" si="156"/>
        <v>-1.7556966753828913E-2</v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0</v>
      </c>
      <c r="E576" s="38" t="str">
        <f t="shared" si="153"/>
        <v/>
      </c>
      <c r="F576" s="38" t="str">
        <f t="shared" si="154"/>
        <v/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0</v>
      </c>
      <c r="E577" s="38" t="str">
        <f t="shared" si="153"/>
        <v/>
      </c>
      <c r="F577" s="38" t="str">
        <f t="shared" si="154"/>
        <v/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21</v>
      </c>
      <c r="D578" s="37">
        <v>7</v>
      </c>
      <c r="E578" s="38">
        <f t="shared" si="153"/>
        <v>7.8446021666044082E-3</v>
      </c>
      <c r="F578" s="38">
        <f t="shared" si="154"/>
        <v>3.4296913277804997E-3</v>
      </c>
      <c r="G578" s="39">
        <f t="shared" si="155"/>
        <v>-0.66666666666666663</v>
      </c>
      <c r="H578" s="25">
        <f t="shared" si="156"/>
        <v>-5.2297347777362719E-3</v>
      </c>
    </row>
    <row r="579" spans="1:8" s="40" customFormat="1" ht="30" x14ac:dyDescent="0.2">
      <c r="A579" s="64"/>
      <c r="B579" s="36" t="s">
        <v>566</v>
      </c>
      <c r="C579" s="37">
        <v>42</v>
      </c>
      <c r="D579" s="37">
        <v>120</v>
      </c>
      <c r="E579" s="38">
        <f t="shared" si="153"/>
        <v>1.5689204333208816E-2</v>
      </c>
      <c r="F579" s="38">
        <f t="shared" si="154"/>
        <v>5.8794708476237141E-2</v>
      </c>
      <c r="G579" s="39">
        <f t="shared" si="155"/>
        <v>1.8571428571428572</v>
      </c>
      <c r="H579" s="25">
        <f t="shared" si="156"/>
        <v>2.9137093761673519E-2</v>
      </c>
    </row>
    <row r="580" spans="1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447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389</v>
      </c>
      <c r="C8" s="31">
        <f>+C18+C71+C161+C329+C552</f>
        <v>1661</v>
      </c>
      <c r="D8" s="31">
        <f>+D18+D71+D161+D329+D552</f>
        <v>3049</v>
      </c>
      <c r="E8" s="32">
        <f>+C8/C$8</f>
        <v>1</v>
      </c>
      <c r="F8" s="32">
        <f>+D8/D$8</f>
        <v>1</v>
      </c>
      <c r="G8" s="32">
        <f>+(D8-C8)/C8</f>
        <v>0.83564118001204091</v>
      </c>
      <c r="H8" s="33">
        <f>+E8*G8</f>
        <v>0.83564118001204091</v>
      </c>
    </row>
    <row r="9" spans="2:8" x14ac:dyDescent="0.2">
      <c r="B9" s="28" t="str">
        <f>+B18</f>
        <v>Total Vacantes en ocupaciones de nivel Directivo</v>
      </c>
      <c r="C9" s="24">
        <f>+C18</f>
        <v>16</v>
      </c>
      <c r="D9" s="24">
        <f>+D18</f>
        <v>22</v>
      </c>
      <c r="E9" s="25">
        <f t="shared" ref="E9:E13" si="0">C9/$C$8</f>
        <v>9.6327513546056592E-3</v>
      </c>
      <c r="F9" s="25">
        <f>D9/$D$8</f>
        <v>7.215480485405051E-3</v>
      </c>
      <c r="G9" s="11">
        <f>+IF(OR(AND(D9=0),(C9=0)),"0",((D9-C9)/C9))</f>
        <v>0.375</v>
      </c>
      <c r="H9" s="13">
        <f>+IF(OR(AND(E9=""),(G9="")),"",E9*G9)</f>
        <v>3.6122817579771222E-3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715</v>
      </c>
      <c r="D10" s="24">
        <f>+D71</f>
        <v>969</v>
      </c>
      <c r="E10" s="25">
        <f t="shared" si="0"/>
        <v>0.43046357615894038</v>
      </c>
      <c r="F10" s="25">
        <f>D10/$D$8</f>
        <v>0.31780911774352244</v>
      </c>
      <c r="G10" s="11">
        <f>+IF(OR(AND(D10=0),(C10=0)),"0",((D10-C10)/C10))</f>
        <v>0.35524475524475524</v>
      </c>
      <c r="H10" s="13">
        <f>+IF(OR(AND(E10=""),(G10="")),"",E10*G10)</f>
        <v>0.15291992775436483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225</v>
      </c>
      <c r="D11" s="24">
        <f>+D161</f>
        <v>389</v>
      </c>
      <c r="E11" s="25">
        <f t="shared" si="0"/>
        <v>0.13546056592414207</v>
      </c>
      <c r="F11" s="25">
        <f>D11/$D$8</f>
        <v>0.1275828140373893</v>
      </c>
      <c r="G11" s="11">
        <f>+IF(OR(AND(D11=0),(C11=0)),"0",((D11-C11)/C11))</f>
        <v>0.72888888888888892</v>
      </c>
      <c r="H11" s="13">
        <f>+IF(OR(AND(E11=""),(G11="")),"",E11*G11)</f>
        <v>9.8735701384708011E-2</v>
      </c>
    </row>
    <row r="12" spans="2:8" x14ac:dyDescent="0.2">
      <c r="B12" s="28" t="str">
        <f>+B329</f>
        <v>Total Vacantes  en ocupaciones de nivel Calificados</v>
      </c>
      <c r="C12" s="24">
        <f>+C329</f>
        <v>555</v>
      </c>
      <c r="D12" s="24">
        <f>+D329</f>
        <v>1113</v>
      </c>
      <c r="E12" s="25">
        <f t="shared" si="0"/>
        <v>0.33413606261288381</v>
      </c>
      <c r="F12" s="25">
        <f>D12/$D$8</f>
        <v>0.36503771728435552</v>
      </c>
      <c r="G12" s="11">
        <f>+IF(OR(AND(D12=0),(C12=0)),"0",((D12-C12)/C12))</f>
        <v>1.0054054054054054</v>
      </c>
      <c r="H12" s="13">
        <f>+IF(OR(AND(E12=""),(G12="")),"",E12*G12)</f>
        <v>0.33594220349187237</v>
      </c>
    </row>
    <row r="13" spans="2:8" x14ac:dyDescent="0.2">
      <c r="B13" s="28" t="str">
        <f>+B552</f>
        <v>Total Vacantes en ocupaciones de nivel Elemental</v>
      </c>
      <c r="C13" s="24">
        <f>+C552</f>
        <v>150</v>
      </c>
      <c r="D13" s="24">
        <f>+D552</f>
        <v>556</v>
      </c>
      <c r="E13" s="25">
        <f t="shared" si="0"/>
        <v>9.0307043949428054E-2</v>
      </c>
      <c r="F13" s="25">
        <f>D13/$D$8</f>
        <v>0.18235487044932766</v>
      </c>
      <c r="G13" s="11">
        <f>+IF(OR(AND(D13=0),(C13=0)),"0",((D13-C13)/C13))</f>
        <v>2.7066666666666666</v>
      </c>
      <c r="H13" s="13">
        <f>+IF(OR(AND(E13=""),(G13="")),"",E13*G13)</f>
        <v>0.24443106562311859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16</v>
      </c>
      <c r="D18" s="31">
        <f>SUM(D19:D65)</f>
        <v>22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0.375</v>
      </c>
      <c r="H18" s="33">
        <f>+IF(OR(AND(E18=""),(G18="")),"",E18*G18)</f>
        <v>0.375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0" t="str">
        <f t="shared" ref="E20:E65" si="1">+IF(C20=0,"",C20/C$18)</f>
        <v/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 t="str">
        <f t="shared" ref="H20:H65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172</v>
      </c>
      <c r="C24" s="7">
        <v>0</v>
      </c>
      <c r="D24" s="7">
        <v>1</v>
      </c>
      <c r="E24" s="10" t="str">
        <f t="shared" si="1"/>
        <v/>
      </c>
      <c r="F24" s="10">
        <f t="shared" si="2"/>
        <v>4.5454545454545456E-2</v>
      </c>
      <c r="G24" s="11" t="str">
        <f t="shared" si="3"/>
        <v>0</v>
      </c>
      <c r="H24" s="13" t="str">
        <f t="shared" si="4"/>
        <v/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3</v>
      </c>
      <c r="D26" s="7">
        <v>0</v>
      </c>
      <c r="E26" s="10">
        <f t="shared" si="1"/>
        <v>0.1875</v>
      </c>
      <c r="F26" s="10" t="str">
        <f t="shared" si="2"/>
        <v/>
      </c>
      <c r="G26" s="11" t="str">
        <f t="shared" si="3"/>
        <v>0</v>
      </c>
      <c r="H26" s="13">
        <f t="shared" si="4"/>
        <v>0</v>
      </c>
    </row>
    <row r="27" spans="1:8" ht="15" x14ac:dyDescent="0.2">
      <c r="B27" s="5" t="s">
        <v>6</v>
      </c>
      <c r="C27" s="7">
        <v>1</v>
      </c>
      <c r="D27" s="7">
        <v>3</v>
      </c>
      <c r="E27" s="10">
        <f t="shared" si="1"/>
        <v>6.25E-2</v>
      </c>
      <c r="F27" s="10">
        <f t="shared" si="2"/>
        <v>0.13636363636363635</v>
      </c>
      <c r="G27" s="11">
        <f t="shared" si="3"/>
        <v>2</v>
      </c>
      <c r="H27" s="13">
        <f t="shared" si="4"/>
        <v>0.125</v>
      </c>
    </row>
    <row r="28" spans="1:8" ht="15" x14ac:dyDescent="0.2">
      <c r="B28" s="5" t="s">
        <v>3</v>
      </c>
      <c r="C28" s="7">
        <v>0</v>
      </c>
      <c r="D28" s="7">
        <v>0</v>
      </c>
      <c r="E28" s="10" t="str">
        <f t="shared" si="1"/>
        <v/>
      </c>
      <c r="F28" s="10" t="str">
        <f t="shared" si="2"/>
        <v/>
      </c>
      <c r="G28" s="11" t="str">
        <f t="shared" si="3"/>
        <v>0</v>
      </c>
      <c r="H28" s="13" t="str">
        <f t="shared" si="4"/>
        <v/>
      </c>
    </row>
    <row r="29" spans="1:8" ht="15" x14ac:dyDescent="0.2">
      <c r="B29" s="5" t="s">
        <v>5</v>
      </c>
      <c r="C29" s="7">
        <v>6</v>
      </c>
      <c r="D29" s="7">
        <v>6</v>
      </c>
      <c r="E29" s="10">
        <f t="shared" si="1"/>
        <v>0.375</v>
      </c>
      <c r="F29" s="10">
        <f t="shared" si="2"/>
        <v>0.27272727272727271</v>
      </c>
      <c r="G29" s="11">
        <f t="shared" si="3"/>
        <v>0</v>
      </c>
      <c r="H29" s="13">
        <f t="shared" si="4"/>
        <v>0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3</v>
      </c>
      <c r="E32" s="10" t="str">
        <f t="shared" si="1"/>
        <v/>
      </c>
      <c r="F32" s="10">
        <f t="shared" si="2"/>
        <v>0.13636363636363635</v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3</v>
      </c>
      <c r="D35" s="7">
        <v>2</v>
      </c>
      <c r="E35" s="10">
        <f t="shared" si="1"/>
        <v>0.1875</v>
      </c>
      <c r="F35" s="10">
        <f t="shared" si="2"/>
        <v>9.0909090909090912E-2</v>
      </c>
      <c r="G35" s="11">
        <f t="shared" si="3"/>
        <v>-0.33333333333333331</v>
      </c>
      <c r="H35" s="13">
        <f t="shared" si="4"/>
        <v>-6.25E-2</v>
      </c>
    </row>
    <row r="36" spans="2:8" ht="30" x14ac:dyDescent="0.2">
      <c r="B36" s="5" t="s">
        <v>177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184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2:8" ht="15" x14ac:dyDescent="0.2">
      <c r="B49" s="5" t="s">
        <v>11</v>
      </c>
      <c r="C49" s="7">
        <v>1</v>
      </c>
      <c r="D49" s="7">
        <v>5</v>
      </c>
      <c r="E49" s="10">
        <f t="shared" si="1"/>
        <v>6.25E-2</v>
      </c>
      <c r="F49" s="10">
        <f t="shared" si="2"/>
        <v>0.22727272727272727</v>
      </c>
      <c r="G49" s="11">
        <f t="shared" si="3"/>
        <v>4</v>
      </c>
      <c r="H49" s="13">
        <f t="shared" si="4"/>
        <v>0.25</v>
      </c>
    </row>
    <row r="50" spans="2:8" ht="15" x14ac:dyDescent="0.2">
      <c r="B50" s="5" t="s">
        <v>15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2:8" ht="15" x14ac:dyDescent="0.2">
      <c r="B53" s="5" t="s">
        <v>462</v>
      </c>
      <c r="C53" s="7">
        <v>0</v>
      </c>
      <c r="D53" s="7">
        <v>0</v>
      </c>
      <c r="E53" s="10" t="str">
        <f t="shared" si="1"/>
        <v/>
      </c>
      <c r="F53" s="10" t="str">
        <f t="shared" si="2"/>
        <v/>
      </c>
      <c r="G53" s="11" t="str">
        <f t="shared" si="3"/>
        <v>0</v>
      </c>
      <c r="H53" s="13" t="str">
        <f t="shared" si="4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2:8" ht="15" x14ac:dyDescent="0.2">
      <c r="B60" s="5" t="s">
        <v>188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>0</v>
      </c>
      <c r="H60" s="13" t="str">
        <f t="shared" si="4"/>
        <v/>
      </c>
    </row>
    <row r="61" spans="2:8" ht="15" x14ac:dyDescent="0.2">
      <c r="B61" s="5" t="s">
        <v>189</v>
      </c>
      <c r="C61" s="7">
        <v>2</v>
      </c>
      <c r="D61" s="7">
        <v>1</v>
      </c>
      <c r="E61" s="10">
        <f t="shared" si="1"/>
        <v>0.125</v>
      </c>
      <c r="F61" s="10">
        <f t="shared" si="2"/>
        <v>4.5454545454545456E-2</v>
      </c>
      <c r="G61" s="11">
        <f t="shared" si="3"/>
        <v>-0.5</v>
      </c>
      <c r="H61" s="13">
        <f t="shared" si="4"/>
        <v>-6.25E-2</v>
      </c>
    </row>
    <row r="62" spans="2:8" ht="15" x14ac:dyDescent="0.2">
      <c r="B62" s="5" t="s">
        <v>190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0</v>
      </c>
      <c r="D63" s="7">
        <v>0</v>
      </c>
      <c r="E63" s="10" t="str">
        <f t="shared" si="1"/>
        <v/>
      </c>
      <c r="F63" s="10" t="str">
        <f t="shared" si="2"/>
        <v/>
      </c>
      <c r="G63" s="11" t="str">
        <f t="shared" si="3"/>
        <v>0</v>
      </c>
      <c r="H63" s="13" t="str">
        <f t="shared" si="4"/>
        <v/>
      </c>
    </row>
    <row r="64" spans="2:8" ht="15" x14ac:dyDescent="0.2">
      <c r="B64" s="5" t="s">
        <v>191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192</v>
      </c>
      <c r="C65" s="7">
        <v>0</v>
      </c>
      <c r="D65" s="7">
        <v>1</v>
      </c>
      <c r="E65" s="10" t="str">
        <f t="shared" si="1"/>
        <v/>
      </c>
      <c r="F65" s="10">
        <f t="shared" si="2"/>
        <v>4.5454545454545456E-2</v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715</v>
      </c>
      <c r="D71" s="31">
        <f>SUM(D72:D155)</f>
        <v>969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0.35524475524475524</v>
      </c>
      <c r="H71" s="33">
        <f>+IF(OR(AND(E71=""),(G71="")),"",E71*G71)</f>
        <v>0.35524475524475524</v>
      </c>
    </row>
    <row r="72" spans="1:8" s="40" customFormat="1" ht="15" x14ac:dyDescent="0.2">
      <c r="A72" s="64"/>
      <c r="B72" s="36" t="s">
        <v>464</v>
      </c>
      <c r="C72" s="37">
        <v>5</v>
      </c>
      <c r="D72" s="37">
        <v>4</v>
      </c>
      <c r="E72" s="38">
        <f>+IF(C72=0,"",C72/C$71)</f>
        <v>6.993006993006993E-3</v>
      </c>
      <c r="F72" s="38">
        <f>+IF(D72=0,"",D72/D$71)</f>
        <v>4.1279669762641896E-3</v>
      </c>
      <c r="G72" s="39">
        <f>+IF(OR(AND(D72=0),(C72=0)),"0",((D72-C72)/C72))</f>
        <v>-0.2</v>
      </c>
      <c r="H72" s="25">
        <f>+IF(OR(AND(E72=""),(G72="")),"",E72*G72)</f>
        <v>-1.3986013986013986E-3</v>
      </c>
    </row>
    <row r="73" spans="1:8" s="40" customFormat="1" ht="15" x14ac:dyDescent="0.2">
      <c r="A73" s="64"/>
      <c r="B73" s="36" t="s">
        <v>19</v>
      </c>
      <c r="C73" s="37">
        <v>0</v>
      </c>
      <c r="D73" s="37">
        <v>3</v>
      </c>
      <c r="E73" s="38" t="str">
        <f t="shared" ref="E73:E142" si="9">+IF(C73=0,"",C73/C$71)</f>
        <v/>
      </c>
      <c r="F73" s="38">
        <f t="shared" ref="F73:F142" si="10">+IF(D73=0,"",D73/D$71)</f>
        <v>3.0959752321981426E-3</v>
      </c>
      <c r="G73" s="39" t="str">
        <f t="shared" ref="G73:G142" si="11">+IF(OR(AND(D73=0),(C73=0)),"0",((D73-C73)/C73))</f>
        <v>0</v>
      </c>
      <c r="H73" s="25" t="str">
        <f t="shared" ref="H73:H142" si="12">+IF(OR(AND(E73=""),(G73="")),"",E73*G73)</f>
        <v/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0</v>
      </c>
      <c r="E74" s="38" t="str">
        <f t="shared" ref="E74" si="13">+IF(C74=0,"",C74/C$71)</f>
        <v/>
      </c>
      <c r="F74" s="38" t="str">
        <f t="shared" ref="F74" si="14">+IF(D74=0,"",D74/D$71)</f>
        <v/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2</v>
      </c>
      <c r="D75" s="37">
        <v>2</v>
      </c>
      <c r="E75" s="38">
        <f t="shared" si="9"/>
        <v>2.7972027972027972E-3</v>
      </c>
      <c r="F75" s="38">
        <f t="shared" si="10"/>
        <v>2.0639834881320948E-3</v>
      </c>
      <c r="G75" s="39">
        <f t="shared" si="11"/>
        <v>0</v>
      </c>
      <c r="H75" s="25">
        <f t="shared" si="12"/>
        <v>0</v>
      </c>
    </row>
    <row r="76" spans="1:8" s="40" customFormat="1" ht="15" x14ac:dyDescent="0.2">
      <c r="A76" s="64"/>
      <c r="B76" s="36" t="s">
        <v>193</v>
      </c>
      <c r="C76" s="37">
        <v>28</v>
      </c>
      <c r="D76" s="37">
        <v>1</v>
      </c>
      <c r="E76" s="38">
        <f t="shared" si="9"/>
        <v>3.9160839160839164E-2</v>
      </c>
      <c r="F76" s="38">
        <f t="shared" si="10"/>
        <v>1.0319917440660474E-3</v>
      </c>
      <c r="G76" s="39">
        <f t="shared" si="11"/>
        <v>-0.9642857142857143</v>
      </c>
      <c r="H76" s="25">
        <f t="shared" si="12"/>
        <v>-3.7762237762237763E-2</v>
      </c>
    </row>
    <row r="77" spans="1:8" s="40" customFormat="1" ht="15" x14ac:dyDescent="0.2">
      <c r="A77" s="64"/>
      <c r="B77" s="36" t="s">
        <v>21</v>
      </c>
      <c r="C77" s="37">
        <v>12</v>
      </c>
      <c r="D77" s="37">
        <v>0</v>
      </c>
      <c r="E77" s="38">
        <f t="shared" si="9"/>
        <v>1.6783216783216783E-2</v>
      </c>
      <c r="F77" s="38" t="str">
        <f t="shared" si="10"/>
        <v/>
      </c>
      <c r="G77" s="39" t="str">
        <f t="shared" si="11"/>
        <v>0</v>
      </c>
      <c r="H77" s="25">
        <f t="shared" si="12"/>
        <v>0</v>
      </c>
    </row>
    <row r="78" spans="1:8" s="40" customFormat="1" ht="15" x14ac:dyDescent="0.2">
      <c r="A78" s="64"/>
      <c r="B78" s="36" t="s">
        <v>40</v>
      </c>
      <c r="C78" s="37">
        <v>0</v>
      </c>
      <c r="D78" s="37">
        <v>19</v>
      </c>
      <c r="E78" s="38" t="str">
        <f t="shared" ref="E78" si="17">+IF(C78=0,"",C78/C$71)</f>
        <v/>
      </c>
      <c r="F78" s="38">
        <f t="shared" ref="F78" si="18">+IF(D78=0,"",D78/D$71)</f>
        <v>1.9607843137254902E-2</v>
      </c>
      <c r="G78" s="39" t="str">
        <f t="shared" ref="G78" si="19">+IF(OR(AND(D78=0),(C78=0)),"0",((D78-C78)/C78))</f>
        <v>0</v>
      </c>
      <c r="H78" s="25" t="str">
        <f t="shared" ref="H78" si="20">+IF(OR(AND(E78=""),(G78="")),"",E78*G78)</f>
        <v/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0</v>
      </c>
      <c r="D80" s="37">
        <v>0</v>
      </c>
      <c r="E80" s="38" t="str">
        <f t="shared" si="9"/>
        <v/>
      </c>
      <c r="F80" s="38" t="str">
        <f t="shared" si="10"/>
        <v/>
      </c>
      <c r="G80" s="39" t="str">
        <f t="shared" si="11"/>
        <v>0</v>
      </c>
      <c r="H80" s="25" t="str">
        <f t="shared" si="12"/>
        <v/>
      </c>
    </row>
    <row r="81" spans="1:8" s="40" customFormat="1" ht="15" x14ac:dyDescent="0.2">
      <c r="A81" s="64"/>
      <c r="B81" s="36" t="s">
        <v>465</v>
      </c>
      <c r="C81" s="37">
        <v>1</v>
      </c>
      <c r="D81" s="37">
        <v>1</v>
      </c>
      <c r="E81" s="38">
        <f t="shared" si="9"/>
        <v>1.3986013986013986E-3</v>
      </c>
      <c r="F81" s="38">
        <f t="shared" si="10"/>
        <v>1.0319917440660474E-3</v>
      </c>
      <c r="G81" s="39">
        <f t="shared" si="11"/>
        <v>0</v>
      </c>
      <c r="H81" s="25">
        <f t="shared" si="12"/>
        <v>0</v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2</v>
      </c>
      <c r="D83" s="37">
        <v>1</v>
      </c>
      <c r="E83" s="38">
        <f t="shared" si="9"/>
        <v>2.7972027972027972E-3</v>
      </c>
      <c r="F83" s="38">
        <f t="shared" si="10"/>
        <v>1.0319917440660474E-3</v>
      </c>
      <c r="G83" s="39">
        <f t="shared" si="11"/>
        <v>-0.5</v>
      </c>
      <c r="H83" s="25">
        <f t="shared" si="12"/>
        <v>-1.3986013986013986E-3</v>
      </c>
    </row>
    <row r="84" spans="1:8" s="40" customFormat="1" ht="15" x14ac:dyDescent="0.2">
      <c r="A84" s="64"/>
      <c r="B84" s="36" t="s">
        <v>22</v>
      </c>
      <c r="C84" s="37">
        <v>1</v>
      </c>
      <c r="D84" s="37">
        <v>0</v>
      </c>
      <c r="E84" s="38">
        <f t="shared" si="9"/>
        <v>1.3986013986013986E-3</v>
      </c>
      <c r="F84" s="38" t="str">
        <f t="shared" si="10"/>
        <v/>
      </c>
      <c r="G84" s="39" t="str">
        <f t="shared" si="11"/>
        <v>0</v>
      </c>
      <c r="H84" s="25">
        <f t="shared" si="12"/>
        <v>0</v>
      </c>
    </row>
    <row r="85" spans="1:8" s="40" customFormat="1" ht="15" x14ac:dyDescent="0.2">
      <c r="A85" s="64"/>
      <c r="B85" s="36" t="s">
        <v>198</v>
      </c>
      <c r="C85" s="37">
        <v>5</v>
      </c>
      <c r="D85" s="37">
        <v>6</v>
      </c>
      <c r="E85" s="38">
        <f t="shared" si="9"/>
        <v>6.993006993006993E-3</v>
      </c>
      <c r="F85" s="38">
        <f t="shared" si="10"/>
        <v>6.1919504643962852E-3</v>
      </c>
      <c r="G85" s="39">
        <f t="shared" si="11"/>
        <v>0.2</v>
      </c>
      <c r="H85" s="25">
        <f t="shared" si="12"/>
        <v>1.3986013986013986E-3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1</v>
      </c>
      <c r="E86" s="38" t="str">
        <f t="shared" ref="E86" si="21">+IF(C86=0,"",C86/C$71)</f>
        <v/>
      </c>
      <c r="F86" s="38">
        <f t="shared" ref="F86" si="22">+IF(D86=0,"",D86/D$71)</f>
        <v>1.0319917440660474E-3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2</v>
      </c>
      <c r="D87" s="37">
        <v>14</v>
      </c>
      <c r="E87" s="38">
        <f t="shared" si="9"/>
        <v>2.7972027972027972E-3</v>
      </c>
      <c r="F87" s="38">
        <f t="shared" si="10"/>
        <v>1.4447884416924664E-2</v>
      </c>
      <c r="G87" s="39">
        <f t="shared" si="11"/>
        <v>6</v>
      </c>
      <c r="H87" s="25">
        <f t="shared" si="12"/>
        <v>1.6783216783216783E-2</v>
      </c>
    </row>
    <row r="88" spans="1:8" s="40" customFormat="1" ht="15" x14ac:dyDescent="0.2">
      <c r="A88" s="64"/>
      <c r="B88" s="36" t="s">
        <v>200</v>
      </c>
      <c r="C88" s="37">
        <v>1</v>
      </c>
      <c r="D88" s="37">
        <v>2</v>
      </c>
      <c r="E88" s="38">
        <f t="shared" si="9"/>
        <v>1.3986013986013986E-3</v>
      </c>
      <c r="F88" s="38">
        <f t="shared" si="10"/>
        <v>2.0639834881320948E-3</v>
      </c>
      <c r="G88" s="39">
        <f t="shared" si="11"/>
        <v>1</v>
      </c>
      <c r="H88" s="25">
        <f t="shared" si="12"/>
        <v>1.3986013986013986E-3</v>
      </c>
    </row>
    <row r="89" spans="1:8" s="40" customFormat="1" ht="15" x14ac:dyDescent="0.2">
      <c r="A89" s="64"/>
      <c r="B89" s="36" t="s">
        <v>26</v>
      </c>
      <c r="C89" s="37">
        <v>3</v>
      </c>
      <c r="D89" s="37">
        <v>4</v>
      </c>
      <c r="E89" s="38">
        <f t="shared" si="9"/>
        <v>4.1958041958041958E-3</v>
      </c>
      <c r="F89" s="38">
        <f t="shared" si="10"/>
        <v>4.1279669762641896E-3</v>
      </c>
      <c r="G89" s="39">
        <f t="shared" si="11"/>
        <v>0.33333333333333331</v>
      </c>
      <c r="H89" s="25">
        <f t="shared" si="12"/>
        <v>1.3986013986013986E-3</v>
      </c>
    </row>
    <row r="90" spans="1:8" s="40" customFormat="1" ht="15" x14ac:dyDescent="0.2">
      <c r="A90" s="64"/>
      <c r="B90" s="36" t="s">
        <v>466</v>
      </c>
      <c r="C90" s="37">
        <v>0</v>
      </c>
      <c r="D90" s="37">
        <v>0</v>
      </c>
      <c r="E90" s="38" t="str">
        <f t="shared" si="9"/>
        <v/>
      </c>
      <c r="F90" s="38" t="str">
        <f t="shared" si="10"/>
        <v/>
      </c>
      <c r="G90" s="39" t="str">
        <f t="shared" si="11"/>
        <v>0</v>
      </c>
      <c r="H90" s="25" t="str">
        <f t="shared" si="12"/>
        <v/>
      </c>
    </row>
    <row r="91" spans="1:8" s="40" customFormat="1" ht="15" x14ac:dyDescent="0.2">
      <c r="A91" s="64"/>
      <c r="B91" s="36" t="s">
        <v>201</v>
      </c>
      <c r="C91" s="37">
        <v>0</v>
      </c>
      <c r="D91" s="37">
        <v>0</v>
      </c>
      <c r="E91" s="38" t="str">
        <f t="shared" si="9"/>
        <v/>
      </c>
      <c r="F91" s="38" t="str">
        <f t="shared" si="10"/>
        <v/>
      </c>
      <c r="G91" s="39" t="str">
        <f t="shared" si="11"/>
        <v>0</v>
      </c>
      <c r="H91" s="25" t="str">
        <f t="shared" si="12"/>
        <v/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0</v>
      </c>
      <c r="E92" s="38" t="str">
        <f t="shared" ref="E92:E93" si="25">+IF(C92=0,"",C92/C$71)</f>
        <v/>
      </c>
      <c r="F92" s="38" t="str">
        <f t="shared" ref="F92:F93" si="26">+IF(D92=0,"",D92/D$71)</f>
        <v/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8</v>
      </c>
      <c r="E93" s="38" t="str">
        <f t="shared" si="25"/>
        <v/>
      </c>
      <c r="F93" s="38">
        <f t="shared" si="26"/>
        <v>8.2559339525283791E-3</v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1</v>
      </c>
      <c r="D94" s="37">
        <v>3</v>
      </c>
      <c r="E94" s="38">
        <f t="shared" si="9"/>
        <v>1.3986013986013986E-3</v>
      </c>
      <c r="F94" s="38">
        <f t="shared" si="10"/>
        <v>3.0959752321981426E-3</v>
      </c>
      <c r="G94" s="39">
        <f t="shared" si="11"/>
        <v>2</v>
      </c>
      <c r="H94" s="25">
        <f t="shared" si="12"/>
        <v>2.7972027972027972E-3</v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3</v>
      </c>
      <c r="E95" s="38" t="str">
        <f t="shared" si="9"/>
        <v/>
      </c>
      <c r="F95" s="38">
        <f t="shared" si="10"/>
        <v>3.0959752321981426E-3</v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11</v>
      </c>
      <c r="E97" s="38" t="str">
        <f t="shared" si="9"/>
        <v/>
      </c>
      <c r="F97" s="38">
        <f t="shared" si="10"/>
        <v>1.1351909184726523E-2</v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0</v>
      </c>
      <c r="D98" s="37">
        <v>7</v>
      </c>
      <c r="E98" s="38" t="str">
        <f t="shared" si="9"/>
        <v/>
      </c>
      <c r="F98" s="38">
        <f t="shared" si="10"/>
        <v>7.2239422084623322E-3</v>
      </c>
      <c r="G98" s="39" t="str">
        <f t="shared" si="11"/>
        <v>0</v>
      </c>
      <c r="H98" s="25" t="str">
        <f t="shared" si="12"/>
        <v/>
      </c>
    </row>
    <row r="99" spans="1:8" s="40" customFormat="1" ht="15" x14ac:dyDescent="0.2">
      <c r="A99" s="64"/>
      <c r="B99" s="36" t="s">
        <v>467</v>
      </c>
      <c r="C99" s="37">
        <v>0</v>
      </c>
      <c r="D99" s="37">
        <v>0</v>
      </c>
      <c r="E99" s="38" t="str">
        <f t="shared" si="9"/>
        <v/>
      </c>
      <c r="F99" s="38" t="str">
        <f t="shared" si="10"/>
        <v/>
      </c>
      <c r="G99" s="39" t="str">
        <f t="shared" si="11"/>
        <v>0</v>
      </c>
      <c r="H99" s="25" t="str">
        <f t="shared" si="12"/>
        <v/>
      </c>
    </row>
    <row r="100" spans="1:8" s="40" customFormat="1" ht="15" x14ac:dyDescent="0.2">
      <c r="A100" s="64"/>
      <c r="B100" s="36" t="s">
        <v>23</v>
      </c>
      <c r="C100" s="37">
        <v>0</v>
      </c>
      <c r="D100" s="37">
        <v>1</v>
      </c>
      <c r="E100" s="38" t="str">
        <f t="shared" si="9"/>
        <v/>
      </c>
      <c r="F100" s="38">
        <f t="shared" si="10"/>
        <v>1.0319917440660474E-3</v>
      </c>
      <c r="G100" s="39" t="str">
        <f t="shared" si="11"/>
        <v>0</v>
      </c>
      <c r="H100" s="25" t="str">
        <f t="shared" si="12"/>
        <v/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0</v>
      </c>
      <c r="D102" s="37">
        <v>1</v>
      </c>
      <c r="E102" s="38" t="str">
        <f t="shared" si="9"/>
        <v/>
      </c>
      <c r="F102" s="38">
        <f t="shared" si="10"/>
        <v>1.0319917440660474E-3</v>
      </c>
      <c r="G102" s="39" t="str">
        <f t="shared" si="11"/>
        <v>0</v>
      </c>
      <c r="H102" s="25" t="str">
        <f t="shared" si="12"/>
        <v/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0</v>
      </c>
      <c r="E103" s="38" t="str">
        <f t="shared" ref="E103" si="29">+IF(C103=0,"",C103/C$71)</f>
        <v/>
      </c>
      <c r="F103" s="38" t="str">
        <f t="shared" ref="F103" si="30">+IF(D103=0,"",D103/D$71)</f>
        <v/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0</v>
      </c>
      <c r="D104" s="37">
        <v>0</v>
      </c>
      <c r="E104" s="38" t="str">
        <f t="shared" si="9"/>
        <v/>
      </c>
      <c r="F104" s="38" t="str">
        <f t="shared" si="10"/>
        <v/>
      </c>
      <c r="G104" s="39" t="str">
        <f t="shared" si="11"/>
        <v>0</v>
      </c>
      <c r="H104" s="25" t="str">
        <f t="shared" si="12"/>
        <v/>
      </c>
    </row>
    <row r="105" spans="1:8" s="40" customFormat="1" ht="15" x14ac:dyDescent="0.2">
      <c r="A105" s="64"/>
      <c r="B105" s="36" t="s">
        <v>207</v>
      </c>
      <c r="C105" s="37">
        <v>0</v>
      </c>
      <c r="D105" s="37">
        <v>11</v>
      </c>
      <c r="E105" s="38" t="str">
        <f t="shared" si="9"/>
        <v/>
      </c>
      <c r="F105" s="38">
        <f t="shared" si="10"/>
        <v>1.1351909184726523E-2</v>
      </c>
      <c r="G105" s="39" t="str">
        <f t="shared" si="11"/>
        <v>0</v>
      </c>
      <c r="H105" s="25" t="str">
        <f t="shared" si="12"/>
        <v/>
      </c>
    </row>
    <row r="106" spans="1:8" s="40" customFormat="1" ht="15" x14ac:dyDescent="0.2">
      <c r="A106" s="64"/>
      <c r="B106" s="36" t="s">
        <v>208</v>
      </c>
      <c r="C106" s="37">
        <v>0</v>
      </c>
      <c r="D106" s="37">
        <v>0</v>
      </c>
      <c r="E106" s="38" t="str">
        <f t="shared" si="9"/>
        <v/>
      </c>
      <c r="F106" s="38" t="str">
        <f t="shared" si="10"/>
        <v/>
      </c>
      <c r="G106" s="39" t="str">
        <f t="shared" si="11"/>
        <v>0</v>
      </c>
      <c r="H106" s="25" t="str">
        <f t="shared" si="12"/>
        <v/>
      </c>
    </row>
    <row r="107" spans="1:8" s="40" customFormat="1" ht="15" x14ac:dyDescent="0.2">
      <c r="A107" s="64"/>
      <c r="B107" s="36" t="s">
        <v>209</v>
      </c>
      <c r="C107" s="37">
        <v>0</v>
      </c>
      <c r="D107" s="37">
        <v>0</v>
      </c>
      <c r="E107" s="38" t="str">
        <f t="shared" si="9"/>
        <v/>
      </c>
      <c r="F107" s="38" t="str">
        <f t="shared" si="10"/>
        <v/>
      </c>
      <c r="G107" s="39" t="str">
        <f t="shared" si="11"/>
        <v>0</v>
      </c>
      <c r="H107" s="25" t="str">
        <f t="shared" si="12"/>
        <v/>
      </c>
    </row>
    <row r="108" spans="1:8" s="40" customFormat="1" ht="15" x14ac:dyDescent="0.2">
      <c r="A108" s="64"/>
      <c r="B108" s="36" t="s">
        <v>210</v>
      </c>
      <c r="C108" s="37">
        <v>0</v>
      </c>
      <c r="D108" s="37">
        <v>2</v>
      </c>
      <c r="E108" s="38" t="str">
        <f t="shared" si="9"/>
        <v/>
      </c>
      <c r="F108" s="38">
        <f t="shared" si="10"/>
        <v>2.0639834881320948E-3</v>
      </c>
      <c r="G108" s="39" t="str">
        <f t="shared" si="11"/>
        <v>0</v>
      </c>
      <c r="H108" s="25" t="str">
        <f t="shared" si="12"/>
        <v/>
      </c>
    </row>
    <row r="109" spans="1:8" s="40" customFormat="1" ht="15" x14ac:dyDescent="0.2">
      <c r="A109" s="64"/>
      <c r="B109" s="36" t="s">
        <v>211</v>
      </c>
      <c r="C109" s="37">
        <v>27</v>
      </c>
      <c r="D109" s="37">
        <v>8</v>
      </c>
      <c r="E109" s="38">
        <f t="shared" si="9"/>
        <v>3.7762237762237763E-2</v>
      </c>
      <c r="F109" s="38">
        <f t="shared" si="10"/>
        <v>8.2559339525283791E-3</v>
      </c>
      <c r="G109" s="39">
        <f t="shared" si="11"/>
        <v>-0.70370370370370372</v>
      </c>
      <c r="H109" s="25">
        <f t="shared" si="12"/>
        <v>-2.6573426573426574E-2</v>
      </c>
    </row>
    <row r="110" spans="1:8" s="40" customFormat="1" ht="15" x14ac:dyDescent="0.2">
      <c r="A110" s="64"/>
      <c r="B110" s="36" t="s">
        <v>212</v>
      </c>
      <c r="C110" s="37">
        <v>0</v>
      </c>
      <c r="D110" s="37">
        <v>0</v>
      </c>
      <c r="E110" s="38" t="str">
        <f t="shared" si="9"/>
        <v/>
      </c>
      <c r="F110" s="38" t="str">
        <f t="shared" si="10"/>
        <v/>
      </c>
      <c r="G110" s="39" t="str">
        <f t="shared" si="11"/>
        <v>0</v>
      </c>
      <c r="H110" s="25" t="str">
        <f t="shared" si="12"/>
        <v/>
      </c>
    </row>
    <row r="111" spans="1:8" s="40" customFormat="1" ht="15" x14ac:dyDescent="0.2">
      <c r="A111" s="64"/>
      <c r="B111" s="36" t="s">
        <v>32</v>
      </c>
      <c r="C111" s="37">
        <v>0</v>
      </c>
      <c r="D111" s="37">
        <v>0</v>
      </c>
      <c r="E111" s="38" t="str">
        <f t="shared" si="9"/>
        <v/>
      </c>
      <c r="F111" s="38" t="str">
        <f t="shared" si="10"/>
        <v/>
      </c>
      <c r="G111" s="39" t="str">
        <f t="shared" si="11"/>
        <v>0</v>
      </c>
      <c r="H111" s="25" t="str">
        <f t="shared" si="12"/>
        <v/>
      </c>
    </row>
    <row r="112" spans="1:8" s="40" customFormat="1" ht="15" x14ac:dyDescent="0.2">
      <c r="A112" s="64"/>
      <c r="B112" s="36" t="s">
        <v>213</v>
      </c>
      <c r="C112" s="37">
        <v>1</v>
      </c>
      <c r="D112" s="37">
        <v>0</v>
      </c>
      <c r="E112" s="38">
        <f t="shared" si="9"/>
        <v>1.3986013986013986E-3</v>
      </c>
      <c r="F112" s="38" t="str">
        <f t="shared" si="10"/>
        <v/>
      </c>
      <c r="G112" s="39" t="str">
        <f t="shared" si="11"/>
        <v>0</v>
      </c>
      <c r="H112" s="25">
        <f t="shared" si="12"/>
        <v>0</v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0</v>
      </c>
      <c r="D114" s="37">
        <v>0</v>
      </c>
      <c r="E114" s="38" t="str">
        <f t="shared" si="9"/>
        <v/>
      </c>
      <c r="F114" s="38" t="str">
        <f t="shared" si="10"/>
        <v/>
      </c>
      <c r="G114" s="39" t="str">
        <f t="shared" si="11"/>
        <v>0</v>
      </c>
      <c r="H114" s="25" t="str">
        <f t="shared" si="12"/>
        <v/>
      </c>
    </row>
    <row r="115" spans="1:8" s="40" customFormat="1" ht="15" x14ac:dyDescent="0.2">
      <c r="A115" s="64"/>
      <c r="B115" s="36" t="s">
        <v>29</v>
      </c>
      <c r="C115" s="37">
        <v>2</v>
      </c>
      <c r="D115" s="37">
        <v>2</v>
      </c>
      <c r="E115" s="38">
        <f t="shared" si="9"/>
        <v>2.7972027972027972E-3</v>
      </c>
      <c r="F115" s="38">
        <f t="shared" si="10"/>
        <v>2.0639834881320948E-3</v>
      </c>
      <c r="G115" s="39">
        <f t="shared" si="11"/>
        <v>0</v>
      </c>
      <c r="H115" s="25">
        <f t="shared" si="12"/>
        <v>0</v>
      </c>
    </row>
    <row r="116" spans="1:8" s="40" customFormat="1" ht="15" x14ac:dyDescent="0.2">
      <c r="A116" s="64"/>
      <c r="B116" s="36" t="s">
        <v>215</v>
      </c>
      <c r="C116" s="37">
        <v>1</v>
      </c>
      <c r="D116" s="37">
        <v>0</v>
      </c>
      <c r="E116" s="38">
        <f t="shared" si="9"/>
        <v>1.3986013986013986E-3</v>
      </c>
      <c r="F116" s="38" t="str">
        <f t="shared" si="10"/>
        <v/>
      </c>
      <c r="G116" s="39" t="str">
        <f t="shared" si="11"/>
        <v>0</v>
      </c>
      <c r="H116" s="25">
        <f t="shared" si="12"/>
        <v>0</v>
      </c>
    </row>
    <row r="117" spans="1:8" s="40" customFormat="1" ht="15" x14ac:dyDescent="0.2">
      <c r="A117" s="64"/>
      <c r="B117" s="36" t="s">
        <v>30</v>
      </c>
      <c r="C117" s="37">
        <v>1</v>
      </c>
      <c r="D117" s="37">
        <v>0</v>
      </c>
      <c r="E117" s="38">
        <f t="shared" si="9"/>
        <v>1.3986013986013986E-3</v>
      </c>
      <c r="F117" s="38" t="str">
        <f t="shared" si="10"/>
        <v/>
      </c>
      <c r="G117" s="39" t="str">
        <f t="shared" si="11"/>
        <v>0</v>
      </c>
      <c r="H117" s="25">
        <f t="shared" si="12"/>
        <v>0</v>
      </c>
    </row>
    <row r="118" spans="1:8" s="40" customFormat="1" ht="15" x14ac:dyDescent="0.2">
      <c r="A118" s="64"/>
      <c r="B118" s="36" t="s">
        <v>28</v>
      </c>
      <c r="C118" s="37">
        <v>2</v>
      </c>
      <c r="D118" s="37">
        <v>1</v>
      </c>
      <c r="E118" s="38">
        <f t="shared" si="9"/>
        <v>2.7972027972027972E-3</v>
      </c>
      <c r="F118" s="38">
        <f t="shared" si="10"/>
        <v>1.0319917440660474E-3</v>
      </c>
      <c r="G118" s="39">
        <f t="shared" si="11"/>
        <v>-0.5</v>
      </c>
      <c r="H118" s="25">
        <f t="shared" si="12"/>
        <v>-1.3986013986013986E-3</v>
      </c>
    </row>
    <row r="119" spans="1:8" s="40" customFormat="1" ht="15" x14ac:dyDescent="0.2">
      <c r="A119" s="64"/>
      <c r="B119" s="36" t="s">
        <v>31</v>
      </c>
      <c r="C119" s="37">
        <v>3</v>
      </c>
      <c r="D119" s="37">
        <v>0</v>
      </c>
      <c r="E119" s="38">
        <f t="shared" si="9"/>
        <v>4.1958041958041958E-3</v>
      </c>
      <c r="F119" s="38" t="str">
        <f t="shared" si="10"/>
        <v/>
      </c>
      <c r="G119" s="39" t="str">
        <f t="shared" si="11"/>
        <v>0</v>
      </c>
      <c r="H119" s="25">
        <f t="shared" si="12"/>
        <v>0</v>
      </c>
    </row>
    <row r="120" spans="1:8" s="40" customFormat="1" ht="15" x14ac:dyDescent="0.2">
      <c r="A120" s="64"/>
      <c r="B120" s="36" t="s">
        <v>216</v>
      </c>
      <c r="C120" s="37">
        <v>13</v>
      </c>
      <c r="D120" s="37">
        <v>3</v>
      </c>
      <c r="E120" s="38">
        <f t="shared" si="9"/>
        <v>1.8181818181818181E-2</v>
      </c>
      <c r="F120" s="38">
        <f t="shared" si="10"/>
        <v>3.0959752321981426E-3</v>
      </c>
      <c r="G120" s="39">
        <f t="shared" si="11"/>
        <v>-0.76923076923076927</v>
      </c>
      <c r="H120" s="25">
        <f t="shared" si="12"/>
        <v>-1.3986013986013986E-2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6</v>
      </c>
      <c r="D122" s="37">
        <v>3</v>
      </c>
      <c r="E122" s="38">
        <f t="shared" si="9"/>
        <v>8.3916083916083916E-3</v>
      </c>
      <c r="F122" s="38">
        <f t="shared" si="10"/>
        <v>3.0959752321981426E-3</v>
      </c>
      <c r="G122" s="39">
        <f t="shared" si="11"/>
        <v>-0.5</v>
      </c>
      <c r="H122" s="25">
        <f t="shared" si="12"/>
        <v>-4.1958041958041958E-3</v>
      </c>
    </row>
    <row r="123" spans="1:8" s="40" customFormat="1" ht="15" x14ac:dyDescent="0.2">
      <c r="A123" s="64"/>
      <c r="B123" s="36" t="s">
        <v>217</v>
      </c>
      <c r="C123" s="37">
        <v>1</v>
      </c>
      <c r="D123" s="37">
        <v>5</v>
      </c>
      <c r="E123" s="38">
        <f t="shared" si="9"/>
        <v>1.3986013986013986E-3</v>
      </c>
      <c r="F123" s="38">
        <f t="shared" si="10"/>
        <v>5.1599587203302374E-3</v>
      </c>
      <c r="G123" s="39">
        <f t="shared" si="11"/>
        <v>4</v>
      </c>
      <c r="H123" s="25">
        <f t="shared" si="12"/>
        <v>5.5944055944055944E-3</v>
      </c>
    </row>
    <row r="124" spans="1:8" s="40" customFormat="1" ht="15" x14ac:dyDescent="0.2">
      <c r="A124" s="64"/>
      <c r="B124" s="36" t="s">
        <v>469</v>
      </c>
      <c r="C124" s="37">
        <v>3</v>
      </c>
      <c r="D124" s="37">
        <v>0</v>
      </c>
      <c r="E124" s="38">
        <f t="shared" si="9"/>
        <v>4.1958041958041958E-3</v>
      </c>
      <c r="F124" s="38" t="str">
        <f t="shared" si="10"/>
        <v/>
      </c>
      <c r="G124" s="39" t="str">
        <f t="shared" si="11"/>
        <v>0</v>
      </c>
      <c r="H124" s="25">
        <f t="shared" si="12"/>
        <v>0</v>
      </c>
    </row>
    <row r="125" spans="1:8" s="40" customFormat="1" ht="15" x14ac:dyDescent="0.2">
      <c r="A125" s="64"/>
      <c r="B125" s="36" t="s">
        <v>470</v>
      </c>
      <c r="C125" s="37">
        <v>486</v>
      </c>
      <c r="D125" s="37">
        <v>821</v>
      </c>
      <c r="E125" s="38">
        <f t="shared" si="9"/>
        <v>0.67972027972027971</v>
      </c>
      <c r="F125" s="38">
        <f t="shared" si="10"/>
        <v>0.84726522187822495</v>
      </c>
      <c r="G125" s="39">
        <f t="shared" si="11"/>
        <v>0.68930041152263377</v>
      </c>
      <c r="H125" s="25">
        <f t="shared" si="12"/>
        <v>0.46853146853146854</v>
      </c>
    </row>
    <row r="126" spans="1:8" s="40" customFormat="1" ht="15" x14ac:dyDescent="0.2">
      <c r="A126" s="64"/>
      <c r="B126" s="36" t="s">
        <v>218</v>
      </c>
      <c r="C126" s="37">
        <v>0</v>
      </c>
      <c r="D126" s="37">
        <v>1</v>
      </c>
      <c r="E126" s="38" t="str">
        <f t="shared" si="9"/>
        <v/>
      </c>
      <c r="F126" s="38">
        <f t="shared" si="10"/>
        <v>1.0319917440660474E-3</v>
      </c>
      <c r="G126" s="39" t="str">
        <f t="shared" si="11"/>
        <v>0</v>
      </c>
      <c r="H126" s="25" t="str">
        <f t="shared" si="12"/>
        <v/>
      </c>
    </row>
    <row r="127" spans="1:8" s="40" customFormat="1" ht="15" x14ac:dyDescent="0.2">
      <c r="A127" s="64"/>
      <c r="B127" s="36" t="s">
        <v>219</v>
      </c>
      <c r="C127" s="37">
        <v>0</v>
      </c>
      <c r="D127" s="37">
        <v>1</v>
      </c>
      <c r="E127" s="38" t="str">
        <f t="shared" si="9"/>
        <v/>
      </c>
      <c r="F127" s="38">
        <f t="shared" si="10"/>
        <v>1.0319917440660474E-3</v>
      </c>
      <c r="G127" s="39" t="str">
        <f t="shared" si="11"/>
        <v>0</v>
      </c>
      <c r="H127" s="25" t="str">
        <f t="shared" si="12"/>
        <v/>
      </c>
    </row>
    <row r="128" spans="1:8" s="40" customFormat="1" ht="15" x14ac:dyDescent="0.2">
      <c r="A128" s="64"/>
      <c r="B128" s="36" t="s">
        <v>33</v>
      </c>
      <c r="C128" s="37">
        <v>45</v>
      </c>
      <c r="D128" s="37">
        <v>0</v>
      </c>
      <c r="E128" s="38">
        <f t="shared" si="9"/>
        <v>6.2937062937062943E-2</v>
      </c>
      <c r="F128" s="38" t="str">
        <f t="shared" si="10"/>
        <v/>
      </c>
      <c r="G128" s="39" t="str">
        <f t="shared" si="11"/>
        <v>0</v>
      </c>
      <c r="H128" s="25">
        <f t="shared" si="12"/>
        <v>0</v>
      </c>
    </row>
    <row r="129" spans="1:8" s="40" customFormat="1" ht="15" x14ac:dyDescent="0.2">
      <c r="A129" s="64"/>
      <c r="B129" s="36" t="s">
        <v>37</v>
      </c>
      <c r="C129" s="37">
        <v>0</v>
      </c>
      <c r="D129" s="37">
        <v>3</v>
      </c>
      <c r="E129" s="38" t="str">
        <f t="shared" si="9"/>
        <v/>
      </c>
      <c r="F129" s="38">
        <f t="shared" si="10"/>
        <v>3.0959752321981426E-3</v>
      </c>
      <c r="G129" s="39" t="str">
        <f t="shared" si="11"/>
        <v>0</v>
      </c>
      <c r="H129" s="25" t="str">
        <f t="shared" si="12"/>
        <v/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0</v>
      </c>
      <c r="E130" s="38" t="str">
        <f t="shared" ref="E130" si="33">+IF(C130=0,"",C130/C$71)</f>
        <v/>
      </c>
      <c r="F130" s="38" t="str">
        <f t="shared" ref="F130" si="34">+IF(D130=0,"",D130/D$71)</f>
        <v/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2</v>
      </c>
      <c r="D131" s="37">
        <v>2</v>
      </c>
      <c r="E131" s="38">
        <f t="shared" si="9"/>
        <v>2.7972027972027972E-3</v>
      </c>
      <c r="F131" s="38">
        <f t="shared" si="10"/>
        <v>2.0639834881320948E-3</v>
      </c>
      <c r="G131" s="39">
        <f t="shared" si="11"/>
        <v>0</v>
      </c>
      <c r="H131" s="25">
        <f t="shared" si="12"/>
        <v>0</v>
      </c>
    </row>
    <row r="132" spans="1:8" s="40" customFormat="1" ht="15" x14ac:dyDescent="0.2">
      <c r="A132" s="64"/>
      <c r="B132" s="36" t="s">
        <v>34</v>
      </c>
      <c r="C132" s="37">
        <v>0</v>
      </c>
      <c r="D132" s="37">
        <v>0</v>
      </c>
      <c r="E132" s="38" t="str">
        <f t="shared" si="9"/>
        <v/>
      </c>
      <c r="F132" s="38" t="str">
        <f t="shared" si="10"/>
        <v/>
      </c>
      <c r="G132" s="39" t="str">
        <f t="shared" si="11"/>
        <v>0</v>
      </c>
      <c r="H132" s="25" t="str">
        <f t="shared" si="12"/>
        <v/>
      </c>
    </row>
    <row r="133" spans="1:8" s="40" customFormat="1" ht="15" x14ac:dyDescent="0.2">
      <c r="A133" s="64"/>
      <c r="B133" s="36" t="s">
        <v>220</v>
      </c>
      <c r="C133" s="37">
        <v>0</v>
      </c>
      <c r="D133" s="37">
        <v>0</v>
      </c>
      <c r="E133" s="38" t="str">
        <f t="shared" si="9"/>
        <v/>
      </c>
      <c r="F133" s="38" t="str">
        <f t="shared" si="10"/>
        <v/>
      </c>
      <c r="G133" s="39" t="str">
        <f t="shared" si="11"/>
        <v>0</v>
      </c>
      <c r="H133" s="25" t="str">
        <f t="shared" si="12"/>
        <v/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0</v>
      </c>
      <c r="D135" s="37">
        <v>0</v>
      </c>
      <c r="E135" s="38" t="str">
        <f t="shared" si="9"/>
        <v/>
      </c>
      <c r="F135" s="38" t="str">
        <f t="shared" si="10"/>
        <v/>
      </c>
      <c r="G135" s="39" t="str">
        <f t="shared" si="11"/>
        <v>0</v>
      </c>
      <c r="H135" s="25" t="str">
        <f t="shared" si="12"/>
        <v/>
      </c>
    </row>
    <row r="136" spans="1:8" s="40" customFormat="1" ht="15" x14ac:dyDescent="0.2">
      <c r="A136" s="64"/>
      <c r="B136" s="36" t="s">
        <v>223</v>
      </c>
      <c r="C136" s="37">
        <v>0</v>
      </c>
      <c r="D136" s="37">
        <v>0</v>
      </c>
      <c r="E136" s="38" t="str">
        <f t="shared" si="9"/>
        <v/>
      </c>
      <c r="F136" s="38" t="str">
        <f t="shared" si="10"/>
        <v/>
      </c>
      <c r="G136" s="39" t="str">
        <f t="shared" si="11"/>
        <v>0</v>
      </c>
      <c r="H136" s="25" t="str">
        <f t="shared" si="12"/>
        <v/>
      </c>
    </row>
    <row r="137" spans="1:8" s="40" customFormat="1" ht="30" x14ac:dyDescent="0.2">
      <c r="A137" s="64"/>
      <c r="B137" s="36" t="s">
        <v>471</v>
      </c>
      <c r="C137" s="37">
        <v>4</v>
      </c>
      <c r="D137" s="37">
        <v>6</v>
      </c>
      <c r="E137" s="38">
        <f t="shared" si="9"/>
        <v>5.5944055944055944E-3</v>
      </c>
      <c r="F137" s="38">
        <f t="shared" si="10"/>
        <v>6.1919504643962852E-3</v>
      </c>
      <c r="G137" s="39">
        <f t="shared" si="11"/>
        <v>0.5</v>
      </c>
      <c r="H137" s="25">
        <f t="shared" si="12"/>
        <v>2.7972027972027972E-3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1</v>
      </c>
      <c r="D139" s="37">
        <v>7</v>
      </c>
      <c r="E139" s="38">
        <f t="shared" si="9"/>
        <v>1.3986013986013986E-3</v>
      </c>
      <c r="F139" s="38">
        <f t="shared" si="10"/>
        <v>7.2239422084623322E-3</v>
      </c>
      <c r="G139" s="39">
        <f t="shared" si="11"/>
        <v>6</v>
      </c>
      <c r="H139" s="25">
        <f t="shared" si="12"/>
        <v>8.3916083916083916E-3</v>
      </c>
    </row>
    <row r="140" spans="1:8" s="40" customFormat="1" ht="15" x14ac:dyDescent="0.2">
      <c r="A140" s="64"/>
      <c r="B140" s="36" t="s">
        <v>46</v>
      </c>
      <c r="C140" s="37">
        <v>1</v>
      </c>
      <c r="D140" s="37">
        <v>0</v>
      </c>
      <c r="E140" s="38">
        <f t="shared" si="9"/>
        <v>1.3986013986013986E-3</v>
      </c>
      <c r="F140" s="38" t="str">
        <f t="shared" si="10"/>
        <v/>
      </c>
      <c r="G140" s="39" t="str">
        <f t="shared" si="11"/>
        <v>0</v>
      </c>
      <c r="H140" s="25">
        <f t="shared" si="12"/>
        <v>0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0</v>
      </c>
      <c r="E143" s="38" t="str">
        <f t="shared" ref="E143:E151" si="37">+IF(C143=0,"",C143/C$71)</f>
        <v/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2</v>
      </c>
      <c r="D144" s="37">
        <v>1</v>
      </c>
      <c r="E144" s="38">
        <f t="shared" si="37"/>
        <v>2.7972027972027972E-3</v>
      </c>
      <c r="F144" s="38">
        <f t="shared" si="38"/>
        <v>1.0319917440660474E-3</v>
      </c>
      <c r="G144" s="39">
        <f t="shared" si="39"/>
        <v>-0.5</v>
      </c>
      <c r="H144" s="25">
        <f t="shared" si="40"/>
        <v>-1.3986013986013986E-3</v>
      </c>
    </row>
    <row r="145" spans="1:8" s="40" customFormat="1" ht="15" x14ac:dyDescent="0.2">
      <c r="A145" s="64"/>
      <c r="B145" s="36" t="s">
        <v>226</v>
      </c>
      <c r="C145" s="37">
        <v>0</v>
      </c>
      <c r="D145" s="37">
        <v>0</v>
      </c>
      <c r="E145" s="38" t="str">
        <f t="shared" si="37"/>
        <v/>
      </c>
      <c r="F145" s="38" t="str">
        <f t="shared" si="38"/>
        <v/>
      </c>
      <c r="G145" s="39" t="str">
        <f t="shared" si="39"/>
        <v>0</v>
      </c>
      <c r="H145" s="25" t="str">
        <f t="shared" si="40"/>
        <v/>
      </c>
    </row>
    <row r="146" spans="1:8" s="40" customFormat="1" ht="30" x14ac:dyDescent="0.2">
      <c r="A146" s="64"/>
      <c r="B146" s="36" t="s">
        <v>227</v>
      </c>
      <c r="C146" s="37">
        <v>0</v>
      </c>
      <c r="D146" s="37">
        <v>0</v>
      </c>
      <c r="E146" s="38" t="str">
        <f t="shared" si="37"/>
        <v/>
      </c>
      <c r="F146" s="38" t="str">
        <f t="shared" si="38"/>
        <v/>
      </c>
      <c r="G146" s="39" t="str">
        <f t="shared" si="39"/>
        <v>0</v>
      </c>
      <c r="H146" s="25" t="str">
        <f t="shared" si="40"/>
        <v/>
      </c>
    </row>
    <row r="147" spans="1:8" s="40" customFormat="1" ht="30" x14ac:dyDescent="0.2">
      <c r="A147" s="64"/>
      <c r="B147" s="36" t="s">
        <v>228</v>
      </c>
      <c r="C147" s="37">
        <v>0</v>
      </c>
      <c r="D147" s="37">
        <v>0</v>
      </c>
      <c r="E147" s="38" t="str">
        <f t="shared" si="37"/>
        <v/>
      </c>
      <c r="F147" s="38" t="str">
        <f t="shared" si="38"/>
        <v/>
      </c>
      <c r="G147" s="39" t="str">
        <f t="shared" si="39"/>
        <v>0</v>
      </c>
      <c r="H147" s="25" t="str">
        <f t="shared" si="40"/>
        <v/>
      </c>
    </row>
    <row r="148" spans="1:8" s="40" customFormat="1" ht="15" x14ac:dyDescent="0.2">
      <c r="A148" s="64"/>
      <c r="B148" s="36" t="s">
        <v>473</v>
      </c>
      <c r="C148" s="37">
        <v>48</v>
      </c>
      <c r="D148" s="37">
        <v>0</v>
      </c>
      <c r="E148" s="38">
        <f t="shared" si="37"/>
        <v>6.7132867132867133E-2</v>
      </c>
      <c r="F148" s="38" t="str">
        <f t="shared" si="38"/>
        <v/>
      </c>
      <c r="G148" s="39" t="str">
        <f t="shared" si="39"/>
        <v>0</v>
      </c>
      <c r="H148" s="25">
        <f t="shared" si="40"/>
        <v>0</v>
      </c>
    </row>
    <row r="149" spans="1:8" s="40" customFormat="1" ht="15" x14ac:dyDescent="0.2">
      <c r="A149" s="64"/>
      <c r="B149" s="36" t="s">
        <v>45</v>
      </c>
      <c r="C149" s="37">
        <v>3</v>
      </c>
      <c r="D149" s="37">
        <v>0</v>
      </c>
      <c r="E149" s="38">
        <f t="shared" si="37"/>
        <v>4.1958041958041958E-3</v>
      </c>
      <c r="F149" s="38" t="str">
        <f t="shared" si="38"/>
        <v/>
      </c>
      <c r="G149" s="39" t="str">
        <f t="shared" si="39"/>
        <v>0</v>
      </c>
      <c r="H149" s="25">
        <f t="shared" si="40"/>
        <v>0</v>
      </c>
    </row>
    <row r="150" spans="1:8" s="40" customFormat="1" ht="15" x14ac:dyDescent="0.2">
      <c r="A150" s="64"/>
      <c r="B150" s="36" t="s">
        <v>43</v>
      </c>
      <c r="C150" s="37">
        <v>0</v>
      </c>
      <c r="D150" s="37">
        <v>0</v>
      </c>
      <c r="E150" s="38" t="str">
        <f t="shared" si="37"/>
        <v/>
      </c>
      <c r="F150" s="38" t="str">
        <f t="shared" si="38"/>
        <v/>
      </c>
      <c r="G150" s="39" t="str">
        <f t="shared" si="39"/>
        <v>0</v>
      </c>
      <c r="H150" s="25" t="str">
        <f t="shared" si="40"/>
        <v/>
      </c>
    </row>
    <row r="151" spans="1:8" s="40" customFormat="1" ht="15" x14ac:dyDescent="0.2">
      <c r="A151" s="64"/>
      <c r="B151" s="36" t="s">
        <v>44</v>
      </c>
      <c r="C151" s="37">
        <v>0</v>
      </c>
      <c r="D151" s="37">
        <v>0</v>
      </c>
      <c r="E151" s="38" t="str">
        <f t="shared" si="37"/>
        <v/>
      </c>
      <c r="F151" s="38" t="str">
        <f t="shared" si="38"/>
        <v/>
      </c>
      <c r="G151" s="39" t="str">
        <f t="shared" si="39"/>
        <v>0</v>
      </c>
      <c r="H151" s="25" t="str">
        <f t="shared" si="40"/>
        <v/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0</v>
      </c>
      <c r="E152" s="38" t="str">
        <f t="shared" ref="E152:E155" si="41">+IF(C152=0,"",C152/C$71)</f>
        <v/>
      </c>
      <c r="F152" s="38" t="str">
        <f t="shared" ref="F152:F155" si="42">+IF(D152=0,"",D152/D$71)</f>
        <v/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225</v>
      </c>
      <c r="D161" s="31">
        <f>SUM(D162:D323)</f>
        <v>389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0.72888888888888892</v>
      </c>
      <c r="H161" s="33">
        <f>+IF(OR(AND(E161=""),(G161="")),"",E161*G161)</f>
        <v>0.72888888888888892</v>
      </c>
    </row>
    <row r="162" spans="1:8" s="40" customFormat="1" ht="15" x14ac:dyDescent="0.2">
      <c r="A162" s="64"/>
      <c r="B162" s="66" t="s">
        <v>474</v>
      </c>
      <c r="C162" s="37">
        <v>3</v>
      </c>
      <c r="D162" s="37">
        <v>2</v>
      </c>
      <c r="E162" s="38">
        <f>+IF(C162=0,"",C162/C$161)</f>
        <v>1.3333333333333334E-2</v>
      </c>
      <c r="F162" s="38">
        <f>+IF(D162=0,"",D162/D$161)</f>
        <v>5.1413881748071976E-3</v>
      </c>
      <c r="G162" s="39">
        <f>+IF(OR(AND(D162=0),(C162=0)),"0",((D162-C162)/C162))</f>
        <v>-0.33333333333333331</v>
      </c>
      <c r="H162" s="25">
        <f>+IF(OR(AND(E162=""),(G162="")),"",E162*G162)</f>
        <v>-4.4444444444444444E-3</v>
      </c>
    </row>
    <row r="163" spans="1:8" s="40" customFormat="1" ht="15" x14ac:dyDescent="0.2">
      <c r="A163" s="64"/>
      <c r="B163" s="66" t="s">
        <v>475</v>
      </c>
      <c r="C163" s="37">
        <v>0</v>
      </c>
      <c r="D163" s="37">
        <v>0</v>
      </c>
      <c r="E163" s="38" t="str">
        <f t="shared" ref="E163:E232" si="45">+IF(C163=0,"",C163/C$161)</f>
        <v/>
      </c>
      <c r="F163" s="38" t="str">
        <f t="shared" ref="F163:F232" si="46">+IF(D163=0,"",D163/D$161)</f>
        <v/>
      </c>
      <c r="G163" s="39" t="str">
        <f t="shared" ref="G163:G232" si="47">+IF(OR(AND(D163=0),(C163=0)),"0",((D163-C163)/C163))</f>
        <v>0</v>
      </c>
      <c r="H163" s="25" t="str">
        <f t="shared" ref="H163:H232" si="48">+IF(OR(AND(E163=""),(G163="")),"",E163*G163)</f>
        <v/>
      </c>
    </row>
    <row r="164" spans="1:8" s="40" customFormat="1" ht="30" x14ac:dyDescent="0.2">
      <c r="A164" s="64"/>
      <c r="B164" s="66" t="s">
        <v>476</v>
      </c>
      <c r="C164" s="37">
        <v>0</v>
      </c>
      <c r="D164" s="37">
        <v>9</v>
      </c>
      <c r="E164" s="38" t="str">
        <f t="shared" si="45"/>
        <v/>
      </c>
      <c r="F164" s="38">
        <f t="shared" si="46"/>
        <v>2.313624678663239E-2</v>
      </c>
      <c r="G164" s="39" t="str">
        <f t="shared" si="47"/>
        <v>0</v>
      </c>
      <c r="H164" s="25" t="str">
        <f t="shared" si="48"/>
        <v/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1</v>
      </c>
      <c r="D166" s="37">
        <v>1</v>
      </c>
      <c r="E166" s="38">
        <f t="shared" si="45"/>
        <v>4.4444444444444444E-3</v>
      </c>
      <c r="F166" s="38">
        <f t="shared" si="46"/>
        <v>2.5706940874035988E-3</v>
      </c>
      <c r="G166" s="39">
        <f t="shared" si="47"/>
        <v>0</v>
      </c>
      <c r="H166" s="25">
        <f t="shared" si="48"/>
        <v>0</v>
      </c>
    </row>
    <row r="167" spans="1:8" s="40" customFormat="1" ht="15" x14ac:dyDescent="0.2">
      <c r="A167" s="64"/>
      <c r="B167" s="66" t="s">
        <v>49</v>
      </c>
      <c r="C167" s="37">
        <v>19</v>
      </c>
      <c r="D167" s="37">
        <v>53</v>
      </c>
      <c r="E167" s="38">
        <f t="shared" si="45"/>
        <v>8.4444444444444447E-2</v>
      </c>
      <c r="F167" s="38">
        <f t="shared" si="46"/>
        <v>0.13624678663239073</v>
      </c>
      <c r="G167" s="39">
        <f t="shared" si="47"/>
        <v>1.7894736842105263</v>
      </c>
      <c r="H167" s="25">
        <f t="shared" si="48"/>
        <v>0.15111111111111111</v>
      </c>
    </row>
    <row r="168" spans="1:8" s="40" customFormat="1" ht="15" x14ac:dyDescent="0.2">
      <c r="A168" s="64"/>
      <c r="B168" s="66" t="s">
        <v>52</v>
      </c>
      <c r="C168" s="37">
        <v>0</v>
      </c>
      <c r="D168" s="37">
        <v>0</v>
      </c>
      <c r="E168" s="38" t="str">
        <f t="shared" si="45"/>
        <v/>
      </c>
      <c r="F168" s="38" t="str">
        <f t="shared" si="46"/>
        <v/>
      </c>
      <c r="G168" s="39" t="str">
        <f t="shared" si="47"/>
        <v>0</v>
      </c>
      <c r="H168" s="25" t="str">
        <f t="shared" si="48"/>
        <v/>
      </c>
    </row>
    <row r="169" spans="1:8" s="40" customFormat="1" ht="15" x14ac:dyDescent="0.2">
      <c r="A169" s="64"/>
      <c r="B169" s="66" t="s">
        <v>229</v>
      </c>
      <c r="C169" s="37">
        <v>2</v>
      </c>
      <c r="D169" s="37">
        <v>2</v>
      </c>
      <c r="E169" s="38">
        <f t="shared" si="45"/>
        <v>8.8888888888888889E-3</v>
      </c>
      <c r="F169" s="38">
        <f t="shared" si="46"/>
        <v>5.1413881748071976E-3</v>
      </c>
      <c r="G169" s="39">
        <f t="shared" si="47"/>
        <v>0</v>
      </c>
      <c r="H169" s="25">
        <f t="shared" si="48"/>
        <v>0</v>
      </c>
    </row>
    <row r="170" spans="1:8" s="40" customFormat="1" ht="15" x14ac:dyDescent="0.2">
      <c r="A170" s="64"/>
      <c r="B170" s="66" t="s">
        <v>50</v>
      </c>
      <c r="C170" s="37">
        <v>0</v>
      </c>
      <c r="D170" s="37">
        <v>0</v>
      </c>
      <c r="E170" s="38" t="str">
        <f t="shared" si="45"/>
        <v/>
      </c>
      <c r="F170" s="38" t="str">
        <f t="shared" si="46"/>
        <v/>
      </c>
      <c r="G170" s="39" t="str">
        <f t="shared" si="47"/>
        <v>0</v>
      </c>
      <c r="H170" s="25" t="str">
        <f t="shared" si="48"/>
        <v/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0</v>
      </c>
      <c r="D173" s="37">
        <v>0</v>
      </c>
      <c r="E173" s="38" t="str">
        <f t="shared" si="45"/>
        <v/>
      </c>
      <c r="F173" s="38" t="str">
        <f t="shared" si="46"/>
        <v/>
      </c>
      <c r="G173" s="39" t="str">
        <f t="shared" si="47"/>
        <v>0</v>
      </c>
      <c r="H173" s="25" t="str">
        <f t="shared" si="48"/>
        <v/>
      </c>
    </row>
    <row r="174" spans="1:8" s="40" customFormat="1" ht="15" x14ac:dyDescent="0.2">
      <c r="A174" s="64"/>
      <c r="B174" s="66" t="s">
        <v>51</v>
      </c>
      <c r="C174" s="37">
        <v>5</v>
      </c>
      <c r="D174" s="37">
        <v>0</v>
      </c>
      <c r="E174" s="38">
        <f t="shared" si="45"/>
        <v>2.2222222222222223E-2</v>
      </c>
      <c r="F174" s="38" t="str">
        <f t="shared" si="46"/>
        <v/>
      </c>
      <c r="G174" s="39" t="str">
        <f t="shared" si="47"/>
        <v>0</v>
      </c>
      <c r="H174" s="25">
        <f t="shared" si="48"/>
        <v>0</v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0</v>
      </c>
      <c r="E175" s="38" t="str">
        <f t="shared" ref="E175" si="49">+IF(C175=0,"",C175/C$161)</f>
        <v/>
      </c>
      <c r="F175" s="38" t="str">
        <f t="shared" ref="F175" si="50">+IF(D175=0,"",D175/D$161)</f>
        <v/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3</v>
      </c>
      <c r="D176" s="37">
        <v>4</v>
      </c>
      <c r="E176" s="38">
        <f t="shared" si="45"/>
        <v>1.3333333333333334E-2</v>
      </c>
      <c r="F176" s="38">
        <f t="shared" si="46"/>
        <v>1.0282776349614395E-2</v>
      </c>
      <c r="G176" s="39">
        <f t="shared" si="47"/>
        <v>0.33333333333333331</v>
      </c>
      <c r="H176" s="25">
        <f t="shared" si="48"/>
        <v>4.4444444444444444E-3</v>
      </c>
    </row>
    <row r="177" spans="1:8" s="40" customFormat="1" ht="15" x14ac:dyDescent="0.2">
      <c r="A177" s="64"/>
      <c r="B177" s="66" t="s">
        <v>231</v>
      </c>
      <c r="C177" s="37">
        <v>0</v>
      </c>
      <c r="D177" s="37">
        <v>3</v>
      </c>
      <c r="E177" s="38" t="str">
        <f t="shared" si="45"/>
        <v/>
      </c>
      <c r="F177" s="38">
        <f t="shared" si="46"/>
        <v>7.7120822622107968E-3</v>
      </c>
      <c r="G177" s="39" t="str">
        <f t="shared" si="47"/>
        <v>0</v>
      </c>
      <c r="H177" s="25" t="str">
        <f t="shared" si="48"/>
        <v/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0</v>
      </c>
      <c r="E178" s="38" t="str">
        <f t="shared" si="45"/>
        <v/>
      </c>
      <c r="F178" s="38" t="str">
        <f t="shared" si="46"/>
        <v/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2</v>
      </c>
      <c r="E180" s="38" t="str">
        <f t="shared" ref="E180:E181" si="53">+IF(C180=0,"",C180/C$161)</f>
        <v/>
      </c>
      <c r="F180" s="38">
        <f t="shared" ref="F180:F181" si="54">+IF(D180=0,"",D180/D$161)</f>
        <v>5.1413881748071976E-3</v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0</v>
      </c>
      <c r="D182" s="37">
        <v>0</v>
      </c>
      <c r="E182" s="38" t="str">
        <f t="shared" si="45"/>
        <v/>
      </c>
      <c r="F182" s="38" t="str">
        <f t="shared" si="46"/>
        <v/>
      </c>
      <c r="G182" s="39" t="str">
        <f t="shared" si="47"/>
        <v>0</v>
      </c>
      <c r="H182" s="25" t="str">
        <f t="shared" si="48"/>
        <v/>
      </c>
    </row>
    <row r="183" spans="1:8" s="40" customFormat="1" ht="15" x14ac:dyDescent="0.2">
      <c r="A183" s="64"/>
      <c r="B183" s="66" t="s">
        <v>233</v>
      </c>
      <c r="C183" s="37">
        <v>0</v>
      </c>
      <c r="D183" s="37">
        <v>1</v>
      </c>
      <c r="E183" s="38" t="str">
        <f t="shared" si="45"/>
        <v/>
      </c>
      <c r="F183" s="38">
        <f t="shared" si="46"/>
        <v>2.5706940874035988E-3</v>
      </c>
      <c r="G183" s="39" t="str">
        <f t="shared" si="47"/>
        <v>0</v>
      </c>
      <c r="H183" s="25" t="str">
        <f t="shared" si="48"/>
        <v/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0</v>
      </c>
      <c r="D185" s="37">
        <v>0</v>
      </c>
      <c r="E185" s="38" t="str">
        <f t="shared" si="45"/>
        <v/>
      </c>
      <c r="F185" s="38" t="str">
        <f t="shared" si="46"/>
        <v/>
      </c>
      <c r="G185" s="39" t="str">
        <f t="shared" si="47"/>
        <v>0</v>
      </c>
      <c r="H185" s="25" t="str">
        <f t="shared" si="48"/>
        <v/>
      </c>
    </row>
    <row r="186" spans="1:8" s="40" customFormat="1" ht="15" x14ac:dyDescent="0.2">
      <c r="A186" s="64"/>
      <c r="B186" s="66" t="s">
        <v>480</v>
      </c>
      <c r="C186" s="37">
        <v>1</v>
      </c>
      <c r="D186" s="37">
        <v>0</v>
      </c>
      <c r="E186" s="38">
        <f t="shared" si="45"/>
        <v>4.4444444444444444E-3</v>
      </c>
      <c r="F186" s="38" t="str">
        <f t="shared" si="46"/>
        <v/>
      </c>
      <c r="G186" s="39" t="str">
        <f t="shared" si="47"/>
        <v>0</v>
      </c>
      <c r="H186" s="25">
        <f t="shared" si="48"/>
        <v>0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2</v>
      </c>
      <c r="E187" s="38" t="str">
        <f t="shared" ref="E187" si="57">+IF(C187=0,"",C187/C$161)</f>
        <v/>
      </c>
      <c r="F187" s="38">
        <f t="shared" ref="F187" si="58">+IF(D187=0,"",D187/D$161)</f>
        <v>5.1413881748071976E-3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2</v>
      </c>
      <c r="D188" s="37">
        <v>15</v>
      </c>
      <c r="E188" s="38">
        <f t="shared" si="45"/>
        <v>8.8888888888888889E-3</v>
      </c>
      <c r="F188" s="38">
        <f t="shared" si="46"/>
        <v>3.8560411311053984E-2</v>
      </c>
      <c r="G188" s="39">
        <f t="shared" si="47"/>
        <v>6.5</v>
      </c>
      <c r="H188" s="25">
        <f t="shared" si="48"/>
        <v>5.7777777777777775E-2</v>
      </c>
    </row>
    <row r="189" spans="1:8" s="40" customFormat="1" ht="15" x14ac:dyDescent="0.2">
      <c r="A189" s="64"/>
      <c r="B189" s="66" t="s">
        <v>237</v>
      </c>
      <c r="C189" s="37">
        <v>0</v>
      </c>
      <c r="D189" s="37">
        <v>7</v>
      </c>
      <c r="E189" s="38" t="str">
        <f t="shared" si="45"/>
        <v/>
      </c>
      <c r="F189" s="38">
        <f t="shared" si="46"/>
        <v>1.7994858611825194E-2</v>
      </c>
      <c r="G189" s="39" t="str">
        <f t="shared" si="47"/>
        <v>0</v>
      </c>
      <c r="H189" s="25" t="str">
        <f t="shared" si="48"/>
        <v/>
      </c>
    </row>
    <row r="190" spans="1:8" s="40" customFormat="1" ht="15" x14ac:dyDescent="0.2">
      <c r="A190" s="64"/>
      <c r="B190" s="66" t="s">
        <v>238</v>
      </c>
      <c r="C190" s="37">
        <v>7</v>
      </c>
      <c r="D190" s="37">
        <v>12</v>
      </c>
      <c r="E190" s="38">
        <f t="shared" si="45"/>
        <v>3.111111111111111E-2</v>
      </c>
      <c r="F190" s="38">
        <f t="shared" si="46"/>
        <v>3.0848329048843187E-2</v>
      </c>
      <c r="G190" s="39">
        <f t="shared" si="47"/>
        <v>0.7142857142857143</v>
      </c>
      <c r="H190" s="25">
        <f t="shared" si="48"/>
        <v>2.2222222222222223E-2</v>
      </c>
    </row>
    <row r="191" spans="1:8" s="40" customFormat="1" ht="15" x14ac:dyDescent="0.2">
      <c r="A191" s="64"/>
      <c r="B191" s="66" t="s">
        <v>239</v>
      </c>
      <c r="C191" s="37">
        <v>2</v>
      </c>
      <c r="D191" s="37">
        <v>20</v>
      </c>
      <c r="E191" s="38">
        <f t="shared" si="45"/>
        <v>8.8888888888888889E-3</v>
      </c>
      <c r="F191" s="38">
        <f t="shared" si="46"/>
        <v>5.1413881748071981E-2</v>
      </c>
      <c r="G191" s="39">
        <f t="shared" si="47"/>
        <v>9</v>
      </c>
      <c r="H191" s="25">
        <f t="shared" si="48"/>
        <v>0.08</v>
      </c>
    </row>
    <row r="192" spans="1:8" s="40" customFormat="1" ht="15" x14ac:dyDescent="0.2">
      <c r="A192" s="64"/>
      <c r="B192" s="66" t="s">
        <v>481</v>
      </c>
      <c r="C192" s="37">
        <v>0</v>
      </c>
      <c r="D192" s="37">
        <v>4</v>
      </c>
      <c r="E192" s="38" t="str">
        <f t="shared" si="45"/>
        <v/>
      </c>
      <c r="F192" s="38">
        <f t="shared" si="46"/>
        <v>1.0282776349614395E-2</v>
      </c>
      <c r="G192" s="39" t="str">
        <f t="shared" si="47"/>
        <v>0</v>
      </c>
      <c r="H192" s="25" t="str">
        <f t="shared" si="48"/>
        <v/>
      </c>
    </row>
    <row r="193" spans="1:8" s="40" customFormat="1" ht="15" x14ac:dyDescent="0.2">
      <c r="A193" s="64"/>
      <c r="B193" s="66" t="s">
        <v>482</v>
      </c>
      <c r="C193" s="37">
        <v>1</v>
      </c>
      <c r="D193" s="37">
        <v>5</v>
      </c>
      <c r="E193" s="38">
        <f t="shared" si="45"/>
        <v>4.4444444444444444E-3</v>
      </c>
      <c r="F193" s="38">
        <f t="shared" si="46"/>
        <v>1.2853470437017995E-2</v>
      </c>
      <c r="G193" s="39">
        <f t="shared" si="47"/>
        <v>4</v>
      </c>
      <c r="H193" s="25">
        <f t="shared" si="48"/>
        <v>1.7777777777777778E-2</v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0</v>
      </c>
      <c r="E195" s="38" t="str">
        <f t="shared" ref="E195" si="61">+IF(C195=0,"",C195/C$161)</f>
        <v/>
      </c>
      <c r="F195" s="38" t="str">
        <f t="shared" ref="F195" si="62">+IF(D195=0,"",D195/D$161)</f>
        <v/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21</v>
      </c>
      <c r="D196" s="37"/>
      <c r="E196" s="38">
        <f t="shared" si="45"/>
        <v>9.3333333333333338E-2</v>
      </c>
      <c r="F196" s="38" t="str">
        <f t="shared" si="46"/>
        <v/>
      </c>
      <c r="G196" s="39" t="str">
        <f t="shared" si="47"/>
        <v>0</v>
      </c>
      <c r="H196" s="25">
        <f t="shared" si="48"/>
        <v>0</v>
      </c>
    </row>
    <row r="197" spans="1:8" s="40" customFormat="1" ht="15" x14ac:dyDescent="0.2">
      <c r="A197" s="64"/>
      <c r="B197" s="66" t="s">
        <v>241</v>
      </c>
      <c r="C197" s="37">
        <v>0</v>
      </c>
      <c r="D197" s="37">
        <v>0</v>
      </c>
      <c r="E197" s="38" t="str">
        <f t="shared" si="45"/>
        <v/>
      </c>
      <c r="F197" s="38" t="str">
        <f t="shared" si="46"/>
        <v/>
      </c>
      <c r="G197" s="39" t="str">
        <f t="shared" si="47"/>
        <v>0</v>
      </c>
      <c r="H197" s="25" t="str">
        <f t="shared" si="48"/>
        <v/>
      </c>
    </row>
    <row r="198" spans="1:8" s="40" customFormat="1" ht="15" x14ac:dyDescent="0.2">
      <c r="A198" s="64"/>
      <c r="B198" s="66" t="s">
        <v>242</v>
      </c>
      <c r="C198" s="37">
        <v>1</v>
      </c>
      <c r="D198" s="37">
        <v>4</v>
      </c>
      <c r="E198" s="38">
        <f t="shared" si="45"/>
        <v>4.4444444444444444E-3</v>
      </c>
      <c r="F198" s="38">
        <f t="shared" si="46"/>
        <v>1.0282776349614395E-2</v>
      </c>
      <c r="G198" s="39">
        <f t="shared" si="47"/>
        <v>3</v>
      </c>
      <c r="H198" s="25">
        <f t="shared" si="48"/>
        <v>1.3333333333333332E-2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0</v>
      </c>
      <c r="D200" s="37">
        <v>3</v>
      </c>
      <c r="E200" s="38" t="str">
        <f t="shared" si="45"/>
        <v/>
      </c>
      <c r="F200" s="38">
        <f t="shared" si="46"/>
        <v>7.7120822622107968E-3</v>
      </c>
      <c r="G200" s="39" t="str">
        <f t="shared" si="47"/>
        <v>0</v>
      </c>
      <c r="H200" s="25" t="str">
        <f t="shared" si="48"/>
        <v/>
      </c>
    </row>
    <row r="201" spans="1:8" s="40" customFormat="1" ht="15" x14ac:dyDescent="0.2">
      <c r="A201" s="64"/>
      <c r="B201" s="66" t="s">
        <v>56</v>
      </c>
      <c r="C201" s="37">
        <v>5</v>
      </c>
      <c r="D201" s="37">
        <v>19</v>
      </c>
      <c r="E201" s="38">
        <f t="shared" si="45"/>
        <v>2.2222222222222223E-2</v>
      </c>
      <c r="F201" s="38">
        <f t="shared" si="46"/>
        <v>4.8843187660668377E-2</v>
      </c>
      <c r="G201" s="39">
        <f t="shared" si="47"/>
        <v>2.8</v>
      </c>
      <c r="H201" s="25">
        <f t="shared" si="48"/>
        <v>6.222222222222222E-2</v>
      </c>
    </row>
    <row r="202" spans="1:8" s="40" customFormat="1" ht="15" x14ac:dyDescent="0.2">
      <c r="A202" s="64"/>
      <c r="B202" s="66" t="s">
        <v>244</v>
      </c>
      <c r="C202" s="37">
        <v>5</v>
      </c>
      <c r="D202" s="37">
        <v>7</v>
      </c>
      <c r="E202" s="38">
        <f t="shared" si="45"/>
        <v>2.2222222222222223E-2</v>
      </c>
      <c r="F202" s="38">
        <f t="shared" si="46"/>
        <v>1.7994858611825194E-2</v>
      </c>
      <c r="G202" s="39">
        <f t="shared" si="47"/>
        <v>0.4</v>
      </c>
      <c r="H202" s="25">
        <f t="shared" si="48"/>
        <v>8.8888888888888889E-3</v>
      </c>
    </row>
    <row r="203" spans="1:8" s="40" customFormat="1" ht="30" x14ac:dyDescent="0.2">
      <c r="A203" s="64"/>
      <c r="B203" s="66" t="s">
        <v>245</v>
      </c>
      <c r="C203" s="37">
        <v>6</v>
      </c>
      <c r="D203" s="37">
        <v>1</v>
      </c>
      <c r="E203" s="38">
        <f t="shared" si="45"/>
        <v>2.6666666666666668E-2</v>
      </c>
      <c r="F203" s="38">
        <f t="shared" si="46"/>
        <v>2.5706940874035988E-3</v>
      </c>
      <c r="G203" s="39">
        <f t="shared" si="47"/>
        <v>-0.83333333333333337</v>
      </c>
      <c r="H203" s="25">
        <f t="shared" si="48"/>
        <v>-2.2222222222222223E-2</v>
      </c>
    </row>
    <row r="204" spans="1:8" s="40" customFormat="1" ht="15" x14ac:dyDescent="0.2">
      <c r="A204" s="64"/>
      <c r="B204" s="66" t="s">
        <v>483</v>
      </c>
      <c r="C204" s="37">
        <v>0</v>
      </c>
      <c r="D204" s="37">
        <v>0</v>
      </c>
      <c r="E204" s="38" t="str">
        <f t="shared" si="45"/>
        <v/>
      </c>
      <c r="F204" s="38" t="str">
        <f t="shared" si="46"/>
        <v/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0</v>
      </c>
      <c r="E209" s="38" t="str">
        <f t="shared" si="45"/>
        <v/>
      </c>
      <c r="F209" s="38" t="str">
        <f t="shared" si="46"/>
        <v/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3</v>
      </c>
      <c r="D211" s="37">
        <v>6</v>
      </c>
      <c r="E211" s="38">
        <f t="shared" si="45"/>
        <v>1.3333333333333334E-2</v>
      </c>
      <c r="F211" s="38">
        <f t="shared" si="46"/>
        <v>1.5424164524421594E-2</v>
      </c>
      <c r="G211" s="39">
        <f t="shared" si="47"/>
        <v>1</v>
      </c>
      <c r="H211" s="25">
        <f t="shared" si="48"/>
        <v>1.3333333333333334E-2</v>
      </c>
    </row>
    <row r="212" spans="1:8" s="40" customFormat="1" ht="15" x14ac:dyDescent="0.2">
      <c r="A212" s="64"/>
      <c r="B212" s="66" t="s">
        <v>249</v>
      </c>
      <c r="C212" s="37">
        <v>31</v>
      </c>
      <c r="D212" s="37">
        <v>14</v>
      </c>
      <c r="E212" s="38">
        <f t="shared" si="45"/>
        <v>0.13777777777777778</v>
      </c>
      <c r="F212" s="38">
        <f t="shared" si="46"/>
        <v>3.5989717223650387E-2</v>
      </c>
      <c r="G212" s="39">
        <f t="shared" si="47"/>
        <v>-0.54838709677419351</v>
      </c>
      <c r="H212" s="25">
        <f t="shared" si="48"/>
        <v>-7.5555555555555542E-2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0</v>
      </c>
      <c r="E213" s="38" t="str">
        <f t="shared" si="45"/>
        <v/>
      </c>
      <c r="F213" s="38" t="str">
        <f t="shared" si="46"/>
        <v/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0</v>
      </c>
      <c r="D214" s="37">
        <v>1</v>
      </c>
      <c r="E214" s="38" t="str">
        <f t="shared" si="45"/>
        <v/>
      </c>
      <c r="F214" s="38">
        <f t="shared" si="46"/>
        <v>2.5706940874035988E-3</v>
      </c>
      <c r="G214" s="39" t="str">
        <f t="shared" si="47"/>
        <v>0</v>
      </c>
      <c r="H214" s="25" t="str">
        <f t="shared" si="48"/>
        <v/>
      </c>
    </row>
    <row r="215" spans="1:8" s="40" customFormat="1" ht="15" x14ac:dyDescent="0.2">
      <c r="A215" s="64"/>
      <c r="B215" s="66" t="s">
        <v>252</v>
      </c>
      <c r="C215" s="37">
        <v>0</v>
      </c>
      <c r="D215" s="37">
        <v>0</v>
      </c>
      <c r="E215" s="38" t="str">
        <f t="shared" si="45"/>
        <v/>
      </c>
      <c r="F215" s="38" t="str">
        <f t="shared" si="46"/>
        <v/>
      </c>
      <c r="G215" s="39" t="str">
        <f t="shared" si="47"/>
        <v>0</v>
      </c>
      <c r="H215" s="25" t="str">
        <f t="shared" si="48"/>
        <v/>
      </c>
    </row>
    <row r="216" spans="1:8" s="40" customFormat="1" ht="15" x14ac:dyDescent="0.2">
      <c r="A216" s="64"/>
      <c r="B216" s="66" t="s">
        <v>253</v>
      </c>
      <c r="C216" s="37">
        <v>0</v>
      </c>
      <c r="D216" s="37">
        <v>0</v>
      </c>
      <c r="E216" s="38" t="str">
        <f t="shared" si="45"/>
        <v/>
      </c>
      <c r="F216" s="38" t="str">
        <f t="shared" si="46"/>
        <v/>
      </c>
      <c r="G216" s="39" t="str">
        <f t="shared" si="47"/>
        <v>0</v>
      </c>
      <c r="H216" s="25" t="str">
        <f t="shared" si="48"/>
        <v/>
      </c>
    </row>
    <row r="217" spans="1:8" s="40" customFormat="1" ht="15" x14ac:dyDescent="0.2">
      <c r="A217" s="64"/>
      <c r="B217" s="66" t="s">
        <v>485</v>
      </c>
      <c r="C217" s="37">
        <v>0</v>
      </c>
      <c r="D217" s="37">
        <v>0</v>
      </c>
      <c r="E217" s="38" t="str">
        <f t="shared" si="45"/>
        <v/>
      </c>
      <c r="F217" s="38" t="str">
        <f t="shared" si="46"/>
        <v/>
      </c>
      <c r="G217" s="39" t="str">
        <f t="shared" si="47"/>
        <v>0</v>
      </c>
      <c r="H217" s="25" t="str">
        <f t="shared" si="48"/>
        <v/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0</v>
      </c>
      <c r="D219" s="37">
        <v>0</v>
      </c>
      <c r="E219" s="38" t="str">
        <f t="shared" si="45"/>
        <v/>
      </c>
      <c r="F219" s="38" t="str">
        <f t="shared" si="46"/>
        <v/>
      </c>
      <c r="G219" s="39" t="str">
        <f t="shared" si="47"/>
        <v>0</v>
      </c>
      <c r="H219" s="25" t="str">
        <f t="shared" si="48"/>
        <v/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0</v>
      </c>
      <c r="D222" s="37">
        <v>2</v>
      </c>
      <c r="E222" s="38" t="str">
        <f t="shared" si="45"/>
        <v/>
      </c>
      <c r="F222" s="38">
        <f t="shared" si="46"/>
        <v>5.1413881748071976E-3</v>
      </c>
      <c r="G222" s="39" t="str">
        <f t="shared" si="47"/>
        <v>0</v>
      </c>
      <c r="H222" s="25" t="str">
        <f t="shared" si="48"/>
        <v/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8</v>
      </c>
      <c r="D224" s="37">
        <v>7</v>
      </c>
      <c r="E224" s="38">
        <f t="shared" si="45"/>
        <v>3.5555555555555556E-2</v>
      </c>
      <c r="F224" s="38">
        <f t="shared" si="46"/>
        <v>1.7994858611825194E-2</v>
      </c>
      <c r="G224" s="39">
        <f t="shared" si="47"/>
        <v>-0.125</v>
      </c>
      <c r="H224" s="25">
        <f t="shared" si="48"/>
        <v>-4.4444444444444444E-3</v>
      </c>
    </row>
    <row r="225" spans="1:8" s="40" customFormat="1" ht="15" x14ac:dyDescent="0.2">
      <c r="A225" s="64"/>
      <c r="B225" s="66" t="s">
        <v>64</v>
      </c>
      <c r="C225" s="37">
        <v>10</v>
      </c>
      <c r="D225" s="37">
        <v>0</v>
      </c>
      <c r="E225" s="38">
        <f t="shared" si="45"/>
        <v>4.4444444444444446E-2</v>
      </c>
      <c r="F225" s="38" t="str">
        <f t="shared" si="46"/>
        <v/>
      </c>
      <c r="G225" s="39" t="str">
        <f t="shared" si="47"/>
        <v>0</v>
      </c>
      <c r="H225" s="25">
        <f t="shared" si="48"/>
        <v>0</v>
      </c>
    </row>
    <row r="226" spans="1:8" s="40" customFormat="1" ht="30" x14ac:dyDescent="0.2">
      <c r="A226" s="64"/>
      <c r="B226" s="66" t="s">
        <v>487</v>
      </c>
      <c r="C226" s="37">
        <v>0</v>
      </c>
      <c r="D226" s="37">
        <v>0</v>
      </c>
      <c r="E226" s="38" t="str">
        <f t="shared" si="45"/>
        <v/>
      </c>
      <c r="F226" s="38" t="str">
        <f t="shared" si="46"/>
        <v/>
      </c>
      <c r="G226" s="39" t="str">
        <f t="shared" si="47"/>
        <v>0</v>
      </c>
      <c r="H226" s="25" t="str">
        <f t="shared" si="48"/>
        <v/>
      </c>
    </row>
    <row r="227" spans="1:8" s="40" customFormat="1" ht="15" x14ac:dyDescent="0.2">
      <c r="A227" s="64"/>
      <c r="B227" s="66" t="s">
        <v>62</v>
      </c>
      <c r="C227" s="37">
        <v>1</v>
      </c>
      <c r="D227" s="37">
        <v>7</v>
      </c>
      <c r="E227" s="38">
        <f t="shared" si="45"/>
        <v>4.4444444444444444E-3</v>
      </c>
      <c r="F227" s="38">
        <f t="shared" si="46"/>
        <v>1.7994858611825194E-2</v>
      </c>
      <c r="G227" s="39">
        <f t="shared" si="47"/>
        <v>6</v>
      </c>
      <c r="H227" s="25">
        <f t="shared" si="48"/>
        <v>2.6666666666666665E-2</v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0</v>
      </c>
      <c r="D229" s="37">
        <v>1</v>
      </c>
      <c r="E229" s="38" t="str">
        <f t="shared" si="45"/>
        <v/>
      </c>
      <c r="F229" s="38">
        <f t="shared" si="46"/>
        <v>2.5706940874035988E-3</v>
      </c>
      <c r="G229" s="39" t="str">
        <f t="shared" si="47"/>
        <v>0</v>
      </c>
      <c r="H229" s="25" t="str">
        <f t="shared" si="48"/>
        <v/>
      </c>
    </row>
    <row r="230" spans="1:8" s="40" customFormat="1" ht="15" x14ac:dyDescent="0.2">
      <c r="A230" s="64"/>
      <c r="B230" s="66" t="s">
        <v>63</v>
      </c>
      <c r="C230" s="37">
        <v>1</v>
      </c>
      <c r="D230" s="37">
        <v>0</v>
      </c>
      <c r="E230" s="38">
        <f t="shared" si="45"/>
        <v>4.4444444444444444E-3</v>
      </c>
      <c r="F230" s="38" t="str">
        <f t="shared" si="46"/>
        <v/>
      </c>
      <c r="G230" s="39" t="str">
        <f t="shared" si="47"/>
        <v>0</v>
      </c>
      <c r="H230" s="25">
        <f t="shared" si="48"/>
        <v>0</v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0</v>
      </c>
      <c r="D232" s="37">
        <v>0</v>
      </c>
      <c r="E232" s="38" t="str">
        <f t="shared" si="45"/>
        <v/>
      </c>
      <c r="F232" s="38" t="str">
        <f t="shared" si="46"/>
        <v/>
      </c>
      <c r="G232" s="39" t="str">
        <f t="shared" si="47"/>
        <v>0</v>
      </c>
      <c r="H232" s="25" t="str">
        <f t="shared" si="48"/>
        <v/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0</v>
      </c>
      <c r="E234" s="38" t="str">
        <f t="shared" si="69"/>
        <v/>
      </c>
      <c r="F234" s="38" t="str">
        <f t="shared" si="70"/>
        <v/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0</v>
      </c>
      <c r="D235" s="37">
        <v>0</v>
      </c>
      <c r="E235" s="38" t="str">
        <f t="shared" si="69"/>
        <v/>
      </c>
      <c r="F235" s="38" t="str">
        <f t="shared" si="70"/>
        <v/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4"/>
      <c r="B236" s="66" t="s">
        <v>489</v>
      </c>
      <c r="C236" s="37">
        <v>0</v>
      </c>
      <c r="D236" s="37">
        <v>0</v>
      </c>
      <c r="E236" s="38" t="str">
        <f t="shared" si="69"/>
        <v/>
      </c>
      <c r="F236" s="38" t="str">
        <f t="shared" si="70"/>
        <v/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0</v>
      </c>
      <c r="D238" s="37">
        <v>0</v>
      </c>
      <c r="E238" s="38" t="str">
        <f t="shared" si="69"/>
        <v/>
      </c>
      <c r="F238" s="38" t="str">
        <f t="shared" si="70"/>
        <v/>
      </c>
      <c r="G238" s="39" t="str">
        <f t="shared" si="71"/>
        <v>0</v>
      </c>
      <c r="H238" s="25" t="str">
        <f t="shared" si="72"/>
        <v/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0</v>
      </c>
      <c r="D242" s="37">
        <v>0</v>
      </c>
      <c r="E242" s="38" t="str">
        <f t="shared" si="69"/>
        <v/>
      </c>
      <c r="F242" s="38" t="str">
        <f t="shared" si="70"/>
        <v/>
      </c>
      <c r="G242" s="39" t="str">
        <f t="shared" si="71"/>
        <v>0</v>
      </c>
      <c r="H242" s="25" t="str">
        <f t="shared" si="72"/>
        <v/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1</v>
      </c>
      <c r="D245" s="37"/>
      <c r="E245" s="38">
        <f t="shared" si="69"/>
        <v>4.4444444444444444E-3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0</v>
      </c>
      <c r="D246" s="37">
        <v>0</v>
      </c>
      <c r="E246" s="38" t="str">
        <f t="shared" si="69"/>
        <v/>
      </c>
      <c r="F246" s="38" t="str">
        <f t="shared" si="70"/>
        <v/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4"/>
      <c r="B247" s="66" t="s">
        <v>497</v>
      </c>
      <c r="C247" s="37">
        <v>0</v>
      </c>
      <c r="D247" s="37">
        <v>0</v>
      </c>
      <c r="E247" s="38" t="str">
        <f t="shared" si="69"/>
        <v/>
      </c>
      <c r="F247" s="38" t="str">
        <f t="shared" si="70"/>
        <v/>
      </c>
      <c r="G247" s="39" t="str">
        <f t="shared" si="71"/>
        <v>0</v>
      </c>
      <c r="H247" s="25" t="str">
        <f t="shared" si="72"/>
        <v/>
      </c>
    </row>
    <row r="248" spans="1:8" s="40" customFormat="1" ht="15" x14ac:dyDescent="0.2">
      <c r="A248" s="64"/>
      <c r="B248" s="66" t="s">
        <v>67</v>
      </c>
      <c r="C248" s="37">
        <v>9</v>
      </c>
      <c r="D248" s="37"/>
      <c r="E248" s="38">
        <f t="shared" si="69"/>
        <v>0.04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0</v>
      </c>
      <c r="D249" s="37">
        <v>0</v>
      </c>
      <c r="E249" s="38" t="str">
        <f t="shared" si="69"/>
        <v/>
      </c>
      <c r="F249" s="38" t="str">
        <f t="shared" si="70"/>
        <v/>
      </c>
      <c r="G249" s="39" t="str">
        <f t="shared" si="71"/>
        <v>0</v>
      </c>
      <c r="H249" s="25" t="str">
        <f t="shared" si="72"/>
        <v/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19</v>
      </c>
      <c r="D253" s="37">
        <v>29</v>
      </c>
      <c r="E253" s="38">
        <f t="shared" si="69"/>
        <v>8.4444444444444447E-2</v>
      </c>
      <c r="F253" s="38">
        <f t="shared" si="70"/>
        <v>7.4550128534704371E-2</v>
      </c>
      <c r="G253" s="39">
        <f t="shared" si="71"/>
        <v>0.52631578947368418</v>
      </c>
      <c r="H253" s="25">
        <f t="shared" si="72"/>
        <v>4.4444444444444446E-2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0</v>
      </c>
      <c r="E255" s="38" t="str">
        <f t="shared" ref="E255:E260" si="77">+IF(C255=0,"",C255/C$161)</f>
        <v/>
      </c>
      <c r="F255" s="38" t="str">
        <f t="shared" ref="F255:F260" si="78">+IF(D255=0,"",D255/D$161)</f>
        <v/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7</v>
      </c>
      <c r="E260" s="38" t="str">
        <f t="shared" si="77"/>
        <v/>
      </c>
      <c r="F260" s="38">
        <f t="shared" si="78"/>
        <v>1.7994858611825194E-2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1</v>
      </c>
      <c r="D261" s="37">
        <v>1</v>
      </c>
      <c r="E261" s="38">
        <f t="shared" si="69"/>
        <v>4.4444444444444444E-3</v>
      </c>
      <c r="F261" s="38">
        <f t="shared" si="70"/>
        <v>2.5706940874035988E-3</v>
      </c>
      <c r="G261" s="39">
        <f t="shared" si="71"/>
        <v>0</v>
      </c>
      <c r="H261" s="25">
        <f t="shared" si="72"/>
        <v>0</v>
      </c>
    </row>
    <row r="262" spans="1:8" s="40" customFormat="1" ht="15" x14ac:dyDescent="0.2">
      <c r="A262" s="64"/>
      <c r="B262" s="66" t="s">
        <v>75</v>
      </c>
      <c r="C262" s="37">
        <v>5</v>
      </c>
      <c r="D262" s="37">
        <v>1</v>
      </c>
      <c r="E262" s="38">
        <f t="shared" si="69"/>
        <v>2.2222222222222223E-2</v>
      </c>
      <c r="F262" s="38">
        <f t="shared" si="70"/>
        <v>2.5706940874035988E-3</v>
      </c>
      <c r="G262" s="39">
        <f t="shared" si="71"/>
        <v>-0.8</v>
      </c>
      <c r="H262" s="25">
        <f t="shared" si="72"/>
        <v>-1.7777777777777778E-2</v>
      </c>
    </row>
    <row r="263" spans="1:8" s="40" customFormat="1" ht="15" x14ac:dyDescent="0.2">
      <c r="A263" s="64"/>
      <c r="B263" s="66" t="s">
        <v>71</v>
      </c>
      <c r="C263" s="37">
        <v>0</v>
      </c>
      <c r="D263" s="37">
        <v>0</v>
      </c>
      <c r="E263" s="38" t="str">
        <f t="shared" si="69"/>
        <v/>
      </c>
      <c r="F263" s="38" t="str">
        <f t="shared" si="70"/>
        <v/>
      </c>
      <c r="G263" s="39" t="str">
        <f t="shared" si="71"/>
        <v>0</v>
      </c>
      <c r="H263" s="25" t="str">
        <f t="shared" si="72"/>
        <v/>
      </c>
    </row>
    <row r="264" spans="1:8" s="40" customFormat="1" ht="15" x14ac:dyDescent="0.2">
      <c r="A264" s="64"/>
      <c r="B264" s="66" t="s">
        <v>266</v>
      </c>
      <c r="C264" s="37">
        <v>3</v>
      </c>
      <c r="D264" s="37">
        <v>3</v>
      </c>
      <c r="E264" s="38">
        <f t="shared" si="69"/>
        <v>1.3333333333333334E-2</v>
      </c>
      <c r="F264" s="38">
        <f t="shared" si="70"/>
        <v>7.7120822622107968E-3</v>
      </c>
      <c r="G264" s="39">
        <f t="shared" si="71"/>
        <v>0</v>
      </c>
      <c r="H264" s="25">
        <f t="shared" si="72"/>
        <v>0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3</v>
      </c>
      <c r="E266" s="38" t="str">
        <f t="shared" ref="E266" si="81">+IF(C266=0,"",C266/C$161)</f>
        <v/>
      </c>
      <c r="F266" s="38">
        <f t="shared" ref="F266" si="82">+IF(D266=0,"",D266/D$161)</f>
        <v>7.7120822622107968E-3</v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1</v>
      </c>
      <c r="E268" s="38" t="str">
        <f t="shared" si="69"/>
        <v/>
      </c>
      <c r="F268" s="38">
        <f t="shared" si="70"/>
        <v>2.5706940874035988E-3</v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1</v>
      </c>
      <c r="D269" s="37">
        <v>33</v>
      </c>
      <c r="E269" s="38">
        <f t="shared" si="69"/>
        <v>4.4444444444444444E-3</v>
      </c>
      <c r="F269" s="38">
        <f t="shared" si="70"/>
        <v>8.4832904884318772E-2</v>
      </c>
      <c r="G269" s="39">
        <f t="shared" si="71"/>
        <v>32</v>
      </c>
      <c r="H269" s="25">
        <f t="shared" si="72"/>
        <v>0.14222222222222222</v>
      </c>
    </row>
    <row r="270" spans="1:8" s="40" customFormat="1" ht="15" x14ac:dyDescent="0.2">
      <c r="A270" s="64"/>
      <c r="B270" s="66" t="s">
        <v>74</v>
      </c>
      <c r="C270" s="37">
        <v>0</v>
      </c>
      <c r="D270" s="37">
        <v>0</v>
      </c>
      <c r="E270" s="38" t="str">
        <f t="shared" si="69"/>
        <v/>
      </c>
      <c r="F270" s="38" t="str">
        <f t="shared" si="70"/>
        <v/>
      </c>
      <c r="G270" s="39" t="str">
        <f t="shared" si="71"/>
        <v>0</v>
      </c>
      <c r="H270" s="25" t="str">
        <f t="shared" si="72"/>
        <v/>
      </c>
    </row>
    <row r="271" spans="1:8" s="40" customFormat="1" ht="15" x14ac:dyDescent="0.2">
      <c r="A271" s="64"/>
      <c r="B271" s="66" t="s">
        <v>267</v>
      </c>
      <c r="C271" s="37">
        <v>0</v>
      </c>
      <c r="D271" s="37">
        <v>5</v>
      </c>
      <c r="E271" s="38" t="str">
        <f t="shared" si="69"/>
        <v/>
      </c>
      <c r="F271" s="38">
        <f t="shared" si="70"/>
        <v>1.2853470437017995E-2</v>
      </c>
      <c r="G271" s="39" t="str">
        <f t="shared" si="71"/>
        <v>0</v>
      </c>
      <c r="H271" s="25" t="str">
        <f t="shared" si="72"/>
        <v/>
      </c>
    </row>
    <row r="272" spans="1:8" s="40" customFormat="1" ht="15" x14ac:dyDescent="0.2">
      <c r="A272" s="64"/>
      <c r="B272" s="66" t="s">
        <v>500</v>
      </c>
      <c r="C272" s="37">
        <v>3</v>
      </c>
      <c r="D272" s="37">
        <v>0</v>
      </c>
      <c r="E272" s="38">
        <f t="shared" si="69"/>
        <v>1.3333333333333334E-2</v>
      </c>
      <c r="F272" s="38" t="str">
        <f t="shared" si="70"/>
        <v/>
      </c>
      <c r="G272" s="39" t="str">
        <f t="shared" si="71"/>
        <v>0</v>
      </c>
      <c r="H272" s="25">
        <f t="shared" si="72"/>
        <v>0</v>
      </c>
    </row>
    <row r="273" spans="1:8" s="40" customFormat="1" ht="15" x14ac:dyDescent="0.2">
      <c r="A273" s="64"/>
      <c r="B273" s="66" t="s">
        <v>76</v>
      </c>
      <c r="C273" s="37">
        <v>0</v>
      </c>
      <c r="D273" s="37">
        <v>2</v>
      </c>
      <c r="E273" s="38" t="str">
        <f t="shared" si="69"/>
        <v/>
      </c>
      <c r="F273" s="38">
        <f t="shared" si="70"/>
        <v>5.1413881748071976E-3</v>
      </c>
      <c r="G273" s="39" t="str">
        <f t="shared" si="71"/>
        <v>0</v>
      </c>
      <c r="H273" s="25" t="str">
        <f t="shared" si="72"/>
        <v/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0</v>
      </c>
      <c r="E274" s="38" t="str">
        <f t="shared" ref="E274:E275" si="85">+IF(C274=0,"",C274/C$161)</f>
        <v/>
      </c>
      <c r="F274" s="38" t="str">
        <f t="shared" ref="F274:F275" si="86">+IF(D274=0,"",D274/D$161)</f>
        <v/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7</v>
      </c>
      <c r="D276" s="37">
        <v>7</v>
      </c>
      <c r="E276" s="38">
        <f t="shared" si="69"/>
        <v>3.111111111111111E-2</v>
      </c>
      <c r="F276" s="38">
        <f t="shared" si="70"/>
        <v>1.7994858611825194E-2</v>
      </c>
      <c r="G276" s="39">
        <f t="shared" si="71"/>
        <v>0</v>
      </c>
      <c r="H276" s="25">
        <f t="shared" si="72"/>
        <v>0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0</v>
      </c>
      <c r="E281" s="38" t="str">
        <f t="shared" si="69"/>
        <v/>
      </c>
      <c r="F281" s="38" t="str">
        <f t="shared" si="70"/>
        <v/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10</v>
      </c>
      <c r="D282" s="37">
        <v>48</v>
      </c>
      <c r="E282" s="38">
        <f t="shared" si="69"/>
        <v>4.4444444444444446E-2</v>
      </c>
      <c r="F282" s="38">
        <f t="shared" si="70"/>
        <v>0.12339331619537275</v>
      </c>
      <c r="G282" s="39">
        <f t="shared" si="71"/>
        <v>3.8</v>
      </c>
      <c r="H282" s="25">
        <f t="shared" si="72"/>
        <v>0.16888888888888889</v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0</v>
      </c>
      <c r="D284" s="37">
        <v>8</v>
      </c>
      <c r="E284" s="38" t="str">
        <f t="shared" si="69"/>
        <v/>
      </c>
      <c r="F284" s="38">
        <f t="shared" si="70"/>
        <v>2.056555269922879E-2</v>
      </c>
      <c r="G284" s="39" t="str">
        <f t="shared" si="71"/>
        <v>0</v>
      </c>
      <c r="H284" s="25" t="str">
        <f t="shared" si="72"/>
        <v/>
      </c>
    </row>
    <row r="285" spans="1:8" s="40" customFormat="1" ht="15" x14ac:dyDescent="0.2">
      <c r="A285" s="64"/>
      <c r="B285" s="66" t="s">
        <v>504</v>
      </c>
      <c r="C285" s="37">
        <v>0</v>
      </c>
      <c r="D285" s="37">
        <v>0</v>
      </c>
      <c r="E285" s="38" t="str">
        <f t="shared" si="69"/>
        <v/>
      </c>
      <c r="F285" s="38" t="str">
        <f t="shared" si="70"/>
        <v/>
      </c>
      <c r="G285" s="39" t="str">
        <f t="shared" si="71"/>
        <v>0</v>
      </c>
      <c r="H285" s="25" t="str">
        <f t="shared" si="72"/>
        <v/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15</v>
      </c>
      <c r="D287" s="37">
        <v>2</v>
      </c>
      <c r="E287" s="38">
        <f t="shared" si="69"/>
        <v>6.6666666666666666E-2</v>
      </c>
      <c r="F287" s="38">
        <f t="shared" si="70"/>
        <v>5.1413881748071976E-3</v>
      </c>
      <c r="G287" s="39">
        <f t="shared" si="71"/>
        <v>-0.8666666666666667</v>
      </c>
      <c r="H287" s="25">
        <f t="shared" si="72"/>
        <v>-5.7777777777777782E-2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6</v>
      </c>
      <c r="E288" s="38" t="str">
        <f t="shared" si="69"/>
        <v/>
      </c>
      <c r="F288" s="38">
        <f t="shared" si="70"/>
        <v>1.5424164524421594E-2</v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0</v>
      </c>
      <c r="E289" s="38" t="str">
        <f t="shared" si="69"/>
        <v/>
      </c>
      <c r="F289" s="38" t="str">
        <f t="shared" si="70"/>
        <v/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0</v>
      </c>
      <c r="D290" s="37"/>
      <c r="E290" s="38" t="str">
        <f t="shared" si="69"/>
        <v/>
      </c>
      <c r="F290" s="38" t="str">
        <f t="shared" si="70"/>
        <v/>
      </c>
      <c r="G290" s="39" t="str">
        <f t="shared" si="71"/>
        <v>0</v>
      </c>
      <c r="H290" s="25" t="str">
        <f t="shared" si="72"/>
        <v/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0</v>
      </c>
      <c r="E292" s="38" t="str">
        <f t="shared" si="69"/>
        <v/>
      </c>
      <c r="F292" s="38" t="str">
        <f t="shared" si="70"/>
        <v/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0</v>
      </c>
      <c r="D293" s="37">
        <v>4</v>
      </c>
      <c r="E293" s="38" t="str">
        <f t="shared" si="69"/>
        <v/>
      </c>
      <c r="F293" s="38">
        <f t="shared" si="70"/>
        <v>1.0282776349614395E-2</v>
      </c>
      <c r="G293" s="39" t="str">
        <f t="shared" si="71"/>
        <v>0</v>
      </c>
      <c r="H293" s="25" t="str">
        <f t="shared" si="72"/>
        <v/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0</v>
      </c>
      <c r="E294" s="38" t="str">
        <f t="shared" si="69"/>
        <v/>
      </c>
      <c r="F294" s="38" t="str">
        <f t="shared" si="70"/>
        <v/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0</v>
      </c>
      <c r="D295" s="37">
        <v>0</v>
      </c>
      <c r="E295" s="38" t="str">
        <f t="shared" si="69"/>
        <v/>
      </c>
      <c r="F295" s="38" t="str">
        <f t="shared" si="70"/>
        <v/>
      </c>
      <c r="G295" s="39" t="str">
        <f t="shared" si="71"/>
        <v>0</v>
      </c>
      <c r="H295" s="25" t="str">
        <f t="shared" si="72"/>
        <v/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3</v>
      </c>
      <c r="D297" s="37">
        <v>2</v>
      </c>
      <c r="E297" s="38">
        <f t="shared" si="69"/>
        <v>1.3333333333333334E-2</v>
      </c>
      <c r="F297" s="38">
        <f t="shared" si="70"/>
        <v>5.1413881748071976E-3</v>
      </c>
      <c r="G297" s="39">
        <f t="shared" si="71"/>
        <v>-0.33333333333333331</v>
      </c>
      <c r="H297" s="25">
        <f t="shared" si="72"/>
        <v>-4.4444444444444444E-3</v>
      </c>
    </row>
    <row r="298" spans="1:8" s="40" customFormat="1" ht="15" x14ac:dyDescent="0.2">
      <c r="A298" s="64"/>
      <c r="B298" s="66" t="s">
        <v>512</v>
      </c>
      <c r="C298" s="37">
        <v>0</v>
      </c>
      <c r="D298" s="37">
        <v>0</v>
      </c>
      <c r="E298" s="38" t="str">
        <f t="shared" si="69"/>
        <v/>
      </c>
      <c r="F298" s="38" t="str">
        <f t="shared" si="70"/>
        <v/>
      </c>
      <c r="G298" s="39" t="str">
        <f t="shared" si="71"/>
        <v>0</v>
      </c>
      <c r="H298" s="25" t="str">
        <f t="shared" si="72"/>
        <v/>
      </c>
    </row>
    <row r="299" spans="1:8" s="40" customFormat="1" ht="30" x14ac:dyDescent="0.2">
      <c r="A299" s="64"/>
      <c r="B299" s="66" t="s">
        <v>513</v>
      </c>
      <c r="C299" s="37">
        <v>3</v>
      </c>
      <c r="D299" s="37">
        <v>11</v>
      </c>
      <c r="E299" s="38">
        <f t="shared" si="69"/>
        <v>1.3333333333333334E-2</v>
      </c>
      <c r="F299" s="38">
        <f t="shared" si="70"/>
        <v>2.8277634961439587E-2</v>
      </c>
      <c r="G299" s="39">
        <f t="shared" si="71"/>
        <v>2.6666666666666665</v>
      </c>
      <c r="H299" s="25">
        <f t="shared" si="72"/>
        <v>3.5555555555555556E-2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6</v>
      </c>
      <c r="D301" s="37">
        <v>0</v>
      </c>
      <c r="E301" s="38">
        <f t="shared" si="69"/>
        <v>2.6666666666666668E-2</v>
      </c>
      <c r="F301" s="38" t="str">
        <f t="shared" si="70"/>
        <v/>
      </c>
      <c r="G301" s="39" t="str">
        <f t="shared" si="71"/>
        <v>0</v>
      </c>
      <c r="H301" s="25">
        <f t="shared" si="72"/>
        <v>0</v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0</v>
      </c>
      <c r="E302" s="38" t="str">
        <f t="shared" si="69"/>
        <v/>
      </c>
      <c r="F302" s="38" t="str">
        <f t="shared" si="70"/>
        <v/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1</v>
      </c>
      <c r="D303" s="37">
        <v>0</v>
      </c>
      <c r="E303" s="38">
        <f t="shared" si="69"/>
        <v>4.4444444444444444E-3</v>
      </c>
      <c r="F303" s="38" t="str">
        <f t="shared" si="70"/>
        <v/>
      </c>
      <c r="G303" s="39" t="str">
        <f t="shared" si="71"/>
        <v>0</v>
      </c>
      <c r="H303" s="25">
        <f t="shared" si="72"/>
        <v>0</v>
      </c>
    </row>
    <row r="304" spans="1:8" s="40" customFormat="1" ht="15" x14ac:dyDescent="0.2">
      <c r="A304" s="64"/>
      <c r="B304" s="66" t="s">
        <v>516</v>
      </c>
      <c r="C304" s="37">
        <v>0</v>
      </c>
      <c r="D304" s="37">
        <v>0</v>
      </c>
      <c r="E304" s="38" t="str">
        <f t="shared" si="69"/>
        <v/>
      </c>
      <c r="F304" s="38" t="str">
        <f t="shared" si="70"/>
        <v/>
      </c>
      <c r="G304" s="39" t="str">
        <f t="shared" si="71"/>
        <v>0</v>
      </c>
      <c r="H304" s="25" t="str">
        <f t="shared" si="72"/>
        <v/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0</v>
      </c>
      <c r="E308" s="38" t="str">
        <f t="shared" ref="E308" si="97">+IF(C308=0,"",C308/C$161)</f>
        <v/>
      </c>
      <c r="F308" s="38" t="str">
        <f t="shared" ref="F308" si="98">+IF(D308=0,"",D308/D$161)</f>
        <v/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0</v>
      </c>
      <c r="E309" s="38" t="str">
        <f t="shared" si="69"/>
        <v/>
      </c>
      <c r="F309" s="38" t="str">
        <f t="shared" si="70"/>
        <v/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0</v>
      </c>
      <c r="D313" s="37">
        <v>0</v>
      </c>
      <c r="E313" s="38" t="str">
        <f t="shared" ref="E313:E320" si="101">+IF(C313=0,"",C313/C$161)</f>
        <v/>
      </c>
      <c r="F313" s="38" t="str">
        <f t="shared" ref="F313:F320" si="102">+IF(D313=0,"",D313/D$161)</f>
        <v/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0</v>
      </c>
      <c r="D315" s="37">
        <v>0</v>
      </c>
      <c r="E315" s="38" t="str">
        <f t="shared" si="101"/>
        <v/>
      </c>
      <c r="F315" s="38" t="str">
        <f t="shared" si="102"/>
        <v/>
      </c>
      <c r="G315" s="39" t="str">
        <f t="shared" si="103"/>
        <v>0</v>
      </c>
      <c r="H315" s="25" t="str">
        <f t="shared" si="104"/>
        <v/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0</v>
      </c>
      <c r="D318" s="37">
        <v>2</v>
      </c>
      <c r="E318" s="38" t="str">
        <f t="shared" si="101"/>
        <v/>
      </c>
      <c r="F318" s="38">
        <f t="shared" si="102"/>
        <v>5.1413881748071976E-3</v>
      </c>
      <c r="G318" s="39" t="str">
        <f t="shared" si="103"/>
        <v>0</v>
      </c>
      <c r="H318" s="25" t="str">
        <f t="shared" si="104"/>
        <v/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0</v>
      </c>
      <c r="E321" s="38" t="str">
        <f t="shared" ref="E321:E323" si="105">+IF(C321=0,"",C321/C$161)</f>
        <v/>
      </c>
      <c r="F321" s="38" t="str">
        <f t="shared" ref="F321:F323" si="106">+IF(D321=0,"",D321/D$161)</f>
        <v/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555</v>
      </c>
      <c r="D329" s="31">
        <f>SUM(D330:D546)</f>
        <v>1113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1.0054054054054054</v>
      </c>
      <c r="H329" s="33">
        <f>+IF(OR(AND(E329=""),(G329="")),"",E329*G329)</f>
        <v>1.0054054054054054</v>
      </c>
    </row>
    <row r="330" spans="1:8" s="40" customFormat="1" ht="15" x14ac:dyDescent="0.2">
      <c r="A330" s="64"/>
      <c r="B330" s="36" t="s">
        <v>86</v>
      </c>
      <c r="C330" s="37">
        <v>8</v>
      </c>
      <c r="D330" s="37">
        <v>6</v>
      </c>
      <c r="E330" s="38">
        <f>+IF(C330=0,"",C330/C$329)</f>
        <v>1.4414414414414415E-2</v>
      </c>
      <c r="F330" s="38">
        <f>+IF(D330=0,"",D330/D$329)</f>
        <v>5.3908355795148251E-3</v>
      </c>
      <c r="G330" s="39">
        <f>+IF(OR(AND(D330=0),(C330=0)),"0",((D330-C330)/C330))</f>
        <v>-0.25</v>
      </c>
      <c r="H330" s="25">
        <f>+IF(OR(AND(E330=""),(G330="")),"",E330*G330)</f>
        <v>-3.6036036036036037E-3</v>
      </c>
    </row>
    <row r="331" spans="1:8" s="40" customFormat="1" ht="15" x14ac:dyDescent="0.2">
      <c r="A331" s="64"/>
      <c r="B331" s="36" t="s">
        <v>98</v>
      </c>
      <c r="C331" s="37">
        <v>0</v>
      </c>
      <c r="D331" s="37">
        <v>0</v>
      </c>
      <c r="E331" s="38" t="str">
        <f t="shared" ref="E331:E395" si="109">+IF(C331=0,"",C331/C$329)</f>
        <v/>
      </c>
      <c r="F331" s="38" t="str">
        <f t="shared" ref="F331:F395" si="110">+IF(D331=0,"",D331/D$329)</f>
        <v/>
      </c>
      <c r="G331" s="39" t="str">
        <f t="shared" ref="G331:G395" si="111">+IF(OR(AND(D331=0),(C331=0)),"0",((D331-C331)/C331))</f>
        <v>0</v>
      </c>
      <c r="H331" s="25" t="str">
        <f t="shared" ref="H331:H395" si="112">+IF(OR(AND(E331=""),(G331="")),"",E331*G331)</f>
        <v/>
      </c>
    </row>
    <row r="332" spans="1:8" s="40" customFormat="1" ht="15" x14ac:dyDescent="0.2">
      <c r="A332" s="64"/>
      <c r="B332" s="36" t="s">
        <v>90</v>
      </c>
      <c r="C332" s="37">
        <v>0</v>
      </c>
      <c r="D332" s="37">
        <v>0</v>
      </c>
      <c r="E332" s="38" t="str">
        <f t="shared" si="109"/>
        <v/>
      </c>
      <c r="F332" s="38" t="str">
        <f t="shared" si="110"/>
        <v/>
      </c>
      <c r="G332" s="39" t="str">
        <f t="shared" si="111"/>
        <v>0</v>
      </c>
      <c r="H332" s="25" t="str">
        <f t="shared" si="112"/>
        <v/>
      </c>
    </row>
    <row r="333" spans="1:8" s="40" customFormat="1" ht="15" x14ac:dyDescent="0.2">
      <c r="A333" s="64"/>
      <c r="B333" s="36" t="s">
        <v>81</v>
      </c>
      <c r="C333" s="37">
        <v>1</v>
      </c>
      <c r="D333" s="37">
        <v>0</v>
      </c>
      <c r="E333" s="38">
        <f t="shared" si="109"/>
        <v>1.8018018018018018E-3</v>
      </c>
      <c r="F333" s="38" t="str">
        <f t="shared" si="110"/>
        <v/>
      </c>
      <c r="G333" s="39" t="str">
        <f t="shared" si="111"/>
        <v>0</v>
      </c>
      <c r="H333" s="25">
        <f t="shared" si="112"/>
        <v>0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0</v>
      </c>
      <c r="E335" s="38" t="str">
        <f t="shared" si="109"/>
        <v/>
      </c>
      <c r="F335" s="38" t="str">
        <f t="shared" si="110"/>
        <v/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9</v>
      </c>
      <c r="D336" s="37">
        <v>11</v>
      </c>
      <c r="E336" s="38">
        <f t="shared" si="109"/>
        <v>1.6216216216216217E-2</v>
      </c>
      <c r="F336" s="38">
        <f t="shared" si="110"/>
        <v>9.883198562443846E-3</v>
      </c>
      <c r="G336" s="39">
        <f t="shared" si="111"/>
        <v>0.22222222222222221</v>
      </c>
      <c r="H336" s="25">
        <f t="shared" si="112"/>
        <v>3.6036036036036037E-3</v>
      </c>
    </row>
    <row r="337" spans="1:8" s="40" customFormat="1" ht="15" x14ac:dyDescent="0.2">
      <c r="A337" s="64"/>
      <c r="B337" s="36" t="s">
        <v>94</v>
      </c>
      <c r="C337" s="37">
        <v>2</v>
      </c>
      <c r="D337" s="37">
        <v>0</v>
      </c>
      <c r="E337" s="38">
        <f t="shared" si="109"/>
        <v>3.6036036036036037E-3</v>
      </c>
      <c r="F337" s="38" t="str">
        <f t="shared" si="110"/>
        <v/>
      </c>
      <c r="G337" s="39" t="str">
        <f t="shared" si="111"/>
        <v>0</v>
      </c>
      <c r="H337" s="25">
        <f t="shared" si="112"/>
        <v>0</v>
      </c>
    </row>
    <row r="338" spans="1:8" s="40" customFormat="1" ht="15" x14ac:dyDescent="0.2">
      <c r="A338" s="64"/>
      <c r="B338" s="36" t="s">
        <v>93</v>
      </c>
      <c r="C338" s="37">
        <v>0</v>
      </c>
      <c r="D338" s="37">
        <v>0</v>
      </c>
      <c r="E338" s="38" t="str">
        <f t="shared" si="109"/>
        <v/>
      </c>
      <c r="F338" s="38" t="str">
        <f t="shared" si="110"/>
        <v/>
      </c>
      <c r="G338" s="39" t="str">
        <f t="shared" si="111"/>
        <v>0</v>
      </c>
      <c r="H338" s="25" t="str">
        <f t="shared" si="112"/>
        <v/>
      </c>
    </row>
    <row r="339" spans="1:8" s="40" customFormat="1" ht="15" x14ac:dyDescent="0.2">
      <c r="A339" s="64"/>
      <c r="B339" s="36" t="s">
        <v>92</v>
      </c>
      <c r="C339" s="37">
        <v>0</v>
      </c>
      <c r="D339" s="37">
        <v>0</v>
      </c>
      <c r="E339" s="38" t="str">
        <f t="shared" si="109"/>
        <v/>
      </c>
      <c r="F339" s="38" t="str">
        <f t="shared" si="110"/>
        <v/>
      </c>
      <c r="G339" s="39" t="str">
        <f t="shared" si="111"/>
        <v>0</v>
      </c>
      <c r="H339" s="25" t="str">
        <f t="shared" si="112"/>
        <v/>
      </c>
    </row>
    <row r="340" spans="1:8" s="40" customFormat="1" ht="15" x14ac:dyDescent="0.2">
      <c r="A340" s="64"/>
      <c r="B340" s="36" t="s">
        <v>276</v>
      </c>
      <c r="C340" s="37">
        <v>0</v>
      </c>
      <c r="D340" s="37">
        <v>0</v>
      </c>
      <c r="E340" s="38" t="str">
        <f t="shared" si="109"/>
        <v/>
      </c>
      <c r="F340" s="38" t="str">
        <f t="shared" si="110"/>
        <v/>
      </c>
      <c r="G340" s="39" t="str">
        <f t="shared" si="111"/>
        <v>0</v>
      </c>
      <c r="H340" s="25" t="str">
        <f t="shared" si="112"/>
        <v/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20</v>
      </c>
      <c r="D342" s="37">
        <v>11</v>
      </c>
      <c r="E342" s="38">
        <f t="shared" si="109"/>
        <v>3.6036036036036036E-2</v>
      </c>
      <c r="F342" s="38">
        <f t="shared" si="110"/>
        <v>9.883198562443846E-3</v>
      </c>
      <c r="G342" s="39">
        <f t="shared" si="111"/>
        <v>-0.45</v>
      </c>
      <c r="H342" s="25">
        <f t="shared" si="112"/>
        <v>-1.6216216216216217E-2</v>
      </c>
    </row>
    <row r="343" spans="1:8" s="40" customFormat="1" ht="15" x14ac:dyDescent="0.2">
      <c r="A343" s="64"/>
      <c r="B343" s="36" t="s">
        <v>85</v>
      </c>
      <c r="C343" s="37">
        <v>0</v>
      </c>
      <c r="D343" s="37">
        <v>0</v>
      </c>
      <c r="E343" s="38" t="str">
        <f t="shared" si="109"/>
        <v/>
      </c>
      <c r="F343" s="38" t="str">
        <f t="shared" si="110"/>
        <v/>
      </c>
      <c r="G343" s="39" t="str">
        <f t="shared" si="111"/>
        <v>0</v>
      </c>
      <c r="H343" s="25" t="str">
        <f t="shared" si="112"/>
        <v/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1</v>
      </c>
      <c r="D345" s="37">
        <v>4</v>
      </c>
      <c r="E345" s="38">
        <f t="shared" si="109"/>
        <v>1.8018018018018018E-3</v>
      </c>
      <c r="F345" s="38">
        <f t="shared" si="110"/>
        <v>3.5938903863432167E-3</v>
      </c>
      <c r="G345" s="39">
        <f t="shared" si="111"/>
        <v>3</v>
      </c>
      <c r="H345" s="25">
        <f t="shared" si="112"/>
        <v>5.4054054054054057E-3</v>
      </c>
    </row>
    <row r="346" spans="1:8" s="40" customFormat="1" ht="15" x14ac:dyDescent="0.2">
      <c r="A346" s="64"/>
      <c r="B346" s="36" t="s">
        <v>88</v>
      </c>
      <c r="C346" s="37">
        <v>1</v>
      </c>
      <c r="D346" s="37">
        <v>3</v>
      </c>
      <c r="E346" s="38">
        <f t="shared" si="109"/>
        <v>1.8018018018018018E-3</v>
      </c>
      <c r="F346" s="38">
        <f t="shared" si="110"/>
        <v>2.6954177897574125E-3</v>
      </c>
      <c r="G346" s="39">
        <f t="shared" si="111"/>
        <v>2</v>
      </c>
      <c r="H346" s="25">
        <f t="shared" si="112"/>
        <v>3.6036036036036037E-3</v>
      </c>
    </row>
    <row r="347" spans="1:8" s="40" customFormat="1" ht="15" x14ac:dyDescent="0.2">
      <c r="A347" s="64"/>
      <c r="B347" s="36" t="s">
        <v>83</v>
      </c>
      <c r="C347" s="37">
        <v>0</v>
      </c>
      <c r="D347" s="37">
        <v>0</v>
      </c>
      <c r="E347" s="38" t="str">
        <f t="shared" si="109"/>
        <v/>
      </c>
      <c r="F347" s="38" t="str">
        <f t="shared" si="110"/>
        <v/>
      </c>
      <c r="G347" s="39" t="str">
        <f t="shared" si="111"/>
        <v>0</v>
      </c>
      <c r="H347" s="25" t="str">
        <f t="shared" si="112"/>
        <v/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8</v>
      </c>
      <c r="D349" s="37">
        <v>2</v>
      </c>
      <c r="E349" s="38">
        <f t="shared" si="109"/>
        <v>1.4414414414414415E-2</v>
      </c>
      <c r="F349" s="38">
        <f t="shared" si="110"/>
        <v>1.7969451931716084E-3</v>
      </c>
      <c r="G349" s="39">
        <f t="shared" si="111"/>
        <v>-0.75</v>
      </c>
      <c r="H349" s="25">
        <f t="shared" si="112"/>
        <v>-1.0810810810810811E-2</v>
      </c>
    </row>
    <row r="350" spans="1:8" s="40" customFormat="1" ht="15" x14ac:dyDescent="0.2">
      <c r="A350" s="64"/>
      <c r="B350" s="36" t="s">
        <v>279</v>
      </c>
      <c r="C350" s="37">
        <v>0</v>
      </c>
      <c r="D350" s="37">
        <v>3</v>
      </c>
      <c r="E350" s="38" t="str">
        <f t="shared" si="109"/>
        <v/>
      </c>
      <c r="F350" s="38">
        <f t="shared" si="110"/>
        <v>2.6954177897574125E-3</v>
      </c>
      <c r="G350" s="39" t="str">
        <f t="shared" si="111"/>
        <v>0</v>
      </c>
      <c r="H350" s="25" t="str">
        <f t="shared" si="112"/>
        <v/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0</v>
      </c>
      <c r="D352" s="37">
        <v>0</v>
      </c>
      <c r="E352" s="38" t="str">
        <f t="shared" si="109"/>
        <v/>
      </c>
      <c r="F352" s="38" t="str">
        <f t="shared" si="110"/>
        <v/>
      </c>
      <c r="G352" s="39" t="str">
        <f t="shared" si="111"/>
        <v>0</v>
      </c>
      <c r="H352" s="25" t="str">
        <f t="shared" si="112"/>
        <v/>
      </c>
    </row>
    <row r="353" spans="1:8" s="40" customFormat="1" ht="15" x14ac:dyDescent="0.2">
      <c r="A353" s="64"/>
      <c r="B353" s="36" t="s">
        <v>280</v>
      </c>
      <c r="C353" s="37">
        <v>2</v>
      </c>
      <c r="D353" s="37">
        <v>5</v>
      </c>
      <c r="E353" s="38">
        <f t="shared" si="109"/>
        <v>3.6036036036036037E-3</v>
      </c>
      <c r="F353" s="38">
        <f t="shared" si="110"/>
        <v>4.4923629829290209E-3</v>
      </c>
      <c r="G353" s="39">
        <f t="shared" si="111"/>
        <v>1.5</v>
      </c>
      <c r="H353" s="25">
        <f t="shared" si="112"/>
        <v>5.4054054054054057E-3</v>
      </c>
    </row>
    <row r="354" spans="1:8" s="40" customFormat="1" ht="15" x14ac:dyDescent="0.2">
      <c r="A354" s="64"/>
      <c r="B354" s="36" t="s">
        <v>100</v>
      </c>
      <c r="C354" s="37">
        <v>2</v>
      </c>
      <c r="D354" s="37">
        <v>0</v>
      </c>
      <c r="E354" s="38">
        <f t="shared" si="109"/>
        <v>3.6036036036036037E-3</v>
      </c>
      <c r="F354" s="38" t="str">
        <f t="shared" si="110"/>
        <v/>
      </c>
      <c r="G354" s="39" t="str">
        <f t="shared" si="111"/>
        <v>0</v>
      </c>
      <c r="H354" s="25">
        <f t="shared" si="112"/>
        <v>0</v>
      </c>
    </row>
    <row r="355" spans="1:8" s="40" customFormat="1" ht="15" x14ac:dyDescent="0.2">
      <c r="A355" s="64"/>
      <c r="B355" s="36" t="s">
        <v>99</v>
      </c>
      <c r="C355" s="37">
        <v>0</v>
      </c>
      <c r="D355" s="37">
        <v>0</v>
      </c>
      <c r="E355" s="38" t="str">
        <f t="shared" si="109"/>
        <v/>
      </c>
      <c r="F355" s="38" t="str">
        <f t="shared" si="110"/>
        <v/>
      </c>
      <c r="G355" s="39" t="str">
        <f t="shared" si="111"/>
        <v>0</v>
      </c>
      <c r="H355" s="25" t="str">
        <f t="shared" si="112"/>
        <v/>
      </c>
    </row>
    <row r="356" spans="1:8" s="40" customFormat="1" ht="15" x14ac:dyDescent="0.2">
      <c r="A356" s="64"/>
      <c r="B356" s="36" t="s">
        <v>84</v>
      </c>
      <c r="C356" s="37">
        <v>0</v>
      </c>
      <c r="D356" s="37">
        <v>2</v>
      </c>
      <c r="E356" s="38" t="str">
        <f t="shared" si="109"/>
        <v/>
      </c>
      <c r="F356" s="38">
        <f t="shared" si="110"/>
        <v>1.7969451931716084E-3</v>
      </c>
      <c r="G356" s="39" t="str">
        <f t="shared" si="111"/>
        <v>0</v>
      </c>
      <c r="H356" s="25" t="str">
        <f t="shared" si="112"/>
        <v/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0</v>
      </c>
      <c r="E357" s="38" t="str">
        <f t="shared" si="109"/>
        <v/>
      </c>
      <c r="F357" s="38" t="str">
        <f t="shared" si="110"/>
        <v/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1</v>
      </c>
      <c r="D358" s="37">
        <v>0</v>
      </c>
      <c r="E358" s="38">
        <f t="shared" si="109"/>
        <v>1.8018018018018018E-3</v>
      </c>
      <c r="F358" s="38" t="str">
        <f t="shared" si="110"/>
        <v/>
      </c>
      <c r="G358" s="39" t="str">
        <f t="shared" si="111"/>
        <v>0</v>
      </c>
      <c r="H358" s="25">
        <f t="shared" si="112"/>
        <v>0</v>
      </c>
    </row>
    <row r="359" spans="1:8" s="40" customFormat="1" ht="15" x14ac:dyDescent="0.2">
      <c r="A359" s="64"/>
      <c r="B359" s="36" t="s">
        <v>372</v>
      </c>
      <c r="C359" s="37">
        <v>0</v>
      </c>
      <c r="D359" s="37">
        <v>0</v>
      </c>
      <c r="E359" s="38" t="str">
        <f t="shared" si="109"/>
        <v/>
      </c>
      <c r="F359" s="38" t="str">
        <f t="shared" si="110"/>
        <v/>
      </c>
      <c r="G359" s="39" t="str">
        <f t="shared" si="111"/>
        <v>0</v>
      </c>
      <c r="H359" s="25" t="str">
        <f t="shared" si="112"/>
        <v/>
      </c>
    </row>
    <row r="360" spans="1:8" s="40" customFormat="1" ht="15" x14ac:dyDescent="0.2">
      <c r="A360" s="64"/>
      <c r="B360" s="36" t="s">
        <v>530</v>
      </c>
      <c r="C360" s="37">
        <v>1</v>
      </c>
      <c r="D360" s="37">
        <v>0</v>
      </c>
      <c r="E360" s="38">
        <f t="shared" si="109"/>
        <v>1.8018018018018018E-3</v>
      </c>
      <c r="F360" s="38" t="str">
        <f t="shared" si="110"/>
        <v/>
      </c>
      <c r="G360" s="39" t="str">
        <f t="shared" si="111"/>
        <v>0</v>
      </c>
      <c r="H360" s="25">
        <f t="shared" si="112"/>
        <v>0</v>
      </c>
    </row>
    <row r="361" spans="1:8" s="40" customFormat="1" ht="15" x14ac:dyDescent="0.2">
      <c r="A361" s="64"/>
      <c r="B361" s="36" t="s">
        <v>531</v>
      </c>
      <c r="C361" s="37">
        <v>30</v>
      </c>
      <c r="D361" s="37">
        <v>1</v>
      </c>
      <c r="E361" s="38">
        <f t="shared" si="109"/>
        <v>5.4054054054054057E-2</v>
      </c>
      <c r="F361" s="38">
        <f t="shared" si="110"/>
        <v>8.9847259658580418E-4</v>
      </c>
      <c r="G361" s="39">
        <f t="shared" si="111"/>
        <v>-0.96666666666666667</v>
      </c>
      <c r="H361" s="25">
        <f t="shared" si="112"/>
        <v>-5.2252252252252253E-2</v>
      </c>
    </row>
    <row r="362" spans="1:8" s="40" customFormat="1" ht="15" x14ac:dyDescent="0.2">
      <c r="A362" s="64"/>
      <c r="B362" s="36" t="s">
        <v>532</v>
      </c>
      <c r="C362" s="37">
        <v>0</v>
      </c>
      <c r="D362" s="37">
        <v>0</v>
      </c>
      <c r="E362" s="38" t="str">
        <f t="shared" si="109"/>
        <v/>
      </c>
      <c r="F362" s="38" t="str">
        <f t="shared" si="110"/>
        <v/>
      </c>
      <c r="G362" s="39" t="str">
        <f t="shared" si="111"/>
        <v>0</v>
      </c>
      <c r="H362" s="25" t="str">
        <f t="shared" si="112"/>
        <v/>
      </c>
    </row>
    <row r="363" spans="1:8" s="40" customFormat="1" ht="15" x14ac:dyDescent="0.2">
      <c r="A363" s="64"/>
      <c r="B363" s="36" t="s">
        <v>533</v>
      </c>
      <c r="C363" s="37">
        <v>0</v>
      </c>
      <c r="D363" s="37">
        <v>0</v>
      </c>
      <c r="E363" s="38" t="str">
        <f t="shared" si="109"/>
        <v/>
      </c>
      <c r="F363" s="38" t="str">
        <f t="shared" si="110"/>
        <v/>
      </c>
      <c r="G363" s="39" t="str">
        <f t="shared" si="111"/>
        <v>0</v>
      </c>
      <c r="H363" s="25" t="str">
        <f t="shared" si="112"/>
        <v/>
      </c>
    </row>
    <row r="364" spans="1:8" s="40" customFormat="1" ht="15" x14ac:dyDescent="0.2">
      <c r="A364" s="64"/>
      <c r="B364" s="36" t="s">
        <v>282</v>
      </c>
      <c r="C364" s="37">
        <v>0</v>
      </c>
      <c r="D364" s="37">
        <v>0</v>
      </c>
      <c r="E364" s="38" t="str">
        <f t="shared" si="109"/>
        <v/>
      </c>
      <c r="F364" s="38" t="str">
        <f t="shared" si="110"/>
        <v/>
      </c>
      <c r="G364" s="39" t="str">
        <f t="shared" si="111"/>
        <v>0</v>
      </c>
      <c r="H364" s="25" t="str">
        <f t="shared" si="112"/>
        <v/>
      </c>
    </row>
    <row r="365" spans="1:8" s="40" customFormat="1" ht="15" x14ac:dyDescent="0.2">
      <c r="A365" s="64"/>
      <c r="B365" s="36" t="s">
        <v>283</v>
      </c>
      <c r="C365" s="37">
        <v>2</v>
      </c>
      <c r="D365" s="37">
        <v>1</v>
      </c>
      <c r="E365" s="38">
        <f t="shared" si="109"/>
        <v>3.6036036036036037E-3</v>
      </c>
      <c r="F365" s="38">
        <f t="shared" si="110"/>
        <v>8.9847259658580418E-4</v>
      </c>
      <c r="G365" s="39">
        <f t="shared" si="111"/>
        <v>-0.5</v>
      </c>
      <c r="H365" s="25">
        <f t="shared" si="112"/>
        <v>-1.8018018018018018E-3</v>
      </c>
    </row>
    <row r="366" spans="1:8" s="40" customFormat="1" ht="15" x14ac:dyDescent="0.2">
      <c r="A366" s="64"/>
      <c r="B366" s="36" t="s">
        <v>534</v>
      </c>
      <c r="C366" s="37">
        <v>0</v>
      </c>
      <c r="D366" s="37">
        <v>0</v>
      </c>
      <c r="E366" s="38" t="str">
        <f t="shared" si="109"/>
        <v/>
      </c>
      <c r="F366" s="38" t="str">
        <f t="shared" si="110"/>
        <v/>
      </c>
      <c r="G366" s="39" t="str">
        <f t="shared" si="111"/>
        <v>0</v>
      </c>
      <c r="H366" s="25" t="str">
        <f t="shared" si="112"/>
        <v/>
      </c>
    </row>
    <row r="367" spans="1:8" s="40" customFormat="1" ht="15" x14ac:dyDescent="0.2">
      <c r="A367" s="64"/>
      <c r="B367" s="36" t="s">
        <v>535</v>
      </c>
      <c r="C367" s="37">
        <v>75</v>
      </c>
      <c r="D367" s="37">
        <v>25</v>
      </c>
      <c r="E367" s="38">
        <f t="shared" si="109"/>
        <v>0.13513513513513514</v>
      </c>
      <c r="F367" s="38">
        <f t="shared" si="110"/>
        <v>2.2461814914645103E-2</v>
      </c>
      <c r="G367" s="39">
        <f t="shared" si="111"/>
        <v>-0.66666666666666663</v>
      </c>
      <c r="H367" s="25">
        <f t="shared" si="112"/>
        <v>-9.0090090090090086E-2</v>
      </c>
    </row>
    <row r="368" spans="1:8" s="40" customFormat="1" ht="15" x14ac:dyDescent="0.2">
      <c r="A368" s="64"/>
      <c r="B368" s="36" t="s">
        <v>109</v>
      </c>
      <c r="C368" s="37">
        <v>5</v>
      </c>
      <c r="D368" s="37">
        <v>5</v>
      </c>
      <c r="E368" s="38">
        <f t="shared" si="109"/>
        <v>9.0090090090090089E-3</v>
      </c>
      <c r="F368" s="38">
        <f t="shared" si="110"/>
        <v>4.4923629829290209E-3</v>
      </c>
      <c r="G368" s="39">
        <f t="shared" si="111"/>
        <v>0</v>
      </c>
      <c r="H368" s="25">
        <f t="shared" si="112"/>
        <v>0</v>
      </c>
    </row>
    <row r="369" spans="1:8" s="40" customFormat="1" ht="15" x14ac:dyDescent="0.2">
      <c r="A369" s="64"/>
      <c r="B369" s="36" t="s">
        <v>102</v>
      </c>
      <c r="C369" s="37">
        <v>5</v>
      </c>
      <c r="D369" s="37">
        <v>8</v>
      </c>
      <c r="E369" s="38">
        <f t="shared" si="109"/>
        <v>9.0090090090090089E-3</v>
      </c>
      <c r="F369" s="38">
        <f t="shared" si="110"/>
        <v>7.1877807726864335E-3</v>
      </c>
      <c r="G369" s="39">
        <f t="shared" si="111"/>
        <v>0.6</v>
      </c>
      <c r="H369" s="25">
        <f t="shared" si="112"/>
        <v>5.4054054054054048E-3</v>
      </c>
    </row>
    <row r="370" spans="1:8" s="40" customFormat="1" ht="15" x14ac:dyDescent="0.2">
      <c r="A370" s="64"/>
      <c r="B370" s="36" t="s">
        <v>108</v>
      </c>
      <c r="C370" s="37">
        <v>4</v>
      </c>
      <c r="D370" s="37">
        <v>10</v>
      </c>
      <c r="E370" s="38">
        <f t="shared" si="109"/>
        <v>7.2072072072072073E-3</v>
      </c>
      <c r="F370" s="38">
        <f t="shared" si="110"/>
        <v>8.9847259658580418E-3</v>
      </c>
      <c r="G370" s="39">
        <f t="shared" si="111"/>
        <v>1.5</v>
      </c>
      <c r="H370" s="25">
        <f t="shared" si="112"/>
        <v>1.0810810810810811E-2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0</v>
      </c>
      <c r="D372" s="37">
        <v>0</v>
      </c>
      <c r="E372" s="38" t="str">
        <f t="shared" si="109"/>
        <v/>
      </c>
      <c r="F372" s="38" t="str">
        <f t="shared" si="110"/>
        <v/>
      </c>
      <c r="G372" s="39" t="str">
        <f t="shared" si="111"/>
        <v>0</v>
      </c>
      <c r="H372" s="25" t="str">
        <f t="shared" si="112"/>
        <v/>
      </c>
    </row>
    <row r="373" spans="1:8" s="40" customFormat="1" ht="30" x14ac:dyDescent="0.2">
      <c r="A373" s="64"/>
      <c r="B373" s="36" t="s">
        <v>284</v>
      </c>
      <c r="C373" s="37">
        <v>0</v>
      </c>
      <c r="D373" s="37">
        <v>0</v>
      </c>
      <c r="E373" s="38" t="str">
        <f t="shared" si="109"/>
        <v/>
      </c>
      <c r="F373" s="38" t="str">
        <f t="shared" si="110"/>
        <v/>
      </c>
      <c r="G373" s="39" t="str">
        <f t="shared" si="111"/>
        <v>0</v>
      </c>
      <c r="H373" s="25" t="str">
        <f t="shared" si="112"/>
        <v/>
      </c>
    </row>
    <row r="374" spans="1:8" s="40" customFormat="1" ht="15" x14ac:dyDescent="0.2">
      <c r="A374" s="64"/>
      <c r="B374" s="36" t="s">
        <v>285</v>
      </c>
      <c r="C374" s="37">
        <v>2</v>
      </c>
      <c r="D374" s="37">
        <v>0</v>
      </c>
      <c r="E374" s="38">
        <f t="shared" si="109"/>
        <v>3.6036036036036037E-3</v>
      </c>
      <c r="F374" s="38" t="str">
        <f t="shared" si="110"/>
        <v/>
      </c>
      <c r="G374" s="39" t="str">
        <f t="shared" si="111"/>
        <v>0</v>
      </c>
      <c r="H374" s="25">
        <f t="shared" si="112"/>
        <v>0</v>
      </c>
    </row>
    <row r="375" spans="1:8" s="40" customFormat="1" ht="15" x14ac:dyDescent="0.2">
      <c r="A375" s="64"/>
      <c r="B375" s="36" t="s">
        <v>286</v>
      </c>
      <c r="C375" s="37">
        <v>4</v>
      </c>
      <c r="D375" s="37">
        <v>0</v>
      </c>
      <c r="E375" s="38">
        <f t="shared" si="109"/>
        <v>7.2072072072072073E-3</v>
      </c>
      <c r="F375" s="38" t="str">
        <f t="shared" si="110"/>
        <v/>
      </c>
      <c r="G375" s="39" t="str">
        <f t="shared" si="111"/>
        <v>0</v>
      </c>
      <c r="H375" s="25">
        <f t="shared" si="112"/>
        <v>0</v>
      </c>
    </row>
    <row r="376" spans="1:8" s="40" customFormat="1" ht="15" x14ac:dyDescent="0.2">
      <c r="A376" s="64"/>
      <c r="B376" s="36" t="s">
        <v>101</v>
      </c>
      <c r="C376" s="37">
        <v>8</v>
      </c>
      <c r="D376" s="37">
        <v>0</v>
      </c>
      <c r="E376" s="38">
        <f t="shared" si="109"/>
        <v>1.4414414414414415E-2</v>
      </c>
      <c r="F376" s="38" t="str">
        <f t="shared" si="110"/>
        <v/>
      </c>
      <c r="G376" s="39" t="str">
        <f t="shared" si="111"/>
        <v>0</v>
      </c>
      <c r="H376" s="25">
        <f t="shared" si="112"/>
        <v>0</v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0</v>
      </c>
      <c r="D378" s="37">
        <v>0</v>
      </c>
      <c r="E378" s="38" t="str">
        <f t="shared" si="109"/>
        <v/>
      </c>
      <c r="F378" s="38" t="str">
        <f t="shared" si="110"/>
        <v/>
      </c>
      <c r="G378" s="39" t="str">
        <f t="shared" si="111"/>
        <v>0</v>
      </c>
      <c r="H378" s="25" t="str">
        <f t="shared" si="112"/>
        <v/>
      </c>
    </row>
    <row r="379" spans="1:8" s="40" customFormat="1" ht="15" x14ac:dyDescent="0.2">
      <c r="A379" s="64"/>
      <c r="B379" s="36" t="s">
        <v>110</v>
      </c>
      <c r="C379" s="37">
        <v>1</v>
      </c>
      <c r="D379" s="37">
        <v>8</v>
      </c>
      <c r="E379" s="38">
        <f t="shared" si="109"/>
        <v>1.8018018018018018E-3</v>
      </c>
      <c r="F379" s="38">
        <f t="shared" si="110"/>
        <v>7.1877807726864335E-3</v>
      </c>
      <c r="G379" s="39">
        <f t="shared" si="111"/>
        <v>7</v>
      </c>
      <c r="H379" s="25">
        <f t="shared" si="112"/>
        <v>1.2612612612612612E-2</v>
      </c>
    </row>
    <row r="380" spans="1:8" s="40" customFormat="1" ht="15" x14ac:dyDescent="0.2">
      <c r="A380" s="64"/>
      <c r="B380" s="36" t="s">
        <v>288</v>
      </c>
      <c r="C380" s="37">
        <v>7</v>
      </c>
      <c r="D380" s="37">
        <v>41</v>
      </c>
      <c r="E380" s="38">
        <f t="shared" si="109"/>
        <v>1.2612612612612612E-2</v>
      </c>
      <c r="F380" s="38">
        <f t="shared" si="110"/>
        <v>3.6837376460017966E-2</v>
      </c>
      <c r="G380" s="39">
        <f t="shared" si="111"/>
        <v>4.8571428571428568</v>
      </c>
      <c r="H380" s="25">
        <f t="shared" si="112"/>
        <v>6.1261261261261253E-2</v>
      </c>
    </row>
    <row r="381" spans="1:8" s="40" customFormat="1" ht="15" x14ac:dyDescent="0.2">
      <c r="A381" s="64"/>
      <c r="B381" s="36" t="s">
        <v>537</v>
      </c>
      <c r="C381" s="37">
        <v>0</v>
      </c>
      <c r="D381" s="37">
        <v>0</v>
      </c>
      <c r="E381" s="38" t="str">
        <f t="shared" si="109"/>
        <v/>
      </c>
      <c r="F381" s="38" t="str">
        <f t="shared" si="110"/>
        <v/>
      </c>
      <c r="G381" s="39" t="str">
        <f t="shared" si="111"/>
        <v>0</v>
      </c>
      <c r="H381" s="25" t="str">
        <f t="shared" si="112"/>
        <v/>
      </c>
    </row>
    <row r="382" spans="1:8" s="40" customFormat="1" ht="15" x14ac:dyDescent="0.2">
      <c r="A382" s="64"/>
      <c r="B382" s="36" t="s">
        <v>104</v>
      </c>
      <c r="C382" s="37">
        <v>3</v>
      </c>
      <c r="D382" s="37">
        <v>9</v>
      </c>
      <c r="E382" s="38">
        <f t="shared" si="109"/>
        <v>5.4054054054054057E-3</v>
      </c>
      <c r="F382" s="38">
        <f t="shared" si="110"/>
        <v>8.0862533692722376E-3</v>
      </c>
      <c r="G382" s="39">
        <f t="shared" si="111"/>
        <v>2</v>
      </c>
      <c r="H382" s="25">
        <f t="shared" si="112"/>
        <v>1.0810810810810811E-2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0</v>
      </c>
      <c r="E383" s="38" t="str">
        <f t="shared" ref="E383" si="113">+IF(C383=0,"",C383/C$329)</f>
        <v/>
      </c>
      <c r="F383" s="38" t="str">
        <f t="shared" ref="F383" si="114">+IF(D383=0,"",D383/D$329)</f>
        <v/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0</v>
      </c>
      <c r="E385" s="38" t="str">
        <f t="shared" si="109"/>
        <v/>
      </c>
      <c r="F385" s="38" t="str">
        <f t="shared" si="110"/>
        <v/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2</v>
      </c>
      <c r="E386" s="38" t="str">
        <f t="shared" si="109"/>
        <v/>
      </c>
      <c r="F386" s="38">
        <f t="shared" si="110"/>
        <v>1.7969451931716084E-3</v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0</v>
      </c>
      <c r="D387" s="37">
        <v>0</v>
      </c>
      <c r="E387" s="38" t="str">
        <f t="shared" si="109"/>
        <v/>
      </c>
      <c r="F387" s="38" t="str">
        <f t="shared" si="110"/>
        <v/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65</v>
      </c>
      <c r="D390" s="37">
        <v>180</v>
      </c>
      <c r="E390" s="38">
        <f t="shared" si="109"/>
        <v>0.11711711711711711</v>
      </c>
      <c r="F390" s="38">
        <f t="shared" si="110"/>
        <v>0.16172506738544473</v>
      </c>
      <c r="G390" s="39">
        <f t="shared" si="111"/>
        <v>1.7692307692307692</v>
      </c>
      <c r="H390" s="25">
        <f t="shared" si="112"/>
        <v>0.2072072072072072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0</v>
      </c>
      <c r="D392" s="37">
        <v>0</v>
      </c>
      <c r="E392" s="38" t="str">
        <f t="shared" si="109"/>
        <v/>
      </c>
      <c r="F392" s="38" t="str">
        <f t="shared" si="110"/>
        <v/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4"/>
      <c r="B393" s="36" t="s">
        <v>293</v>
      </c>
      <c r="C393" s="37">
        <v>30</v>
      </c>
      <c r="D393" s="37">
        <v>0</v>
      </c>
      <c r="E393" s="38">
        <f t="shared" si="109"/>
        <v>5.4054054054054057E-2</v>
      </c>
      <c r="F393" s="38" t="str">
        <f t="shared" si="110"/>
        <v/>
      </c>
      <c r="G393" s="39" t="str">
        <f t="shared" si="111"/>
        <v>0</v>
      </c>
      <c r="H393" s="25">
        <f t="shared" si="112"/>
        <v>0</v>
      </c>
    </row>
    <row r="394" spans="1:8" s="40" customFormat="1" ht="15" x14ac:dyDescent="0.2">
      <c r="A394" s="64"/>
      <c r="B394" s="36" t="s">
        <v>540</v>
      </c>
      <c r="C394" s="37">
        <v>1</v>
      </c>
      <c r="D394" s="37">
        <v>2</v>
      </c>
      <c r="E394" s="38">
        <f t="shared" si="109"/>
        <v>1.8018018018018018E-3</v>
      </c>
      <c r="F394" s="38">
        <f t="shared" si="110"/>
        <v>1.7969451931716084E-3</v>
      </c>
      <c r="G394" s="39">
        <f t="shared" si="111"/>
        <v>1</v>
      </c>
      <c r="H394" s="25">
        <f t="shared" si="112"/>
        <v>1.8018018018018018E-3</v>
      </c>
    </row>
    <row r="395" spans="1:8" s="40" customFormat="1" ht="15" x14ac:dyDescent="0.2">
      <c r="A395" s="64"/>
      <c r="B395" s="36" t="s">
        <v>105</v>
      </c>
      <c r="C395" s="37">
        <v>0</v>
      </c>
      <c r="D395" s="37">
        <v>12</v>
      </c>
      <c r="E395" s="38" t="str">
        <f t="shared" si="109"/>
        <v/>
      </c>
      <c r="F395" s="38">
        <f t="shared" si="110"/>
        <v>1.078167115902965E-2</v>
      </c>
      <c r="G395" s="39" t="str">
        <f t="shared" si="111"/>
        <v>0</v>
      </c>
      <c r="H395" s="25" t="str">
        <f t="shared" si="112"/>
        <v/>
      </c>
    </row>
    <row r="396" spans="1:8" s="40" customFormat="1" ht="15" x14ac:dyDescent="0.2">
      <c r="A396" s="64"/>
      <c r="B396" s="36" t="s">
        <v>541</v>
      </c>
      <c r="C396" s="37">
        <v>0</v>
      </c>
      <c r="D396" s="37">
        <v>0</v>
      </c>
      <c r="E396" s="38" t="str">
        <f t="shared" ref="E396:E468" si="117">+IF(C396=0,"",C396/C$329)</f>
        <v/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0</v>
      </c>
      <c r="E398" s="38" t="str">
        <f t="shared" ref="E398:E400" si="121">+IF(C398=0,"",C398/C$329)</f>
        <v/>
      </c>
      <c r="F398" s="38" t="str">
        <f t="shared" ref="F398:F400" si="122">+IF(D398=0,"",D398/D$329)</f>
        <v/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0</v>
      </c>
      <c r="E399" s="38" t="str">
        <f t="shared" si="121"/>
        <v/>
      </c>
      <c r="F399" s="38" t="str">
        <f t="shared" si="122"/>
        <v/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0</v>
      </c>
      <c r="D401" s="37">
        <v>0</v>
      </c>
      <c r="E401" s="38" t="str">
        <f t="shared" si="117"/>
        <v/>
      </c>
      <c r="F401" s="38" t="str">
        <f t="shared" si="118"/>
        <v/>
      </c>
      <c r="G401" s="39" t="str">
        <f t="shared" si="119"/>
        <v>0</v>
      </c>
      <c r="H401" s="25" t="str">
        <f t="shared" si="120"/>
        <v/>
      </c>
    </row>
    <row r="402" spans="1:8" s="40" customFormat="1" ht="15" x14ac:dyDescent="0.2">
      <c r="A402" s="64"/>
      <c r="B402" s="36" t="s">
        <v>296</v>
      </c>
      <c r="C402" s="37">
        <v>13</v>
      </c>
      <c r="D402" s="37">
        <v>132</v>
      </c>
      <c r="E402" s="38">
        <f t="shared" si="117"/>
        <v>2.3423423423423424E-2</v>
      </c>
      <c r="F402" s="38">
        <f t="shared" si="118"/>
        <v>0.11859838274932614</v>
      </c>
      <c r="G402" s="39">
        <f t="shared" si="119"/>
        <v>9.1538461538461533</v>
      </c>
      <c r="H402" s="25">
        <f t="shared" si="120"/>
        <v>0.21441441441441439</v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0</v>
      </c>
      <c r="E403" s="38" t="str">
        <f t="shared" si="117"/>
        <v/>
      </c>
      <c r="F403" s="38" t="str">
        <f t="shared" si="118"/>
        <v/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6</v>
      </c>
      <c r="D404" s="37">
        <v>58</v>
      </c>
      <c r="E404" s="38">
        <f t="shared" si="117"/>
        <v>1.0810810810810811E-2</v>
      </c>
      <c r="F404" s="38">
        <f t="shared" si="118"/>
        <v>5.2111410601976639E-2</v>
      </c>
      <c r="G404" s="39">
        <f t="shared" si="119"/>
        <v>8.6666666666666661</v>
      </c>
      <c r="H404" s="25">
        <f t="shared" si="120"/>
        <v>9.3693693693693694E-2</v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0</v>
      </c>
      <c r="E405" s="38" t="str">
        <f t="shared" si="117"/>
        <v/>
      </c>
      <c r="F405" s="38" t="str">
        <f t="shared" si="118"/>
        <v/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0</v>
      </c>
      <c r="E407" s="38" t="str">
        <f t="shared" si="117"/>
        <v/>
      </c>
      <c r="F407" s="38" t="str">
        <f t="shared" si="118"/>
        <v/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0</v>
      </c>
      <c r="D408" s="37">
        <v>61</v>
      </c>
      <c r="E408" s="38" t="str">
        <f t="shared" si="117"/>
        <v/>
      </c>
      <c r="F408" s="38">
        <f t="shared" si="118"/>
        <v>5.480682839173405E-2</v>
      </c>
      <c r="G408" s="39" t="str">
        <f t="shared" si="119"/>
        <v>0</v>
      </c>
      <c r="H408" s="25" t="str">
        <f t="shared" si="120"/>
        <v/>
      </c>
    </row>
    <row r="409" spans="1:8" s="40" customFormat="1" ht="15" x14ac:dyDescent="0.2">
      <c r="A409" s="64"/>
      <c r="B409" s="36" t="s">
        <v>300</v>
      </c>
      <c r="C409" s="37">
        <v>1</v>
      </c>
      <c r="D409" s="37">
        <v>63</v>
      </c>
      <c r="E409" s="38">
        <f t="shared" si="117"/>
        <v>1.8018018018018018E-3</v>
      </c>
      <c r="F409" s="38">
        <f t="shared" si="118"/>
        <v>5.6603773584905662E-2</v>
      </c>
      <c r="G409" s="39">
        <f t="shared" si="119"/>
        <v>62</v>
      </c>
      <c r="H409" s="25">
        <f t="shared" si="120"/>
        <v>0.11171171171171171</v>
      </c>
    </row>
    <row r="410" spans="1:8" s="40" customFormat="1" ht="15" x14ac:dyDescent="0.2">
      <c r="A410" s="64"/>
      <c r="B410" s="36" t="s">
        <v>114</v>
      </c>
      <c r="C410" s="37">
        <v>11</v>
      </c>
      <c r="D410" s="37">
        <v>16</v>
      </c>
      <c r="E410" s="38">
        <f t="shared" si="117"/>
        <v>1.9819819819819819E-2</v>
      </c>
      <c r="F410" s="38">
        <f t="shared" si="118"/>
        <v>1.4375561545372867E-2</v>
      </c>
      <c r="G410" s="39">
        <f t="shared" si="119"/>
        <v>0.45454545454545453</v>
      </c>
      <c r="H410" s="25">
        <f t="shared" si="120"/>
        <v>9.0090090090090089E-3</v>
      </c>
    </row>
    <row r="411" spans="1:8" s="40" customFormat="1" ht="15" x14ac:dyDescent="0.2">
      <c r="A411" s="64"/>
      <c r="B411" s="36" t="s">
        <v>115</v>
      </c>
      <c r="C411" s="37">
        <v>0</v>
      </c>
      <c r="D411" s="37">
        <v>0</v>
      </c>
      <c r="E411" s="38" t="str">
        <f t="shared" si="117"/>
        <v/>
      </c>
      <c r="F411" s="38" t="str">
        <f t="shared" si="118"/>
        <v/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4"/>
      <c r="B412" s="36" t="s">
        <v>116</v>
      </c>
      <c r="C412" s="37">
        <v>5</v>
      </c>
      <c r="D412" s="37">
        <v>0</v>
      </c>
      <c r="E412" s="38">
        <f t="shared" si="117"/>
        <v>9.0090090090090089E-3</v>
      </c>
      <c r="F412" s="38" t="str">
        <f t="shared" si="118"/>
        <v/>
      </c>
      <c r="G412" s="39" t="str">
        <f t="shared" si="119"/>
        <v>0</v>
      </c>
      <c r="H412" s="25">
        <f t="shared" si="120"/>
        <v>0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0</v>
      </c>
      <c r="D420" s="37">
        <v>1</v>
      </c>
      <c r="E420" s="38" t="str">
        <f t="shared" si="117"/>
        <v/>
      </c>
      <c r="F420" s="38">
        <f t="shared" si="118"/>
        <v>8.9847259658580418E-4</v>
      </c>
      <c r="G420" s="39" t="str">
        <f t="shared" si="119"/>
        <v>0</v>
      </c>
      <c r="H420" s="25" t="str">
        <f t="shared" si="120"/>
        <v/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0</v>
      </c>
      <c r="E421" s="38" t="str">
        <f t="shared" si="117"/>
        <v/>
      </c>
      <c r="F421" s="38" t="str">
        <f t="shared" si="118"/>
        <v/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2</v>
      </c>
      <c r="D422" s="37">
        <v>4</v>
      </c>
      <c r="E422" s="38">
        <f t="shared" si="117"/>
        <v>3.6036036036036037E-3</v>
      </c>
      <c r="F422" s="38">
        <f t="shared" si="118"/>
        <v>3.5938903863432167E-3</v>
      </c>
      <c r="G422" s="39">
        <f t="shared" si="119"/>
        <v>1</v>
      </c>
      <c r="H422" s="25">
        <f t="shared" si="120"/>
        <v>3.6036036036036037E-3</v>
      </c>
    </row>
    <row r="423" spans="1:8" s="40" customFormat="1" ht="15" x14ac:dyDescent="0.2">
      <c r="A423" s="64"/>
      <c r="B423" s="36" t="s">
        <v>128</v>
      </c>
      <c r="C423" s="37">
        <v>9</v>
      </c>
      <c r="D423" s="37">
        <v>1</v>
      </c>
      <c r="E423" s="38">
        <f t="shared" si="117"/>
        <v>1.6216216216216217E-2</v>
      </c>
      <c r="F423" s="38">
        <f t="shared" si="118"/>
        <v>8.9847259658580418E-4</v>
      </c>
      <c r="G423" s="39">
        <f t="shared" si="119"/>
        <v>-0.88888888888888884</v>
      </c>
      <c r="H423" s="25">
        <f t="shared" si="120"/>
        <v>-1.4414414414414415E-2</v>
      </c>
    </row>
    <row r="424" spans="1:8" s="40" customFormat="1" ht="15" x14ac:dyDescent="0.2">
      <c r="A424" s="64"/>
      <c r="B424" s="36" t="s">
        <v>302</v>
      </c>
      <c r="C424" s="37">
        <v>0</v>
      </c>
      <c r="D424" s="37">
        <v>0</v>
      </c>
      <c r="E424" s="38" t="str">
        <f t="shared" si="117"/>
        <v/>
      </c>
      <c r="F424" s="38" t="str">
        <f t="shared" si="118"/>
        <v/>
      </c>
      <c r="G424" s="39" t="str">
        <f t="shared" si="119"/>
        <v>0</v>
      </c>
      <c r="H424" s="25" t="str">
        <f t="shared" si="120"/>
        <v/>
      </c>
    </row>
    <row r="425" spans="1:8" s="40" customFormat="1" ht="15" x14ac:dyDescent="0.2">
      <c r="A425" s="64"/>
      <c r="B425" s="36" t="s">
        <v>545</v>
      </c>
      <c r="C425" s="37">
        <v>0</v>
      </c>
      <c r="D425" s="37">
        <v>4</v>
      </c>
      <c r="E425" s="38" t="str">
        <f t="shared" si="117"/>
        <v/>
      </c>
      <c r="F425" s="38">
        <f t="shared" si="118"/>
        <v>3.5938903863432167E-3</v>
      </c>
      <c r="G425" s="39" t="str">
        <f t="shared" si="119"/>
        <v>0</v>
      </c>
      <c r="H425" s="25" t="str">
        <f t="shared" si="120"/>
        <v/>
      </c>
    </row>
    <row r="426" spans="1:8" s="40" customFormat="1" ht="30" x14ac:dyDescent="0.2">
      <c r="A426" s="64"/>
      <c r="B426" s="36" t="s">
        <v>546</v>
      </c>
      <c r="C426" s="37">
        <v>0</v>
      </c>
      <c r="D426" s="37">
        <v>1</v>
      </c>
      <c r="E426" s="38" t="str">
        <f t="shared" si="117"/>
        <v/>
      </c>
      <c r="F426" s="38">
        <f t="shared" si="118"/>
        <v>8.9847259658580418E-4</v>
      </c>
      <c r="G426" s="39" t="str">
        <f t="shared" si="119"/>
        <v>0</v>
      </c>
      <c r="H426" s="25" t="str">
        <f t="shared" si="120"/>
        <v/>
      </c>
    </row>
    <row r="427" spans="1:8" s="40" customFormat="1" ht="15" x14ac:dyDescent="0.2">
      <c r="A427" s="64"/>
      <c r="B427" s="36" t="s">
        <v>547</v>
      </c>
      <c r="C427" s="37">
        <v>0</v>
      </c>
      <c r="D427" s="37">
        <v>0</v>
      </c>
      <c r="E427" s="38" t="str">
        <f t="shared" si="117"/>
        <v/>
      </c>
      <c r="F427" s="38" t="str">
        <f t="shared" si="118"/>
        <v/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4"/>
      <c r="B428" s="36" t="s">
        <v>124</v>
      </c>
      <c r="C428" s="37">
        <v>0</v>
      </c>
      <c r="D428" s="37">
        <v>0</v>
      </c>
      <c r="E428" s="38" t="str">
        <f t="shared" si="117"/>
        <v/>
      </c>
      <c r="F428" s="38" t="str">
        <f t="shared" si="118"/>
        <v/>
      </c>
      <c r="G428" s="39" t="str">
        <f t="shared" si="119"/>
        <v>0</v>
      </c>
      <c r="H428" s="25" t="str">
        <f t="shared" si="120"/>
        <v/>
      </c>
    </row>
    <row r="429" spans="1:8" s="40" customFormat="1" ht="15" x14ac:dyDescent="0.2">
      <c r="A429" s="64"/>
      <c r="B429" s="36" t="s">
        <v>303</v>
      </c>
      <c r="C429" s="37">
        <v>0</v>
      </c>
      <c r="D429" s="37">
        <v>0</v>
      </c>
      <c r="E429" s="38" t="str">
        <f t="shared" si="117"/>
        <v/>
      </c>
      <c r="F429" s="38" t="str">
        <f t="shared" si="118"/>
        <v/>
      </c>
      <c r="G429" s="39" t="str">
        <f t="shared" si="119"/>
        <v>0</v>
      </c>
      <c r="H429" s="25" t="str">
        <f t="shared" si="120"/>
        <v/>
      </c>
    </row>
    <row r="430" spans="1:8" s="40" customFormat="1" ht="15" x14ac:dyDescent="0.2">
      <c r="A430" s="64"/>
      <c r="B430" s="36" t="s">
        <v>125</v>
      </c>
      <c r="C430" s="37">
        <v>0</v>
      </c>
      <c r="D430" s="37">
        <v>0</v>
      </c>
      <c r="E430" s="38" t="str">
        <f t="shared" si="117"/>
        <v/>
      </c>
      <c r="F430" s="38" t="str">
        <f t="shared" si="118"/>
        <v/>
      </c>
      <c r="G430" s="39" t="str">
        <f t="shared" si="119"/>
        <v>0</v>
      </c>
      <c r="H430" s="25" t="str">
        <f t="shared" si="120"/>
        <v/>
      </c>
    </row>
    <row r="431" spans="1:8" s="40" customFormat="1" ht="15" x14ac:dyDescent="0.2">
      <c r="A431" s="64"/>
      <c r="B431" s="36" t="s">
        <v>457</v>
      </c>
      <c r="C431" s="37">
        <v>1</v>
      </c>
      <c r="D431" s="37">
        <v>3</v>
      </c>
      <c r="E431" s="38">
        <f t="shared" si="117"/>
        <v>1.8018018018018018E-3</v>
      </c>
      <c r="F431" s="38">
        <f t="shared" si="118"/>
        <v>2.6954177897574125E-3</v>
      </c>
      <c r="G431" s="39">
        <f t="shared" si="119"/>
        <v>2</v>
      </c>
      <c r="H431" s="25">
        <f t="shared" si="120"/>
        <v>3.6036036036036037E-3</v>
      </c>
    </row>
    <row r="432" spans="1:8" s="40" customFormat="1" ht="15" x14ac:dyDescent="0.2">
      <c r="A432" s="64"/>
      <c r="B432" s="36" t="s">
        <v>123</v>
      </c>
      <c r="C432" s="37">
        <v>12</v>
      </c>
      <c r="D432" s="37">
        <v>27</v>
      </c>
      <c r="E432" s="38">
        <f t="shared" si="117"/>
        <v>2.1621621621621623E-2</v>
      </c>
      <c r="F432" s="38">
        <f t="shared" si="118"/>
        <v>2.4258760107816711E-2</v>
      </c>
      <c r="G432" s="39">
        <f t="shared" si="119"/>
        <v>1.25</v>
      </c>
      <c r="H432" s="25">
        <f t="shared" si="120"/>
        <v>2.7027027027027029E-2</v>
      </c>
    </row>
    <row r="433" spans="1:8" s="40" customFormat="1" ht="15" x14ac:dyDescent="0.2">
      <c r="A433" s="64"/>
      <c r="B433" s="36" t="s">
        <v>304</v>
      </c>
      <c r="C433" s="37">
        <v>1</v>
      </c>
      <c r="D433" s="37">
        <v>0</v>
      </c>
      <c r="E433" s="38">
        <f t="shared" si="117"/>
        <v>1.8018018018018018E-3</v>
      </c>
      <c r="F433" s="38" t="str">
        <f t="shared" si="118"/>
        <v/>
      </c>
      <c r="G433" s="39" t="str">
        <f t="shared" si="119"/>
        <v>0</v>
      </c>
      <c r="H433" s="25">
        <f t="shared" si="120"/>
        <v>0</v>
      </c>
    </row>
    <row r="434" spans="1:8" s="40" customFormat="1" ht="15" x14ac:dyDescent="0.2">
      <c r="A434" s="64"/>
      <c r="B434" s="36" t="s">
        <v>122</v>
      </c>
      <c r="C434" s="37">
        <v>0</v>
      </c>
      <c r="D434" s="37">
        <v>0</v>
      </c>
      <c r="E434" s="38" t="str">
        <f t="shared" si="117"/>
        <v/>
      </c>
      <c r="F434" s="38" t="str">
        <f t="shared" si="118"/>
        <v/>
      </c>
      <c r="G434" s="39" t="str">
        <f t="shared" si="119"/>
        <v>0</v>
      </c>
      <c r="H434" s="25" t="str">
        <f t="shared" si="120"/>
        <v/>
      </c>
    </row>
    <row r="435" spans="1:8" s="40" customFormat="1" ht="15" x14ac:dyDescent="0.2">
      <c r="A435" s="64"/>
      <c r="B435" s="36" t="s">
        <v>373</v>
      </c>
      <c r="C435" s="37">
        <v>0</v>
      </c>
      <c r="D435" s="37">
        <v>5</v>
      </c>
      <c r="E435" s="38" t="str">
        <f t="shared" si="117"/>
        <v/>
      </c>
      <c r="F435" s="38">
        <f t="shared" si="118"/>
        <v>4.4923629829290209E-3</v>
      </c>
      <c r="G435" s="39" t="str">
        <f t="shared" si="119"/>
        <v>0</v>
      </c>
      <c r="H435" s="25" t="str">
        <f t="shared" si="120"/>
        <v/>
      </c>
    </row>
    <row r="436" spans="1:8" s="40" customFormat="1" ht="15" x14ac:dyDescent="0.2">
      <c r="A436" s="64"/>
      <c r="B436" s="36" t="s">
        <v>132</v>
      </c>
      <c r="C436" s="37">
        <v>0</v>
      </c>
      <c r="D436" s="37">
        <v>0</v>
      </c>
      <c r="E436" s="38" t="str">
        <f t="shared" si="117"/>
        <v/>
      </c>
      <c r="F436" s="38" t="str">
        <f t="shared" si="118"/>
        <v/>
      </c>
      <c r="G436" s="39" t="str">
        <f t="shared" si="119"/>
        <v>0</v>
      </c>
      <c r="H436" s="25" t="str">
        <f t="shared" si="120"/>
        <v/>
      </c>
    </row>
    <row r="437" spans="1:8" s="40" customFormat="1" ht="15" x14ac:dyDescent="0.2">
      <c r="A437" s="64"/>
      <c r="B437" s="36" t="s">
        <v>119</v>
      </c>
      <c r="C437" s="37">
        <v>0</v>
      </c>
      <c r="D437" s="37">
        <v>0</v>
      </c>
      <c r="E437" s="38" t="str">
        <f t="shared" si="117"/>
        <v/>
      </c>
      <c r="F437" s="38" t="str">
        <f t="shared" si="118"/>
        <v/>
      </c>
      <c r="G437" s="39" t="str">
        <f t="shared" si="119"/>
        <v>0</v>
      </c>
      <c r="H437" s="25" t="str">
        <f t="shared" si="120"/>
        <v/>
      </c>
    </row>
    <row r="438" spans="1:8" s="40" customFormat="1" ht="15" x14ac:dyDescent="0.2">
      <c r="A438" s="64"/>
      <c r="B438" s="36" t="s">
        <v>305</v>
      </c>
      <c r="C438" s="37">
        <v>14</v>
      </c>
      <c r="D438" s="37">
        <v>66</v>
      </c>
      <c r="E438" s="38">
        <f t="shared" si="117"/>
        <v>2.5225225225225224E-2</v>
      </c>
      <c r="F438" s="38">
        <f t="shared" si="118"/>
        <v>5.9299191374663072E-2</v>
      </c>
      <c r="G438" s="39">
        <f t="shared" si="119"/>
        <v>3.7142857142857144</v>
      </c>
      <c r="H438" s="25">
        <f t="shared" si="120"/>
        <v>9.3693693693693694E-2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0</v>
      </c>
      <c r="E439" s="38" t="str">
        <f t="shared" si="117"/>
        <v/>
      </c>
      <c r="F439" s="38" t="str">
        <f t="shared" si="118"/>
        <v/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0</v>
      </c>
      <c r="D440" s="37">
        <v>0</v>
      </c>
      <c r="E440" s="38" t="str">
        <f t="shared" si="117"/>
        <v/>
      </c>
      <c r="F440" s="38" t="str">
        <f t="shared" si="118"/>
        <v/>
      </c>
      <c r="G440" s="39" t="str">
        <f t="shared" si="119"/>
        <v>0</v>
      </c>
      <c r="H440" s="25" t="str">
        <f t="shared" si="120"/>
        <v/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0</v>
      </c>
      <c r="E441" s="38" t="str">
        <f t="shared" si="117"/>
        <v/>
      </c>
      <c r="F441" s="38" t="str">
        <f t="shared" si="118"/>
        <v/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0</v>
      </c>
      <c r="D442" s="37">
        <v>0</v>
      </c>
      <c r="E442" s="38" t="str">
        <f t="shared" si="117"/>
        <v/>
      </c>
      <c r="F442" s="38" t="str">
        <f t="shared" si="118"/>
        <v/>
      </c>
      <c r="G442" s="39" t="str">
        <f t="shared" si="119"/>
        <v>0</v>
      </c>
      <c r="H442" s="25" t="str">
        <f t="shared" si="120"/>
        <v/>
      </c>
    </row>
    <row r="443" spans="1:8" s="40" customFormat="1" ht="15" x14ac:dyDescent="0.2">
      <c r="A443" s="64"/>
      <c r="B443" s="36" t="s">
        <v>121</v>
      </c>
      <c r="C443" s="37">
        <v>0</v>
      </c>
      <c r="D443" s="37">
        <v>0</v>
      </c>
      <c r="E443" s="38" t="str">
        <f t="shared" si="117"/>
        <v/>
      </c>
      <c r="F443" s="38" t="str">
        <f t="shared" si="118"/>
        <v/>
      </c>
      <c r="G443" s="39" t="str">
        <f t="shared" si="119"/>
        <v>0</v>
      </c>
      <c r="H443" s="25" t="str">
        <f t="shared" si="120"/>
        <v/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0</v>
      </c>
      <c r="D445" s="37">
        <v>0</v>
      </c>
      <c r="E445" s="38" t="str">
        <f t="shared" si="117"/>
        <v/>
      </c>
      <c r="F445" s="38" t="str">
        <f t="shared" si="118"/>
        <v/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4"/>
      <c r="B446" s="36" t="s">
        <v>306</v>
      </c>
      <c r="C446" s="37">
        <v>1</v>
      </c>
      <c r="D446" s="37">
        <v>5</v>
      </c>
      <c r="E446" s="38">
        <f t="shared" si="117"/>
        <v>1.8018018018018018E-3</v>
      </c>
      <c r="F446" s="38">
        <f t="shared" si="118"/>
        <v>4.4923629829290209E-3</v>
      </c>
      <c r="G446" s="39">
        <f t="shared" si="119"/>
        <v>4</v>
      </c>
      <c r="H446" s="25">
        <f t="shared" si="120"/>
        <v>7.2072072072072073E-3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0</v>
      </c>
      <c r="D448" s="37">
        <v>0</v>
      </c>
      <c r="E448" s="38" t="str">
        <f t="shared" si="117"/>
        <v/>
      </c>
      <c r="F448" s="38" t="str">
        <f t="shared" si="118"/>
        <v/>
      </c>
      <c r="G448" s="39" t="str">
        <f t="shared" si="119"/>
        <v>0</v>
      </c>
      <c r="H448" s="25" t="str">
        <f t="shared" si="120"/>
        <v/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0</v>
      </c>
      <c r="D450" s="37">
        <v>0</v>
      </c>
      <c r="E450" s="38" t="str">
        <f t="shared" si="117"/>
        <v/>
      </c>
      <c r="F450" s="38" t="str">
        <f t="shared" si="118"/>
        <v/>
      </c>
      <c r="G450" s="39" t="str">
        <f t="shared" si="119"/>
        <v>0</v>
      </c>
      <c r="H450" s="25" t="str">
        <f t="shared" si="120"/>
        <v/>
      </c>
    </row>
    <row r="451" spans="1:8" s="40" customFormat="1" ht="15" x14ac:dyDescent="0.2">
      <c r="A451" s="64"/>
      <c r="B451" s="36" t="s">
        <v>309</v>
      </c>
      <c r="C451" s="37">
        <v>6</v>
      </c>
      <c r="D451" s="37">
        <v>9</v>
      </c>
      <c r="E451" s="38">
        <f t="shared" si="117"/>
        <v>1.0810810810810811E-2</v>
      </c>
      <c r="F451" s="38">
        <f t="shared" si="118"/>
        <v>8.0862533692722376E-3</v>
      </c>
      <c r="G451" s="39">
        <f t="shared" si="119"/>
        <v>0.5</v>
      </c>
      <c r="H451" s="25">
        <f t="shared" si="120"/>
        <v>5.4054054054054057E-3</v>
      </c>
    </row>
    <row r="452" spans="1:8" s="40" customFormat="1" ht="15" x14ac:dyDescent="0.2">
      <c r="A452" s="64"/>
      <c r="B452" s="36" t="s">
        <v>310</v>
      </c>
      <c r="C452" s="37">
        <v>0</v>
      </c>
      <c r="D452" s="37">
        <v>0</v>
      </c>
      <c r="E452" s="38" t="str">
        <f t="shared" si="117"/>
        <v/>
      </c>
      <c r="F452" s="38" t="str">
        <f t="shared" si="118"/>
        <v/>
      </c>
      <c r="G452" s="39" t="str">
        <f t="shared" si="119"/>
        <v>0</v>
      </c>
      <c r="H452" s="25" t="str">
        <f t="shared" si="120"/>
        <v/>
      </c>
    </row>
    <row r="453" spans="1:8" s="40" customFormat="1" ht="15" x14ac:dyDescent="0.2">
      <c r="A453" s="64"/>
      <c r="B453" s="36" t="s">
        <v>311</v>
      </c>
      <c r="C453" s="37">
        <v>2</v>
      </c>
      <c r="D453" s="37">
        <v>0</v>
      </c>
      <c r="E453" s="38">
        <f t="shared" si="117"/>
        <v>3.6036036036036037E-3</v>
      </c>
      <c r="F453" s="38" t="str">
        <f t="shared" si="118"/>
        <v/>
      </c>
      <c r="G453" s="39" t="str">
        <f t="shared" si="119"/>
        <v>0</v>
      </c>
      <c r="H453" s="25">
        <f t="shared" si="120"/>
        <v>0</v>
      </c>
    </row>
    <row r="454" spans="1:8" s="40" customFormat="1" ht="15" x14ac:dyDescent="0.2">
      <c r="A454" s="64"/>
      <c r="B454" s="36" t="s">
        <v>118</v>
      </c>
      <c r="C454" s="37">
        <v>0</v>
      </c>
      <c r="D454" s="37">
        <v>1</v>
      </c>
      <c r="E454" s="38" t="str">
        <f t="shared" si="117"/>
        <v/>
      </c>
      <c r="F454" s="38">
        <f t="shared" si="118"/>
        <v>8.9847259658580418E-4</v>
      </c>
      <c r="G454" s="39" t="str">
        <f t="shared" si="119"/>
        <v>0</v>
      </c>
      <c r="H454" s="25" t="str">
        <f t="shared" si="120"/>
        <v/>
      </c>
    </row>
    <row r="455" spans="1:8" s="40" customFormat="1" ht="15" x14ac:dyDescent="0.2">
      <c r="A455" s="64"/>
      <c r="B455" s="36" t="s">
        <v>312</v>
      </c>
      <c r="C455" s="37">
        <v>0</v>
      </c>
      <c r="D455" s="37">
        <v>0</v>
      </c>
      <c r="E455" s="38" t="str">
        <f t="shared" si="117"/>
        <v/>
      </c>
      <c r="F455" s="38" t="str">
        <f t="shared" si="118"/>
        <v/>
      </c>
      <c r="G455" s="39" t="str">
        <f t="shared" si="119"/>
        <v>0</v>
      </c>
      <c r="H455" s="25" t="str">
        <f t="shared" si="120"/>
        <v/>
      </c>
    </row>
    <row r="456" spans="1:8" s="40" customFormat="1" ht="15" x14ac:dyDescent="0.2">
      <c r="A456" s="64"/>
      <c r="B456" s="36" t="s">
        <v>313</v>
      </c>
      <c r="C456" s="37">
        <v>5</v>
      </c>
      <c r="D456" s="37">
        <v>6</v>
      </c>
      <c r="E456" s="38">
        <f t="shared" si="117"/>
        <v>9.0090090090090089E-3</v>
      </c>
      <c r="F456" s="38">
        <f t="shared" si="118"/>
        <v>5.3908355795148251E-3</v>
      </c>
      <c r="G456" s="39">
        <f t="shared" si="119"/>
        <v>0.2</v>
      </c>
      <c r="H456" s="25">
        <f t="shared" si="120"/>
        <v>1.8018018018018018E-3</v>
      </c>
    </row>
    <row r="457" spans="1:8" s="40" customFormat="1" ht="15" x14ac:dyDescent="0.2">
      <c r="A457" s="64"/>
      <c r="B457" s="36" t="s">
        <v>551</v>
      </c>
      <c r="C457" s="37">
        <v>0</v>
      </c>
      <c r="D457" s="37">
        <v>3</v>
      </c>
      <c r="E457" s="38" t="str">
        <f t="shared" si="117"/>
        <v/>
      </c>
      <c r="F457" s="38">
        <f t="shared" si="118"/>
        <v>2.6954177897574125E-3</v>
      </c>
      <c r="G457" s="39" t="str">
        <f t="shared" si="119"/>
        <v>0</v>
      </c>
      <c r="H457" s="25" t="str">
        <f t="shared" si="120"/>
        <v/>
      </c>
    </row>
    <row r="458" spans="1:8" s="40" customFormat="1" ht="15" x14ac:dyDescent="0.2">
      <c r="A458" s="64"/>
      <c r="B458" s="36" t="s">
        <v>314</v>
      </c>
      <c r="C458" s="37">
        <v>1</v>
      </c>
      <c r="D458" s="37">
        <v>0</v>
      </c>
      <c r="E458" s="38">
        <f t="shared" si="117"/>
        <v>1.8018018018018018E-3</v>
      </c>
      <c r="F458" s="38" t="str">
        <f t="shared" si="118"/>
        <v/>
      </c>
      <c r="G458" s="39" t="str">
        <f t="shared" si="119"/>
        <v>0</v>
      </c>
      <c r="H458" s="25">
        <f t="shared" si="120"/>
        <v>0</v>
      </c>
    </row>
    <row r="459" spans="1:8" s="40" customFormat="1" ht="15" x14ac:dyDescent="0.2">
      <c r="A459" s="64"/>
      <c r="B459" s="36" t="s">
        <v>315</v>
      </c>
      <c r="C459" s="37">
        <v>0</v>
      </c>
      <c r="D459" s="37">
        <v>0</v>
      </c>
      <c r="E459" s="38" t="str">
        <f t="shared" si="117"/>
        <v/>
      </c>
      <c r="F459" s="38" t="str">
        <f t="shared" si="118"/>
        <v/>
      </c>
      <c r="G459" s="39" t="str">
        <f t="shared" si="119"/>
        <v>0</v>
      </c>
      <c r="H459" s="25" t="str">
        <f t="shared" si="120"/>
        <v/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0</v>
      </c>
      <c r="E461" s="38" t="str">
        <f t="shared" si="117"/>
        <v/>
      </c>
      <c r="F461" s="38" t="str">
        <f t="shared" si="118"/>
        <v/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0</v>
      </c>
      <c r="D462" s="37">
        <v>0</v>
      </c>
      <c r="E462" s="38" t="str">
        <f t="shared" si="117"/>
        <v/>
      </c>
      <c r="F462" s="38" t="str">
        <f t="shared" si="118"/>
        <v/>
      </c>
      <c r="G462" s="39" t="str">
        <f t="shared" si="119"/>
        <v>0</v>
      </c>
      <c r="H462" s="25" t="str">
        <f t="shared" si="120"/>
        <v/>
      </c>
    </row>
    <row r="463" spans="1:8" s="40" customFormat="1" ht="30" x14ac:dyDescent="0.2">
      <c r="A463" s="64"/>
      <c r="B463" s="36" t="s">
        <v>142</v>
      </c>
      <c r="C463" s="37">
        <v>4</v>
      </c>
      <c r="D463" s="37">
        <v>0</v>
      </c>
      <c r="E463" s="38">
        <f t="shared" si="117"/>
        <v>7.2072072072072073E-3</v>
      </c>
      <c r="F463" s="38" t="str">
        <f t="shared" si="118"/>
        <v/>
      </c>
      <c r="G463" s="39" t="str">
        <f t="shared" si="119"/>
        <v>0</v>
      </c>
      <c r="H463" s="25">
        <f t="shared" si="120"/>
        <v>0</v>
      </c>
    </row>
    <row r="464" spans="1:8" s="40" customFormat="1" ht="15" x14ac:dyDescent="0.2">
      <c r="A464" s="64"/>
      <c r="B464" s="36" t="s">
        <v>318</v>
      </c>
      <c r="C464" s="37">
        <v>0</v>
      </c>
      <c r="D464" s="37">
        <v>0</v>
      </c>
      <c r="E464" s="38" t="str">
        <f t="shared" si="117"/>
        <v/>
      </c>
      <c r="F464" s="38" t="str">
        <f t="shared" si="118"/>
        <v/>
      </c>
      <c r="G464" s="39" t="str">
        <f t="shared" si="119"/>
        <v>0</v>
      </c>
      <c r="H464" s="25" t="str">
        <f t="shared" si="120"/>
        <v/>
      </c>
    </row>
    <row r="465" spans="1:8" s="40" customFormat="1" ht="15" x14ac:dyDescent="0.2">
      <c r="A465" s="64"/>
      <c r="B465" s="36" t="s">
        <v>319</v>
      </c>
      <c r="C465" s="37">
        <v>0</v>
      </c>
      <c r="D465" s="37">
        <v>0</v>
      </c>
      <c r="E465" s="38" t="str">
        <f t="shared" si="117"/>
        <v/>
      </c>
      <c r="F465" s="38" t="str">
        <f t="shared" si="118"/>
        <v/>
      </c>
      <c r="G465" s="39" t="str">
        <f t="shared" si="119"/>
        <v>0</v>
      </c>
      <c r="H465" s="25" t="str">
        <f t="shared" si="120"/>
        <v/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0</v>
      </c>
      <c r="D467" s="37">
        <v>4</v>
      </c>
      <c r="E467" s="38" t="str">
        <f t="shared" si="117"/>
        <v/>
      </c>
      <c r="F467" s="38">
        <f t="shared" si="118"/>
        <v>3.5938903863432167E-3</v>
      </c>
      <c r="G467" s="39" t="str">
        <f t="shared" si="119"/>
        <v>0</v>
      </c>
      <c r="H467" s="25" t="str">
        <f t="shared" si="120"/>
        <v/>
      </c>
    </row>
    <row r="468" spans="1:8" s="40" customFormat="1" ht="15" x14ac:dyDescent="0.2">
      <c r="A468" s="64"/>
      <c r="B468" s="36" t="s">
        <v>321</v>
      </c>
      <c r="C468" s="37">
        <v>0</v>
      </c>
      <c r="D468" s="37">
        <v>0</v>
      </c>
      <c r="E468" s="38" t="str">
        <f t="shared" si="117"/>
        <v/>
      </c>
      <c r="F468" s="38" t="str">
        <f t="shared" si="118"/>
        <v/>
      </c>
      <c r="G468" s="39" t="str">
        <f t="shared" si="119"/>
        <v>0</v>
      </c>
      <c r="H468" s="25" t="str">
        <f t="shared" si="120"/>
        <v/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0</v>
      </c>
      <c r="E474" s="38" t="str">
        <f t="shared" si="137"/>
        <v/>
      </c>
      <c r="F474" s="38" t="str">
        <f t="shared" si="138"/>
        <v/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0</v>
      </c>
      <c r="D475" s="37">
        <v>0</v>
      </c>
      <c r="E475" s="38" t="str">
        <f t="shared" si="137"/>
        <v/>
      </c>
      <c r="F475" s="38" t="str">
        <f t="shared" si="138"/>
        <v/>
      </c>
      <c r="G475" s="39" t="str">
        <f t="shared" si="139"/>
        <v>0</v>
      </c>
      <c r="H475" s="25" t="str">
        <f t="shared" si="140"/>
        <v/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0</v>
      </c>
      <c r="E476" s="38" t="str">
        <f t="shared" si="137"/>
        <v/>
      </c>
      <c r="F476" s="38" t="str">
        <f t="shared" si="138"/>
        <v/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3</v>
      </c>
      <c r="D477" s="37">
        <v>0</v>
      </c>
      <c r="E477" s="38">
        <f t="shared" si="137"/>
        <v>5.4054054054054057E-3</v>
      </c>
      <c r="F477" s="38" t="str">
        <f t="shared" si="138"/>
        <v/>
      </c>
      <c r="G477" s="39" t="str">
        <f t="shared" si="139"/>
        <v>0</v>
      </c>
      <c r="H477" s="25">
        <f t="shared" si="140"/>
        <v>0</v>
      </c>
    </row>
    <row r="478" spans="1:8" s="40" customFormat="1" ht="15" x14ac:dyDescent="0.2">
      <c r="A478" s="64"/>
      <c r="B478" s="36" t="s">
        <v>138</v>
      </c>
      <c r="C478" s="37">
        <v>2</v>
      </c>
      <c r="D478" s="37">
        <v>0</v>
      </c>
      <c r="E478" s="38">
        <f t="shared" si="137"/>
        <v>3.6036036036036037E-3</v>
      </c>
      <c r="F478" s="38" t="str">
        <f t="shared" si="138"/>
        <v/>
      </c>
      <c r="G478" s="39" t="str">
        <f t="shared" si="139"/>
        <v>0</v>
      </c>
      <c r="H478" s="25">
        <f t="shared" si="140"/>
        <v>0</v>
      </c>
    </row>
    <row r="479" spans="1:8" s="40" customFormat="1" ht="30" x14ac:dyDescent="0.2">
      <c r="A479" s="64"/>
      <c r="B479" s="36" t="s">
        <v>327</v>
      </c>
      <c r="C479" s="37">
        <v>0</v>
      </c>
      <c r="D479" s="37">
        <v>0</v>
      </c>
      <c r="E479" s="38" t="str">
        <f t="shared" si="137"/>
        <v/>
      </c>
      <c r="F479" s="38" t="str">
        <f t="shared" si="138"/>
        <v/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0</v>
      </c>
      <c r="E481" s="38" t="str">
        <f t="shared" si="137"/>
        <v/>
      </c>
      <c r="F481" s="38" t="str">
        <f t="shared" si="138"/>
        <v/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1</v>
      </c>
      <c r="D482" s="37">
        <v>2</v>
      </c>
      <c r="E482" s="38">
        <f t="shared" si="137"/>
        <v>1.8018018018018018E-3</v>
      </c>
      <c r="F482" s="38">
        <f t="shared" si="138"/>
        <v>1.7969451931716084E-3</v>
      </c>
      <c r="G482" s="39">
        <f t="shared" si="139"/>
        <v>1</v>
      </c>
      <c r="H482" s="25">
        <f t="shared" si="140"/>
        <v>1.8018018018018018E-3</v>
      </c>
    </row>
    <row r="483" spans="1:8" s="40" customFormat="1" ht="15" x14ac:dyDescent="0.2">
      <c r="A483" s="64"/>
      <c r="B483" s="36" t="s">
        <v>133</v>
      </c>
      <c r="C483" s="37">
        <v>0</v>
      </c>
      <c r="D483" s="37">
        <v>1</v>
      </c>
      <c r="E483" s="38" t="str">
        <f t="shared" si="137"/>
        <v/>
      </c>
      <c r="F483" s="38">
        <f t="shared" si="138"/>
        <v>8.9847259658580418E-4</v>
      </c>
      <c r="G483" s="39" t="str">
        <f t="shared" si="139"/>
        <v>0</v>
      </c>
      <c r="H483" s="25" t="str">
        <f t="shared" si="140"/>
        <v/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0</v>
      </c>
      <c r="E484" s="38" t="str">
        <f t="shared" si="137"/>
        <v/>
      </c>
      <c r="F484" s="38" t="str">
        <f t="shared" si="138"/>
        <v/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0</v>
      </c>
      <c r="D486" s="37"/>
      <c r="E486" s="38" t="str">
        <f t="shared" si="137"/>
        <v/>
      </c>
      <c r="F486" s="38" t="str">
        <f t="shared" si="138"/>
        <v/>
      </c>
      <c r="G486" s="39" t="str">
        <f t="shared" si="139"/>
        <v>0</v>
      </c>
      <c r="H486" s="25" t="str">
        <f t="shared" si="140"/>
        <v/>
      </c>
    </row>
    <row r="487" spans="1:8" s="40" customFormat="1" ht="15" x14ac:dyDescent="0.2">
      <c r="A487" s="64"/>
      <c r="B487" s="36" t="s">
        <v>331</v>
      </c>
      <c r="C487" s="37">
        <v>1</v>
      </c>
      <c r="D487" s="37"/>
      <c r="E487" s="38">
        <f t="shared" si="137"/>
        <v>1.8018018018018018E-3</v>
      </c>
      <c r="F487" s="38" t="str">
        <f t="shared" si="138"/>
        <v/>
      </c>
      <c r="G487" s="39" t="str">
        <f t="shared" si="139"/>
        <v>0</v>
      </c>
      <c r="H487" s="25">
        <f t="shared" si="140"/>
        <v>0</v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0</v>
      </c>
      <c r="D491" s="37">
        <v>0</v>
      </c>
      <c r="E491" s="38" t="str">
        <f t="shared" si="137"/>
        <v/>
      </c>
      <c r="F491" s="38" t="str">
        <f t="shared" si="138"/>
        <v/>
      </c>
      <c r="G491" s="39" t="str">
        <f t="shared" si="139"/>
        <v>0</v>
      </c>
      <c r="H491" s="25" t="str">
        <f t="shared" si="140"/>
        <v/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0</v>
      </c>
      <c r="E492" s="38" t="str">
        <f t="shared" si="137"/>
        <v/>
      </c>
      <c r="F492" s="38" t="str">
        <f t="shared" si="138"/>
        <v/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0</v>
      </c>
      <c r="D493" s="37">
        <v>0</v>
      </c>
      <c r="E493" s="38" t="str">
        <f t="shared" si="137"/>
        <v/>
      </c>
      <c r="F493" s="38" t="str">
        <f t="shared" si="138"/>
        <v/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4"/>
      <c r="B494" s="36" t="s">
        <v>336</v>
      </c>
      <c r="C494" s="37">
        <v>0</v>
      </c>
      <c r="D494" s="37">
        <v>0</v>
      </c>
      <c r="E494" s="38" t="str">
        <f t="shared" si="137"/>
        <v/>
      </c>
      <c r="F494" s="38" t="str">
        <f t="shared" si="138"/>
        <v/>
      </c>
      <c r="G494" s="39" t="str">
        <f t="shared" si="139"/>
        <v>0</v>
      </c>
      <c r="H494" s="25" t="str">
        <f t="shared" si="140"/>
        <v/>
      </c>
    </row>
    <row r="495" spans="1:8" s="40" customFormat="1" ht="15" x14ac:dyDescent="0.2">
      <c r="A495" s="64"/>
      <c r="B495" s="36" t="s">
        <v>337</v>
      </c>
      <c r="C495" s="37">
        <v>0</v>
      </c>
      <c r="D495" s="37">
        <v>0</v>
      </c>
      <c r="E495" s="38" t="str">
        <f t="shared" si="137"/>
        <v/>
      </c>
      <c r="F495" s="38" t="str">
        <f t="shared" si="138"/>
        <v/>
      </c>
      <c r="G495" s="39" t="str">
        <f t="shared" si="139"/>
        <v>0</v>
      </c>
      <c r="H495" s="25" t="str">
        <f t="shared" si="140"/>
        <v/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0</v>
      </c>
      <c r="D499" s="37">
        <v>0</v>
      </c>
      <c r="E499" s="38" t="str">
        <f t="shared" si="137"/>
        <v/>
      </c>
      <c r="F499" s="38" t="str">
        <f t="shared" si="138"/>
        <v/>
      </c>
      <c r="G499" s="39" t="str">
        <f t="shared" si="139"/>
        <v>0</v>
      </c>
      <c r="H499" s="25" t="str">
        <f t="shared" si="140"/>
        <v/>
      </c>
    </row>
    <row r="500" spans="1:8" s="40" customFormat="1" ht="15" x14ac:dyDescent="0.2">
      <c r="A500" s="64"/>
      <c r="B500" s="36" t="s">
        <v>136</v>
      </c>
      <c r="C500" s="37">
        <v>0</v>
      </c>
      <c r="D500" s="37">
        <v>0</v>
      </c>
      <c r="E500" s="38" t="str">
        <f t="shared" si="137"/>
        <v/>
      </c>
      <c r="F500" s="38" t="str">
        <f t="shared" si="138"/>
        <v/>
      </c>
      <c r="G500" s="39" t="str">
        <f t="shared" si="139"/>
        <v>0</v>
      </c>
      <c r="H500" s="25" t="str">
        <f t="shared" si="140"/>
        <v/>
      </c>
    </row>
    <row r="501" spans="1:8" s="40" customFormat="1" ht="15" x14ac:dyDescent="0.2">
      <c r="A501" s="64"/>
      <c r="B501" s="36" t="s">
        <v>339</v>
      </c>
      <c r="C501" s="37">
        <v>0</v>
      </c>
      <c r="D501" s="37">
        <v>0</v>
      </c>
      <c r="E501" s="38" t="str">
        <f t="shared" si="137"/>
        <v/>
      </c>
      <c r="F501" s="38" t="str">
        <f t="shared" si="138"/>
        <v/>
      </c>
      <c r="G501" s="39" t="str">
        <f t="shared" si="139"/>
        <v>0</v>
      </c>
      <c r="H501" s="25" t="str">
        <f t="shared" si="140"/>
        <v/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0</v>
      </c>
      <c r="D503" s="37">
        <v>0</v>
      </c>
      <c r="E503" s="38" t="str">
        <f t="shared" si="137"/>
        <v/>
      </c>
      <c r="F503" s="38" t="str">
        <f t="shared" si="138"/>
        <v/>
      </c>
      <c r="G503" s="39" t="str">
        <f t="shared" si="139"/>
        <v>0</v>
      </c>
      <c r="H503" s="25" t="str">
        <f t="shared" si="140"/>
        <v/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1</v>
      </c>
      <c r="E505" s="38" t="str">
        <f t="shared" ref="E505" si="141">+IF(C505=0,"",C505/C$329)</f>
        <v/>
      </c>
      <c r="F505" s="38">
        <f t="shared" ref="F505" si="142">+IF(D505=0,"",D505/D$329)</f>
        <v>8.9847259658580418E-4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0</v>
      </c>
      <c r="D506" s="37">
        <v>0</v>
      </c>
      <c r="E506" s="38" t="str">
        <f t="shared" si="137"/>
        <v/>
      </c>
      <c r="F506" s="38" t="str">
        <f t="shared" si="138"/>
        <v/>
      </c>
      <c r="G506" s="39" t="str">
        <f t="shared" si="139"/>
        <v>0</v>
      </c>
      <c r="H506" s="25" t="str">
        <f t="shared" si="140"/>
        <v/>
      </c>
    </row>
    <row r="507" spans="1:8" s="40" customFormat="1" ht="30" x14ac:dyDescent="0.2">
      <c r="A507" s="64"/>
      <c r="B507" s="36" t="s">
        <v>558</v>
      </c>
      <c r="C507" s="37">
        <v>0</v>
      </c>
      <c r="D507" s="37">
        <v>0</v>
      </c>
      <c r="E507" s="38" t="str">
        <f t="shared" si="137"/>
        <v/>
      </c>
      <c r="F507" s="38" t="str">
        <f t="shared" si="138"/>
        <v/>
      </c>
      <c r="G507" s="39" t="str">
        <f t="shared" si="139"/>
        <v>0</v>
      </c>
      <c r="H507" s="25" t="str">
        <f t="shared" si="140"/>
        <v/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0</v>
      </c>
      <c r="E508" s="38" t="str">
        <f t="shared" si="137"/>
        <v/>
      </c>
      <c r="F508" s="38" t="str">
        <f t="shared" si="138"/>
        <v/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0</v>
      </c>
      <c r="D509" s="37">
        <v>3</v>
      </c>
      <c r="E509" s="38" t="str">
        <f t="shared" si="137"/>
        <v/>
      </c>
      <c r="F509" s="38">
        <f t="shared" si="138"/>
        <v>2.6954177897574125E-3</v>
      </c>
      <c r="G509" s="39" t="str">
        <f t="shared" si="139"/>
        <v>0</v>
      </c>
      <c r="H509" s="25" t="str">
        <f t="shared" si="140"/>
        <v/>
      </c>
    </row>
    <row r="510" spans="1:8" s="40" customFormat="1" ht="15" x14ac:dyDescent="0.2">
      <c r="A510" s="64"/>
      <c r="B510" s="36" t="s">
        <v>375</v>
      </c>
      <c r="C510" s="37">
        <v>3</v>
      </c>
      <c r="D510" s="37">
        <v>5</v>
      </c>
      <c r="E510" s="38">
        <f t="shared" si="137"/>
        <v>5.4054054054054057E-3</v>
      </c>
      <c r="F510" s="38">
        <f t="shared" si="138"/>
        <v>4.4923629829290209E-3</v>
      </c>
      <c r="G510" s="39">
        <f t="shared" si="139"/>
        <v>0.66666666666666663</v>
      </c>
      <c r="H510" s="25">
        <f t="shared" si="140"/>
        <v>3.6036036036036037E-3</v>
      </c>
    </row>
    <row r="511" spans="1:8" s="40" customFormat="1" ht="15" x14ac:dyDescent="0.2">
      <c r="A511" s="64"/>
      <c r="B511" s="36" t="s">
        <v>559</v>
      </c>
      <c r="C511" s="37">
        <v>0</v>
      </c>
      <c r="D511" s="37">
        <v>0</v>
      </c>
      <c r="E511" s="38" t="str">
        <f t="shared" si="137"/>
        <v/>
      </c>
      <c r="F511" s="38" t="str">
        <f t="shared" si="138"/>
        <v/>
      </c>
      <c r="G511" s="39" t="str">
        <f t="shared" si="139"/>
        <v>0</v>
      </c>
      <c r="H511" s="25" t="str">
        <f t="shared" si="140"/>
        <v/>
      </c>
    </row>
    <row r="512" spans="1:8" s="40" customFormat="1" ht="15" x14ac:dyDescent="0.2">
      <c r="A512" s="64"/>
      <c r="B512" s="36" t="s">
        <v>153</v>
      </c>
      <c r="C512" s="37">
        <v>0</v>
      </c>
      <c r="D512" s="37">
        <v>0</v>
      </c>
      <c r="E512" s="38" t="str">
        <f t="shared" si="137"/>
        <v/>
      </c>
      <c r="F512" s="38" t="str">
        <f t="shared" si="138"/>
        <v/>
      </c>
      <c r="G512" s="39" t="str">
        <f t="shared" si="139"/>
        <v>0</v>
      </c>
      <c r="H512" s="25" t="str">
        <f t="shared" si="140"/>
        <v/>
      </c>
    </row>
    <row r="513" spans="1:8" s="40" customFormat="1" ht="15" x14ac:dyDescent="0.2">
      <c r="A513" s="64"/>
      <c r="B513" s="36" t="s">
        <v>376</v>
      </c>
      <c r="C513" s="37">
        <v>0</v>
      </c>
      <c r="D513" s="37">
        <v>0</v>
      </c>
      <c r="E513" s="38" t="str">
        <f t="shared" si="137"/>
        <v/>
      </c>
      <c r="F513" s="38" t="str">
        <f t="shared" si="138"/>
        <v/>
      </c>
      <c r="G513" s="39" t="str">
        <f t="shared" si="139"/>
        <v>0</v>
      </c>
      <c r="H513" s="25" t="str">
        <f t="shared" si="140"/>
        <v/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0</v>
      </c>
      <c r="E514" s="38" t="str">
        <f t="shared" si="137"/>
        <v/>
      </c>
      <c r="F514" s="38" t="str">
        <f t="shared" si="138"/>
        <v/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1</v>
      </c>
      <c r="D519" s="37">
        <v>0</v>
      </c>
      <c r="E519" s="38">
        <f t="shared" si="137"/>
        <v>1.8018018018018018E-3</v>
      </c>
      <c r="F519" s="38" t="str">
        <f t="shared" si="138"/>
        <v/>
      </c>
      <c r="G519" s="39" t="str">
        <f t="shared" si="139"/>
        <v>0</v>
      </c>
      <c r="H519" s="25">
        <f t="shared" si="140"/>
        <v>0</v>
      </c>
    </row>
    <row r="520" spans="1:8" s="40" customFormat="1" ht="15" x14ac:dyDescent="0.2">
      <c r="A520" s="64"/>
      <c r="B520" s="36" t="s">
        <v>343</v>
      </c>
      <c r="C520" s="37">
        <v>0</v>
      </c>
      <c r="D520" s="37">
        <v>21</v>
      </c>
      <c r="E520" s="38" t="str">
        <f t="shared" si="137"/>
        <v/>
      </c>
      <c r="F520" s="38">
        <f t="shared" si="138"/>
        <v>1.8867924528301886E-2</v>
      </c>
      <c r="G520" s="39" t="str">
        <f t="shared" si="139"/>
        <v>0</v>
      </c>
      <c r="H520" s="25" t="str">
        <f t="shared" si="140"/>
        <v/>
      </c>
    </row>
    <row r="521" spans="1:8" s="40" customFormat="1" ht="15" x14ac:dyDescent="0.2">
      <c r="A521" s="64"/>
      <c r="B521" s="36" t="s">
        <v>344</v>
      </c>
      <c r="C521" s="37">
        <v>56</v>
      </c>
      <c r="D521" s="37">
        <v>10</v>
      </c>
      <c r="E521" s="38">
        <f t="shared" si="137"/>
        <v>0.1009009009009009</v>
      </c>
      <c r="F521" s="38">
        <f t="shared" si="138"/>
        <v>8.9847259658580418E-3</v>
      </c>
      <c r="G521" s="39">
        <f t="shared" si="139"/>
        <v>-0.8214285714285714</v>
      </c>
      <c r="H521" s="25">
        <f t="shared" si="140"/>
        <v>-8.2882882882882883E-2</v>
      </c>
    </row>
    <row r="522" spans="1:8" s="40" customFormat="1" ht="30" x14ac:dyDescent="0.2">
      <c r="A522" s="64"/>
      <c r="B522" s="36" t="s">
        <v>560</v>
      </c>
      <c r="C522" s="37">
        <v>0</v>
      </c>
      <c r="D522" s="37">
        <v>0</v>
      </c>
      <c r="E522" s="38" t="str">
        <f t="shared" si="137"/>
        <v/>
      </c>
      <c r="F522" s="38" t="str">
        <f t="shared" si="138"/>
        <v/>
      </c>
      <c r="G522" s="39" t="str">
        <f t="shared" si="139"/>
        <v>0</v>
      </c>
      <c r="H522" s="25" t="str">
        <f t="shared" si="140"/>
        <v/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3</v>
      </c>
      <c r="D524" s="37">
        <v>36</v>
      </c>
      <c r="E524" s="38">
        <f t="shared" si="137"/>
        <v>5.4054054054054057E-3</v>
      </c>
      <c r="F524" s="38">
        <f t="shared" si="138"/>
        <v>3.2345013477088951E-2</v>
      </c>
      <c r="G524" s="39">
        <f t="shared" si="139"/>
        <v>11</v>
      </c>
      <c r="H524" s="25">
        <f t="shared" si="140"/>
        <v>5.9459459459459463E-2</v>
      </c>
    </row>
    <row r="525" spans="1:8" s="40" customFormat="1" ht="15" x14ac:dyDescent="0.2">
      <c r="A525" s="64"/>
      <c r="B525" s="36" t="s">
        <v>346</v>
      </c>
      <c r="C525" s="37">
        <v>0</v>
      </c>
      <c r="D525" s="37">
        <v>0</v>
      </c>
      <c r="E525" s="38" t="str">
        <f t="shared" si="137"/>
        <v/>
      </c>
      <c r="F525" s="38" t="str">
        <f t="shared" si="138"/>
        <v/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4"/>
      <c r="B526" s="36" t="s">
        <v>347</v>
      </c>
      <c r="C526" s="37">
        <v>0</v>
      </c>
      <c r="D526" s="37">
        <v>0</v>
      </c>
      <c r="E526" s="38" t="str">
        <f t="shared" si="137"/>
        <v/>
      </c>
      <c r="F526" s="38" t="str">
        <f t="shared" si="138"/>
        <v/>
      </c>
      <c r="G526" s="39" t="str">
        <f t="shared" si="139"/>
        <v>0</v>
      </c>
      <c r="H526" s="25" t="str">
        <f t="shared" si="140"/>
        <v/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16</v>
      </c>
      <c r="D529" s="37">
        <v>37</v>
      </c>
      <c r="E529" s="38">
        <f t="shared" si="137"/>
        <v>2.8828828828828829E-2</v>
      </c>
      <c r="F529" s="38">
        <f t="shared" si="138"/>
        <v>3.324348607367475E-2</v>
      </c>
      <c r="G529" s="39">
        <f t="shared" si="139"/>
        <v>1.3125</v>
      </c>
      <c r="H529" s="25">
        <f t="shared" si="140"/>
        <v>3.783783783783784E-2</v>
      </c>
    </row>
    <row r="530" spans="1:8" s="40" customFormat="1" ht="30" x14ac:dyDescent="0.2">
      <c r="A530" s="64"/>
      <c r="B530" s="36" t="s">
        <v>158</v>
      </c>
      <c r="C530" s="37">
        <v>9</v>
      </c>
      <c r="D530" s="37">
        <v>0</v>
      </c>
      <c r="E530" s="38">
        <f t="shared" si="137"/>
        <v>1.6216216216216217E-2</v>
      </c>
      <c r="F530" s="38" t="str">
        <f t="shared" si="138"/>
        <v/>
      </c>
      <c r="G530" s="39" t="str">
        <f t="shared" si="139"/>
        <v>0</v>
      </c>
      <c r="H530" s="25">
        <f t="shared" si="140"/>
        <v>0</v>
      </c>
    </row>
    <row r="531" spans="1:8" s="40" customFormat="1" ht="15" x14ac:dyDescent="0.2">
      <c r="A531" s="64"/>
      <c r="B531" s="36" t="s">
        <v>349</v>
      </c>
      <c r="C531" s="37">
        <v>63</v>
      </c>
      <c r="D531" s="37">
        <v>154</v>
      </c>
      <c r="E531" s="38">
        <f t="shared" si="137"/>
        <v>0.11351351351351352</v>
      </c>
      <c r="F531" s="38">
        <f t="shared" si="138"/>
        <v>0.13836477987421383</v>
      </c>
      <c r="G531" s="39">
        <f t="shared" si="139"/>
        <v>1.4444444444444444</v>
      </c>
      <c r="H531" s="25">
        <f t="shared" si="140"/>
        <v>0.16396396396396398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2</v>
      </c>
      <c r="E532" s="38" t="str">
        <f t="shared" ref="E532" si="145">+IF(C532=0,"",C532/C$329)</f>
        <v/>
      </c>
      <c r="F532" s="38">
        <f t="shared" ref="F532" si="146">+IF(D532=0,"",D532/D$329)</f>
        <v>1.7969451931716084E-3</v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0</v>
      </c>
      <c r="D533" s="37">
        <v>0</v>
      </c>
      <c r="E533" s="38" t="str">
        <f t="shared" si="137"/>
        <v/>
      </c>
      <c r="F533" s="38" t="str">
        <f t="shared" si="138"/>
        <v/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0</v>
      </c>
      <c r="E535" s="38" t="str">
        <f t="shared" ref="E535:E546" si="149">+IF(C535=0,"",C535/C$329)</f>
        <v/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0</v>
      </c>
      <c r="D536" s="37">
        <v>0</v>
      </c>
      <c r="E536" s="38" t="str">
        <f t="shared" si="149"/>
        <v/>
      </c>
      <c r="F536" s="38" t="str">
        <f t="shared" si="150"/>
        <v/>
      </c>
      <c r="G536" s="39" t="str">
        <f t="shared" si="151"/>
        <v>0</v>
      </c>
      <c r="H536" s="25" t="str">
        <f t="shared" si="152"/>
        <v/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2</v>
      </c>
      <c r="D538" s="37">
        <v>7</v>
      </c>
      <c r="E538" s="38">
        <f t="shared" si="149"/>
        <v>3.6036036036036037E-3</v>
      </c>
      <c r="F538" s="38">
        <f t="shared" si="150"/>
        <v>6.2893081761006293E-3</v>
      </c>
      <c r="G538" s="39">
        <f t="shared" si="151"/>
        <v>2.5</v>
      </c>
      <c r="H538" s="25">
        <f t="shared" si="152"/>
        <v>9.0090090090090089E-3</v>
      </c>
    </row>
    <row r="539" spans="1:8" s="40" customFormat="1" ht="15" x14ac:dyDescent="0.2">
      <c r="A539" s="64"/>
      <c r="B539" s="36" t="s">
        <v>562</v>
      </c>
      <c r="C539" s="37">
        <v>3</v>
      </c>
      <c r="D539" s="37">
        <v>10</v>
      </c>
      <c r="E539" s="38">
        <f t="shared" si="149"/>
        <v>5.4054054054054057E-3</v>
      </c>
      <c r="F539" s="38">
        <f t="shared" si="150"/>
        <v>8.9847259658580418E-3</v>
      </c>
      <c r="G539" s="39">
        <f t="shared" si="151"/>
        <v>2.3333333333333335</v>
      </c>
      <c r="H539" s="25">
        <f t="shared" si="152"/>
        <v>1.2612612612612614E-2</v>
      </c>
    </row>
    <row r="540" spans="1:8" s="40" customFormat="1" ht="15" x14ac:dyDescent="0.2">
      <c r="A540" s="64"/>
      <c r="B540" s="36" t="s">
        <v>352</v>
      </c>
      <c r="C540" s="37">
        <v>0</v>
      </c>
      <c r="D540" s="37">
        <v>3</v>
      </c>
      <c r="E540" s="38" t="str">
        <f t="shared" si="149"/>
        <v/>
      </c>
      <c r="F540" s="38">
        <f t="shared" si="150"/>
        <v>2.6954177897574125E-3</v>
      </c>
      <c r="G540" s="39" t="str">
        <f t="shared" si="151"/>
        <v>0</v>
      </c>
      <c r="H540" s="25" t="str">
        <f t="shared" si="152"/>
        <v/>
      </c>
    </row>
    <row r="541" spans="1:8" s="40" customFormat="1" ht="15" x14ac:dyDescent="0.2">
      <c r="A541" s="64"/>
      <c r="B541" s="36" t="s">
        <v>353</v>
      </c>
      <c r="C541" s="37">
        <v>0</v>
      </c>
      <c r="D541" s="37">
        <v>0</v>
      </c>
      <c r="E541" s="38" t="str">
        <f t="shared" si="149"/>
        <v/>
      </c>
      <c r="F541" s="38" t="str">
        <f t="shared" si="150"/>
        <v/>
      </c>
      <c r="G541" s="39" t="str">
        <f t="shared" si="151"/>
        <v>0</v>
      </c>
      <c r="H541" s="25" t="str">
        <f t="shared" si="152"/>
        <v/>
      </c>
    </row>
    <row r="542" spans="1:8" s="40" customFormat="1" ht="15" x14ac:dyDescent="0.2">
      <c r="A542" s="64"/>
      <c r="B542" s="36" t="s">
        <v>354</v>
      </c>
      <c r="C542" s="37">
        <v>0</v>
      </c>
      <c r="D542" s="37">
        <v>0</v>
      </c>
      <c r="E542" s="38" t="str">
        <f t="shared" si="149"/>
        <v/>
      </c>
      <c r="F542" s="38" t="str">
        <f t="shared" si="150"/>
        <v/>
      </c>
      <c r="G542" s="39" t="str">
        <f t="shared" si="151"/>
        <v>0</v>
      </c>
      <c r="H542" s="25" t="str">
        <f t="shared" si="152"/>
        <v/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0</v>
      </c>
      <c r="D544" s="37">
        <v>0</v>
      </c>
      <c r="E544" s="38" t="str">
        <f t="shared" si="149"/>
        <v/>
      </c>
      <c r="F544" s="38" t="str">
        <f t="shared" si="150"/>
        <v/>
      </c>
      <c r="G544" s="39" t="str">
        <f t="shared" si="151"/>
        <v>0</v>
      </c>
      <c r="H544" s="25" t="str">
        <f t="shared" si="152"/>
        <v/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0</v>
      </c>
      <c r="E545" s="38" t="str">
        <f t="shared" si="149"/>
        <v/>
      </c>
      <c r="F545" s="38" t="str">
        <f t="shared" si="150"/>
        <v/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150</v>
      </c>
      <c r="D552" s="31">
        <f>SUM(D553:D579)</f>
        <v>556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2.7066666666666666</v>
      </c>
      <c r="H552" s="33">
        <f>+IF(OR(AND(E552=""),(G552="")),"",E552*G552)</f>
        <v>2.7066666666666666</v>
      </c>
    </row>
    <row r="553" spans="1:8" s="40" customFormat="1" ht="15" x14ac:dyDescent="0.2">
      <c r="A553" s="64"/>
      <c r="B553" s="36" t="s">
        <v>357</v>
      </c>
      <c r="C553" s="37">
        <v>0</v>
      </c>
      <c r="D553" s="37">
        <v>0</v>
      </c>
      <c r="E553" s="38" t="str">
        <f>+IF(C553=0,"",C553/C$552)</f>
        <v/>
      </c>
      <c r="F553" s="38" t="str">
        <f>+IF(D553=0,"",D553/D$552)</f>
        <v/>
      </c>
      <c r="G553" s="39" t="str">
        <f>+IF(OR(AND(D553=0),(C553=0)),"0",((D553-C553)/C553))</f>
        <v>0</v>
      </c>
      <c r="H553" s="25" t="str">
        <f>+IF(OR(AND(E553=""),(G553="")),"",E553*G553)</f>
        <v/>
      </c>
    </row>
    <row r="554" spans="1:8" s="40" customFormat="1" ht="15" x14ac:dyDescent="0.2">
      <c r="A554" s="64"/>
      <c r="B554" s="36" t="s">
        <v>161</v>
      </c>
      <c r="C554" s="37">
        <v>0</v>
      </c>
      <c r="D554" s="37">
        <v>0</v>
      </c>
      <c r="E554" s="38" t="str">
        <f t="shared" ref="E554:E579" si="153">+IF(C554=0,"",C554/C$552)</f>
        <v/>
      </c>
      <c r="F554" s="38" t="str">
        <f t="shared" ref="F554:F579" si="154">+IF(D554=0,"",D554/D$552)</f>
        <v/>
      </c>
      <c r="G554" s="39" t="str">
        <f t="shared" ref="G554:G579" si="155">+IF(OR(AND(D554=0),(C554=0)),"0",((D554-C554)/C554))</f>
        <v>0</v>
      </c>
      <c r="H554" s="25" t="str">
        <f t="shared" ref="H554:H579" si="156">+IF(OR(AND(E554=""),(G554="")),"",E554*G554)</f>
        <v/>
      </c>
    </row>
    <row r="555" spans="1:8" s="40" customFormat="1" ht="15" x14ac:dyDescent="0.2">
      <c r="A555" s="64"/>
      <c r="B555" s="36" t="s">
        <v>358</v>
      </c>
      <c r="C555" s="37">
        <v>21</v>
      </c>
      <c r="D555" s="37">
        <v>24</v>
      </c>
      <c r="E555" s="38">
        <f t="shared" si="153"/>
        <v>0.14000000000000001</v>
      </c>
      <c r="F555" s="38">
        <f t="shared" si="154"/>
        <v>4.3165467625899283E-2</v>
      </c>
      <c r="G555" s="39">
        <f t="shared" si="155"/>
        <v>0.14285714285714285</v>
      </c>
      <c r="H555" s="25">
        <f t="shared" si="156"/>
        <v>0.02</v>
      </c>
    </row>
    <row r="556" spans="1:8" s="40" customFormat="1" ht="15" x14ac:dyDescent="0.2">
      <c r="A556" s="64"/>
      <c r="B556" s="36" t="s">
        <v>359</v>
      </c>
      <c r="C556" s="37">
        <v>21</v>
      </c>
      <c r="D556" s="37">
        <v>74</v>
      </c>
      <c r="E556" s="38">
        <f t="shared" si="153"/>
        <v>0.14000000000000001</v>
      </c>
      <c r="F556" s="38">
        <f t="shared" si="154"/>
        <v>0.13309352517985612</v>
      </c>
      <c r="G556" s="39">
        <f t="shared" si="155"/>
        <v>2.5238095238095237</v>
      </c>
      <c r="H556" s="25">
        <f t="shared" si="156"/>
        <v>0.35333333333333333</v>
      </c>
    </row>
    <row r="557" spans="1:8" s="40" customFormat="1" ht="15" x14ac:dyDescent="0.2">
      <c r="A557" s="64"/>
      <c r="B557" s="36" t="s">
        <v>162</v>
      </c>
      <c r="C557" s="37">
        <v>0</v>
      </c>
      <c r="D557" s="37">
        <v>0</v>
      </c>
      <c r="E557" s="38" t="str">
        <f t="shared" si="153"/>
        <v/>
      </c>
      <c r="F557" s="38" t="str">
        <f t="shared" si="154"/>
        <v/>
      </c>
      <c r="G557" s="39" t="str">
        <f t="shared" si="155"/>
        <v>0</v>
      </c>
      <c r="H557" s="25" t="str">
        <f t="shared" si="156"/>
        <v/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0</v>
      </c>
      <c r="D560" s="37">
        <v>0</v>
      </c>
      <c r="E560" s="38" t="str">
        <f t="shared" si="153"/>
        <v/>
      </c>
      <c r="F560" s="38" t="str">
        <f t="shared" si="154"/>
        <v/>
      </c>
      <c r="G560" s="39" t="str">
        <f t="shared" si="155"/>
        <v>0</v>
      </c>
      <c r="H560" s="25" t="str">
        <f t="shared" si="156"/>
        <v/>
      </c>
    </row>
    <row r="561" spans="1:8" s="40" customFormat="1" ht="15" x14ac:dyDescent="0.2">
      <c r="A561" s="64"/>
      <c r="B561" s="36" t="s">
        <v>360</v>
      </c>
      <c r="C561" s="37">
        <v>7</v>
      </c>
      <c r="D561" s="37">
        <v>0</v>
      </c>
      <c r="E561" s="38">
        <f t="shared" si="153"/>
        <v>4.6666666666666669E-2</v>
      </c>
      <c r="F561" s="38" t="str">
        <f t="shared" si="154"/>
        <v/>
      </c>
      <c r="G561" s="39" t="str">
        <f t="shared" si="155"/>
        <v>0</v>
      </c>
      <c r="H561" s="25">
        <f t="shared" si="156"/>
        <v>0</v>
      </c>
    </row>
    <row r="562" spans="1:8" s="40" customFormat="1" ht="15" x14ac:dyDescent="0.2">
      <c r="A562" s="64"/>
      <c r="B562" s="36" t="s">
        <v>361</v>
      </c>
      <c r="C562" s="37">
        <v>1</v>
      </c>
      <c r="D562" s="37">
        <v>2</v>
      </c>
      <c r="E562" s="38">
        <f t="shared" si="153"/>
        <v>6.6666666666666671E-3</v>
      </c>
      <c r="F562" s="38">
        <f t="shared" si="154"/>
        <v>3.5971223021582736E-3</v>
      </c>
      <c r="G562" s="39">
        <f t="shared" si="155"/>
        <v>1</v>
      </c>
      <c r="H562" s="25">
        <f t="shared" si="156"/>
        <v>6.6666666666666671E-3</v>
      </c>
    </row>
    <row r="563" spans="1:8" s="40" customFormat="1" ht="15" x14ac:dyDescent="0.2">
      <c r="A563" s="64"/>
      <c r="B563" s="36" t="s">
        <v>565</v>
      </c>
      <c r="C563" s="37">
        <v>0</v>
      </c>
      <c r="D563" s="37">
        <v>0</v>
      </c>
      <c r="E563" s="38" t="str">
        <f t="shared" si="153"/>
        <v/>
      </c>
      <c r="F563" s="38" t="str">
        <f t="shared" si="154"/>
        <v/>
      </c>
      <c r="G563" s="39" t="str">
        <f t="shared" si="155"/>
        <v>0</v>
      </c>
      <c r="H563" s="25" t="str">
        <f t="shared" si="156"/>
        <v/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8</v>
      </c>
      <c r="E564" s="38" t="str">
        <f t="shared" ref="E564" si="161">+IF(C564=0,"",C564/C$552)</f>
        <v/>
      </c>
      <c r="F564" s="38">
        <f t="shared" ref="F564" si="162">+IF(D564=0,"",D564/D$552)</f>
        <v>1.4388489208633094E-2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0</v>
      </c>
      <c r="D565" s="37">
        <v>3</v>
      </c>
      <c r="E565" s="38" t="str">
        <f t="shared" si="153"/>
        <v/>
      </c>
      <c r="F565" s="38">
        <f t="shared" si="154"/>
        <v>5.3956834532374104E-3</v>
      </c>
      <c r="G565" s="39" t="str">
        <f t="shared" si="155"/>
        <v>0</v>
      </c>
      <c r="H565" s="25" t="str">
        <f t="shared" si="156"/>
        <v/>
      </c>
    </row>
    <row r="566" spans="1:8" s="40" customFormat="1" ht="15" x14ac:dyDescent="0.2">
      <c r="A566" s="64"/>
      <c r="B566" s="36" t="s">
        <v>363</v>
      </c>
      <c r="C566" s="37">
        <v>19</v>
      </c>
      <c r="D566" s="37">
        <v>310</v>
      </c>
      <c r="E566" s="38">
        <f t="shared" si="153"/>
        <v>0.12666666666666668</v>
      </c>
      <c r="F566" s="38">
        <f t="shared" si="154"/>
        <v>0.55755395683453235</v>
      </c>
      <c r="G566" s="39">
        <f t="shared" si="155"/>
        <v>15.315789473684211</v>
      </c>
      <c r="H566" s="25">
        <f t="shared" si="156"/>
        <v>1.9400000000000002</v>
      </c>
    </row>
    <row r="567" spans="1:8" s="40" customFormat="1" ht="15" x14ac:dyDescent="0.2">
      <c r="A567" s="64"/>
      <c r="B567" s="36" t="s">
        <v>164</v>
      </c>
      <c r="C567" s="37">
        <v>0</v>
      </c>
      <c r="D567" s="37">
        <v>0</v>
      </c>
      <c r="E567" s="38" t="str">
        <f t="shared" si="153"/>
        <v/>
      </c>
      <c r="F567" s="38" t="str">
        <f t="shared" si="154"/>
        <v/>
      </c>
      <c r="G567" s="39" t="str">
        <f t="shared" si="155"/>
        <v>0</v>
      </c>
      <c r="H567" s="25" t="str">
        <f t="shared" si="156"/>
        <v/>
      </c>
    </row>
    <row r="568" spans="1:8" s="40" customFormat="1" ht="15" x14ac:dyDescent="0.2">
      <c r="A568" s="64"/>
      <c r="B568" s="36" t="s">
        <v>166</v>
      </c>
      <c r="C568" s="37">
        <v>0</v>
      </c>
      <c r="D568" s="37">
        <v>0</v>
      </c>
      <c r="E568" s="38" t="str">
        <f t="shared" si="153"/>
        <v/>
      </c>
      <c r="F568" s="38" t="str">
        <f t="shared" si="154"/>
        <v/>
      </c>
      <c r="G568" s="39" t="str">
        <f t="shared" si="155"/>
        <v>0</v>
      </c>
      <c r="H568" s="25" t="str">
        <f t="shared" si="156"/>
        <v/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74</v>
      </c>
      <c r="D570" s="37">
        <v>128</v>
      </c>
      <c r="E570" s="38">
        <f t="shared" si="153"/>
        <v>0.49333333333333335</v>
      </c>
      <c r="F570" s="38">
        <f t="shared" si="154"/>
        <v>0.23021582733812951</v>
      </c>
      <c r="G570" s="39">
        <f t="shared" si="155"/>
        <v>0.72972972972972971</v>
      </c>
      <c r="H570" s="25">
        <f t="shared" si="156"/>
        <v>0.36</v>
      </c>
    </row>
    <row r="571" spans="1:8" s="40" customFormat="1" ht="15" x14ac:dyDescent="0.2">
      <c r="A571" s="64"/>
      <c r="B571" s="36" t="s">
        <v>167</v>
      </c>
      <c r="C571" s="37">
        <v>6</v>
      </c>
      <c r="D571" s="37">
        <v>1</v>
      </c>
      <c r="E571" s="38">
        <f t="shared" si="153"/>
        <v>0.04</v>
      </c>
      <c r="F571" s="38">
        <f t="shared" si="154"/>
        <v>1.7985611510791368E-3</v>
      </c>
      <c r="G571" s="39">
        <f t="shared" si="155"/>
        <v>-0.83333333333333337</v>
      </c>
      <c r="H571" s="25">
        <f t="shared" si="156"/>
        <v>-3.3333333333333333E-2</v>
      </c>
    </row>
    <row r="572" spans="1:8" s="40" customFormat="1" ht="15" x14ac:dyDescent="0.2">
      <c r="A572" s="64"/>
      <c r="B572" s="36" t="s">
        <v>365</v>
      </c>
      <c r="C572" s="37">
        <v>0</v>
      </c>
      <c r="D572" s="37">
        <v>0</v>
      </c>
      <c r="E572" s="38" t="str">
        <f t="shared" si="153"/>
        <v/>
      </c>
      <c r="F572" s="38" t="str">
        <f t="shared" si="154"/>
        <v/>
      </c>
      <c r="G572" s="39" t="str">
        <f t="shared" si="155"/>
        <v>0</v>
      </c>
      <c r="H572" s="25" t="str">
        <f t="shared" si="156"/>
        <v/>
      </c>
    </row>
    <row r="573" spans="1:8" s="40" customFormat="1" ht="15" x14ac:dyDescent="0.2">
      <c r="A573" s="64"/>
      <c r="B573" s="36" t="s">
        <v>168</v>
      </c>
      <c r="C573" s="37">
        <v>0</v>
      </c>
      <c r="D573" s="37">
        <v>0</v>
      </c>
      <c r="E573" s="38" t="str">
        <f t="shared" si="153"/>
        <v/>
      </c>
      <c r="F573" s="38" t="str">
        <f t="shared" si="154"/>
        <v/>
      </c>
      <c r="G573" s="39" t="str">
        <f t="shared" si="155"/>
        <v>0</v>
      </c>
      <c r="H573" s="25" t="str">
        <f t="shared" si="156"/>
        <v/>
      </c>
    </row>
    <row r="574" spans="1:8" s="40" customFormat="1" ht="15" x14ac:dyDescent="0.2">
      <c r="A574" s="64"/>
      <c r="B574" s="36" t="s">
        <v>169</v>
      </c>
      <c r="C574" s="37">
        <v>0</v>
      </c>
      <c r="D574" s="37">
        <v>0</v>
      </c>
      <c r="E574" s="38" t="str">
        <f t="shared" si="153"/>
        <v/>
      </c>
      <c r="F574" s="38" t="str">
        <f t="shared" si="154"/>
        <v/>
      </c>
      <c r="G574" s="39" t="str">
        <f t="shared" si="155"/>
        <v>0</v>
      </c>
      <c r="H574" s="25" t="str">
        <f t="shared" si="156"/>
        <v/>
      </c>
    </row>
    <row r="575" spans="1:8" s="40" customFormat="1" ht="15" x14ac:dyDescent="0.2">
      <c r="A575" s="64"/>
      <c r="B575" s="36" t="s">
        <v>366</v>
      </c>
      <c r="C575" s="37">
        <v>1</v>
      </c>
      <c r="D575" s="37">
        <v>6</v>
      </c>
      <c r="E575" s="38">
        <f t="shared" si="153"/>
        <v>6.6666666666666671E-3</v>
      </c>
      <c r="F575" s="38">
        <f t="shared" si="154"/>
        <v>1.0791366906474821E-2</v>
      </c>
      <c r="G575" s="39">
        <f t="shared" si="155"/>
        <v>5</v>
      </c>
      <c r="H575" s="25">
        <f t="shared" si="156"/>
        <v>3.3333333333333333E-2</v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0</v>
      </c>
      <c r="E576" s="38" t="str">
        <f t="shared" si="153"/>
        <v/>
      </c>
      <c r="F576" s="38" t="str">
        <f t="shared" si="154"/>
        <v/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0</v>
      </c>
      <c r="E577" s="38" t="str">
        <f t="shared" si="153"/>
        <v/>
      </c>
      <c r="F577" s="38" t="str">
        <f t="shared" si="154"/>
        <v/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0</v>
      </c>
      <c r="D578" s="37">
        <v>0</v>
      </c>
      <c r="E578" s="38" t="str">
        <f t="shared" si="153"/>
        <v/>
      </c>
      <c r="F578" s="38" t="str">
        <f t="shared" si="154"/>
        <v/>
      </c>
      <c r="G578" s="39" t="str">
        <f t="shared" si="155"/>
        <v>0</v>
      </c>
      <c r="H578" s="25" t="str">
        <f t="shared" si="156"/>
        <v/>
      </c>
    </row>
    <row r="579" spans="1:8" s="40" customFormat="1" ht="30" x14ac:dyDescent="0.2">
      <c r="A579" s="64"/>
      <c r="B579" s="36" t="s">
        <v>566</v>
      </c>
      <c r="C579" s="37">
        <v>0</v>
      </c>
      <c r="D579" s="37">
        <v>0</v>
      </c>
      <c r="E579" s="38" t="str">
        <f t="shared" si="153"/>
        <v/>
      </c>
      <c r="F579" s="38" t="str">
        <f t="shared" si="154"/>
        <v/>
      </c>
      <c r="G579" s="39" t="str">
        <f t="shared" si="155"/>
        <v>0</v>
      </c>
      <c r="H579" s="25" t="str">
        <f t="shared" si="156"/>
        <v/>
      </c>
    </row>
    <row r="580" spans="1:8" x14ac:dyDescent="0.2">
      <c r="B580" s="12" t="s">
        <v>420</v>
      </c>
      <c r="C580" s="9"/>
      <c r="D580" s="9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448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388</v>
      </c>
      <c r="C8" s="31">
        <f>+C18+C71+C161+C329+C552</f>
        <v>12295</v>
      </c>
      <c r="D8" s="31">
        <f>+D18+D71+D161+D329+D552</f>
        <v>11322</v>
      </c>
      <c r="E8" s="32">
        <f>+C8/C$8</f>
        <v>1</v>
      </c>
      <c r="F8" s="32">
        <f>+D8/D$8</f>
        <v>1</v>
      </c>
      <c r="G8" s="32">
        <f>+(D8-C8)/C8</f>
        <v>-7.9137860919072794E-2</v>
      </c>
      <c r="H8" s="33">
        <f>+E8*G8</f>
        <v>-7.9137860919072794E-2</v>
      </c>
    </row>
    <row r="9" spans="2:8" x14ac:dyDescent="0.2">
      <c r="B9" s="28" t="str">
        <f>+B18</f>
        <v>Total Vacantes en ocupaciones de nivel Directivo</v>
      </c>
      <c r="C9" s="24">
        <f>+C18</f>
        <v>92</v>
      </c>
      <c r="D9" s="24">
        <f>+D18</f>
        <v>103</v>
      </c>
      <c r="E9" s="25">
        <f t="shared" ref="E9:E13" si="0">C9/$C$8</f>
        <v>7.4827165514436767E-3</v>
      </c>
      <c r="F9" s="25">
        <f>D9/$D$8</f>
        <v>9.0973326267443921E-3</v>
      </c>
      <c r="G9" s="11">
        <f>+IF(OR(AND(D9=0),(C9=0)),"0",((D9-C9)/C9))</f>
        <v>0.11956521739130435</v>
      </c>
      <c r="H9" s="13">
        <f>+IF(OR(AND(E9=""),(G9="")),"",E9*G9)</f>
        <v>8.946726311508744E-4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1108</v>
      </c>
      <c r="D10" s="24">
        <f>+D71</f>
        <v>1826</v>
      </c>
      <c r="E10" s="25">
        <f t="shared" si="0"/>
        <v>9.0117934119560802E-2</v>
      </c>
      <c r="F10" s="25">
        <f>D10/$D$8</f>
        <v>0.16127892598480834</v>
      </c>
      <c r="G10" s="11">
        <f>+IF(OR(AND(D10=0),(C10=0)),"0",((D10-C10)/C10))</f>
        <v>0.64801444043321299</v>
      </c>
      <c r="H10" s="13">
        <f>+IF(OR(AND(E10=""),(G10="")),"",E10*G10)</f>
        <v>5.8397722651484345E-2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1027</v>
      </c>
      <c r="D11" s="24">
        <f>+D161</f>
        <v>784</v>
      </c>
      <c r="E11" s="25">
        <f t="shared" si="0"/>
        <v>8.3529890199268E-2</v>
      </c>
      <c r="F11" s="25">
        <f>D11/$D$8</f>
        <v>6.9245716304539837E-2</v>
      </c>
      <c r="G11" s="11">
        <f>+IF(OR(AND(D11=0),(C11=0)),"0",((D11-C11)/C11))</f>
        <v>-0.23661148977604674</v>
      </c>
      <c r="H11" s="13">
        <f>+IF(OR(AND(E11=""),(G11="")),"",E11*G11)</f>
        <v>-1.9764131760878406E-2</v>
      </c>
    </row>
    <row r="12" spans="2:8" x14ac:dyDescent="0.2">
      <c r="B12" s="28" t="str">
        <f>+B329</f>
        <v>Total Vacantes  en ocupaciones de nivel Calificados</v>
      </c>
      <c r="C12" s="24">
        <f>+C329</f>
        <v>7362</v>
      </c>
      <c r="D12" s="24">
        <f>+D329</f>
        <v>4458</v>
      </c>
      <c r="E12" s="25">
        <f t="shared" si="0"/>
        <v>0.59877999186661246</v>
      </c>
      <c r="F12" s="25">
        <f>D12/$D$8</f>
        <v>0.39374668786433492</v>
      </c>
      <c r="G12" s="11">
        <f>+IF(OR(AND(D12=0),(C12=0)),"0",((D12-C12)/C12))</f>
        <v>-0.39445802770986144</v>
      </c>
      <c r="H12" s="13">
        <f>+IF(OR(AND(E12=""),(G12="")),"",E12*G12)</f>
        <v>-0.23619357462383081</v>
      </c>
    </row>
    <row r="13" spans="2:8" x14ac:dyDescent="0.2">
      <c r="B13" s="28" t="str">
        <f>+B552</f>
        <v>Total Vacantes en ocupaciones de nivel Elemental</v>
      </c>
      <c r="C13" s="24">
        <f>+C552</f>
        <v>2706</v>
      </c>
      <c r="D13" s="24">
        <f>+D552</f>
        <v>4151</v>
      </c>
      <c r="E13" s="25">
        <f t="shared" si="0"/>
        <v>0.2200894672631151</v>
      </c>
      <c r="F13" s="25">
        <f>D13/$D$8</f>
        <v>0.36663133721957253</v>
      </c>
      <c r="G13" s="11">
        <f>+IF(OR(AND(D13=0),(C13=0)),"0",((D13-C13)/C13))</f>
        <v>0.53399852180339991</v>
      </c>
      <c r="H13" s="13">
        <f>+IF(OR(AND(E13=""),(G13="")),"",E13*G13)</f>
        <v>0.11752745018300123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92</v>
      </c>
      <c r="D18" s="31">
        <f>SUM(D19:D65)</f>
        <v>103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0.11956521739130435</v>
      </c>
      <c r="H18" s="33">
        <f>+IF(OR(AND(E18=""),(G18="")),"",E18*G18)</f>
        <v>0.11956521739130435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0" t="str">
        <f t="shared" ref="E20:E65" si="1">+IF(C20=0,"",C20/C$18)</f>
        <v/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 t="str">
        <f t="shared" ref="H20:H65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2</v>
      </c>
      <c r="E21" s="10" t="str">
        <f t="shared" si="1"/>
        <v/>
      </c>
      <c r="F21" s="10">
        <f t="shared" si="2"/>
        <v>1.9417475728155338E-2</v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3</v>
      </c>
      <c r="D22" s="7">
        <v>0</v>
      </c>
      <c r="E22" s="10">
        <f t="shared" si="1"/>
        <v>3.2608695652173912E-2</v>
      </c>
      <c r="F22" s="10" t="str">
        <f t="shared" si="2"/>
        <v/>
      </c>
      <c r="G22" s="11" t="str">
        <f t="shared" si="3"/>
        <v>0</v>
      </c>
      <c r="H22" s="13">
        <f t="shared" si="4"/>
        <v>0</v>
      </c>
    </row>
    <row r="23" spans="1:8" ht="30" x14ac:dyDescent="0.2">
      <c r="B23" s="5" t="s">
        <v>171</v>
      </c>
      <c r="C23" s="7">
        <v>1</v>
      </c>
      <c r="D23" s="7">
        <v>0</v>
      </c>
      <c r="E23" s="10">
        <f t="shared" si="1"/>
        <v>1.0869565217391304E-2</v>
      </c>
      <c r="F23" s="10" t="str">
        <f t="shared" si="2"/>
        <v/>
      </c>
      <c r="G23" s="11" t="str">
        <f t="shared" si="3"/>
        <v>0</v>
      </c>
      <c r="H23" s="13">
        <f t="shared" si="4"/>
        <v>0</v>
      </c>
    </row>
    <row r="24" spans="1:8" ht="30" x14ac:dyDescent="0.2">
      <c r="B24" s="5" t="s">
        <v>172</v>
      </c>
      <c r="C24" s="7">
        <v>2</v>
      </c>
      <c r="D24" s="7">
        <v>4</v>
      </c>
      <c r="E24" s="10">
        <f t="shared" si="1"/>
        <v>2.1739130434782608E-2</v>
      </c>
      <c r="F24" s="10">
        <f t="shared" si="2"/>
        <v>3.8834951456310676E-2</v>
      </c>
      <c r="G24" s="11">
        <f t="shared" si="3"/>
        <v>1</v>
      </c>
      <c r="H24" s="13">
        <f t="shared" si="4"/>
        <v>2.1739130434782608E-2</v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3</v>
      </c>
      <c r="D26" s="7">
        <v>6</v>
      </c>
      <c r="E26" s="10">
        <f t="shared" si="1"/>
        <v>3.2608695652173912E-2</v>
      </c>
      <c r="F26" s="10">
        <f t="shared" si="2"/>
        <v>5.8252427184466021E-2</v>
      </c>
      <c r="G26" s="11">
        <f t="shared" si="3"/>
        <v>1</v>
      </c>
      <c r="H26" s="13">
        <f t="shared" si="4"/>
        <v>3.2608695652173912E-2</v>
      </c>
    </row>
    <row r="27" spans="1:8" ht="15" x14ac:dyDescent="0.2">
      <c r="B27" s="5" t="s">
        <v>6</v>
      </c>
      <c r="C27" s="7">
        <v>6</v>
      </c>
      <c r="D27" s="7">
        <v>8</v>
      </c>
      <c r="E27" s="10">
        <f t="shared" si="1"/>
        <v>6.5217391304347824E-2</v>
      </c>
      <c r="F27" s="10">
        <f t="shared" si="2"/>
        <v>7.7669902912621352E-2</v>
      </c>
      <c r="G27" s="11">
        <f t="shared" si="3"/>
        <v>0.33333333333333331</v>
      </c>
      <c r="H27" s="13">
        <f t="shared" si="4"/>
        <v>2.1739130434782608E-2</v>
      </c>
    </row>
    <row r="28" spans="1:8" ht="15" x14ac:dyDescent="0.2">
      <c r="B28" s="5" t="s">
        <v>3</v>
      </c>
      <c r="C28" s="7">
        <v>1</v>
      </c>
      <c r="D28" s="7">
        <v>2</v>
      </c>
      <c r="E28" s="10">
        <f t="shared" si="1"/>
        <v>1.0869565217391304E-2</v>
      </c>
      <c r="F28" s="10">
        <f t="shared" si="2"/>
        <v>1.9417475728155338E-2</v>
      </c>
      <c r="G28" s="11">
        <f t="shared" si="3"/>
        <v>1</v>
      </c>
      <c r="H28" s="13">
        <f t="shared" si="4"/>
        <v>1.0869565217391304E-2</v>
      </c>
    </row>
    <row r="29" spans="1:8" ht="15" x14ac:dyDescent="0.2">
      <c r="B29" s="5" t="s">
        <v>5</v>
      </c>
      <c r="C29" s="7">
        <v>11</v>
      </c>
      <c r="D29" s="7">
        <v>13</v>
      </c>
      <c r="E29" s="10">
        <f t="shared" si="1"/>
        <v>0.11956521739130435</v>
      </c>
      <c r="F29" s="10">
        <f t="shared" si="2"/>
        <v>0.12621359223300971</v>
      </c>
      <c r="G29" s="11">
        <f t="shared" si="3"/>
        <v>0.18181818181818182</v>
      </c>
      <c r="H29" s="13">
        <f t="shared" si="4"/>
        <v>2.1739130434782612E-2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1</v>
      </c>
      <c r="D31" s="7">
        <v>2</v>
      </c>
      <c r="E31" s="10">
        <f t="shared" si="1"/>
        <v>1.0869565217391304E-2</v>
      </c>
      <c r="F31" s="10">
        <f t="shared" si="2"/>
        <v>1.9417475728155338E-2</v>
      </c>
      <c r="G31" s="11">
        <f t="shared" si="3"/>
        <v>1</v>
      </c>
      <c r="H31" s="13">
        <f t="shared" si="4"/>
        <v>1.0869565217391304E-2</v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1</v>
      </c>
      <c r="E33" s="10" t="str">
        <f t="shared" si="1"/>
        <v/>
      </c>
      <c r="F33" s="10">
        <f t="shared" si="2"/>
        <v>9.7087378640776691E-3</v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1</v>
      </c>
      <c r="D35" s="7">
        <v>4</v>
      </c>
      <c r="E35" s="10">
        <f t="shared" si="1"/>
        <v>1.0869565217391304E-2</v>
      </c>
      <c r="F35" s="10">
        <f t="shared" si="2"/>
        <v>3.8834951456310676E-2</v>
      </c>
      <c r="G35" s="11">
        <f t="shared" si="3"/>
        <v>3</v>
      </c>
      <c r="H35" s="13">
        <f t="shared" si="4"/>
        <v>3.2608695652173912E-2</v>
      </c>
    </row>
    <row r="36" spans="2:8" ht="30" x14ac:dyDescent="0.2">
      <c r="B36" s="5" t="s">
        <v>177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0</v>
      </c>
      <c r="D37" s="7">
        <v>1</v>
      </c>
      <c r="E37" s="10" t="str">
        <f t="shared" si="1"/>
        <v/>
      </c>
      <c r="F37" s="10">
        <f t="shared" si="2"/>
        <v>9.7087378640776691E-3</v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8</v>
      </c>
      <c r="C38" s="7">
        <v>5</v>
      </c>
      <c r="D38" s="7">
        <v>3</v>
      </c>
      <c r="E38" s="10">
        <f t="shared" si="1"/>
        <v>5.434782608695652E-2</v>
      </c>
      <c r="F38" s="10">
        <f t="shared" si="2"/>
        <v>2.9126213592233011E-2</v>
      </c>
      <c r="G38" s="11">
        <f t="shared" si="3"/>
        <v>-0.4</v>
      </c>
      <c r="H38" s="13">
        <f t="shared" si="4"/>
        <v>-2.1739130434782608E-2</v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184</v>
      </c>
      <c r="C44" s="7">
        <v>0</v>
      </c>
      <c r="D44" s="7">
        <v>1</v>
      </c>
      <c r="E44" s="10" t="str">
        <f t="shared" si="1"/>
        <v/>
      </c>
      <c r="F44" s="10">
        <f t="shared" si="2"/>
        <v>9.7087378640776691E-3</v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0</v>
      </c>
      <c r="D48" s="7">
        <v>8</v>
      </c>
      <c r="E48" s="10" t="str">
        <f t="shared" si="1"/>
        <v/>
      </c>
      <c r="F48" s="10">
        <f t="shared" si="2"/>
        <v>7.7669902912621352E-2</v>
      </c>
      <c r="G48" s="11" t="str">
        <f t="shared" si="3"/>
        <v>0</v>
      </c>
      <c r="H48" s="13" t="str">
        <f t="shared" si="4"/>
        <v/>
      </c>
    </row>
    <row r="49" spans="2:8" ht="15" x14ac:dyDescent="0.2">
      <c r="B49" s="5" t="s">
        <v>11</v>
      </c>
      <c r="C49" s="7">
        <v>15</v>
      </c>
      <c r="D49" s="7">
        <v>21</v>
      </c>
      <c r="E49" s="10">
        <f t="shared" si="1"/>
        <v>0.16304347826086957</v>
      </c>
      <c r="F49" s="10">
        <f t="shared" si="2"/>
        <v>0.20388349514563106</v>
      </c>
      <c r="G49" s="11">
        <f t="shared" si="3"/>
        <v>0.4</v>
      </c>
      <c r="H49" s="13">
        <f t="shared" si="4"/>
        <v>6.5217391304347824E-2</v>
      </c>
    </row>
    <row r="50" spans="2:8" ht="15" x14ac:dyDescent="0.2">
      <c r="B50" s="5" t="s">
        <v>15</v>
      </c>
      <c r="C50" s="7">
        <v>0</v>
      </c>
      <c r="D50" s="7">
        <v>3</v>
      </c>
      <c r="E50" s="10" t="str">
        <f t="shared" si="1"/>
        <v/>
      </c>
      <c r="F50" s="10">
        <f t="shared" si="2"/>
        <v>2.9126213592233011E-2</v>
      </c>
      <c r="G50" s="11" t="str">
        <f t="shared" si="3"/>
        <v>0</v>
      </c>
      <c r="H50" s="13" t="str">
        <f t="shared" si="4"/>
        <v/>
      </c>
    </row>
    <row r="51" spans="2:8" ht="15" x14ac:dyDescent="0.2">
      <c r="B51" s="5" t="s">
        <v>14</v>
      </c>
      <c r="C51" s="7">
        <v>0</v>
      </c>
      <c r="D51" s="7">
        <v>1</v>
      </c>
      <c r="E51" s="10" t="str">
        <f t="shared" si="1"/>
        <v/>
      </c>
      <c r="F51" s="10">
        <f t="shared" si="2"/>
        <v>9.7087378640776691E-3</v>
      </c>
      <c r="G51" s="11" t="str">
        <f t="shared" si="3"/>
        <v>0</v>
      </c>
      <c r="H51" s="13" t="str">
        <f t="shared" si="4"/>
        <v/>
      </c>
    </row>
    <row r="52" spans="2:8" ht="15" x14ac:dyDescent="0.2">
      <c r="B52" s="5" t="s">
        <v>13</v>
      </c>
      <c r="C52" s="7">
        <v>1</v>
      </c>
      <c r="D52" s="7">
        <v>0</v>
      </c>
      <c r="E52" s="10">
        <f t="shared" si="1"/>
        <v>1.0869565217391304E-2</v>
      </c>
      <c r="F52" s="10" t="str">
        <f t="shared" si="2"/>
        <v/>
      </c>
      <c r="G52" s="11" t="str">
        <f t="shared" si="3"/>
        <v>0</v>
      </c>
      <c r="H52" s="13">
        <f t="shared" si="4"/>
        <v>0</v>
      </c>
    </row>
    <row r="53" spans="2:8" ht="15" x14ac:dyDescent="0.2">
      <c r="B53" s="5" t="s">
        <v>462</v>
      </c>
      <c r="C53" s="7">
        <v>9</v>
      </c>
      <c r="D53" s="7">
        <v>4</v>
      </c>
      <c r="E53" s="10">
        <f t="shared" si="1"/>
        <v>9.7826086956521743E-2</v>
      </c>
      <c r="F53" s="10">
        <f t="shared" si="2"/>
        <v>3.8834951456310676E-2</v>
      </c>
      <c r="G53" s="11">
        <f t="shared" si="3"/>
        <v>-0.55555555555555558</v>
      </c>
      <c r="H53" s="13">
        <f t="shared" si="4"/>
        <v>-5.4347826086956527E-2</v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1</v>
      </c>
      <c r="E57" s="10" t="str">
        <f t="shared" si="1"/>
        <v/>
      </c>
      <c r="F57" s="10">
        <f t="shared" si="2"/>
        <v>9.7087378640776691E-3</v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4</v>
      </c>
      <c r="D59" s="7">
        <v>1</v>
      </c>
      <c r="E59" s="10">
        <f t="shared" si="1"/>
        <v>4.3478260869565216E-2</v>
      </c>
      <c r="F59" s="10">
        <f t="shared" si="2"/>
        <v>9.7087378640776691E-3</v>
      </c>
      <c r="G59" s="11">
        <f t="shared" si="3"/>
        <v>-0.75</v>
      </c>
      <c r="H59" s="13">
        <f t="shared" si="4"/>
        <v>-3.2608695652173912E-2</v>
      </c>
    </row>
    <row r="60" spans="2:8" ht="15" x14ac:dyDescent="0.2">
      <c r="B60" s="5" t="s">
        <v>188</v>
      </c>
      <c r="C60" s="7">
        <v>1</v>
      </c>
      <c r="D60" s="7">
        <v>3</v>
      </c>
      <c r="E60" s="10">
        <f t="shared" si="1"/>
        <v>1.0869565217391304E-2</v>
      </c>
      <c r="F60" s="10">
        <f t="shared" si="2"/>
        <v>2.9126213592233011E-2</v>
      </c>
      <c r="G60" s="11">
        <f t="shared" si="3"/>
        <v>2</v>
      </c>
      <c r="H60" s="13">
        <f t="shared" si="4"/>
        <v>2.1739130434782608E-2</v>
      </c>
    </row>
    <row r="61" spans="2:8" ht="15" x14ac:dyDescent="0.2">
      <c r="B61" s="5" t="s">
        <v>189</v>
      </c>
      <c r="C61" s="7">
        <v>20</v>
      </c>
      <c r="D61" s="7">
        <v>4</v>
      </c>
      <c r="E61" s="10">
        <f t="shared" si="1"/>
        <v>0.21739130434782608</v>
      </c>
      <c r="F61" s="10">
        <f t="shared" si="2"/>
        <v>3.8834951456310676E-2</v>
      </c>
      <c r="G61" s="11">
        <f t="shared" si="3"/>
        <v>-0.8</v>
      </c>
      <c r="H61" s="13">
        <f t="shared" si="4"/>
        <v>-0.17391304347826086</v>
      </c>
    </row>
    <row r="62" spans="2:8" ht="15" x14ac:dyDescent="0.2">
      <c r="B62" s="5" t="s">
        <v>190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0</v>
      </c>
      <c r="D63" s="7">
        <v>4</v>
      </c>
      <c r="E63" s="10" t="str">
        <f t="shared" si="1"/>
        <v/>
      </c>
      <c r="F63" s="10">
        <f t="shared" si="2"/>
        <v>3.8834951456310676E-2</v>
      </c>
      <c r="G63" s="11" t="str">
        <f t="shared" si="3"/>
        <v>0</v>
      </c>
      <c r="H63" s="13" t="str">
        <f t="shared" si="4"/>
        <v/>
      </c>
    </row>
    <row r="64" spans="2:8" ht="15" x14ac:dyDescent="0.2">
      <c r="B64" s="5" t="s">
        <v>191</v>
      </c>
      <c r="C64" s="7">
        <v>8</v>
      </c>
      <c r="D64" s="7">
        <v>4</v>
      </c>
      <c r="E64" s="10">
        <f t="shared" si="1"/>
        <v>8.6956521739130432E-2</v>
      </c>
      <c r="F64" s="10">
        <f t="shared" si="2"/>
        <v>3.8834951456310676E-2</v>
      </c>
      <c r="G64" s="11">
        <f t="shared" si="3"/>
        <v>-0.5</v>
      </c>
      <c r="H64" s="13">
        <f t="shared" si="4"/>
        <v>-4.3478260869565216E-2</v>
      </c>
    </row>
    <row r="65" spans="1:8" ht="15" x14ac:dyDescent="0.2">
      <c r="B65" s="5" t="s">
        <v>192</v>
      </c>
      <c r="C65" s="7">
        <v>0</v>
      </c>
      <c r="D65" s="7">
        <v>2</v>
      </c>
      <c r="E65" s="10" t="str">
        <f t="shared" si="1"/>
        <v/>
      </c>
      <c r="F65" s="10">
        <f t="shared" si="2"/>
        <v>1.9417475728155338E-2</v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1108</v>
      </c>
      <c r="D71" s="31">
        <f>SUM(D72:D155)</f>
        <v>1826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0.64801444043321299</v>
      </c>
      <c r="H71" s="33">
        <f>+IF(OR(AND(E71=""),(G71="")),"",E71*G71)</f>
        <v>0.64801444043321299</v>
      </c>
    </row>
    <row r="72" spans="1:8" s="40" customFormat="1" ht="15" x14ac:dyDescent="0.2">
      <c r="A72" s="64"/>
      <c r="B72" s="36" t="s">
        <v>464</v>
      </c>
      <c r="C72" s="37">
        <v>20</v>
      </c>
      <c r="D72" s="37">
        <v>30</v>
      </c>
      <c r="E72" s="38">
        <f>+IF(C72=0,"",C72/C$71)</f>
        <v>1.8050541516245487E-2</v>
      </c>
      <c r="F72" s="38">
        <f>+IF(D72=0,"",D72/D$71)</f>
        <v>1.642935377875137E-2</v>
      </c>
      <c r="G72" s="39">
        <f>+IF(OR(AND(D72=0),(C72=0)),"0",((D72-C72)/C72))</f>
        <v>0.5</v>
      </c>
      <c r="H72" s="25">
        <f>+IF(OR(AND(E72=""),(G72="")),"",E72*G72)</f>
        <v>9.0252707581227436E-3</v>
      </c>
    </row>
    <row r="73" spans="1:8" s="40" customFormat="1" ht="15" x14ac:dyDescent="0.2">
      <c r="A73" s="64"/>
      <c r="B73" s="36" t="s">
        <v>19</v>
      </c>
      <c r="C73" s="37">
        <v>9</v>
      </c>
      <c r="D73" s="37">
        <v>1</v>
      </c>
      <c r="E73" s="38">
        <f t="shared" ref="E73:E142" si="9">+IF(C73=0,"",C73/C$71)</f>
        <v>8.1227436823104685E-3</v>
      </c>
      <c r="F73" s="38">
        <f t="shared" ref="F73:F142" si="10">+IF(D73=0,"",D73/D$71)</f>
        <v>5.4764512595837896E-4</v>
      </c>
      <c r="G73" s="39">
        <f t="shared" ref="G73:G142" si="11">+IF(OR(AND(D73=0),(C73=0)),"0",((D73-C73)/C73))</f>
        <v>-0.88888888888888884</v>
      </c>
      <c r="H73" s="25">
        <f t="shared" ref="H73:H142" si="12">+IF(OR(AND(E73=""),(G73="")),"",E73*G73)</f>
        <v>-7.2202166064981935E-3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6</v>
      </c>
      <c r="E74" s="38" t="str">
        <f t="shared" ref="E74" si="13">+IF(C74=0,"",C74/C$71)</f>
        <v/>
      </c>
      <c r="F74" s="38">
        <f t="shared" ref="F74" si="14">+IF(D74=0,"",D74/D$71)</f>
        <v>3.2858707557502738E-3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40</v>
      </c>
      <c r="D75" s="37">
        <v>21</v>
      </c>
      <c r="E75" s="38">
        <f t="shared" si="9"/>
        <v>3.6101083032490974E-2</v>
      </c>
      <c r="F75" s="38">
        <f t="shared" si="10"/>
        <v>1.1500547645125958E-2</v>
      </c>
      <c r="G75" s="39">
        <f t="shared" si="11"/>
        <v>-0.47499999999999998</v>
      </c>
      <c r="H75" s="25">
        <f t="shared" si="12"/>
        <v>-1.714801444043321E-2</v>
      </c>
    </row>
    <row r="76" spans="1:8" s="40" customFormat="1" ht="15" x14ac:dyDescent="0.2">
      <c r="A76" s="64"/>
      <c r="B76" s="36" t="s">
        <v>193</v>
      </c>
      <c r="C76" s="37">
        <v>28</v>
      </c>
      <c r="D76" s="37">
        <v>127</v>
      </c>
      <c r="E76" s="38">
        <f t="shared" si="9"/>
        <v>2.5270758122743681E-2</v>
      </c>
      <c r="F76" s="38">
        <f t="shared" si="10"/>
        <v>6.9550930996714125E-2</v>
      </c>
      <c r="G76" s="39">
        <f t="shared" si="11"/>
        <v>3.5357142857142856</v>
      </c>
      <c r="H76" s="25">
        <f t="shared" si="12"/>
        <v>8.9350180505415155E-2</v>
      </c>
    </row>
    <row r="77" spans="1:8" s="40" customFormat="1" ht="15" x14ac:dyDescent="0.2">
      <c r="A77" s="64"/>
      <c r="B77" s="36" t="s">
        <v>21</v>
      </c>
      <c r="C77" s="37">
        <v>3</v>
      </c>
      <c r="D77" s="37">
        <v>0</v>
      </c>
      <c r="E77" s="38">
        <f t="shared" si="9"/>
        <v>2.707581227436823E-3</v>
      </c>
      <c r="F77" s="38" t="str">
        <f t="shared" si="10"/>
        <v/>
      </c>
      <c r="G77" s="39" t="str">
        <f t="shared" si="11"/>
        <v>0</v>
      </c>
      <c r="H77" s="25">
        <f t="shared" si="12"/>
        <v>0</v>
      </c>
    </row>
    <row r="78" spans="1:8" s="40" customFormat="1" ht="15" x14ac:dyDescent="0.2">
      <c r="A78" s="64"/>
      <c r="B78" s="36" t="s">
        <v>40</v>
      </c>
      <c r="C78" s="37">
        <v>2</v>
      </c>
      <c r="D78" s="37">
        <v>2</v>
      </c>
      <c r="E78" s="38">
        <f t="shared" ref="E78" si="17">+IF(C78=0,"",C78/C$71)</f>
        <v>1.8050541516245488E-3</v>
      </c>
      <c r="F78" s="38">
        <f t="shared" ref="F78" si="18">+IF(D78=0,"",D78/D$71)</f>
        <v>1.0952902519167579E-3</v>
      </c>
      <c r="G78" s="39">
        <f t="shared" ref="G78" si="19">+IF(OR(AND(D78=0),(C78=0)),"0",((D78-C78)/C78))</f>
        <v>0</v>
      </c>
      <c r="H78" s="25">
        <f t="shared" ref="H78" si="20">+IF(OR(AND(E78=""),(G78="")),"",E78*G78)</f>
        <v>0</v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2</v>
      </c>
      <c r="D80" s="37">
        <v>1</v>
      </c>
      <c r="E80" s="38">
        <f t="shared" si="9"/>
        <v>1.8050541516245488E-3</v>
      </c>
      <c r="F80" s="38">
        <f t="shared" si="10"/>
        <v>5.4764512595837896E-4</v>
      </c>
      <c r="G80" s="39">
        <f t="shared" si="11"/>
        <v>-0.5</v>
      </c>
      <c r="H80" s="25">
        <f t="shared" si="12"/>
        <v>-9.025270758122744E-4</v>
      </c>
    </row>
    <row r="81" spans="1:8" s="40" customFormat="1" ht="15" x14ac:dyDescent="0.2">
      <c r="A81" s="64"/>
      <c r="B81" s="36" t="s">
        <v>465</v>
      </c>
      <c r="C81" s="37">
        <v>0</v>
      </c>
      <c r="D81" s="37">
        <v>0</v>
      </c>
      <c r="E81" s="38" t="str">
        <f t="shared" si="9"/>
        <v/>
      </c>
      <c r="F81" s="38" t="str">
        <f t="shared" si="10"/>
        <v/>
      </c>
      <c r="G81" s="39" t="str">
        <f t="shared" si="11"/>
        <v>0</v>
      </c>
      <c r="H81" s="25" t="str">
        <f t="shared" si="12"/>
        <v/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10</v>
      </c>
      <c r="D83" s="37">
        <v>1</v>
      </c>
      <c r="E83" s="38">
        <f t="shared" si="9"/>
        <v>9.0252707581227436E-3</v>
      </c>
      <c r="F83" s="38">
        <f t="shared" si="10"/>
        <v>5.4764512595837896E-4</v>
      </c>
      <c r="G83" s="39">
        <f t="shared" si="11"/>
        <v>-0.9</v>
      </c>
      <c r="H83" s="25">
        <f t="shared" si="12"/>
        <v>-8.1227436823104703E-3</v>
      </c>
    </row>
    <row r="84" spans="1:8" s="40" customFormat="1" ht="15" x14ac:dyDescent="0.2">
      <c r="A84" s="64"/>
      <c r="B84" s="36" t="s">
        <v>22</v>
      </c>
      <c r="C84" s="37">
        <v>0</v>
      </c>
      <c r="D84" s="37">
        <v>1</v>
      </c>
      <c r="E84" s="38" t="str">
        <f t="shared" si="9"/>
        <v/>
      </c>
      <c r="F84" s="38">
        <f t="shared" si="10"/>
        <v>5.4764512595837896E-4</v>
      </c>
      <c r="G84" s="39" t="str">
        <f t="shared" si="11"/>
        <v>0</v>
      </c>
      <c r="H84" s="25" t="str">
        <f t="shared" si="12"/>
        <v/>
      </c>
    </row>
    <row r="85" spans="1:8" s="40" customFormat="1" ht="15" x14ac:dyDescent="0.2">
      <c r="A85" s="64"/>
      <c r="B85" s="36" t="s">
        <v>198</v>
      </c>
      <c r="C85" s="37">
        <v>12</v>
      </c>
      <c r="D85" s="37">
        <v>30</v>
      </c>
      <c r="E85" s="38">
        <f t="shared" si="9"/>
        <v>1.0830324909747292E-2</v>
      </c>
      <c r="F85" s="38">
        <f t="shared" si="10"/>
        <v>1.642935377875137E-2</v>
      </c>
      <c r="G85" s="39">
        <f t="shared" si="11"/>
        <v>1.5</v>
      </c>
      <c r="H85" s="25">
        <f t="shared" si="12"/>
        <v>1.6245487364620937E-2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2</v>
      </c>
      <c r="E86" s="38" t="str">
        <f t="shared" ref="E86" si="21">+IF(C86=0,"",C86/C$71)</f>
        <v/>
      </c>
      <c r="F86" s="38">
        <f t="shared" ref="F86" si="22">+IF(D86=0,"",D86/D$71)</f>
        <v>1.0952902519167579E-3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28</v>
      </c>
      <c r="D87" s="37">
        <v>46</v>
      </c>
      <c r="E87" s="38">
        <f t="shared" si="9"/>
        <v>2.5270758122743681E-2</v>
      </c>
      <c r="F87" s="38">
        <f t="shared" si="10"/>
        <v>2.5191675794085433E-2</v>
      </c>
      <c r="G87" s="39">
        <f t="shared" si="11"/>
        <v>0.6428571428571429</v>
      </c>
      <c r="H87" s="25">
        <f t="shared" si="12"/>
        <v>1.6245487364620937E-2</v>
      </c>
    </row>
    <row r="88" spans="1:8" s="40" customFormat="1" ht="15" x14ac:dyDescent="0.2">
      <c r="A88" s="64"/>
      <c r="B88" s="36" t="s">
        <v>200</v>
      </c>
      <c r="C88" s="37">
        <v>3</v>
      </c>
      <c r="D88" s="37">
        <v>3</v>
      </c>
      <c r="E88" s="38">
        <f t="shared" si="9"/>
        <v>2.707581227436823E-3</v>
      </c>
      <c r="F88" s="38">
        <f t="shared" si="10"/>
        <v>1.6429353778751369E-3</v>
      </c>
      <c r="G88" s="39">
        <f t="shared" si="11"/>
        <v>0</v>
      </c>
      <c r="H88" s="25">
        <f t="shared" si="12"/>
        <v>0</v>
      </c>
    </row>
    <row r="89" spans="1:8" s="40" customFormat="1" ht="15" x14ac:dyDescent="0.2">
      <c r="A89" s="64"/>
      <c r="B89" s="36" t="s">
        <v>26</v>
      </c>
      <c r="C89" s="37">
        <v>3</v>
      </c>
      <c r="D89" s="37">
        <v>1</v>
      </c>
      <c r="E89" s="38">
        <f t="shared" si="9"/>
        <v>2.707581227436823E-3</v>
      </c>
      <c r="F89" s="38">
        <f t="shared" si="10"/>
        <v>5.4764512595837896E-4</v>
      </c>
      <c r="G89" s="39">
        <f t="shared" si="11"/>
        <v>-0.66666666666666663</v>
      </c>
      <c r="H89" s="25">
        <f t="shared" si="12"/>
        <v>-1.8050541516245486E-3</v>
      </c>
    </row>
    <row r="90" spans="1:8" s="40" customFormat="1" ht="15" x14ac:dyDescent="0.2">
      <c r="A90" s="64"/>
      <c r="B90" s="36" t="s">
        <v>466</v>
      </c>
      <c r="C90" s="37">
        <v>3</v>
      </c>
      <c r="D90" s="37">
        <v>3</v>
      </c>
      <c r="E90" s="38">
        <f t="shared" si="9"/>
        <v>2.707581227436823E-3</v>
      </c>
      <c r="F90" s="38">
        <f t="shared" si="10"/>
        <v>1.6429353778751369E-3</v>
      </c>
      <c r="G90" s="39">
        <f t="shared" si="11"/>
        <v>0</v>
      </c>
      <c r="H90" s="25">
        <f t="shared" si="12"/>
        <v>0</v>
      </c>
    </row>
    <row r="91" spans="1:8" s="40" customFormat="1" ht="15" x14ac:dyDescent="0.2">
      <c r="A91" s="64"/>
      <c r="B91" s="36" t="s">
        <v>201</v>
      </c>
      <c r="C91" s="37">
        <v>1</v>
      </c>
      <c r="D91" s="37">
        <v>1</v>
      </c>
      <c r="E91" s="38">
        <f t="shared" si="9"/>
        <v>9.025270758122744E-4</v>
      </c>
      <c r="F91" s="38">
        <f t="shared" si="10"/>
        <v>5.4764512595837896E-4</v>
      </c>
      <c r="G91" s="39">
        <f t="shared" si="11"/>
        <v>0</v>
      </c>
      <c r="H91" s="25">
        <f t="shared" si="12"/>
        <v>0</v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0</v>
      </c>
      <c r="E92" s="38" t="str">
        <f t="shared" ref="E92:E93" si="25">+IF(C92=0,"",C92/C$71)</f>
        <v/>
      </c>
      <c r="F92" s="38" t="str">
        <f t="shared" ref="F92:F93" si="26">+IF(D92=0,"",D92/D$71)</f>
        <v/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5</v>
      </c>
      <c r="E93" s="38" t="str">
        <f t="shared" si="25"/>
        <v/>
      </c>
      <c r="F93" s="38">
        <f t="shared" si="26"/>
        <v>2.7382256297918948E-3</v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7</v>
      </c>
      <c r="D94" s="37">
        <v>14</v>
      </c>
      <c r="E94" s="38">
        <f t="shared" si="9"/>
        <v>6.3176895306859202E-3</v>
      </c>
      <c r="F94" s="38">
        <f t="shared" si="10"/>
        <v>7.6670317634173054E-3</v>
      </c>
      <c r="G94" s="39">
        <f t="shared" si="11"/>
        <v>1</v>
      </c>
      <c r="H94" s="25">
        <f t="shared" si="12"/>
        <v>6.3176895306859202E-3</v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0</v>
      </c>
      <c r="E95" s="38" t="str">
        <f t="shared" si="9"/>
        <v/>
      </c>
      <c r="F95" s="38" t="str">
        <f t="shared" si="10"/>
        <v/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0</v>
      </c>
      <c r="E97" s="38" t="str">
        <f t="shared" si="9"/>
        <v/>
      </c>
      <c r="F97" s="38" t="str">
        <f t="shared" si="10"/>
        <v/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24</v>
      </c>
      <c r="D98" s="37">
        <v>30</v>
      </c>
      <c r="E98" s="38">
        <f t="shared" si="9"/>
        <v>2.1660649819494584E-2</v>
      </c>
      <c r="F98" s="38">
        <f t="shared" si="10"/>
        <v>1.642935377875137E-2</v>
      </c>
      <c r="G98" s="39">
        <f t="shared" si="11"/>
        <v>0.25</v>
      </c>
      <c r="H98" s="25">
        <f t="shared" si="12"/>
        <v>5.415162454873646E-3</v>
      </c>
    </row>
    <row r="99" spans="1:8" s="40" customFormat="1" ht="15" x14ac:dyDescent="0.2">
      <c r="A99" s="64"/>
      <c r="B99" s="36" t="s">
        <v>467</v>
      </c>
      <c r="C99" s="37">
        <v>8</v>
      </c>
      <c r="D99" s="37">
        <v>6</v>
      </c>
      <c r="E99" s="38">
        <f t="shared" si="9"/>
        <v>7.2202166064981952E-3</v>
      </c>
      <c r="F99" s="38">
        <f t="shared" si="10"/>
        <v>3.2858707557502738E-3</v>
      </c>
      <c r="G99" s="39">
        <f t="shared" si="11"/>
        <v>-0.25</v>
      </c>
      <c r="H99" s="25">
        <f t="shared" si="12"/>
        <v>-1.8050541516245488E-3</v>
      </c>
    </row>
    <row r="100" spans="1:8" s="40" customFormat="1" ht="15" x14ac:dyDescent="0.2">
      <c r="A100" s="64"/>
      <c r="B100" s="36" t="s">
        <v>23</v>
      </c>
      <c r="C100" s="37">
        <v>6</v>
      </c>
      <c r="D100" s="37">
        <v>15</v>
      </c>
      <c r="E100" s="38">
        <f t="shared" si="9"/>
        <v>5.415162454873646E-3</v>
      </c>
      <c r="F100" s="38">
        <f t="shared" si="10"/>
        <v>8.2146768893756848E-3</v>
      </c>
      <c r="G100" s="39">
        <f t="shared" si="11"/>
        <v>1.5</v>
      </c>
      <c r="H100" s="25">
        <f t="shared" si="12"/>
        <v>8.1227436823104685E-3</v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0</v>
      </c>
      <c r="D102" s="37">
        <v>0</v>
      </c>
      <c r="E102" s="38" t="str">
        <f t="shared" si="9"/>
        <v/>
      </c>
      <c r="F102" s="38" t="str">
        <f t="shared" si="10"/>
        <v/>
      </c>
      <c r="G102" s="39" t="str">
        <f t="shared" si="11"/>
        <v>0</v>
      </c>
      <c r="H102" s="25" t="str">
        <f t="shared" si="12"/>
        <v/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0</v>
      </c>
      <c r="E103" s="38" t="str">
        <f t="shared" ref="E103" si="29">+IF(C103=0,"",C103/C$71)</f>
        <v/>
      </c>
      <c r="F103" s="38" t="str">
        <f t="shared" ref="F103" si="30">+IF(D103=0,"",D103/D$71)</f>
        <v/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1</v>
      </c>
      <c r="D104" s="37">
        <v>0</v>
      </c>
      <c r="E104" s="38">
        <f t="shared" si="9"/>
        <v>9.025270758122744E-4</v>
      </c>
      <c r="F104" s="38" t="str">
        <f t="shared" si="10"/>
        <v/>
      </c>
      <c r="G104" s="39" t="str">
        <f t="shared" si="11"/>
        <v>0</v>
      </c>
      <c r="H104" s="25">
        <f t="shared" si="12"/>
        <v>0</v>
      </c>
    </row>
    <row r="105" spans="1:8" s="40" customFormat="1" ht="15" x14ac:dyDescent="0.2">
      <c r="A105" s="64"/>
      <c r="B105" s="36" t="s">
        <v>207</v>
      </c>
      <c r="C105" s="37">
        <v>1</v>
      </c>
      <c r="D105" s="37">
        <v>3</v>
      </c>
      <c r="E105" s="38">
        <f t="shared" si="9"/>
        <v>9.025270758122744E-4</v>
      </c>
      <c r="F105" s="38">
        <f t="shared" si="10"/>
        <v>1.6429353778751369E-3</v>
      </c>
      <c r="G105" s="39">
        <f t="shared" si="11"/>
        <v>2</v>
      </c>
      <c r="H105" s="25">
        <f t="shared" si="12"/>
        <v>1.8050541516245488E-3</v>
      </c>
    </row>
    <row r="106" spans="1:8" s="40" customFormat="1" ht="15" x14ac:dyDescent="0.2">
      <c r="A106" s="64"/>
      <c r="B106" s="36" t="s">
        <v>208</v>
      </c>
      <c r="C106" s="37">
        <v>2</v>
      </c>
      <c r="D106" s="37">
        <v>2</v>
      </c>
      <c r="E106" s="38">
        <f t="shared" si="9"/>
        <v>1.8050541516245488E-3</v>
      </c>
      <c r="F106" s="38">
        <f t="shared" si="10"/>
        <v>1.0952902519167579E-3</v>
      </c>
      <c r="G106" s="39">
        <f t="shared" si="11"/>
        <v>0</v>
      </c>
      <c r="H106" s="25">
        <f t="shared" si="12"/>
        <v>0</v>
      </c>
    </row>
    <row r="107" spans="1:8" s="40" customFormat="1" ht="15" x14ac:dyDescent="0.2">
      <c r="A107" s="64"/>
      <c r="B107" s="36" t="s">
        <v>209</v>
      </c>
      <c r="C107" s="37">
        <v>9</v>
      </c>
      <c r="D107" s="37">
        <v>14</v>
      </c>
      <c r="E107" s="38">
        <f t="shared" si="9"/>
        <v>8.1227436823104685E-3</v>
      </c>
      <c r="F107" s="38">
        <f t="shared" si="10"/>
        <v>7.6670317634173054E-3</v>
      </c>
      <c r="G107" s="39">
        <f t="shared" si="11"/>
        <v>0.55555555555555558</v>
      </c>
      <c r="H107" s="25">
        <f t="shared" si="12"/>
        <v>4.5126353790613718E-3</v>
      </c>
    </row>
    <row r="108" spans="1:8" s="40" customFormat="1" ht="15" x14ac:dyDescent="0.2">
      <c r="A108" s="64"/>
      <c r="B108" s="36" t="s">
        <v>210</v>
      </c>
      <c r="C108" s="37">
        <v>2</v>
      </c>
      <c r="D108" s="37">
        <v>5</v>
      </c>
      <c r="E108" s="38">
        <f t="shared" si="9"/>
        <v>1.8050541516245488E-3</v>
      </c>
      <c r="F108" s="38">
        <f t="shared" si="10"/>
        <v>2.7382256297918948E-3</v>
      </c>
      <c r="G108" s="39">
        <f t="shared" si="11"/>
        <v>1.5</v>
      </c>
      <c r="H108" s="25">
        <f t="shared" si="12"/>
        <v>2.7075812274368234E-3</v>
      </c>
    </row>
    <row r="109" spans="1:8" s="40" customFormat="1" ht="15" x14ac:dyDescent="0.2">
      <c r="A109" s="64"/>
      <c r="B109" s="36" t="s">
        <v>211</v>
      </c>
      <c r="C109" s="37">
        <v>4</v>
      </c>
      <c r="D109" s="37">
        <v>8</v>
      </c>
      <c r="E109" s="38">
        <f t="shared" si="9"/>
        <v>3.6101083032490976E-3</v>
      </c>
      <c r="F109" s="38">
        <f t="shared" si="10"/>
        <v>4.3811610076670317E-3</v>
      </c>
      <c r="G109" s="39">
        <f t="shared" si="11"/>
        <v>1</v>
      </c>
      <c r="H109" s="25">
        <f t="shared" si="12"/>
        <v>3.6101083032490976E-3</v>
      </c>
    </row>
    <row r="110" spans="1:8" s="40" customFormat="1" ht="15" x14ac:dyDescent="0.2">
      <c r="A110" s="64"/>
      <c r="B110" s="36" t="s">
        <v>212</v>
      </c>
      <c r="C110" s="37">
        <v>1</v>
      </c>
      <c r="D110" s="37">
        <v>3</v>
      </c>
      <c r="E110" s="38">
        <f t="shared" si="9"/>
        <v>9.025270758122744E-4</v>
      </c>
      <c r="F110" s="38">
        <f t="shared" si="10"/>
        <v>1.6429353778751369E-3</v>
      </c>
      <c r="G110" s="39">
        <f t="shared" si="11"/>
        <v>2</v>
      </c>
      <c r="H110" s="25">
        <f t="shared" si="12"/>
        <v>1.8050541516245488E-3</v>
      </c>
    </row>
    <row r="111" spans="1:8" s="40" customFormat="1" ht="15" x14ac:dyDescent="0.2">
      <c r="A111" s="64"/>
      <c r="B111" s="36" t="s">
        <v>32</v>
      </c>
      <c r="C111" s="37">
        <v>0</v>
      </c>
      <c r="D111" s="37">
        <v>0</v>
      </c>
      <c r="E111" s="38" t="str">
        <f t="shared" si="9"/>
        <v/>
      </c>
      <c r="F111" s="38" t="str">
        <f t="shared" si="10"/>
        <v/>
      </c>
      <c r="G111" s="39" t="str">
        <f t="shared" si="11"/>
        <v>0</v>
      </c>
      <c r="H111" s="25" t="str">
        <f t="shared" si="12"/>
        <v/>
      </c>
    </row>
    <row r="112" spans="1:8" s="40" customFormat="1" ht="15" x14ac:dyDescent="0.2">
      <c r="A112" s="64"/>
      <c r="B112" s="36" t="s">
        <v>213</v>
      </c>
      <c r="C112" s="37">
        <v>2</v>
      </c>
      <c r="D112" s="37">
        <v>3</v>
      </c>
      <c r="E112" s="38">
        <f t="shared" si="9"/>
        <v>1.8050541516245488E-3</v>
      </c>
      <c r="F112" s="38">
        <f t="shared" si="10"/>
        <v>1.6429353778751369E-3</v>
      </c>
      <c r="G112" s="39">
        <f t="shared" si="11"/>
        <v>0.5</v>
      </c>
      <c r="H112" s="25">
        <f t="shared" si="12"/>
        <v>9.025270758122744E-4</v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17</v>
      </c>
      <c r="D114" s="37">
        <v>12</v>
      </c>
      <c r="E114" s="38">
        <f t="shared" si="9"/>
        <v>1.5342960288808664E-2</v>
      </c>
      <c r="F114" s="38">
        <f t="shared" si="10"/>
        <v>6.5717415115005475E-3</v>
      </c>
      <c r="G114" s="39">
        <f t="shared" si="11"/>
        <v>-0.29411764705882354</v>
      </c>
      <c r="H114" s="25">
        <f t="shared" si="12"/>
        <v>-4.5126353790613718E-3</v>
      </c>
    </row>
    <row r="115" spans="1:8" s="40" customFormat="1" ht="15" x14ac:dyDescent="0.2">
      <c r="A115" s="64"/>
      <c r="B115" s="36" t="s">
        <v>29</v>
      </c>
      <c r="C115" s="37">
        <v>4</v>
      </c>
      <c r="D115" s="37">
        <v>2</v>
      </c>
      <c r="E115" s="38">
        <f t="shared" si="9"/>
        <v>3.6101083032490976E-3</v>
      </c>
      <c r="F115" s="38">
        <f t="shared" si="10"/>
        <v>1.0952902519167579E-3</v>
      </c>
      <c r="G115" s="39">
        <f t="shared" si="11"/>
        <v>-0.5</v>
      </c>
      <c r="H115" s="25">
        <f t="shared" si="12"/>
        <v>-1.8050541516245488E-3</v>
      </c>
    </row>
    <row r="116" spans="1:8" s="40" customFormat="1" ht="15" x14ac:dyDescent="0.2">
      <c r="A116" s="64"/>
      <c r="B116" s="36" t="s">
        <v>215</v>
      </c>
      <c r="C116" s="37">
        <v>0</v>
      </c>
      <c r="D116" s="37">
        <v>26</v>
      </c>
      <c r="E116" s="38" t="str">
        <f t="shared" si="9"/>
        <v/>
      </c>
      <c r="F116" s="38">
        <f t="shared" si="10"/>
        <v>1.4238773274917854E-2</v>
      </c>
      <c r="G116" s="39" t="str">
        <f t="shared" si="11"/>
        <v>0</v>
      </c>
      <c r="H116" s="25" t="str">
        <f t="shared" si="12"/>
        <v/>
      </c>
    </row>
    <row r="117" spans="1:8" s="40" customFormat="1" ht="15" x14ac:dyDescent="0.2">
      <c r="A117" s="64"/>
      <c r="B117" s="36" t="s">
        <v>30</v>
      </c>
      <c r="C117" s="37">
        <v>3</v>
      </c>
      <c r="D117" s="37">
        <v>4</v>
      </c>
      <c r="E117" s="38">
        <f t="shared" si="9"/>
        <v>2.707581227436823E-3</v>
      </c>
      <c r="F117" s="38">
        <f t="shared" si="10"/>
        <v>2.1905805038335158E-3</v>
      </c>
      <c r="G117" s="39">
        <f t="shared" si="11"/>
        <v>0.33333333333333331</v>
      </c>
      <c r="H117" s="25">
        <f t="shared" si="12"/>
        <v>9.0252707581227429E-4</v>
      </c>
    </row>
    <row r="118" spans="1:8" s="40" customFormat="1" ht="15" x14ac:dyDescent="0.2">
      <c r="A118" s="64"/>
      <c r="B118" s="36" t="s">
        <v>28</v>
      </c>
      <c r="C118" s="37">
        <v>2</v>
      </c>
      <c r="D118" s="37">
        <v>25</v>
      </c>
      <c r="E118" s="38">
        <f t="shared" si="9"/>
        <v>1.8050541516245488E-3</v>
      </c>
      <c r="F118" s="38">
        <f t="shared" si="10"/>
        <v>1.3691128148959474E-2</v>
      </c>
      <c r="G118" s="39">
        <f t="shared" si="11"/>
        <v>11.5</v>
      </c>
      <c r="H118" s="25">
        <f t="shared" si="12"/>
        <v>2.0758122743682311E-2</v>
      </c>
    </row>
    <row r="119" spans="1:8" s="40" customFormat="1" ht="15" x14ac:dyDescent="0.2">
      <c r="A119" s="64"/>
      <c r="B119" s="36" t="s">
        <v>31</v>
      </c>
      <c r="C119" s="37">
        <v>87</v>
      </c>
      <c r="D119" s="37">
        <v>2</v>
      </c>
      <c r="E119" s="38">
        <f t="shared" si="9"/>
        <v>7.8519855595667876E-2</v>
      </c>
      <c r="F119" s="38">
        <f t="shared" si="10"/>
        <v>1.0952902519167579E-3</v>
      </c>
      <c r="G119" s="39">
        <f t="shared" si="11"/>
        <v>-0.97701149425287359</v>
      </c>
      <c r="H119" s="25">
        <f t="shared" si="12"/>
        <v>-7.6714801444043329E-2</v>
      </c>
    </row>
    <row r="120" spans="1:8" s="40" customFormat="1" ht="15" x14ac:dyDescent="0.2">
      <c r="A120" s="64"/>
      <c r="B120" s="36" t="s">
        <v>216</v>
      </c>
      <c r="C120" s="37">
        <v>11</v>
      </c>
      <c r="D120" s="37">
        <v>67</v>
      </c>
      <c r="E120" s="38">
        <f t="shared" si="9"/>
        <v>9.9277978339350186E-3</v>
      </c>
      <c r="F120" s="38">
        <f t="shared" si="10"/>
        <v>3.6692223439211392E-2</v>
      </c>
      <c r="G120" s="39">
        <f t="shared" si="11"/>
        <v>5.0909090909090908</v>
      </c>
      <c r="H120" s="25">
        <f t="shared" si="12"/>
        <v>5.0541516245487368E-2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5</v>
      </c>
      <c r="D122" s="37">
        <v>8</v>
      </c>
      <c r="E122" s="38">
        <f t="shared" si="9"/>
        <v>4.5126353790613718E-3</v>
      </c>
      <c r="F122" s="38">
        <f t="shared" si="10"/>
        <v>4.3811610076670317E-3</v>
      </c>
      <c r="G122" s="39">
        <f t="shared" si="11"/>
        <v>0.6</v>
      </c>
      <c r="H122" s="25">
        <f t="shared" si="12"/>
        <v>2.707581227436823E-3</v>
      </c>
    </row>
    <row r="123" spans="1:8" s="40" customFormat="1" ht="15" x14ac:dyDescent="0.2">
      <c r="A123" s="64"/>
      <c r="B123" s="36" t="s">
        <v>217</v>
      </c>
      <c r="C123" s="37">
        <v>17</v>
      </c>
      <c r="D123" s="37">
        <v>4</v>
      </c>
      <c r="E123" s="38">
        <f t="shared" si="9"/>
        <v>1.5342960288808664E-2</v>
      </c>
      <c r="F123" s="38">
        <f t="shared" si="10"/>
        <v>2.1905805038335158E-3</v>
      </c>
      <c r="G123" s="39">
        <f t="shared" si="11"/>
        <v>-0.76470588235294112</v>
      </c>
      <c r="H123" s="25">
        <f t="shared" si="12"/>
        <v>-1.1732851985559565E-2</v>
      </c>
    </row>
    <row r="124" spans="1:8" s="40" customFormat="1" ht="15" x14ac:dyDescent="0.2">
      <c r="A124" s="64"/>
      <c r="B124" s="36" t="s">
        <v>469</v>
      </c>
      <c r="C124" s="37">
        <v>0</v>
      </c>
      <c r="D124" s="37">
        <v>0</v>
      </c>
      <c r="E124" s="38" t="str">
        <f t="shared" si="9"/>
        <v/>
      </c>
      <c r="F124" s="38" t="str">
        <f t="shared" si="10"/>
        <v/>
      </c>
      <c r="G124" s="39" t="str">
        <f t="shared" si="11"/>
        <v>0</v>
      </c>
      <c r="H124" s="25" t="str">
        <f t="shared" si="12"/>
        <v/>
      </c>
    </row>
    <row r="125" spans="1:8" s="40" customFormat="1" ht="15" x14ac:dyDescent="0.2">
      <c r="A125" s="64"/>
      <c r="B125" s="36" t="s">
        <v>470</v>
      </c>
      <c r="C125" s="37">
        <v>620</v>
      </c>
      <c r="D125" s="37">
        <v>844</v>
      </c>
      <c r="E125" s="38">
        <f t="shared" si="9"/>
        <v>0.55956678700361007</v>
      </c>
      <c r="F125" s="38">
        <f t="shared" si="10"/>
        <v>0.46221248630887185</v>
      </c>
      <c r="G125" s="39">
        <f t="shared" si="11"/>
        <v>0.36129032258064514</v>
      </c>
      <c r="H125" s="25">
        <f t="shared" si="12"/>
        <v>0.20216606498194944</v>
      </c>
    </row>
    <row r="126" spans="1:8" s="40" customFormat="1" ht="15" x14ac:dyDescent="0.2">
      <c r="A126" s="64"/>
      <c r="B126" s="36" t="s">
        <v>218</v>
      </c>
      <c r="C126" s="37">
        <v>20</v>
      </c>
      <c r="D126" s="37">
        <v>27</v>
      </c>
      <c r="E126" s="38">
        <f t="shared" si="9"/>
        <v>1.8050541516245487E-2</v>
      </c>
      <c r="F126" s="38">
        <f t="shared" si="10"/>
        <v>1.4786418400876232E-2</v>
      </c>
      <c r="G126" s="39">
        <f t="shared" si="11"/>
        <v>0.35</v>
      </c>
      <c r="H126" s="25">
        <f t="shared" si="12"/>
        <v>6.3176895306859202E-3</v>
      </c>
    </row>
    <row r="127" spans="1:8" s="40" customFormat="1" ht="15" x14ac:dyDescent="0.2">
      <c r="A127" s="64"/>
      <c r="B127" s="36" t="s">
        <v>219</v>
      </c>
      <c r="C127" s="37">
        <v>6</v>
      </c>
      <c r="D127" s="37">
        <v>28</v>
      </c>
      <c r="E127" s="38">
        <f t="shared" si="9"/>
        <v>5.415162454873646E-3</v>
      </c>
      <c r="F127" s="38">
        <f t="shared" si="10"/>
        <v>1.5334063526834611E-2</v>
      </c>
      <c r="G127" s="39">
        <f t="shared" si="11"/>
        <v>3.6666666666666665</v>
      </c>
      <c r="H127" s="25">
        <f t="shared" si="12"/>
        <v>1.9855595667870034E-2</v>
      </c>
    </row>
    <row r="128" spans="1:8" s="40" customFormat="1" ht="15" x14ac:dyDescent="0.2">
      <c r="A128" s="64"/>
      <c r="B128" s="36" t="s">
        <v>33</v>
      </c>
      <c r="C128" s="37">
        <v>1</v>
      </c>
      <c r="D128" s="37">
        <v>6</v>
      </c>
      <c r="E128" s="38">
        <f t="shared" si="9"/>
        <v>9.025270758122744E-4</v>
      </c>
      <c r="F128" s="38">
        <f t="shared" si="10"/>
        <v>3.2858707557502738E-3</v>
      </c>
      <c r="G128" s="39">
        <f t="shared" si="11"/>
        <v>5</v>
      </c>
      <c r="H128" s="25">
        <f t="shared" si="12"/>
        <v>4.5126353790613718E-3</v>
      </c>
    </row>
    <row r="129" spans="1:8" s="40" customFormat="1" ht="15" x14ac:dyDescent="0.2">
      <c r="A129" s="64"/>
      <c r="B129" s="36" t="s">
        <v>37</v>
      </c>
      <c r="C129" s="37">
        <v>1</v>
      </c>
      <c r="D129" s="37">
        <v>0</v>
      </c>
      <c r="E129" s="38">
        <f t="shared" si="9"/>
        <v>9.025270758122744E-4</v>
      </c>
      <c r="F129" s="38" t="str">
        <f t="shared" si="10"/>
        <v/>
      </c>
      <c r="G129" s="39" t="str">
        <f t="shared" si="11"/>
        <v>0</v>
      </c>
      <c r="H129" s="25">
        <f t="shared" si="12"/>
        <v>0</v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14</v>
      </c>
      <c r="E130" s="38" t="str">
        <f t="shared" ref="E130" si="33">+IF(C130=0,"",C130/C$71)</f>
        <v/>
      </c>
      <c r="F130" s="38">
        <f t="shared" ref="F130" si="34">+IF(D130=0,"",D130/D$71)</f>
        <v>7.6670317634173054E-3</v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9</v>
      </c>
      <c r="D131" s="37">
        <v>7</v>
      </c>
      <c r="E131" s="38">
        <f t="shared" si="9"/>
        <v>8.1227436823104685E-3</v>
      </c>
      <c r="F131" s="38">
        <f t="shared" si="10"/>
        <v>3.8335158817086527E-3</v>
      </c>
      <c r="G131" s="39">
        <f t="shared" si="11"/>
        <v>-0.22222222222222221</v>
      </c>
      <c r="H131" s="25">
        <f t="shared" si="12"/>
        <v>-1.8050541516245484E-3</v>
      </c>
    </row>
    <row r="132" spans="1:8" s="40" customFormat="1" ht="15" x14ac:dyDescent="0.2">
      <c r="A132" s="64"/>
      <c r="B132" s="36" t="s">
        <v>34</v>
      </c>
      <c r="C132" s="37">
        <v>0</v>
      </c>
      <c r="D132" s="37">
        <v>0</v>
      </c>
      <c r="E132" s="38" t="str">
        <f t="shared" si="9"/>
        <v/>
      </c>
      <c r="F132" s="38" t="str">
        <f t="shared" si="10"/>
        <v/>
      </c>
      <c r="G132" s="39" t="str">
        <f t="shared" si="11"/>
        <v>0</v>
      </c>
      <c r="H132" s="25" t="str">
        <f t="shared" si="12"/>
        <v/>
      </c>
    </row>
    <row r="133" spans="1:8" s="40" customFormat="1" ht="15" x14ac:dyDescent="0.2">
      <c r="A133" s="64"/>
      <c r="B133" s="36" t="s">
        <v>220</v>
      </c>
      <c r="C133" s="37">
        <v>1</v>
      </c>
      <c r="D133" s="37">
        <v>5</v>
      </c>
      <c r="E133" s="38">
        <f t="shared" si="9"/>
        <v>9.025270758122744E-4</v>
      </c>
      <c r="F133" s="38">
        <f t="shared" si="10"/>
        <v>2.7382256297918948E-3</v>
      </c>
      <c r="G133" s="39">
        <f t="shared" si="11"/>
        <v>4</v>
      </c>
      <c r="H133" s="25">
        <f t="shared" si="12"/>
        <v>3.6101083032490976E-3</v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0</v>
      </c>
      <c r="D135" s="37">
        <v>0</v>
      </c>
      <c r="E135" s="38" t="str">
        <f t="shared" si="9"/>
        <v/>
      </c>
      <c r="F135" s="38" t="str">
        <f t="shared" si="10"/>
        <v/>
      </c>
      <c r="G135" s="39" t="str">
        <f t="shared" si="11"/>
        <v>0</v>
      </c>
      <c r="H135" s="25" t="str">
        <f t="shared" si="12"/>
        <v/>
      </c>
    </row>
    <row r="136" spans="1:8" s="40" customFormat="1" ht="15" x14ac:dyDescent="0.2">
      <c r="A136" s="64"/>
      <c r="B136" s="36" t="s">
        <v>223</v>
      </c>
      <c r="C136" s="37">
        <v>0</v>
      </c>
      <c r="D136" s="37">
        <v>0</v>
      </c>
      <c r="E136" s="38" t="str">
        <f t="shared" si="9"/>
        <v/>
      </c>
      <c r="F136" s="38" t="str">
        <f t="shared" si="10"/>
        <v/>
      </c>
      <c r="G136" s="39" t="str">
        <f t="shared" si="11"/>
        <v>0</v>
      </c>
      <c r="H136" s="25" t="str">
        <f t="shared" si="12"/>
        <v/>
      </c>
    </row>
    <row r="137" spans="1:8" s="40" customFormat="1" ht="30" x14ac:dyDescent="0.2">
      <c r="A137" s="64"/>
      <c r="B137" s="36" t="s">
        <v>471</v>
      </c>
      <c r="C137" s="37">
        <v>10</v>
      </c>
      <c r="D137" s="37">
        <v>22</v>
      </c>
      <c r="E137" s="38">
        <f t="shared" si="9"/>
        <v>9.0252707581227436E-3</v>
      </c>
      <c r="F137" s="38">
        <f t="shared" si="10"/>
        <v>1.2048192771084338E-2</v>
      </c>
      <c r="G137" s="39">
        <f t="shared" si="11"/>
        <v>1.2</v>
      </c>
      <c r="H137" s="25">
        <f t="shared" si="12"/>
        <v>1.0830324909747292E-2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303</v>
      </c>
      <c r="E138" s="38" t="str">
        <f t="shared" si="9"/>
        <v/>
      </c>
      <c r="F138" s="38">
        <f t="shared" si="10"/>
        <v>0.16593647316538881</v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2</v>
      </c>
      <c r="D139" s="37">
        <v>1</v>
      </c>
      <c r="E139" s="38">
        <f t="shared" si="9"/>
        <v>1.8050541516245488E-3</v>
      </c>
      <c r="F139" s="38">
        <f t="shared" si="10"/>
        <v>5.4764512595837896E-4</v>
      </c>
      <c r="G139" s="39">
        <f t="shared" si="11"/>
        <v>-0.5</v>
      </c>
      <c r="H139" s="25">
        <f t="shared" si="12"/>
        <v>-9.025270758122744E-4</v>
      </c>
    </row>
    <row r="140" spans="1:8" s="40" customFormat="1" ht="15" x14ac:dyDescent="0.2">
      <c r="A140" s="64"/>
      <c r="B140" s="36" t="s">
        <v>46</v>
      </c>
      <c r="C140" s="37">
        <v>1</v>
      </c>
      <c r="D140" s="37">
        <v>0</v>
      </c>
      <c r="E140" s="38">
        <f t="shared" si="9"/>
        <v>9.025270758122744E-4</v>
      </c>
      <c r="F140" s="38" t="str">
        <f t="shared" si="10"/>
        <v/>
      </c>
      <c r="G140" s="39" t="str">
        <f t="shared" si="11"/>
        <v>0</v>
      </c>
      <c r="H140" s="25">
        <f t="shared" si="12"/>
        <v>0</v>
      </c>
    </row>
    <row r="141" spans="1:8" s="40" customFormat="1" ht="15" x14ac:dyDescent="0.2">
      <c r="A141" s="64"/>
      <c r="B141" s="36" t="s">
        <v>42</v>
      </c>
      <c r="C141" s="37">
        <v>1</v>
      </c>
      <c r="D141" s="37">
        <v>0</v>
      </c>
      <c r="E141" s="38">
        <f t="shared" si="9"/>
        <v>9.025270758122744E-4</v>
      </c>
      <c r="F141" s="38" t="str">
        <f t="shared" si="10"/>
        <v/>
      </c>
      <c r="G141" s="39" t="str">
        <f t="shared" si="11"/>
        <v>0</v>
      </c>
      <c r="H141" s="25">
        <f t="shared" si="12"/>
        <v>0</v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2</v>
      </c>
      <c r="D143" s="37">
        <v>0</v>
      </c>
      <c r="E143" s="38">
        <f t="shared" ref="E143:E151" si="37">+IF(C143=0,"",C143/C$71)</f>
        <v>1.8050541516245488E-3</v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>
        <f t="shared" ref="H143:H151" si="40">+IF(OR(AND(E143=""),(G143="")),"",E143*G143)</f>
        <v>0</v>
      </c>
    </row>
    <row r="144" spans="1:8" s="40" customFormat="1" ht="15" x14ac:dyDescent="0.2">
      <c r="A144" s="64"/>
      <c r="B144" s="36" t="s">
        <v>39</v>
      </c>
      <c r="C144" s="37">
        <v>2</v>
      </c>
      <c r="D144" s="37">
        <v>0</v>
      </c>
      <c r="E144" s="38">
        <f t="shared" si="37"/>
        <v>1.8050541516245488E-3</v>
      </c>
      <c r="F144" s="38" t="str">
        <f t="shared" si="38"/>
        <v/>
      </c>
      <c r="G144" s="39" t="str">
        <f t="shared" si="39"/>
        <v>0</v>
      </c>
      <c r="H144" s="25">
        <f t="shared" si="40"/>
        <v>0</v>
      </c>
    </row>
    <row r="145" spans="1:8" s="40" customFormat="1" ht="15" x14ac:dyDescent="0.2">
      <c r="A145" s="64"/>
      <c r="B145" s="36" t="s">
        <v>226</v>
      </c>
      <c r="C145" s="37">
        <v>1</v>
      </c>
      <c r="D145" s="37">
        <v>9</v>
      </c>
      <c r="E145" s="38">
        <f t="shared" si="37"/>
        <v>9.025270758122744E-4</v>
      </c>
      <c r="F145" s="38">
        <f t="shared" si="38"/>
        <v>4.9288061336254111E-3</v>
      </c>
      <c r="G145" s="39">
        <f t="shared" si="39"/>
        <v>8</v>
      </c>
      <c r="H145" s="25">
        <f t="shared" si="40"/>
        <v>7.2202166064981952E-3</v>
      </c>
    </row>
    <row r="146" spans="1:8" s="40" customFormat="1" ht="30" x14ac:dyDescent="0.2">
      <c r="A146" s="64"/>
      <c r="B146" s="36" t="s">
        <v>227</v>
      </c>
      <c r="C146" s="37">
        <v>2</v>
      </c>
      <c r="D146" s="37">
        <v>3</v>
      </c>
      <c r="E146" s="38">
        <f t="shared" si="37"/>
        <v>1.8050541516245488E-3</v>
      </c>
      <c r="F146" s="38">
        <f t="shared" si="38"/>
        <v>1.6429353778751369E-3</v>
      </c>
      <c r="G146" s="39">
        <f t="shared" si="39"/>
        <v>0.5</v>
      </c>
      <c r="H146" s="25">
        <f t="shared" si="40"/>
        <v>9.025270758122744E-4</v>
      </c>
    </row>
    <row r="147" spans="1:8" s="40" customFormat="1" ht="30" x14ac:dyDescent="0.2">
      <c r="A147" s="64"/>
      <c r="B147" s="36" t="s">
        <v>228</v>
      </c>
      <c r="C147" s="37">
        <v>0</v>
      </c>
      <c r="D147" s="37">
        <v>0</v>
      </c>
      <c r="E147" s="38" t="str">
        <f t="shared" si="37"/>
        <v/>
      </c>
      <c r="F147" s="38" t="str">
        <f t="shared" si="38"/>
        <v/>
      </c>
      <c r="G147" s="39" t="str">
        <f t="shared" si="39"/>
        <v>0</v>
      </c>
      <c r="H147" s="25" t="str">
        <f t="shared" si="40"/>
        <v/>
      </c>
    </row>
    <row r="148" spans="1:8" s="40" customFormat="1" ht="15" x14ac:dyDescent="0.2">
      <c r="A148" s="64"/>
      <c r="B148" s="36" t="s">
        <v>473</v>
      </c>
      <c r="C148" s="37">
        <v>48</v>
      </c>
      <c r="D148" s="37">
        <v>0</v>
      </c>
      <c r="E148" s="38">
        <f t="shared" si="37"/>
        <v>4.3321299638989168E-2</v>
      </c>
      <c r="F148" s="38" t="str">
        <f t="shared" si="38"/>
        <v/>
      </c>
      <c r="G148" s="39" t="str">
        <f t="shared" si="39"/>
        <v>0</v>
      </c>
      <c r="H148" s="25">
        <f t="shared" si="40"/>
        <v>0</v>
      </c>
    </row>
    <row r="149" spans="1:8" s="40" customFormat="1" ht="15" x14ac:dyDescent="0.2">
      <c r="A149" s="64"/>
      <c r="B149" s="36" t="s">
        <v>45</v>
      </c>
      <c r="C149" s="37">
        <v>1</v>
      </c>
      <c r="D149" s="37">
        <v>1</v>
      </c>
      <c r="E149" s="38">
        <f t="shared" si="37"/>
        <v>9.025270758122744E-4</v>
      </c>
      <c r="F149" s="38">
        <f t="shared" si="38"/>
        <v>5.4764512595837896E-4</v>
      </c>
      <c r="G149" s="39">
        <f t="shared" si="39"/>
        <v>0</v>
      </c>
      <c r="H149" s="25">
        <f t="shared" si="40"/>
        <v>0</v>
      </c>
    </row>
    <row r="150" spans="1:8" s="40" customFormat="1" ht="15" x14ac:dyDescent="0.2">
      <c r="A150" s="64"/>
      <c r="B150" s="36" t="s">
        <v>43</v>
      </c>
      <c r="C150" s="37">
        <v>3</v>
      </c>
      <c r="D150" s="37">
        <v>1</v>
      </c>
      <c r="E150" s="38">
        <f t="shared" si="37"/>
        <v>2.707581227436823E-3</v>
      </c>
      <c r="F150" s="38">
        <f t="shared" si="38"/>
        <v>5.4764512595837896E-4</v>
      </c>
      <c r="G150" s="39">
        <f t="shared" si="39"/>
        <v>-0.66666666666666663</v>
      </c>
      <c r="H150" s="25">
        <f t="shared" si="40"/>
        <v>-1.8050541516245486E-3</v>
      </c>
    </row>
    <row r="151" spans="1:8" s="40" customFormat="1" ht="15" x14ac:dyDescent="0.2">
      <c r="A151" s="64"/>
      <c r="B151" s="36" t="s">
        <v>44</v>
      </c>
      <c r="C151" s="37">
        <v>0</v>
      </c>
      <c r="D151" s="37">
        <v>0</v>
      </c>
      <c r="E151" s="38" t="str">
        <f t="shared" si="37"/>
        <v/>
      </c>
      <c r="F151" s="38" t="str">
        <f t="shared" si="38"/>
        <v/>
      </c>
      <c r="G151" s="39" t="str">
        <f t="shared" si="39"/>
        <v>0</v>
      </c>
      <c r="H151" s="25" t="str">
        <f t="shared" si="40"/>
        <v/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21</v>
      </c>
      <c r="E152" s="38" t="str">
        <f t="shared" ref="E152:E155" si="41">+IF(C152=0,"",C152/C$71)</f>
        <v/>
      </c>
      <c r="F152" s="38">
        <f t="shared" ref="F152:F155" si="42">+IF(D152=0,"",D152/D$71)</f>
        <v>1.1500547645125958E-2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1027</v>
      </c>
      <c r="D161" s="31">
        <f>SUM(D162:D323)</f>
        <v>784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-0.23661148977604674</v>
      </c>
      <c r="H161" s="33">
        <f>+IF(OR(AND(E161=""),(G161="")),"",E161*G161)</f>
        <v>-0.23661148977604674</v>
      </c>
    </row>
    <row r="162" spans="1:8" s="40" customFormat="1" ht="15" x14ac:dyDescent="0.2">
      <c r="A162" s="64"/>
      <c r="B162" s="66" t="s">
        <v>474</v>
      </c>
      <c r="C162" s="37">
        <v>5</v>
      </c>
      <c r="D162" s="37">
        <v>10</v>
      </c>
      <c r="E162" s="38">
        <f>+IF(C162=0,"",C162/C$161)</f>
        <v>4.8685491723466411E-3</v>
      </c>
      <c r="F162" s="38">
        <f>+IF(D162=0,"",D162/D$161)</f>
        <v>1.2755102040816327E-2</v>
      </c>
      <c r="G162" s="39">
        <f>+IF(OR(AND(D162=0),(C162=0)),"0",((D162-C162)/C162))</f>
        <v>1</v>
      </c>
      <c r="H162" s="25">
        <f>+IF(OR(AND(E162=""),(G162="")),"",E162*G162)</f>
        <v>4.8685491723466411E-3</v>
      </c>
    </row>
    <row r="163" spans="1:8" s="40" customFormat="1" ht="15" x14ac:dyDescent="0.2">
      <c r="A163" s="64"/>
      <c r="B163" s="66" t="s">
        <v>475</v>
      </c>
      <c r="C163" s="37">
        <v>3</v>
      </c>
      <c r="D163" s="37">
        <v>1</v>
      </c>
      <c r="E163" s="38">
        <f t="shared" ref="E163:E232" si="45">+IF(C163=0,"",C163/C$161)</f>
        <v>2.9211295034079843E-3</v>
      </c>
      <c r="F163" s="38">
        <f t="shared" ref="F163:F232" si="46">+IF(D163=0,"",D163/D$161)</f>
        <v>1.2755102040816326E-3</v>
      </c>
      <c r="G163" s="39">
        <f t="shared" ref="G163:G232" si="47">+IF(OR(AND(D163=0),(C163=0)),"0",((D163-C163)/C163))</f>
        <v>-0.66666666666666663</v>
      </c>
      <c r="H163" s="25">
        <f t="shared" ref="H163:H232" si="48">+IF(OR(AND(E163=""),(G163="")),"",E163*G163)</f>
        <v>-1.9474196689386561E-3</v>
      </c>
    </row>
    <row r="164" spans="1:8" s="40" customFormat="1" ht="30" x14ac:dyDescent="0.2">
      <c r="A164" s="64"/>
      <c r="B164" s="66" t="s">
        <v>476</v>
      </c>
      <c r="C164" s="37">
        <v>1</v>
      </c>
      <c r="D164" s="37">
        <v>0</v>
      </c>
      <c r="E164" s="38">
        <f t="shared" si="45"/>
        <v>9.7370983446932818E-4</v>
      </c>
      <c r="F164" s="38" t="str">
        <f t="shared" si="46"/>
        <v/>
      </c>
      <c r="G164" s="39" t="str">
        <f t="shared" si="47"/>
        <v>0</v>
      </c>
      <c r="H164" s="25">
        <f t="shared" si="48"/>
        <v>0</v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1</v>
      </c>
      <c r="E165" s="38" t="str">
        <f t="shared" si="45"/>
        <v/>
      </c>
      <c r="F165" s="38">
        <f t="shared" si="46"/>
        <v>1.2755102040816326E-3</v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5</v>
      </c>
      <c r="D166" s="37">
        <v>9</v>
      </c>
      <c r="E166" s="38">
        <f t="shared" si="45"/>
        <v>4.8685491723466411E-3</v>
      </c>
      <c r="F166" s="38">
        <f t="shared" si="46"/>
        <v>1.1479591836734694E-2</v>
      </c>
      <c r="G166" s="39">
        <f t="shared" si="47"/>
        <v>0.8</v>
      </c>
      <c r="H166" s="25">
        <f t="shared" si="48"/>
        <v>3.8948393378773131E-3</v>
      </c>
    </row>
    <row r="167" spans="1:8" s="40" customFormat="1" ht="15" x14ac:dyDescent="0.2">
      <c r="A167" s="64"/>
      <c r="B167" s="66" t="s">
        <v>49</v>
      </c>
      <c r="C167" s="37">
        <v>88</v>
      </c>
      <c r="D167" s="37">
        <v>57</v>
      </c>
      <c r="E167" s="38">
        <f t="shared" si="45"/>
        <v>8.5686465433300871E-2</v>
      </c>
      <c r="F167" s="38">
        <f t="shared" si="46"/>
        <v>7.2704081632653059E-2</v>
      </c>
      <c r="G167" s="39">
        <f t="shared" si="47"/>
        <v>-0.35227272727272729</v>
      </c>
      <c r="H167" s="25">
        <f t="shared" si="48"/>
        <v>-3.0185004868549171E-2</v>
      </c>
    </row>
    <row r="168" spans="1:8" s="40" customFormat="1" ht="15" x14ac:dyDescent="0.2">
      <c r="A168" s="64"/>
      <c r="B168" s="66" t="s">
        <v>52</v>
      </c>
      <c r="C168" s="37">
        <v>5</v>
      </c>
      <c r="D168" s="37">
        <v>5</v>
      </c>
      <c r="E168" s="38">
        <f t="shared" si="45"/>
        <v>4.8685491723466411E-3</v>
      </c>
      <c r="F168" s="38">
        <f t="shared" si="46"/>
        <v>6.3775510204081634E-3</v>
      </c>
      <c r="G168" s="39">
        <f t="shared" si="47"/>
        <v>0</v>
      </c>
      <c r="H168" s="25">
        <f t="shared" si="48"/>
        <v>0</v>
      </c>
    </row>
    <row r="169" spans="1:8" s="40" customFormat="1" ht="15" x14ac:dyDescent="0.2">
      <c r="A169" s="64"/>
      <c r="B169" s="66" t="s">
        <v>229</v>
      </c>
      <c r="C169" s="37">
        <v>2</v>
      </c>
      <c r="D169" s="37">
        <v>2</v>
      </c>
      <c r="E169" s="38">
        <f t="shared" si="45"/>
        <v>1.9474196689386564E-3</v>
      </c>
      <c r="F169" s="38">
        <f t="shared" si="46"/>
        <v>2.5510204081632651E-3</v>
      </c>
      <c r="G169" s="39">
        <f t="shared" si="47"/>
        <v>0</v>
      </c>
      <c r="H169" s="25">
        <f t="shared" si="48"/>
        <v>0</v>
      </c>
    </row>
    <row r="170" spans="1:8" s="40" customFormat="1" ht="15" x14ac:dyDescent="0.2">
      <c r="A170" s="64"/>
      <c r="B170" s="66" t="s">
        <v>50</v>
      </c>
      <c r="C170" s="37">
        <v>0</v>
      </c>
      <c r="D170" s="37">
        <v>2</v>
      </c>
      <c r="E170" s="38" t="str">
        <f t="shared" si="45"/>
        <v/>
      </c>
      <c r="F170" s="38">
        <f t="shared" si="46"/>
        <v>2.5510204081632651E-3</v>
      </c>
      <c r="G170" s="39" t="str">
        <f t="shared" si="47"/>
        <v>0</v>
      </c>
      <c r="H170" s="25" t="str">
        <f t="shared" si="48"/>
        <v/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1</v>
      </c>
      <c r="D173" s="37">
        <v>2</v>
      </c>
      <c r="E173" s="38">
        <f t="shared" si="45"/>
        <v>9.7370983446932818E-4</v>
      </c>
      <c r="F173" s="38">
        <f t="shared" si="46"/>
        <v>2.5510204081632651E-3</v>
      </c>
      <c r="G173" s="39">
        <f t="shared" si="47"/>
        <v>1</v>
      </c>
      <c r="H173" s="25">
        <f t="shared" si="48"/>
        <v>9.7370983446932818E-4</v>
      </c>
    </row>
    <row r="174" spans="1:8" s="40" customFormat="1" ht="15" x14ac:dyDescent="0.2">
      <c r="A174" s="64"/>
      <c r="B174" s="66" t="s">
        <v>51</v>
      </c>
      <c r="C174" s="37">
        <v>12</v>
      </c>
      <c r="D174" s="37">
        <v>0</v>
      </c>
      <c r="E174" s="38">
        <f t="shared" si="45"/>
        <v>1.1684518013631937E-2</v>
      </c>
      <c r="F174" s="38" t="str">
        <f t="shared" si="46"/>
        <v/>
      </c>
      <c r="G174" s="39" t="str">
        <f t="shared" si="47"/>
        <v>0</v>
      </c>
      <c r="H174" s="25">
        <f t="shared" si="48"/>
        <v>0</v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1</v>
      </c>
      <c r="E175" s="38" t="str">
        <f t="shared" ref="E175" si="49">+IF(C175=0,"",C175/C$161)</f>
        <v/>
      </c>
      <c r="F175" s="38">
        <f t="shared" ref="F175" si="50">+IF(D175=0,"",D175/D$161)</f>
        <v>1.2755102040816326E-3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4</v>
      </c>
      <c r="D176" s="37">
        <v>4</v>
      </c>
      <c r="E176" s="38">
        <f t="shared" si="45"/>
        <v>3.8948393378773127E-3</v>
      </c>
      <c r="F176" s="38">
        <f t="shared" si="46"/>
        <v>5.1020408163265302E-3</v>
      </c>
      <c r="G176" s="39">
        <f t="shared" si="47"/>
        <v>0</v>
      </c>
      <c r="H176" s="25">
        <f t="shared" si="48"/>
        <v>0</v>
      </c>
    </row>
    <row r="177" spans="1:8" s="40" customFormat="1" ht="15" x14ac:dyDescent="0.2">
      <c r="A177" s="64"/>
      <c r="B177" s="66" t="s">
        <v>231</v>
      </c>
      <c r="C177" s="37">
        <v>5</v>
      </c>
      <c r="D177" s="37">
        <v>6</v>
      </c>
      <c r="E177" s="38">
        <f t="shared" si="45"/>
        <v>4.8685491723466411E-3</v>
      </c>
      <c r="F177" s="38">
        <f t="shared" si="46"/>
        <v>7.6530612244897957E-3</v>
      </c>
      <c r="G177" s="39">
        <f t="shared" si="47"/>
        <v>0.2</v>
      </c>
      <c r="H177" s="25">
        <f t="shared" si="48"/>
        <v>9.7370983446932828E-4</v>
      </c>
    </row>
    <row r="178" spans="1:8" s="40" customFormat="1" ht="15" x14ac:dyDescent="0.2">
      <c r="A178" s="64"/>
      <c r="B178" s="66" t="s">
        <v>48</v>
      </c>
      <c r="C178" s="37">
        <v>1</v>
      </c>
      <c r="D178" s="37">
        <v>0</v>
      </c>
      <c r="E178" s="38">
        <f t="shared" si="45"/>
        <v>9.7370983446932818E-4</v>
      </c>
      <c r="F178" s="38" t="str">
        <f t="shared" si="46"/>
        <v/>
      </c>
      <c r="G178" s="39" t="str">
        <f t="shared" si="47"/>
        <v>0</v>
      </c>
      <c r="H178" s="25">
        <f t="shared" si="48"/>
        <v>0</v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0</v>
      </c>
      <c r="E180" s="38" t="str">
        <f t="shared" ref="E180:E181" si="53">+IF(C180=0,"",C180/C$161)</f>
        <v/>
      </c>
      <c r="F180" s="38" t="str">
        <f t="shared" ref="F180:F181" si="54">+IF(D180=0,"",D180/D$161)</f>
        <v/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13</v>
      </c>
      <c r="D182" s="37">
        <v>1</v>
      </c>
      <c r="E182" s="38">
        <f t="shared" si="45"/>
        <v>1.2658227848101266E-2</v>
      </c>
      <c r="F182" s="38">
        <f t="shared" si="46"/>
        <v>1.2755102040816326E-3</v>
      </c>
      <c r="G182" s="39">
        <f t="shared" si="47"/>
        <v>-0.92307692307692313</v>
      </c>
      <c r="H182" s="25">
        <f t="shared" si="48"/>
        <v>-1.1684518013631939E-2</v>
      </c>
    </row>
    <row r="183" spans="1:8" s="40" customFormat="1" ht="15" x14ac:dyDescent="0.2">
      <c r="A183" s="64"/>
      <c r="B183" s="66" t="s">
        <v>233</v>
      </c>
      <c r="C183" s="37">
        <v>0</v>
      </c>
      <c r="D183" s="37">
        <v>0</v>
      </c>
      <c r="E183" s="38" t="str">
        <f t="shared" si="45"/>
        <v/>
      </c>
      <c r="F183" s="38" t="str">
        <f t="shared" si="46"/>
        <v/>
      </c>
      <c r="G183" s="39" t="str">
        <f t="shared" si="47"/>
        <v>0</v>
      </c>
      <c r="H183" s="25" t="str">
        <f t="shared" si="48"/>
        <v/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0</v>
      </c>
      <c r="D185" s="37">
        <v>0</v>
      </c>
      <c r="E185" s="38" t="str">
        <f t="shared" si="45"/>
        <v/>
      </c>
      <c r="F185" s="38" t="str">
        <f t="shared" si="46"/>
        <v/>
      </c>
      <c r="G185" s="39" t="str">
        <f t="shared" si="47"/>
        <v>0</v>
      </c>
      <c r="H185" s="25" t="str">
        <f t="shared" si="48"/>
        <v/>
      </c>
    </row>
    <row r="186" spans="1:8" s="40" customFormat="1" ht="15" x14ac:dyDescent="0.2">
      <c r="A186" s="64"/>
      <c r="B186" s="66" t="s">
        <v>480</v>
      </c>
      <c r="C186" s="37">
        <v>0</v>
      </c>
      <c r="D186" s="37">
        <v>2</v>
      </c>
      <c r="E186" s="38" t="str">
        <f t="shared" si="45"/>
        <v/>
      </c>
      <c r="F186" s="38">
        <f t="shared" si="46"/>
        <v>2.5510204081632651E-3</v>
      </c>
      <c r="G186" s="39" t="str">
        <f t="shared" si="47"/>
        <v>0</v>
      </c>
      <c r="H186" s="25" t="str">
        <f t="shared" si="48"/>
        <v/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1</v>
      </c>
      <c r="E187" s="38" t="str">
        <f t="shared" ref="E187" si="57">+IF(C187=0,"",C187/C$161)</f>
        <v/>
      </c>
      <c r="F187" s="38">
        <f t="shared" ref="F187" si="58">+IF(D187=0,"",D187/D$161)</f>
        <v>1.2755102040816326E-3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15</v>
      </c>
      <c r="D188" s="37">
        <v>34</v>
      </c>
      <c r="E188" s="38">
        <f t="shared" si="45"/>
        <v>1.4605647517039922E-2</v>
      </c>
      <c r="F188" s="38">
        <f t="shared" si="46"/>
        <v>4.336734693877551E-2</v>
      </c>
      <c r="G188" s="39">
        <f t="shared" si="47"/>
        <v>1.2666666666666666</v>
      </c>
      <c r="H188" s="25">
        <f t="shared" si="48"/>
        <v>1.8500486854917234E-2</v>
      </c>
    </row>
    <row r="189" spans="1:8" s="40" customFormat="1" ht="15" x14ac:dyDescent="0.2">
      <c r="A189" s="64"/>
      <c r="B189" s="66" t="s">
        <v>237</v>
      </c>
      <c r="C189" s="37">
        <v>4</v>
      </c>
      <c r="D189" s="37">
        <v>17</v>
      </c>
      <c r="E189" s="38">
        <f t="shared" si="45"/>
        <v>3.8948393378773127E-3</v>
      </c>
      <c r="F189" s="38">
        <f t="shared" si="46"/>
        <v>2.1683673469387755E-2</v>
      </c>
      <c r="G189" s="39">
        <f t="shared" si="47"/>
        <v>3.25</v>
      </c>
      <c r="H189" s="25">
        <f t="shared" si="48"/>
        <v>1.2658227848101266E-2</v>
      </c>
    </row>
    <row r="190" spans="1:8" s="40" customFormat="1" ht="15" x14ac:dyDescent="0.2">
      <c r="A190" s="64"/>
      <c r="B190" s="66" t="s">
        <v>238</v>
      </c>
      <c r="C190" s="37">
        <v>6</v>
      </c>
      <c r="D190" s="37">
        <v>9</v>
      </c>
      <c r="E190" s="38">
        <f t="shared" si="45"/>
        <v>5.8422590068159686E-3</v>
      </c>
      <c r="F190" s="38">
        <f t="shared" si="46"/>
        <v>1.1479591836734694E-2</v>
      </c>
      <c r="G190" s="39">
        <f t="shared" si="47"/>
        <v>0.5</v>
      </c>
      <c r="H190" s="25">
        <f t="shared" si="48"/>
        <v>2.9211295034079843E-3</v>
      </c>
    </row>
    <row r="191" spans="1:8" s="40" customFormat="1" ht="15" x14ac:dyDescent="0.2">
      <c r="A191" s="64"/>
      <c r="B191" s="66" t="s">
        <v>239</v>
      </c>
      <c r="C191" s="37">
        <v>17</v>
      </c>
      <c r="D191" s="37">
        <v>9</v>
      </c>
      <c r="E191" s="38">
        <f t="shared" si="45"/>
        <v>1.6553067185978577E-2</v>
      </c>
      <c r="F191" s="38">
        <f t="shared" si="46"/>
        <v>1.1479591836734694E-2</v>
      </c>
      <c r="G191" s="39">
        <f t="shared" si="47"/>
        <v>-0.47058823529411764</v>
      </c>
      <c r="H191" s="25">
        <f t="shared" si="48"/>
        <v>-7.7896786757546245E-3</v>
      </c>
    </row>
    <row r="192" spans="1:8" s="40" customFormat="1" ht="15" x14ac:dyDescent="0.2">
      <c r="A192" s="64"/>
      <c r="B192" s="66" t="s">
        <v>481</v>
      </c>
      <c r="C192" s="37">
        <v>20</v>
      </c>
      <c r="D192" s="37">
        <v>7</v>
      </c>
      <c r="E192" s="38">
        <f t="shared" si="45"/>
        <v>1.9474196689386564E-2</v>
      </c>
      <c r="F192" s="38">
        <f t="shared" si="46"/>
        <v>8.9285714285714281E-3</v>
      </c>
      <c r="G192" s="39">
        <f t="shared" si="47"/>
        <v>-0.65</v>
      </c>
      <c r="H192" s="25">
        <f t="shared" si="48"/>
        <v>-1.2658227848101267E-2</v>
      </c>
    </row>
    <row r="193" spans="1:8" s="40" customFormat="1" ht="15" x14ac:dyDescent="0.2">
      <c r="A193" s="64"/>
      <c r="B193" s="66" t="s">
        <v>482</v>
      </c>
      <c r="C193" s="37">
        <v>5</v>
      </c>
      <c r="D193" s="37">
        <v>0</v>
      </c>
      <c r="E193" s="38">
        <f t="shared" si="45"/>
        <v>4.8685491723466411E-3</v>
      </c>
      <c r="F193" s="38" t="str">
        <f t="shared" si="46"/>
        <v/>
      </c>
      <c r="G193" s="39" t="str">
        <f t="shared" si="47"/>
        <v>0</v>
      </c>
      <c r="H193" s="25">
        <f t="shared" si="48"/>
        <v>0</v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1</v>
      </c>
      <c r="E195" s="38" t="str">
        <f t="shared" ref="E195" si="61">+IF(C195=0,"",C195/C$161)</f>
        <v/>
      </c>
      <c r="F195" s="38">
        <f t="shared" ref="F195" si="62">+IF(D195=0,"",D195/D$161)</f>
        <v>1.2755102040816326E-3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1</v>
      </c>
      <c r="D196" s="37"/>
      <c r="E196" s="38">
        <f t="shared" si="45"/>
        <v>9.7370983446932818E-4</v>
      </c>
      <c r="F196" s="38" t="str">
        <f t="shared" si="46"/>
        <v/>
      </c>
      <c r="G196" s="39" t="str">
        <f t="shared" si="47"/>
        <v>0</v>
      </c>
      <c r="H196" s="25">
        <f t="shared" si="48"/>
        <v>0</v>
      </c>
    </row>
    <row r="197" spans="1:8" s="40" customFormat="1" ht="15" x14ac:dyDescent="0.2">
      <c r="A197" s="64"/>
      <c r="B197" s="66" t="s">
        <v>241</v>
      </c>
      <c r="C197" s="37">
        <v>11</v>
      </c>
      <c r="D197" s="37">
        <v>7</v>
      </c>
      <c r="E197" s="38">
        <f t="shared" si="45"/>
        <v>1.0710808179162609E-2</v>
      </c>
      <c r="F197" s="38">
        <f t="shared" si="46"/>
        <v>8.9285714285714281E-3</v>
      </c>
      <c r="G197" s="39">
        <f t="shared" si="47"/>
        <v>-0.36363636363636365</v>
      </c>
      <c r="H197" s="25">
        <f t="shared" si="48"/>
        <v>-3.8948393378773123E-3</v>
      </c>
    </row>
    <row r="198" spans="1:8" s="40" customFormat="1" ht="15" x14ac:dyDescent="0.2">
      <c r="A198" s="64"/>
      <c r="B198" s="66" t="s">
        <v>242</v>
      </c>
      <c r="C198" s="37">
        <v>4</v>
      </c>
      <c r="D198" s="37">
        <v>11</v>
      </c>
      <c r="E198" s="38">
        <f t="shared" si="45"/>
        <v>3.8948393378773127E-3</v>
      </c>
      <c r="F198" s="38">
        <f t="shared" si="46"/>
        <v>1.4030612244897959E-2</v>
      </c>
      <c r="G198" s="39">
        <f t="shared" si="47"/>
        <v>1.75</v>
      </c>
      <c r="H198" s="25">
        <f t="shared" si="48"/>
        <v>6.815968841285297E-3</v>
      </c>
    </row>
    <row r="199" spans="1:8" s="40" customFormat="1" ht="15" x14ac:dyDescent="0.2">
      <c r="A199" s="64"/>
      <c r="B199" s="66" t="s">
        <v>243</v>
      </c>
      <c r="C199" s="37">
        <v>3</v>
      </c>
      <c r="D199" s="37">
        <v>0</v>
      </c>
      <c r="E199" s="38">
        <f t="shared" si="45"/>
        <v>2.9211295034079843E-3</v>
      </c>
      <c r="F199" s="38" t="str">
        <f t="shared" si="46"/>
        <v/>
      </c>
      <c r="G199" s="39" t="str">
        <f t="shared" si="47"/>
        <v>0</v>
      </c>
      <c r="H199" s="25">
        <f t="shared" si="48"/>
        <v>0</v>
      </c>
    </row>
    <row r="200" spans="1:8" s="40" customFormat="1" ht="15" x14ac:dyDescent="0.2">
      <c r="A200" s="64"/>
      <c r="B200" s="66" t="s">
        <v>55</v>
      </c>
      <c r="C200" s="37">
        <v>2</v>
      </c>
      <c r="D200" s="37">
        <v>1</v>
      </c>
      <c r="E200" s="38">
        <f t="shared" si="45"/>
        <v>1.9474196689386564E-3</v>
      </c>
      <c r="F200" s="38">
        <f t="shared" si="46"/>
        <v>1.2755102040816326E-3</v>
      </c>
      <c r="G200" s="39">
        <f t="shared" si="47"/>
        <v>-0.5</v>
      </c>
      <c r="H200" s="25">
        <f t="shared" si="48"/>
        <v>-9.7370983446932818E-4</v>
      </c>
    </row>
    <row r="201" spans="1:8" s="40" customFormat="1" ht="15" x14ac:dyDescent="0.2">
      <c r="A201" s="64"/>
      <c r="B201" s="66" t="s">
        <v>56</v>
      </c>
      <c r="C201" s="37">
        <v>66</v>
      </c>
      <c r="D201" s="37">
        <v>68</v>
      </c>
      <c r="E201" s="38">
        <f t="shared" si="45"/>
        <v>6.4264849074975663E-2</v>
      </c>
      <c r="F201" s="38">
        <f t="shared" si="46"/>
        <v>8.673469387755102E-2</v>
      </c>
      <c r="G201" s="39">
        <f t="shared" si="47"/>
        <v>3.0303030303030304E-2</v>
      </c>
      <c r="H201" s="25">
        <f t="shared" si="48"/>
        <v>1.9474196689386566E-3</v>
      </c>
    </row>
    <row r="202" spans="1:8" s="40" customFormat="1" ht="15" x14ac:dyDescent="0.2">
      <c r="A202" s="64"/>
      <c r="B202" s="66" t="s">
        <v>244</v>
      </c>
      <c r="C202" s="37">
        <v>13</v>
      </c>
      <c r="D202" s="37">
        <v>26</v>
      </c>
      <c r="E202" s="38">
        <f t="shared" si="45"/>
        <v>1.2658227848101266E-2</v>
      </c>
      <c r="F202" s="38">
        <f t="shared" si="46"/>
        <v>3.3163265306122451E-2</v>
      </c>
      <c r="G202" s="39">
        <f t="shared" si="47"/>
        <v>1</v>
      </c>
      <c r="H202" s="25">
        <f t="shared" si="48"/>
        <v>1.2658227848101266E-2</v>
      </c>
    </row>
    <row r="203" spans="1:8" s="40" customFormat="1" ht="30" x14ac:dyDescent="0.2">
      <c r="A203" s="64"/>
      <c r="B203" s="66" t="s">
        <v>245</v>
      </c>
      <c r="C203" s="37">
        <v>0</v>
      </c>
      <c r="D203" s="37">
        <v>0</v>
      </c>
      <c r="E203" s="38" t="str">
        <f t="shared" si="45"/>
        <v/>
      </c>
      <c r="F203" s="38" t="str">
        <f t="shared" si="46"/>
        <v/>
      </c>
      <c r="G203" s="39" t="str">
        <f t="shared" si="47"/>
        <v>0</v>
      </c>
      <c r="H203" s="25" t="str">
        <f t="shared" si="48"/>
        <v/>
      </c>
    </row>
    <row r="204" spans="1:8" s="40" customFormat="1" ht="15" x14ac:dyDescent="0.2">
      <c r="A204" s="64"/>
      <c r="B204" s="66" t="s">
        <v>483</v>
      </c>
      <c r="C204" s="37">
        <v>1</v>
      </c>
      <c r="D204" s="37">
        <v>0</v>
      </c>
      <c r="E204" s="38">
        <f t="shared" si="45"/>
        <v>9.7370983446932818E-4</v>
      </c>
      <c r="F204" s="38" t="str">
        <f t="shared" si="46"/>
        <v/>
      </c>
      <c r="G204" s="39" t="str">
        <f t="shared" si="47"/>
        <v>0</v>
      </c>
      <c r="H204" s="25">
        <f t="shared" si="48"/>
        <v>0</v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2</v>
      </c>
      <c r="D209" s="37">
        <v>0</v>
      </c>
      <c r="E209" s="38">
        <f t="shared" si="45"/>
        <v>1.9474196689386564E-3</v>
      </c>
      <c r="F209" s="38" t="str">
        <f t="shared" si="46"/>
        <v/>
      </c>
      <c r="G209" s="39" t="str">
        <f t="shared" si="47"/>
        <v>0</v>
      </c>
      <c r="H209" s="25">
        <f t="shared" si="48"/>
        <v>0</v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0</v>
      </c>
      <c r="D211" s="37">
        <v>1</v>
      </c>
      <c r="E211" s="38" t="str">
        <f t="shared" si="45"/>
        <v/>
      </c>
      <c r="F211" s="38">
        <f t="shared" si="46"/>
        <v>1.2755102040816326E-3</v>
      </c>
      <c r="G211" s="39" t="str">
        <f t="shared" si="47"/>
        <v>0</v>
      </c>
      <c r="H211" s="25" t="str">
        <f t="shared" si="48"/>
        <v/>
      </c>
    </row>
    <row r="212" spans="1:8" s="40" customFormat="1" ht="15" x14ac:dyDescent="0.2">
      <c r="A212" s="64"/>
      <c r="B212" s="66" t="s">
        <v>249</v>
      </c>
      <c r="C212" s="37">
        <v>140</v>
      </c>
      <c r="D212" s="37">
        <v>57</v>
      </c>
      <c r="E212" s="38">
        <f t="shared" si="45"/>
        <v>0.13631937682570594</v>
      </c>
      <c r="F212" s="38">
        <f t="shared" si="46"/>
        <v>7.2704081632653059E-2</v>
      </c>
      <c r="G212" s="39">
        <f t="shared" si="47"/>
        <v>-0.59285714285714286</v>
      </c>
      <c r="H212" s="25">
        <f t="shared" si="48"/>
        <v>-8.0817916260954234E-2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0</v>
      </c>
      <c r="E213" s="38" t="str">
        <f t="shared" si="45"/>
        <v/>
      </c>
      <c r="F213" s="38" t="str">
        <f t="shared" si="46"/>
        <v/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11</v>
      </c>
      <c r="D214" s="37">
        <v>1</v>
      </c>
      <c r="E214" s="38">
        <f t="shared" si="45"/>
        <v>1.0710808179162609E-2</v>
      </c>
      <c r="F214" s="38">
        <f t="shared" si="46"/>
        <v>1.2755102040816326E-3</v>
      </c>
      <c r="G214" s="39">
        <f t="shared" si="47"/>
        <v>-0.90909090909090906</v>
      </c>
      <c r="H214" s="25">
        <f t="shared" si="48"/>
        <v>-9.7370983446932804E-3</v>
      </c>
    </row>
    <row r="215" spans="1:8" s="40" customFormat="1" ht="15" x14ac:dyDescent="0.2">
      <c r="A215" s="64"/>
      <c r="B215" s="66" t="s">
        <v>252</v>
      </c>
      <c r="C215" s="37">
        <v>6</v>
      </c>
      <c r="D215" s="37">
        <v>1</v>
      </c>
      <c r="E215" s="38">
        <f t="shared" si="45"/>
        <v>5.8422590068159686E-3</v>
      </c>
      <c r="F215" s="38">
        <f t="shared" si="46"/>
        <v>1.2755102040816326E-3</v>
      </c>
      <c r="G215" s="39">
        <f t="shared" si="47"/>
        <v>-0.83333333333333337</v>
      </c>
      <c r="H215" s="25">
        <f t="shared" si="48"/>
        <v>-4.8685491723466411E-3</v>
      </c>
    </row>
    <row r="216" spans="1:8" s="40" customFormat="1" ht="15" x14ac:dyDescent="0.2">
      <c r="A216" s="64"/>
      <c r="B216" s="66" t="s">
        <v>253</v>
      </c>
      <c r="C216" s="37">
        <v>0</v>
      </c>
      <c r="D216" s="37">
        <v>2</v>
      </c>
      <c r="E216" s="38" t="str">
        <f t="shared" si="45"/>
        <v/>
      </c>
      <c r="F216" s="38">
        <f t="shared" si="46"/>
        <v>2.5510204081632651E-3</v>
      </c>
      <c r="G216" s="39" t="str">
        <f t="shared" si="47"/>
        <v>0</v>
      </c>
      <c r="H216" s="25" t="str">
        <f t="shared" si="48"/>
        <v/>
      </c>
    </row>
    <row r="217" spans="1:8" s="40" customFormat="1" ht="15" x14ac:dyDescent="0.2">
      <c r="A217" s="64"/>
      <c r="B217" s="66" t="s">
        <v>485</v>
      </c>
      <c r="C217" s="37">
        <v>5</v>
      </c>
      <c r="D217" s="37">
        <v>0</v>
      </c>
      <c r="E217" s="38">
        <f t="shared" si="45"/>
        <v>4.8685491723466411E-3</v>
      </c>
      <c r="F217" s="38" t="str">
        <f t="shared" si="46"/>
        <v/>
      </c>
      <c r="G217" s="39" t="str">
        <f t="shared" si="47"/>
        <v>0</v>
      </c>
      <c r="H217" s="25">
        <f t="shared" si="48"/>
        <v>0</v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0</v>
      </c>
      <c r="D219" s="37">
        <v>1</v>
      </c>
      <c r="E219" s="38" t="str">
        <f t="shared" si="45"/>
        <v/>
      </c>
      <c r="F219" s="38">
        <f t="shared" si="46"/>
        <v>1.2755102040816326E-3</v>
      </c>
      <c r="G219" s="39" t="str">
        <f t="shared" si="47"/>
        <v>0</v>
      </c>
      <c r="H219" s="25" t="str">
        <f t="shared" si="48"/>
        <v/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3</v>
      </c>
      <c r="D222" s="37">
        <v>15</v>
      </c>
      <c r="E222" s="38">
        <f t="shared" si="45"/>
        <v>2.9211295034079843E-3</v>
      </c>
      <c r="F222" s="38">
        <f t="shared" si="46"/>
        <v>1.913265306122449E-2</v>
      </c>
      <c r="G222" s="39">
        <f t="shared" si="47"/>
        <v>4</v>
      </c>
      <c r="H222" s="25">
        <f t="shared" si="48"/>
        <v>1.1684518013631937E-2</v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22</v>
      </c>
      <c r="D224" s="37">
        <v>6</v>
      </c>
      <c r="E224" s="38">
        <f t="shared" si="45"/>
        <v>2.1421616358325218E-2</v>
      </c>
      <c r="F224" s="38">
        <f t="shared" si="46"/>
        <v>7.6530612244897957E-3</v>
      </c>
      <c r="G224" s="39">
        <f t="shared" si="47"/>
        <v>-0.72727272727272729</v>
      </c>
      <c r="H224" s="25">
        <f t="shared" si="48"/>
        <v>-1.5579357351509249E-2</v>
      </c>
    </row>
    <row r="225" spans="1:8" s="40" customFormat="1" ht="15" x14ac:dyDescent="0.2">
      <c r="A225" s="64"/>
      <c r="B225" s="66" t="s">
        <v>64</v>
      </c>
      <c r="C225" s="37">
        <v>4</v>
      </c>
      <c r="D225" s="37">
        <v>6</v>
      </c>
      <c r="E225" s="38">
        <f t="shared" si="45"/>
        <v>3.8948393378773127E-3</v>
      </c>
      <c r="F225" s="38">
        <f t="shared" si="46"/>
        <v>7.6530612244897957E-3</v>
      </c>
      <c r="G225" s="39">
        <f t="shared" si="47"/>
        <v>0.5</v>
      </c>
      <c r="H225" s="25">
        <f t="shared" si="48"/>
        <v>1.9474196689386564E-3</v>
      </c>
    </row>
    <row r="226" spans="1:8" s="40" customFormat="1" ht="30" x14ac:dyDescent="0.2">
      <c r="A226" s="64"/>
      <c r="B226" s="66" t="s">
        <v>487</v>
      </c>
      <c r="C226" s="37">
        <v>0</v>
      </c>
      <c r="D226" s="37">
        <v>29</v>
      </c>
      <c r="E226" s="38" t="str">
        <f t="shared" si="45"/>
        <v/>
      </c>
      <c r="F226" s="38">
        <f t="shared" si="46"/>
        <v>3.6989795918367346E-2</v>
      </c>
      <c r="G226" s="39" t="str">
        <f t="shared" si="47"/>
        <v>0</v>
      </c>
      <c r="H226" s="25" t="str">
        <f t="shared" si="48"/>
        <v/>
      </c>
    </row>
    <row r="227" spans="1:8" s="40" customFormat="1" ht="15" x14ac:dyDescent="0.2">
      <c r="A227" s="64"/>
      <c r="B227" s="66" t="s">
        <v>62</v>
      </c>
      <c r="C227" s="37">
        <v>0</v>
      </c>
      <c r="D227" s="37">
        <v>5</v>
      </c>
      <c r="E227" s="38" t="str">
        <f t="shared" si="45"/>
        <v/>
      </c>
      <c r="F227" s="38">
        <f t="shared" si="46"/>
        <v>6.3775510204081634E-3</v>
      </c>
      <c r="G227" s="39" t="str">
        <f t="shared" si="47"/>
        <v>0</v>
      </c>
      <c r="H227" s="25" t="str">
        <f t="shared" si="48"/>
        <v/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0</v>
      </c>
      <c r="D229" s="37">
        <v>0</v>
      </c>
      <c r="E229" s="38" t="str">
        <f t="shared" si="45"/>
        <v/>
      </c>
      <c r="F229" s="38" t="str">
        <f t="shared" si="46"/>
        <v/>
      </c>
      <c r="G229" s="39" t="str">
        <f t="shared" si="47"/>
        <v>0</v>
      </c>
      <c r="H229" s="25" t="str">
        <f t="shared" si="48"/>
        <v/>
      </c>
    </row>
    <row r="230" spans="1:8" s="40" customFormat="1" ht="15" x14ac:dyDescent="0.2">
      <c r="A230" s="64"/>
      <c r="B230" s="66" t="s">
        <v>63</v>
      </c>
      <c r="C230" s="37">
        <v>1</v>
      </c>
      <c r="D230" s="37">
        <v>1</v>
      </c>
      <c r="E230" s="38">
        <f t="shared" si="45"/>
        <v>9.7370983446932818E-4</v>
      </c>
      <c r="F230" s="38">
        <f t="shared" si="46"/>
        <v>1.2755102040816326E-3</v>
      </c>
      <c r="G230" s="39">
        <f t="shared" si="47"/>
        <v>0</v>
      </c>
      <c r="H230" s="25">
        <f t="shared" si="48"/>
        <v>0</v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1</v>
      </c>
      <c r="D232" s="37">
        <v>0</v>
      </c>
      <c r="E232" s="38">
        <f t="shared" si="45"/>
        <v>9.7370983446932818E-4</v>
      </c>
      <c r="F232" s="38" t="str">
        <f t="shared" si="46"/>
        <v/>
      </c>
      <c r="G232" s="39" t="str">
        <f t="shared" si="47"/>
        <v>0</v>
      </c>
      <c r="H232" s="25">
        <f t="shared" si="48"/>
        <v>0</v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0</v>
      </c>
      <c r="E234" s="38" t="str">
        <f t="shared" si="69"/>
        <v/>
      </c>
      <c r="F234" s="38" t="str">
        <f t="shared" si="70"/>
        <v/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1</v>
      </c>
      <c r="D235" s="37">
        <v>0</v>
      </c>
      <c r="E235" s="38">
        <f t="shared" si="69"/>
        <v>9.7370983446932818E-4</v>
      </c>
      <c r="F235" s="38" t="str">
        <f t="shared" si="70"/>
        <v/>
      </c>
      <c r="G235" s="39" t="str">
        <f t="shared" si="71"/>
        <v>0</v>
      </c>
      <c r="H235" s="25">
        <f t="shared" si="72"/>
        <v>0</v>
      </c>
    </row>
    <row r="236" spans="1:8" s="40" customFormat="1" ht="15" x14ac:dyDescent="0.2">
      <c r="A236" s="64"/>
      <c r="B236" s="66" t="s">
        <v>489</v>
      </c>
      <c r="C236" s="37">
        <v>0</v>
      </c>
      <c r="D236" s="37">
        <v>0</v>
      </c>
      <c r="E236" s="38" t="str">
        <f t="shared" si="69"/>
        <v/>
      </c>
      <c r="F236" s="38" t="str">
        <f t="shared" si="70"/>
        <v/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0</v>
      </c>
      <c r="D238" s="37">
        <v>0</v>
      </c>
      <c r="E238" s="38" t="str">
        <f t="shared" si="69"/>
        <v/>
      </c>
      <c r="F238" s="38" t="str">
        <f t="shared" si="70"/>
        <v/>
      </c>
      <c r="G238" s="39" t="str">
        <f t="shared" si="71"/>
        <v>0</v>
      </c>
      <c r="H238" s="25" t="str">
        <f t="shared" si="72"/>
        <v/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1</v>
      </c>
      <c r="D242" s="37">
        <v>6</v>
      </c>
      <c r="E242" s="38">
        <f t="shared" si="69"/>
        <v>9.7370983446932818E-4</v>
      </c>
      <c r="F242" s="38">
        <f t="shared" si="70"/>
        <v>7.6530612244897957E-3</v>
      </c>
      <c r="G242" s="39">
        <f t="shared" si="71"/>
        <v>5</v>
      </c>
      <c r="H242" s="25">
        <f t="shared" si="72"/>
        <v>4.8685491723466411E-3</v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18</v>
      </c>
      <c r="D245" s="37"/>
      <c r="E245" s="38">
        <f t="shared" si="69"/>
        <v>1.7526777020447908E-2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5</v>
      </c>
      <c r="D246" s="37">
        <v>0</v>
      </c>
      <c r="E246" s="38">
        <f t="shared" si="69"/>
        <v>4.8685491723466411E-3</v>
      </c>
      <c r="F246" s="38" t="str">
        <f t="shared" si="70"/>
        <v/>
      </c>
      <c r="G246" s="39" t="str">
        <f t="shared" si="71"/>
        <v>0</v>
      </c>
      <c r="H246" s="25">
        <f t="shared" si="72"/>
        <v>0</v>
      </c>
    </row>
    <row r="247" spans="1:8" s="40" customFormat="1" ht="30" x14ac:dyDescent="0.2">
      <c r="A247" s="64"/>
      <c r="B247" s="66" t="s">
        <v>497</v>
      </c>
      <c r="C247" s="37">
        <v>1</v>
      </c>
      <c r="D247" s="37">
        <v>0</v>
      </c>
      <c r="E247" s="38">
        <f t="shared" si="69"/>
        <v>9.7370983446932818E-4</v>
      </c>
      <c r="F247" s="38" t="str">
        <f t="shared" si="70"/>
        <v/>
      </c>
      <c r="G247" s="39" t="str">
        <f t="shared" si="71"/>
        <v>0</v>
      </c>
      <c r="H247" s="25">
        <f t="shared" si="72"/>
        <v>0</v>
      </c>
    </row>
    <row r="248" spans="1:8" s="40" customFormat="1" ht="15" x14ac:dyDescent="0.2">
      <c r="A248" s="64"/>
      <c r="B248" s="66" t="s">
        <v>67</v>
      </c>
      <c r="C248" s="37">
        <v>21</v>
      </c>
      <c r="D248" s="37"/>
      <c r="E248" s="38">
        <f t="shared" si="69"/>
        <v>2.0447906523855891E-2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0</v>
      </c>
      <c r="D249" s="37">
        <v>0</v>
      </c>
      <c r="E249" s="38" t="str">
        <f t="shared" si="69"/>
        <v/>
      </c>
      <c r="F249" s="38" t="str">
        <f t="shared" si="70"/>
        <v/>
      </c>
      <c r="G249" s="39" t="str">
        <f t="shared" si="71"/>
        <v>0</v>
      </c>
      <c r="H249" s="25" t="str">
        <f t="shared" si="72"/>
        <v/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12</v>
      </c>
      <c r="D253" s="37">
        <v>8</v>
      </c>
      <c r="E253" s="38">
        <f t="shared" si="69"/>
        <v>1.1684518013631937E-2</v>
      </c>
      <c r="F253" s="38">
        <f t="shared" si="70"/>
        <v>1.020408163265306E-2</v>
      </c>
      <c r="G253" s="39">
        <f t="shared" si="71"/>
        <v>-0.33333333333333331</v>
      </c>
      <c r="H253" s="25">
        <f t="shared" si="72"/>
        <v>-3.8948393378773123E-3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0</v>
      </c>
      <c r="E255" s="38" t="str">
        <f t="shared" ref="E255:E260" si="77">+IF(C255=0,"",C255/C$161)</f>
        <v/>
      </c>
      <c r="F255" s="38" t="str">
        <f t="shared" ref="F255:F260" si="78">+IF(D255=0,"",D255/D$161)</f>
        <v/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19</v>
      </c>
      <c r="E260" s="38" t="str">
        <f t="shared" si="77"/>
        <v/>
      </c>
      <c r="F260" s="38">
        <f t="shared" si="78"/>
        <v>2.423469387755102E-2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19</v>
      </c>
      <c r="D261" s="37">
        <v>22</v>
      </c>
      <c r="E261" s="38">
        <f t="shared" si="69"/>
        <v>1.8500486854917234E-2</v>
      </c>
      <c r="F261" s="38">
        <f t="shared" si="70"/>
        <v>2.8061224489795918E-2</v>
      </c>
      <c r="G261" s="39">
        <f t="shared" si="71"/>
        <v>0.15789473684210525</v>
      </c>
      <c r="H261" s="25">
        <f t="shared" si="72"/>
        <v>2.9211295034079843E-3</v>
      </c>
    </row>
    <row r="262" spans="1:8" s="40" customFormat="1" ht="15" x14ac:dyDescent="0.2">
      <c r="A262" s="64"/>
      <c r="B262" s="66" t="s">
        <v>75</v>
      </c>
      <c r="C262" s="37">
        <v>33</v>
      </c>
      <c r="D262" s="37">
        <v>19</v>
      </c>
      <c r="E262" s="38">
        <f t="shared" si="69"/>
        <v>3.2132424537487832E-2</v>
      </c>
      <c r="F262" s="38">
        <f t="shared" si="70"/>
        <v>2.423469387755102E-2</v>
      </c>
      <c r="G262" s="39">
        <f t="shared" si="71"/>
        <v>-0.42424242424242425</v>
      </c>
      <c r="H262" s="25">
        <f t="shared" si="72"/>
        <v>-1.3631937682570596E-2</v>
      </c>
    </row>
    <row r="263" spans="1:8" s="40" customFormat="1" ht="15" x14ac:dyDescent="0.2">
      <c r="A263" s="64"/>
      <c r="B263" s="66" t="s">
        <v>71</v>
      </c>
      <c r="C263" s="37">
        <v>10</v>
      </c>
      <c r="D263" s="37">
        <v>10</v>
      </c>
      <c r="E263" s="38">
        <f t="shared" si="69"/>
        <v>9.7370983446932822E-3</v>
      </c>
      <c r="F263" s="38">
        <f t="shared" si="70"/>
        <v>1.2755102040816327E-2</v>
      </c>
      <c r="G263" s="39">
        <f t="shared" si="71"/>
        <v>0</v>
      </c>
      <c r="H263" s="25">
        <f t="shared" si="72"/>
        <v>0</v>
      </c>
    </row>
    <row r="264" spans="1:8" s="40" customFormat="1" ht="15" x14ac:dyDescent="0.2">
      <c r="A264" s="64"/>
      <c r="B264" s="66" t="s">
        <v>266</v>
      </c>
      <c r="C264" s="37">
        <v>2</v>
      </c>
      <c r="D264" s="37">
        <v>4</v>
      </c>
      <c r="E264" s="38">
        <f t="shared" si="69"/>
        <v>1.9474196689386564E-3</v>
      </c>
      <c r="F264" s="38">
        <f t="shared" si="70"/>
        <v>5.1020408163265302E-3</v>
      </c>
      <c r="G264" s="39">
        <f t="shared" si="71"/>
        <v>1</v>
      </c>
      <c r="H264" s="25">
        <f t="shared" si="72"/>
        <v>1.9474196689386564E-3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1</v>
      </c>
      <c r="E266" s="38" t="str">
        <f t="shared" ref="E266" si="81">+IF(C266=0,"",C266/C$161)</f>
        <v/>
      </c>
      <c r="F266" s="38">
        <f t="shared" ref="F266" si="82">+IF(D266=0,"",D266/D$161)</f>
        <v>1.2755102040816326E-3</v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100</v>
      </c>
      <c r="D268" s="37">
        <v>0</v>
      </c>
      <c r="E268" s="38">
        <f t="shared" si="69"/>
        <v>9.7370983446932818E-2</v>
      </c>
      <c r="F268" s="38" t="str">
        <f t="shared" si="70"/>
        <v/>
      </c>
      <c r="G268" s="39" t="str">
        <f t="shared" si="71"/>
        <v>0</v>
      </c>
      <c r="H268" s="25">
        <f t="shared" si="72"/>
        <v>0</v>
      </c>
    </row>
    <row r="269" spans="1:8" s="40" customFormat="1" ht="15" x14ac:dyDescent="0.2">
      <c r="A269" s="64"/>
      <c r="B269" s="66" t="s">
        <v>69</v>
      </c>
      <c r="C269" s="37">
        <v>5</v>
      </c>
      <c r="D269" s="37">
        <v>30</v>
      </c>
      <c r="E269" s="38">
        <f t="shared" si="69"/>
        <v>4.8685491723466411E-3</v>
      </c>
      <c r="F269" s="38">
        <f t="shared" si="70"/>
        <v>3.826530612244898E-2</v>
      </c>
      <c r="G269" s="39">
        <f t="shared" si="71"/>
        <v>5</v>
      </c>
      <c r="H269" s="25">
        <f t="shared" si="72"/>
        <v>2.4342745861733205E-2</v>
      </c>
    </row>
    <row r="270" spans="1:8" s="40" customFormat="1" ht="15" x14ac:dyDescent="0.2">
      <c r="A270" s="64"/>
      <c r="B270" s="66" t="s">
        <v>74</v>
      </c>
      <c r="C270" s="37">
        <v>0</v>
      </c>
      <c r="D270" s="37">
        <v>19</v>
      </c>
      <c r="E270" s="38" t="str">
        <f t="shared" si="69"/>
        <v/>
      </c>
      <c r="F270" s="38">
        <f t="shared" si="70"/>
        <v>2.423469387755102E-2</v>
      </c>
      <c r="G270" s="39" t="str">
        <f t="shared" si="71"/>
        <v>0</v>
      </c>
      <c r="H270" s="25" t="str">
        <f t="shared" si="72"/>
        <v/>
      </c>
    </row>
    <row r="271" spans="1:8" s="40" customFormat="1" ht="15" x14ac:dyDescent="0.2">
      <c r="A271" s="64"/>
      <c r="B271" s="66" t="s">
        <v>267</v>
      </c>
      <c r="C271" s="37">
        <v>1</v>
      </c>
      <c r="D271" s="37">
        <v>2</v>
      </c>
      <c r="E271" s="38">
        <f t="shared" si="69"/>
        <v>9.7370983446932818E-4</v>
      </c>
      <c r="F271" s="38">
        <f t="shared" si="70"/>
        <v>2.5510204081632651E-3</v>
      </c>
      <c r="G271" s="39">
        <f t="shared" si="71"/>
        <v>1</v>
      </c>
      <c r="H271" s="25">
        <f t="shared" si="72"/>
        <v>9.7370983446932818E-4</v>
      </c>
    </row>
    <row r="272" spans="1:8" s="40" customFormat="1" ht="15" x14ac:dyDescent="0.2">
      <c r="A272" s="64"/>
      <c r="B272" s="66" t="s">
        <v>500</v>
      </c>
      <c r="C272" s="37">
        <v>167</v>
      </c>
      <c r="D272" s="37">
        <v>64</v>
      </c>
      <c r="E272" s="38">
        <f t="shared" si="69"/>
        <v>0.16260954235637781</v>
      </c>
      <c r="F272" s="38">
        <f t="shared" si="70"/>
        <v>8.1632653061224483E-2</v>
      </c>
      <c r="G272" s="39">
        <f t="shared" si="71"/>
        <v>-0.61676646706586824</v>
      </c>
      <c r="H272" s="25">
        <f t="shared" si="72"/>
        <v>-0.10029211295034081</v>
      </c>
    </row>
    <row r="273" spans="1:8" s="40" customFormat="1" ht="15" x14ac:dyDescent="0.2">
      <c r="A273" s="64"/>
      <c r="B273" s="66" t="s">
        <v>76</v>
      </c>
      <c r="C273" s="37">
        <v>2</v>
      </c>
      <c r="D273" s="37">
        <v>0</v>
      </c>
      <c r="E273" s="38">
        <f t="shared" si="69"/>
        <v>1.9474196689386564E-3</v>
      </c>
      <c r="F273" s="38" t="str">
        <f t="shared" si="70"/>
        <v/>
      </c>
      <c r="G273" s="39" t="str">
        <f t="shared" si="71"/>
        <v>0</v>
      </c>
      <c r="H273" s="25">
        <f t="shared" si="72"/>
        <v>0</v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0</v>
      </c>
      <c r="E274" s="38" t="str">
        <f t="shared" ref="E274:E275" si="85">+IF(C274=0,"",C274/C$161)</f>
        <v/>
      </c>
      <c r="F274" s="38" t="str">
        <f t="shared" ref="F274:F275" si="86">+IF(D274=0,"",D274/D$161)</f>
        <v/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20</v>
      </c>
      <c r="D276" s="37">
        <v>18</v>
      </c>
      <c r="E276" s="38">
        <f t="shared" si="69"/>
        <v>1.9474196689386564E-2</v>
      </c>
      <c r="F276" s="38">
        <f t="shared" si="70"/>
        <v>2.2959183673469389E-2</v>
      </c>
      <c r="G276" s="39">
        <f t="shared" si="71"/>
        <v>-0.1</v>
      </c>
      <c r="H276" s="25">
        <f t="shared" si="72"/>
        <v>-1.9474196689386566E-3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1</v>
      </c>
      <c r="E280" s="38" t="str">
        <f t="shared" si="89"/>
        <v/>
      </c>
      <c r="F280" s="38">
        <f t="shared" si="90"/>
        <v>1.2755102040816326E-3</v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0</v>
      </c>
      <c r="E281" s="38" t="str">
        <f t="shared" si="69"/>
        <v/>
      </c>
      <c r="F281" s="38" t="str">
        <f t="shared" si="70"/>
        <v/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0</v>
      </c>
      <c r="D282" s="37">
        <v>3</v>
      </c>
      <c r="E282" s="38" t="str">
        <f t="shared" si="69"/>
        <v/>
      </c>
      <c r="F282" s="38">
        <f t="shared" si="70"/>
        <v>3.8265306122448979E-3</v>
      </c>
      <c r="G282" s="39" t="str">
        <f t="shared" si="71"/>
        <v>0</v>
      </c>
      <c r="H282" s="25" t="str">
        <f t="shared" si="72"/>
        <v/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1</v>
      </c>
      <c r="D284" s="37">
        <v>2</v>
      </c>
      <c r="E284" s="38">
        <f t="shared" si="69"/>
        <v>9.7370983446932818E-4</v>
      </c>
      <c r="F284" s="38">
        <f t="shared" si="70"/>
        <v>2.5510204081632651E-3</v>
      </c>
      <c r="G284" s="39">
        <f t="shared" si="71"/>
        <v>1</v>
      </c>
      <c r="H284" s="25">
        <f t="shared" si="72"/>
        <v>9.7370983446932818E-4</v>
      </c>
    </row>
    <row r="285" spans="1:8" s="40" customFormat="1" ht="15" x14ac:dyDescent="0.2">
      <c r="A285" s="64"/>
      <c r="B285" s="66" t="s">
        <v>504</v>
      </c>
      <c r="C285" s="37">
        <v>0</v>
      </c>
      <c r="D285" s="37">
        <v>1</v>
      </c>
      <c r="E285" s="38" t="str">
        <f t="shared" si="69"/>
        <v/>
      </c>
      <c r="F285" s="38">
        <f t="shared" si="70"/>
        <v>1.2755102040816326E-3</v>
      </c>
      <c r="G285" s="39" t="str">
        <f t="shared" si="71"/>
        <v>0</v>
      </c>
      <c r="H285" s="25" t="str">
        <f t="shared" si="72"/>
        <v/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33</v>
      </c>
      <c r="D287" s="37">
        <v>37</v>
      </c>
      <c r="E287" s="38">
        <f t="shared" si="69"/>
        <v>3.2132424537487832E-2</v>
      </c>
      <c r="F287" s="38">
        <f t="shared" si="70"/>
        <v>4.7193877551020405E-2</v>
      </c>
      <c r="G287" s="39">
        <f t="shared" si="71"/>
        <v>0.12121212121212122</v>
      </c>
      <c r="H287" s="25">
        <f t="shared" si="72"/>
        <v>3.8948393378773131E-3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0</v>
      </c>
      <c r="E288" s="38" t="str">
        <f t="shared" si="69"/>
        <v/>
      </c>
      <c r="F288" s="38" t="str">
        <f t="shared" si="70"/>
        <v/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2</v>
      </c>
      <c r="E289" s="38" t="str">
        <f t="shared" si="69"/>
        <v/>
      </c>
      <c r="F289" s="38">
        <f t="shared" si="70"/>
        <v>2.5510204081632651E-3</v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0</v>
      </c>
      <c r="D290" s="37"/>
      <c r="E290" s="38" t="str">
        <f t="shared" si="69"/>
        <v/>
      </c>
      <c r="F290" s="38" t="str">
        <f t="shared" si="70"/>
        <v/>
      </c>
      <c r="G290" s="39" t="str">
        <f t="shared" si="71"/>
        <v>0</v>
      </c>
      <c r="H290" s="25" t="str">
        <f t="shared" si="72"/>
        <v/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0</v>
      </c>
      <c r="E292" s="38" t="str">
        <f t="shared" si="69"/>
        <v/>
      </c>
      <c r="F292" s="38" t="str">
        <f t="shared" si="70"/>
        <v/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1</v>
      </c>
      <c r="D293" s="37">
        <v>1</v>
      </c>
      <c r="E293" s="38">
        <f t="shared" si="69"/>
        <v>9.7370983446932818E-4</v>
      </c>
      <c r="F293" s="38">
        <f t="shared" si="70"/>
        <v>1.2755102040816326E-3</v>
      </c>
      <c r="G293" s="39">
        <f t="shared" si="71"/>
        <v>0</v>
      </c>
      <c r="H293" s="25">
        <f t="shared" si="72"/>
        <v>0</v>
      </c>
    </row>
    <row r="294" spans="1:8" s="40" customFormat="1" ht="15" x14ac:dyDescent="0.2">
      <c r="A294" s="64"/>
      <c r="B294" s="66" t="s">
        <v>508</v>
      </c>
      <c r="C294" s="37">
        <v>12</v>
      </c>
      <c r="D294" s="37">
        <v>0</v>
      </c>
      <c r="E294" s="38">
        <f t="shared" si="69"/>
        <v>1.1684518013631937E-2</v>
      </c>
      <c r="F294" s="38" t="str">
        <f t="shared" si="70"/>
        <v/>
      </c>
      <c r="G294" s="39" t="str">
        <f t="shared" si="71"/>
        <v>0</v>
      </c>
      <c r="H294" s="25">
        <f t="shared" si="72"/>
        <v>0</v>
      </c>
    </row>
    <row r="295" spans="1:8" s="40" customFormat="1" ht="30" x14ac:dyDescent="0.2">
      <c r="A295" s="64"/>
      <c r="B295" s="66" t="s">
        <v>509</v>
      </c>
      <c r="C295" s="37">
        <v>6</v>
      </c>
      <c r="D295" s="37">
        <v>1</v>
      </c>
      <c r="E295" s="38">
        <f t="shared" si="69"/>
        <v>5.8422590068159686E-3</v>
      </c>
      <c r="F295" s="38">
        <f t="shared" si="70"/>
        <v>1.2755102040816326E-3</v>
      </c>
      <c r="G295" s="39">
        <f t="shared" si="71"/>
        <v>-0.83333333333333337</v>
      </c>
      <c r="H295" s="25">
        <f t="shared" si="72"/>
        <v>-4.8685491723466411E-3</v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1</v>
      </c>
      <c r="E296" s="38" t="str">
        <f t="shared" si="69"/>
        <v/>
      </c>
      <c r="F296" s="38">
        <f t="shared" si="70"/>
        <v>1.2755102040816326E-3</v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3</v>
      </c>
      <c r="D297" s="37">
        <v>1</v>
      </c>
      <c r="E297" s="38">
        <f t="shared" si="69"/>
        <v>2.9211295034079843E-3</v>
      </c>
      <c r="F297" s="38">
        <f t="shared" si="70"/>
        <v>1.2755102040816326E-3</v>
      </c>
      <c r="G297" s="39">
        <f t="shared" si="71"/>
        <v>-0.66666666666666663</v>
      </c>
      <c r="H297" s="25">
        <f t="shared" si="72"/>
        <v>-1.9474196689386561E-3</v>
      </c>
    </row>
    <row r="298" spans="1:8" s="40" customFormat="1" ht="15" x14ac:dyDescent="0.2">
      <c r="A298" s="64"/>
      <c r="B298" s="66" t="s">
        <v>512</v>
      </c>
      <c r="C298" s="37">
        <v>0</v>
      </c>
      <c r="D298" s="37">
        <v>0</v>
      </c>
      <c r="E298" s="38" t="str">
        <f t="shared" si="69"/>
        <v/>
      </c>
      <c r="F298" s="38" t="str">
        <f t="shared" si="70"/>
        <v/>
      </c>
      <c r="G298" s="39" t="str">
        <f t="shared" si="71"/>
        <v>0</v>
      </c>
      <c r="H298" s="25" t="str">
        <f t="shared" si="72"/>
        <v/>
      </c>
    </row>
    <row r="299" spans="1:8" s="40" customFormat="1" ht="30" x14ac:dyDescent="0.2">
      <c r="A299" s="64"/>
      <c r="B299" s="66" t="s">
        <v>513</v>
      </c>
      <c r="C299" s="37">
        <v>31</v>
      </c>
      <c r="D299" s="37">
        <v>36</v>
      </c>
      <c r="E299" s="38">
        <f t="shared" si="69"/>
        <v>3.0185004868549171E-2</v>
      </c>
      <c r="F299" s="38">
        <f t="shared" si="70"/>
        <v>4.5918367346938778E-2</v>
      </c>
      <c r="G299" s="39">
        <f t="shared" si="71"/>
        <v>0.16129032258064516</v>
      </c>
      <c r="H299" s="25">
        <f t="shared" si="72"/>
        <v>4.8685491723466402E-3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19</v>
      </c>
      <c r="E300" s="38" t="str">
        <f t="shared" si="69"/>
        <v/>
      </c>
      <c r="F300" s="38">
        <f t="shared" si="70"/>
        <v>2.423469387755102E-2</v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0</v>
      </c>
      <c r="D301" s="37">
        <v>20</v>
      </c>
      <c r="E301" s="38" t="str">
        <f t="shared" si="69"/>
        <v/>
      </c>
      <c r="F301" s="38">
        <f t="shared" si="70"/>
        <v>2.5510204081632654E-2</v>
      </c>
      <c r="G301" s="39" t="str">
        <f t="shared" si="71"/>
        <v>0</v>
      </c>
      <c r="H301" s="25" t="str">
        <f t="shared" si="72"/>
        <v/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0</v>
      </c>
      <c r="E302" s="38" t="str">
        <f t="shared" si="69"/>
        <v/>
      </c>
      <c r="F302" s="38" t="str">
        <f t="shared" si="70"/>
        <v/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2</v>
      </c>
      <c r="D303" s="37">
        <v>0</v>
      </c>
      <c r="E303" s="38">
        <f t="shared" si="69"/>
        <v>1.9474196689386564E-3</v>
      </c>
      <c r="F303" s="38" t="str">
        <f t="shared" si="70"/>
        <v/>
      </c>
      <c r="G303" s="39" t="str">
        <f t="shared" si="71"/>
        <v>0</v>
      </c>
      <c r="H303" s="25">
        <f t="shared" si="72"/>
        <v>0</v>
      </c>
    </row>
    <row r="304" spans="1:8" s="40" customFormat="1" ht="15" x14ac:dyDescent="0.2">
      <c r="A304" s="64"/>
      <c r="B304" s="66" t="s">
        <v>516</v>
      </c>
      <c r="C304" s="37">
        <v>2</v>
      </c>
      <c r="D304" s="37">
        <v>10</v>
      </c>
      <c r="E304" s="38">
        <f t="shared" si="69"/>
        <v>1.9474196689386564E-3</v>
      </c>
      <c r="F304" s="38">
        <f t="shared" si="70"/>
        <v>1.2755102040816327E-2</v>
      </c>
      <c r="G304" s="39">
        <f t="shared" si="71"/>
        <v>4</v>
      </c>
      <c r="H304" s="25">
        <f t="shared" si="72"/>
        <v>7.7896786757546254E-3</v>
      </c>
    </row>
    <row r="305" spans="1:8" s="40" customFormat="1" ht="15" x14ac:dyDescent="0.2">
      <c r="A305" s="64"/>
      <c r="B305" s="66" t="s">
        <v>517</v>
      </c>
      <c r="C305" s="37">
        <v>10</v>
      </c>
      <c r="D305" s="37">
        <v>0</v>
      </c>
      <c r="E305" s="38">
        <f t="shared" si="69"/>
        <v>9.7370983446932822E-3</v>
      </c>
      <c r="F305" s="38" t="str">
        <f t="shared" si="70"/>
        <v/>
      </c>
      <c r="G305" s="39" t="str">
        <f t="shared" si="71"/>
        <v>0</v>
      </c>
      <c r="H305" s="25">
        <f t="shared" si="72"/>
        <v>0</v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3</v>
      </c>
      <c r="E308" s="38" t="str">
        <f t="shared" ref="E308" si="97">+IF(C308=0,"",C308/C$161)</f>
        <v/>
      </c>
      <c r="F308" s="38">
        <f t="shared" ref="F308" si="98">+IF(D308=0,"",D308/D$161)</f>
        <v>3.8265306122448979E-3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0</v>
      </c>
      <c r="E309" s="38" t="str">
        <f t="shared" si="69"/>
        <v/>
      </c>
      <c r="F309" s="38" t="str">
        <f t="shared" si="70"/>
        <v/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0</v>
      </c>
      <c r="D313" s="37">
        <v>0</v>
      </c>
      <c r="E313" s="38" t="str">
        <f t="shared" ref="E313:E320" si="101">+IF(C313=0,"",C313/C$161)</f>
        <v/>
      </c>
      <c r="F313" s="38" t="str">
        <f t="shared" ref="F313:F320" si="102">+IF(D313=0,"",D313/D$161)</f>
        <v/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0</v>
      </c>
      <c r="D315" s="37">
        <v>0</v>
      </c>
      <c r="E315" s="38" t="str">
        <f t="shared" si="101"/>
        <v/>
      </c>
      <c r="F315" s="38" t="str">
        <f t="shared" si="102"/>
        <v/>
      </c>
      <c r="G315" s="39" t="str">
        <f t="shared" si="103"/>
        <v>0</v>
      </c>
      <c r="H315" s="25" t="str">
        <f t="shared" si="104"/>
        <v/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0</v>
      </c>
      <c r="D318" s="37">
        <v>0</v>
      </c>
      <c r="E318" s="38" t="str">
        <f t="shared" si="101"/>
        <v/>
      </c>
      <c r="F318" s="38" t="str">
        <f t="shared" si="102"/>
        <v/>
      </c>
      <c r="G318" s="39" t="str">
        <f t="shared" si="103"/>
        <v>0</v>
      </c>
      <c r="H318" s="25" t="str">
        <f t="shared" si="104"/>
        <v/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5</v>
      </c>
      <c r="E321" s="38" t="str">
        <f t="shared" ref="E321:E323" si="105">+IF(C321=0,"",C321/C$161)</f>
        <v/>
      </c>
      <c r="F321" s="38">
        <f t="shared" ref="F321:F323" si="106">+IF(D321=0,"",D321/D$161)</f>
        <v>6.3775510204081634E-3</v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7362</v>
      </c>
      <c r="D329" s="31">
        <f>SUM(D330:D546)</f>
        <v>4458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-0.39445802770986144</v>
      </c>
      <c r="H329" s="33">
        <f>+IF(OR(AND(E329=""),(G329="")),"",E329*G329)</f>
        <v>-0.39445802770986144</v>
      </c>
    </row>
    <row r="330" spans="1:8" s="40" customFormat="1" ht="15" x14ac:dyDescent="0.2">
      <c r="A330" s="64"/>
      <c r="B330" s="36" t="s">
        <v>86</v>
      </c>
      <c r="C330" s="37">
        <v>92</v>
      </c>
      <c r="D330" s="37">
        <v>74</v>
      </c>
      <c r="E330" s="38">
        <f>+IF(C330=0,"",C330/C$329)</f>
        <v>1.2496604183645748E-2</v>
      </c>
      <c r="F330" s="38">
        <f>+IF(D330=0,"",D330/D$329)</f>
        <v>1.6599371915657246E-2</v>
      </c>
      <c r="G330" s="39">
        <f>+IF(OR(AND(D330=0),(C330=0)),"0",((D330-C330)/C330))</f>
        <v>-0.19565217391304349</v>
      </c>
      <c r="H330" s="25">
        <f>+IF(OR(AND(E330=""),(G330="")),"",E330*G330)</f>
        <v>-2.4449877750611247E-3</v>
      </c>
    </row>
    <row r="331" spans="1:8" s="40" customFormat="1" ht="15" x14ac:dyDescent="0.2">
      <c r="A331" s="64"/>
      <c r="B331" s="36" t="s">
        <v>98</v>
      </c>
      <c r="C331" s="37">
        <v>3</v>
      </c>
      <c r="D331" s="37">
        <v>7</v>
      </c>
      <c r="E331" s="38">
        <f t="shared" ref="E331:E395" si="109">+IF(C331=0,"",C331/C$329)</f>
        <v>4.0749796251018743E-4</v>
      </c>
      <c r="F331" s="38">
        <f t="shared" ref="F331:F395" si="110">+IF(D331=0,"",D331/D$329)</f>
        <v>1.5702108568864963E-3</v>
      </c>
      <c r="G331" s="39">
        <f t="shared" ref="G331:G395" si="111">+IF(OR(AND(D331=0),(C331=0)),"0",((D331-C331)/C331))</f>
        <v>1.3333333333333333</v>
      </c>
      <c r="H331" s="25">
        <f t="shared" ref="H331:H395" si="112">+IF(OR(AND(E331=""),(G331="")),"",E331*G331)</f>
        <v>5.4333061668024991E-4</v>
      </c>
    </row>
    <row r="332" spans="1:8" s="40" customFormat="1" ht="15" x14ac:dyDescent="0.2">
      <c r="A332" s="64"/>
      <c r="B332" s="36" t="s">
        <v>90</v>
      </c>
      <c r="C332" s="37">
        <v>14</v>
      </c>
      <c r="D332" s="37">
        <v>13</v>
      </c>
      <c r="E332" s="38">
        <f t="shared" si="109"/>
        <v>1.9016571583808748E-3</v>
      </c>
      <c r="F332" s="38">
        <f t="shared" si="110"/>
        <v>2.9161058770749214E-3</v>
      </c>
      <c r="G332" s="39">
        <f t="shared" si="111"/>
        <v>-7.1428571428571425E-2</v>
      </c>
      <c r="H332" s="25">
        <f t="shared" si="112"/>
        <v>-1.3583265417006248E-4</v>
      </c>
    </row>
    <row r="333" spans="1:8" s="40" customFormat="1" ht="15" x14ac:dyDescent="0.2">
      <c r="A333" s="64"/>
      <c r="B333" s="36" t="s">
        <v>81</v>
      </c>
      <c r="C333" s="37">
        <v>2</v>
      </c>
      <c r="D333" s="37">
        <v>0</v>
      </c>
      <c r="E333" s="38">
        <f t="shared" si="109"/>
        <v>2.7166530834012495E-4</v>
      </c>
      <c r="F333" s="38" t="str">
        <f t="shared" si="110"/>
        <v/>
      </c>
      <c r="G333" s="39" t="str">
        <f t="shared" si="111"/>
        <v>0</v>
      </c>
      <c r="H333" s="25">
        <f t="shared" si="112"/>
        <v>0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18</v>
      </c>
      <c r="D335" s="37">
        <v>0</v>
      </c>
      <c r="E335" s="38">
        <f t="shared" si="109"/>
        <v>2.4449877750611247E-3</v>
      </c>
      <c r="F335" s="38" t="str">
        <f t="shared" si="110"/>
        <v/>
      </c>
      <c r="G335" s="39" t="str">
        <f t="shared" si="111"/>
        <v>0</v>
      </c>
      <c r="H335" s="25">
        <f t="shared" si="112"/>
        <v>0</v>
      </c>
    </row>
    <row r="336" spans="1:8" s="40" customFormat="1" ht="15" x14ac:dyDescent="0.2">
      <c r="A336" s="64"/>
      <c r="B336" s="36" t="s">
        <v>528</v>
      </c>
      <c r="C336" s="37">
        <v>118</v>
      </c>
      <c r="D336" s="37">
        <v>90</v>
      </c>
      <c r="E336" s="38">
        <f t="shared" si="109"/>
        <v>1.6028253192067372E-2</v>
      </c>
      <c r="F336" s="38">
        <f t="shared" si="110"/>
        <v>2.0188425302826378E-2</v>
      </c>
      <c r="G336" s="39">
        <f t="shared" si="111"/>
        <v>-0.23728813559322035</v>
      </c>
      <c r="H336" s="25">
        <f t="shared" si="112"/>
        <v>-3.8033143167617491E-3</v>
      </c>
    </row>
    <row r="337" spans="1:8" s="40" customFormat="1" ht="15" x14ac:dyDescent="0.2">
      <c r="A337" s="64"/>
      <c r="B337" s="36" t="s">
        <v>94</v>
      </c>
      <c r="C337" s="37">
        <v>1</v>
      </c>
      <c r="D337" s="37">
        <v>3</v>
      </c>
      <c r="E337" s="38">
        <f t="shared" si="109"/>
        <v>1.3583265417006248E-4</v>
      </c>
      <c r="F337" s="38">
        <f t="shared" si="110"/>
        <v>6.7294751009421266E-4</v>
      </c>
      <c r="G337" s="39">
        <f t="shared" si="111"/>
        <v>2</v>
      </c>
      <c r="H337" s="25">
        <f t="shared" si="112"/>
        <v>2.7166530834012495E-4</v>
      </c>
    </row>
    <row r="338" spans="1:8" s="40" customFormat="1" ht="15" x14ac:dyDescent="0.2">
      <c r="A338" s="64"/>
      <c r="B338" s="36" t="s">
        <v>93</v>
      </c>
      <c r="C338" s="37">
        <v>3</v>
      </c>
      <c r="D338" s="37">
        <v>1</v>
      </c>
      <c r="E338" s="38">
        <f t="shared" si="109"/>
        <v>4.0749796251018743E-4</v>
      </c>
      <c r="F338" s="38">
        <f t="shared" si="110"/>
        <v>2.2431583669807088E-4</v>
      </c>
      <c r="G338" s="39">
        <f t="shared" si="111"/>
        <v>-0.66666666666666663</v>
      </c>
      <c r="H338" s="25">
        <f t="shared" si="112"/>
        <v>-2.7166530834012495E-4</v>
      </c>
    </row>
    <row r="339" spans="1:8" s="40" customFormat="1" ht="15" x14ac:dyDescent="0.2">
      <c r="A339" s="64"/>
      <c r="B339" s="36" t="s">
        <v>92</v>
      </c>
      <c r="C339" s="37">
        <v>1013</v>
      </c>
      <c r="D339" s="37">
        <v>19</v>
      </c>
      <c r="E339" s="38">
        <f t="shared" si="109"/>
        <v>0.1375984786742733</v>
      </c>
      <c r="F339" s="38">
        <f t="shared" si="110"/>
        <v>4.2620008972633471E-3</v>
      </c>
      <c r="G339" s="39">
        <f t="shared" si="111"/>
        <v>-0.98124383020730499</v>
      </c>
      <c r="H339" s="25">
        <f t="shared" si="112"/>
        <v>-0.13501765824504211</v>
      </c>
    </row>
    <row r="340" spans="1:8" s="40" customFormat="1" ht="15" x14ac:dyDescent="0.2">
      <c r="A340" s="64"/>
      <c r="B340" s="36" t="s">
        <v>276</v>
      </c>
      <c r="C340" s="37">
        <v>3</v>
      </c>
      <c r="D340" s="37">
        <v>6</v>
      </c>
      <c r="E340" s="38">
        <f t="shared" si="109"/>
        <v>4.0749796251018743E-4</v>
      </c>
      <c r="F340" s="38">
        <f t="shared" si="110"/>
        <v>1.3458950201884253E-3</v>
      </c>
      <c r="G340" s="39">
        <f t="shared" si="111"/>
        <v>1</v>
      </c>
      <c r="H340" s="25">
        <f t="shared" si="112"/>
        <v>4.0749796251018743E-4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176</v>
      </c>
      <c r="D342" s="37">
        <v>176</v>
      </c>
      <c r="E342" s="38">
        <f t="shared" si="109"/>
        <v>2.3906547133930998E-2</v>
      </c>
      <c r="F342" s="38">
        <f t="shared" si="110"/>
        <v>3.9479587258860478E-2</v>
      </c>
      <c r="G342" s="39">
        <f t="shared" si="111"/>
        <v>0</v>
      </c>
      <c r="H342" s="25">
        <f t="shared" si="112"/>
        <v>0</v>
      </c>
    </row>
    <row r="343" spans="1:8" s="40" customFormat="1" ht="15" x14ac:dyDescent="0.2">
      <c r="A343" s="64"/>
      <c r="B343" s="36" t="s">
        <v>85</v>
      </c>
      <c r="C343" s="37">
        <v>13</v>
      </c>
      <c r="D343" s="37">
        <v>7</v>
      </c>
      <c r="E343" s="38">
        <f t="shared" si="109"/>
        <v>1.7658245042108122E-3</v>
      </c>
      <c r="F343" s="38">
        <f t="shared" si="110"/>
        <v>1.5702108568864963E-3</v>
      </c>
      <c r="G343" s="39">
        <f t="shared" si="111"/>
        <v>-0.46153846153846156</v>
      </c>
      <c r="H343" s="25">
        <f t="shared" si="112"/>
        <v>-8.1499592502037497E-4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12</v>
      </c>
      <c r="D345" s="37">
        <v>6</v>
      </c>
      <c r="E345" s="38">
        <f t="shared" si="109"/>
        <v>1.6299918500407497E-3</v>
      </c>
      <c r="F345" s="38">
        <f t="shared" si="110"/>
        <v>1.3458950201884253E-3</v>
      </c>
      <c r="G345" s="39">
        <f t="shared" si="111"/>
        <v>-0.5</v>
      </c>
      <c r="H345" s="25">
        <f t="shared" si="112"/>
        <v>-8.1499592502037486E-4</v>
      </c>
    </row>
    <row r="346" spans="1:8" s="40" customFormat="1" ht="15" x14ac:dyDescent="0.2">
      <c r="A346" s="64"/>
      <c r="B346" s="36" t="s">
        <v>88</v>
      </c>
      <c r="C346" s="37">
        <v>9</v>
      </c>
      <c r="D346" s="37">
        <v>4</v>
      </c>
      <c r="E346" s="38">
        <f t="shared" si="109"/>
        <v>1.2224938875305623E-3</v>
      </c>
      <c r="F346" s="38">
        <f t="shared" si="110"/>
        <v>8.9726334679228351E-4</v>
      </c>
      <c r="G346" s="39">
        <f t="shared" si="111"/>
        <v>-0.55555555555555558</v>
      </c>
      <c r="H346" s="25">
        <f t="shared" si="112"/>
        <v>-6.7916327085031244E-4</v>
      </c>
    </row>
    <row r="347" spans="1:8" s="40" customFormat="1" ht="15" x14ac:dyDescent="0.2">
      <c r="A347" s="64"/>
      <c r="B347" s="36" t="s">
        <v>83</v>
      </c>
      <c r="C347" s="37">
        <v>0</v>
      </c>
      <c r="D347" s="37">
        <v>0</v>
      </c>
      <c r="E347" s="38" t="str">
        <f t="shared" si="109"/>
        <v/>
      </c>
      <c r="F347" s="38" t="str">
        <f t="shared" si="110"/>
        <v/>
      </c>
      <c r="G347" s="39" t="str">
        <f t="shared" si="111"/>
        <v>0</v>
      </c>
      <c r="H347" s="25" t="str">
        <f t="shared" si="112"/>
        <v/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1</v>
      </c>
      <c r="E348" s="38" t="str">
        <f t="shared" si="109"/>
        <v/>
      </c>
      <c r="F348" s="38">
        <f t="shared" si="110"/>
        <v>2.2431583669807088E-4</v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863</v>
      </c>
      <c r="D349" s="37">
        <v>449</v>
      </c>
      <c r="E349" s="38">
        <f t="shared" si="109"/>
        <v>0.11722358054876392</v>
      </c>
      <c r="F349" s="38">
        <f t="shared" si="110"/>
        <v>0.10071781067743382</v>
      </c>
      <c r="G349" s="39">
        <f t="shared" si="111"/>
        <v>-0.47972190034762457</v>
      </c>
      <c r="H349" s="25">
        <f t="shared" si="112"/>
        <v>-5.6234718826405863E-2</v>
      </c>
    </row>
    <row r="350" spans="1:8" s="40" customFormat="1" ht="15" x14ac:dyDescent="0.2">
      <c r="A350" s="64"/>
      <c r="B350" s="36" t="s">
        <v>279</v>
      </c>
      <c r="C350" s="37">
        <v>45</v>
      </c>
      <c r="D350" s="37">
        <v>6</v>
      </c>
      <c r="E350" s="38">
        <f t="shared" si="109"/>
        <v>6.1124694376528121E-3</v>
      </c>
      <c r="F350" s="38">
        <f t="shared" si="110"/>
        <v>1.3458950201884253E-3</v>
      </c>
      <c r="G350" s="39">
        <f t="shared" si="111"/>
        <v>-0.8666666666666667</v>
      </c>
      <c r="H350" s="25">
        <f t="shared" si="112"/>
        <v>-5.297473512632437E-3</v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26</v>
      </c>
      <c r="D352" s="37">
        <v>35</v>
      </c>
      <c r="E352" s="38">
        <f t="shared" si="109"/>
        <v>3.5316490084216245E-3</v>
      </c>
      <c r="F352" s="38">
        <f t="shared" si="110"/>
        <v>7.8510542844324807E-3</v>
      </c>
      <c r="G352" s="39">
        <f t="shared" si="111"/>
        <v>0.34615384615384615</v>
      </c>
      <c r="H352" s="25">
        <f t="shared" si="112"/>
        <v>1.2224938875305623E-3</v>
      </c>
    </row>
    <row r="353" spans="1:8" s="40" customFormat="1" ht="15" x14ac:dyDescent="0.2">
      <c r="A353" s="64"/>
      <c r="B353" s="36" t="s">
        <v>280</v>
      </c>
      <c r="C353" s="37">
        <v>134</v>
      </c>
      <c r="D353" s="37">
        <v>125</v>
      </c>
      <c r="E353" s="38">
        <f t="shared" si="109"/>
        <v>1.8201575658788372E-2</v>
      </c>
      <c r="F353" s="38">
        <f t="shared" si="110"/>
        <v>2.8039479587258862E-2</v>
      </c>
      <c r="G353" s="39">
        <f t="shared" si="111"/>
        <v>-6.7164179104477612E-2</v>
      </c>
      <c r="H353" s="25">
        <f t="shared" si="112"/>
        <v>-1.2224938875305623E-3</v>
      </c>
    </row>
    <row r="354" spans="1:8" s="40" customFormat="1" ht="15" x14ac:dyDescent="0.2">
      <c r="A354" s="64"/>
      <c r="B354" s="36" t="s">
        <v>100</v>
      </c>
      <c r="C354" s="37">
        <v>47</v>
      </c>
      <c r="D354" s="37">
        <v>6</v>
      </c>
      <c r="E354" s="38">
        <f t="shared" si="109"/>
        <v>6.3841347459929363E-3</v>
      </c>
      <c r="F354" s="38">
        <f t="shared" si="110"/>
        <v>1.3458950201884253E-3</v>
      </c>
      <c r="G354" s="39">
        <f t="shared" si="111"/>
        <v>-0.87234042553191493</v>
      </c>
      <c r="H354" s="25">
        <f t="shared" si="112"/>
        <v>-5.569138820972562E-3</v>
      </c>
    </row>
    <row r="355" spans="1:8" s="40" customFormat="1" ht="15" x14ac:dyDescent="0.2">
      <c r="A355" s="64"/>
      <c r="B355" s="36" t="s">
        <v>99</v>
      </c>
      <c r="C355" s="37">
        <v>0</v>
      </c>
      <c r="D355" s="37">
        <v>0</v>
      </c>
      <c r="E355" s="38" t="str">
        <f t="shared" si="109"/>
        <v/>
      </c>
      <c r="F355" s="38" t="str">
        <f t="shared" si="110"/>
        <v/>
      </c>
      <c r="G355" s="39" t="str">
        <f t="shared" si="111"/>
        <v>0</v>
      </c>
      <c r="H355" s="25" t="str">
        <f t="shared" si="112"/>
        <v/>
      </c>
    </row>
    <row r="356" spans="1:8" s="40" customFormat="1" ht="15" x14ac:dyDescent="0.2">
      <c r="A356" s="64"/>
      <c r="B356" s="36" t="s">
        <v>84</v>
      </c>
      <c r="C356" s="37">
        <v>9</v>
      </c>
      <c r="D356" s="37">
        <v>6</v>
      </c>
      <c r="E356" s="38">
        <f t="shared" si="109"/>
        <v>1.2224938875305623E-3</v>
      </c>
      <c r="F356" s="38">
        <f t="shared" si="110"/>
        <v>1.3458950201884253E-3</v>
      </c>
      <c r="G356" s="39">
        <f t="shared" si="111"/>
        <v>-0.33333333333333331</v>
      </c>
      <c r="H356" s="25">
        <f t="shared" si="112"/>
        <v>-4.0749796251018743E-4</v>
      </c>
    </row>
    <row r="357" spans="1:8" s="40" customFormat="1" ht="15" x14ac:dyDescent="0.2">
      <c r="A357" s="64"/>
      <c r="B357" s="36" t="s">
        <v>281</v>
      </c>
      <c r="C357" s="37">
        <v>2</v>
      </c>
      <c r="D357" s="37">
        <v>0</v>
      </c>
      <c r="E357" s="38">
        <f t="shared" si="109"/>
        <v>2.7166530834012495E-4</v>
      </c>
      <c r="F357" s="38" t="str">
        <f t="shared" si="110"/>
        <v/>
      </c>
      <c r="G357" s="39" t="str">
        <f t="shared" si="111"/>
        <v>0</v>
      </c>
      <c r="H357" s="25">
        <f t="shared" si="112"/>
        <v>0</v>
      </c>
    </row>
    <row r="358" spans="1:8" s="40" customFormat="1" ht="15" x14ac:dyDescent="0.2">
      <c r="A358" s="64"/>
      <c r="B358" s="36" t="s">
        <v>371</v>
      </c>
      <c r="C358" s="37">
        <v>0</v>
      </c>
      <c r="D358" s="37">
        <v>0</v>
      </c>
      <c r="E358" s="38" t="str">
        <f t="shared" si="109"/>
        <v/>
      </c>
      <c r="F358" s="38" t="str">
        <f t="shared" si="110"/>
        <v/>
      </c>
      <c r="G358" s="39" t="str">
        <f t="shared" si="111"/>
        <v>0</v>
      </c>
      <c r="H358" s="25" t="str">
        <f t="shared" si="112"/>
        <v/>
      </c>
    </row>
    <row r="359" spans="1:8" s="40" customFormat="1" ht="15" x14ac:dyDescent="0.2">
      <c r="A359" s="64"/>
      <c r="B359" s="36" t="s">
        <v>372</v>
      </c>
      <c r="C359" s="37">
        <v>1</v>
      </c>
      <c r="D359" s="37">
        <v>12</v>
      </c>
      <c r="E359" s="38">
        <f t="shared" si="109"/>
        <v>1.3583265417006248E-4</v>
      </c>
      <c r="F359" s="38">
        <f t="shared" si="110"/>
        <v>2.6917900403768506E-3</v>
      </c>
      <c r="G359" s="39">
        <f t="shared" si="111"/>
        <v>11</v>
      </c>
      <c r="H359" s="25">
        <f t="shared" si="112"/>
        <v>1.4941591958706872E-3</v>
      </c>
    </row>
    <row r="360" spans="1:8" s="40" customFormat="1" ht="15" x14ac:dyDescent="0.2">
      <c r="A360" s="64"/>
      <c r="B360" s="36" t="s">
        <v>530</v>
      </c>
      <c r="C360" s="37">
        <v>5</v>
      </c>
      <c r="D360" s="37">
        <v>0</v>
      </c>
      <c r="E360" s="38">
        <f t="shared" si="109"/>
        <v>6.7916327085031244E-4</v>
      </c>
      <c r="F360" s="38" t="str">
        <f t="shared" si="110"/>
        <v/>
      </c>
      <c r="G360" s="39" t="str">
        <f t="shared" si="111"/>
        <v>0</v>
      </c>
      <c r="H360" s="25">
        <f t="shared" si="112"/>
        <v>0</v>
      </c>
    </row>
    <row r="361" spans="1:8" s="40" customFormat="1" ht="15" x14ac:dyDescent="0.2">
      <c r="A361" s="64"/>
      <c r="B361" s="36" t="s">
        <v>531</v>
      </c>
      <c r="C361" s="37">
        <v>164</v>
      </c>
      <c r="D361" s="37">
        <v>48</v>
      </c>
      <c r="E361" s="38">
        <f t="shared" si="109"/>
        <v>2.2276555283890248E-2</v>
      </c>
      <c r="F361" s="38">
        <f t="shared" si="110"/>
        <v>1.0767160161507403E-2</v>
      </c>
      <c r="G361" s="39">
        <f t="shared" si="111"/>
        <v>-0.70731707317073167</v>
      </c>
      <c r="H361" s="25">
        <f t="shared" si="112"/>
        <v>-1.5756587883727247E-2</v>
      </c>
    </row>
    <row r="362" spans="1:8" s="40" customFormat="1" ht="15" x14ac:dyDescent="0.2">
      <c r="A362" s="64"/>
      <c r="B362" s="36" t="s">
        <v>532</v>
      </c>
      <c r="C362" s="37">
        <v>0</v>
      </c>
      <c r="D362" s="37">
        <v>2</v>
      </c>
      <c r="E362" s="38" t="str">
        <f t="shared" si="109"/>
        <v/>
      </c>
      <c r="F362" s="38">
        <f t="shared" si="110"/>
        <v>4.4863167339614175E-4</v>
      </c>
      <c r="G362" s="39" t="str">
        <f t="shared" si="111"/>
        <v>0</v>
      </c>
      <c r="H362" s="25" t="str">
        <f t="shared" si="112"/>
        <v/>
      </c>
    </row>
    <row r="363" spans="1:8" s="40" customFormat="1" ht="15" x14ac:dyDescent="0.2">
      <c r="A363" s="64"/>
      <c r="B363" s="36" t="s">
        <v>533</v>
      </c>
      <c r="C363" s="37">
        <v>37</v>
      </c>
      <c r="D363" s="37">
        <v>0</v>
      </c>
      <c r="E363" s="38">
        <f t="shared" si="109"/>
        <v>5.0258082042923119E-3</v>
      </c>
      <c r="F363" s="38" t="str">
        <f t="shared" si="110"/>
        <v/>
      </c>
      <c r="G363" s="39" t="str">
        <f t="shared" si="111"/>
        <v>0</v>
      </c>
      <c r="H363" s="25">
        <f t="shared" si="112"/>
        <v>0</v>
      </c>
    </row>
    <row r="364" spans="1:8" s="40" customFormat="1" ht="15" x14ac:dyDescent="0.2">
      <c r="A364" s="64"/>
      <c r="B364" s="36" t="s">
        <v>282</v>
      </c>
      <c r="C364" s="37">
        <v>11</v>
      </c>
      <c r="D364" s="37">
        <v>2</v>
      </c>
      <c r="E364" s="38">
        <f t="shared" si="109"/>
        <v>1.4941591958706874E-3</v>
      </c>
      <c r="F364" s="38">
        <f t="shared" si="110"/>
        <v>4.4863167339614175E-4</v>
      </c>
      <c r="G364" s="39">
        <f t="shared" si="111"/>
        <v>-0.81818181818181823</v>
      </c>
      <c r="H364" s="25">
        <f t="shared" si="112"/>
        <v>-1.2224938875305626E-3</v>
      </c>
    </row>
    <row r="365" spans="1:8" s="40" customFormat="1" ht="15" x14ac:dyDescent="0.2">
      <c r="A365" s="64"/>
      <c r="B365" s="36" t="s">
        <v>283</v>
      </c>
      <c r="C365" s="37">
        <v>23</v>
      </c>
      <c r="D365" s="37">
        <v>11</v>
      </c>
      <c r="E365" s="38">
        <f t="shared" si="109"/>
        <v>3.1241510459114369E-3</v>
      </c>
      <c r="F365" s="38">
        <f t="shared" si="110"/>
        <v>2.4674742036787799E-3</v>
      </c>
      <c r="G365" s="39">
        <f t="shared" si="111"/>
        <v>-0.52173913043478259</v>
      </c>
      <c r="H365" s="25">
        <f t="shared" si="112"/>
        <v>-1.6299918500407497E-3</v>
      </c>
    </row>
    <row r="366" spans="1:8" s="40" customFormat="1" ht="15" x14ac:dyDescent="0.2">
      <c r="A366" s="64"/>
      <c r="B366" s="36" t="s">
        <v>534</v>
      </c>
      <c r="C366" s="37">
        <v>9</v>
      </c>
      <c r="D366" s="37">
        <v>3</v>
      </c>
      <c r="E366" s="38">
        <f t="shared" si="109"/>
        <v>1.2224938875305623E-3</v>
      </c>
      <c r="F366" s="38">
        <f t="shared" si="110"/>
        <v>6.7294751009421266E-4</v>
      </c>
      <c r="G366" s="39">
        <f t="shared" si="111"/>
        <v>-0.66666666666666663</v>
      </c>
      <c r="H366" s="25">
        <f t="shared" si="112"/>
        <v>-8.1499592502037486E-4</v>
      </c>
    </row>
    <row r="367" spans="1:8" s="40" customFormat="1" ht="15" x14ac:dyDescent="0.2">
      <c r="A367" s="64"/>
      <c r="B367" s="36" t="s">
        <v>535</v>
      </c>
      <c r="C367" s="37">
        <v>748</v>
      </c>
      <c r="D367" s="37">
        <v>740</v>
      </c>
      <c r="E367" s="38">
        <f t="shared" si="109"/>
        <v>0.10160282531920674</v>
      </c>
      <c r="F367" s="38">
        <f t="shared" si="110"/>
        <v>0.16599371915657246</v>
      </c>
      <c r="G367" s="39">
        <f t="shared" si="111"/>
        <v>-1.06951871657754E-2</v>
      </c>
      <c r="H367" s="25">
        <f t="shared" si="112"/>
        <v>-1.0866612333604998E-3</v>
      </c>
    </row>
    <row r="368" spans="1:8" s="40" customFormat="1" ht="15" x14ac:dyDescent="0.2">
      <c r="A368" s="64"/>
      <c r="B368" s="36" t="s">
        <v>109</v>
      </c>
      <c r="C368" s="37">
        <v>153</v>
      </c>
      <c r="D368" s="37">
        <v>41</v>
      </c>
      <c r="E368" s="38">
        <f t="shared" si="109"/>
        <v>2.0782396088019559E-2</v>
      </c>
      <c r="F368" s="38">
        <f t="shared" si="110"/>
        <v>9.196949304620906E-3</v>
      </c>
      <c r="G368" s="39">
        <f t="shared" si="111"/>
        <v>-0.73202614379084963</v>
      </c>
      <c r="H368" s="25">
        <f t="shared" si="112"/>
        <v>-1.5213257267046996E-2</v>
      </c>
    </row>
    <row r="369" spans="1:8" s="40" customFormat="1" ht="15" x14ac:dyDescent="0.2">
      <c r="A369" s="64"/>
      <c r="B369" s="36" t="s">
        <v>102</v>
      </c>
      <c r="C369" s="37">
        <v>555</v>
      </c>
      <c r="D369" s="37">
        <v>82</v>
      </c>
      <c r="E369" s="38">
        <f t="shared" si="109"/>
        <v>7.5387123064384678E-2</v>
      </c>
      <c r="F369" s="38">
        <f t="shared" si="110"/>
        <v>1.8393898609241812E-2</v>
      </c>
      <c r="G369" s="39">
        <f t="shared" si="111"/>
        <v>-0.85225225225225221</v>
      </c>
      <c r="H369" s="25">
        <f t="shared" si="112"/>
        <v>-6.4248845422439554E-2</v>
      </c>
    </row>
    <row r="370" spans="1:8" s="40" customFormat="1" ht="15" x14ac:dyDescent="0.2">
      <c r="A370" s="64"/>
      <c r="B370" s="36" t="s">
        <v>108</v>
      </c>
      <c r="C370" s="37">
        <v>89</v>
      </c>
      <c r="D370" s="37">
        <v>137</v>
      </c>
      <c r="E370" s="38">
        <f t="shared" si="109"/>
        <v>1.2089106221135562E-2</v>
      </c>
      <c r="F370" s="38">
        <f t="shared" si="110"/>
        <v>3.0731269627635713E-2</v>
      </c>
      <c r="G370" s="39">
        <f t="shared" si="111"/>
        <v>0.5393258426966292</v>
      </c>
      <c r="H370" s="25">
        <f t="shared" si="112"/>
        <v>6.5199674001629997E-3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20</v>
      </c>
      <c r="D372" s="37">
        <v>12</v>
      </c>
      <c r="E372" s="38">
        <f t="shared" si="109"/>
        <v>2.7166530834012497E-3</v>
      </c>
      <c r="F372" s="38">
        <f t="shared" si="110"/>
        <v>2.6917900403768506E-3</v>
      </c>
      <c r="G372" s="39">
        <f t="shared" si="111"/>
        <v>-0.4</v>
      </c>
      <c r="H372" s="25">
        <f t="shared" si="112"/>
        <v>-1.0866612333605E-3</v>
      </c>
    </row>
    <row r="373" spans="1:8" s="40" customFormat="1" ht="30" x14ac:dyDescent="0.2">
      <c r="A373" s="64"/>
      <c r="B373" s="36" t="s">
        <v>284</v>
      </c>
      <c r="C373" s="37">
        <v>5</v>
      </c>
      <c r="D373" s="37">
        <v>1</v>
      </c>
      <c r="E373" s="38">
        <f t="shared" si="109"/>
        <v>6.7916327085031244E-4</v>
      </c>
      <c r="F373" s="38">
        <f t="shared" si="110"/>
        <v>2.2431583669807088E-4</v>
      </c>
      <c r="G373" s="39">
        <f t="shared" si="111"/>
        <v>-0.8</v>
      </c>
      <c r="H373" s="25">
        <f t="shared" si="112"/>
        <v>-5.4333061668025001E-4</v>
      </c>
    </row>
    <row r="374" spans="1:8" s="40" customFormat="1" ht="15" x14ac:dyDescent="0.2">
      <c r="A374" s="64"/>
      <c r="B374" s="36" t="s">
        <v>285</v>
      </c>
      <c r="C374" s="37">
        <v>13</v>
      </c>
      <c r="D374" s="37">
        <v>35</v>
      </c>
      <c r="E374" s="38">
        <f t="shared" si="109"/>
        <v>1.7658245042108122E-3</v>
      </c>
      <c r="F374" s="38">
        <f t="shared" si="110"/>
        <v>7.8510542844324807E-3</v>
      </c>
      <c r="G374" s="39">
        <f t="shared" si="111"/>
        <v>1.6923076923076923</v>
      </c>
      <c r="H374" s="25">
        <f t="shared" si="112"/>
        <v>2.9883183917413744E-3</v>
      </c>
    </row>
    <row r="375" spans="1:8" s="40" customFormat="1" ht="15" x14ac:dyDescent="0.2">
      <c r="A375" s="64"/>
      <c r="B375" s="36" t="s">
        <v>286</v>
      </c>
      <c r="C375" s="37">
        <v>16</v>
      </c>
      <c r="D375" s="37">
        <v>8</v>
      </c>
      <c r="E375" s="38">
        <f t="shared" si="109"/>
        <v>2.1733224667209996E-3</v>
      </c>
      <c r="F375" s="38">
        <f t="shared" si="110"/>
        <v>1.794526693584567E-3</v>
      </c>
      <c r="G375" s="39">
        <f t="shared" si="111"/>
        <v>-0.5</v>
      </c>
      <c r="H375" s="25">
        <f t="shared" si="112"/>
        <v>-1.0866612333604998E-3</v>
      </c>
    </row>
    <row r="376" spans="1:8" s="40" customFormat="1" ht="15" x14ac:dyDescent="0.2">
      <c r="A376" s="64"/>
      <c r="B376" s="36" t="s">
        <v>101</v>
      </c>
      <c r="C376" s="37">
        <v>9</v>
      </c>
      <c r="D376" s="37">
        <v>10</v>
      </c>
      <c r="E376" s="38">
        <f t="shared" si="109"/>
        <v>1.2224938875305623E-3</v>
      </c>
      <c r="F376" s="38">
        <f t="shared" si="110"/>
        <v>2.2431583669807087E-3</v>
      </c>
      <c r="G376" s="39">
        <f t="shared" si="111"/>
        <v>0.1111111111111111</v>
      </c>
      <c r="H376" s="25">
        <f t="shared" si="112"/>
        <v>1.3583265417006248E-4</v>
      </c>
    </row>
    <row r="377" spans="1:8" s="40" customFormat="1" ht="15" x14ac:dyDescent="0.2">
      <c r="A377" s="64"/>
      <c r="B377" s="36" t="s">
        <v>287</v>
      </c>
      <c r="C377" s="37">
        <v>6</v>
      </c>
      <c r="D377" s="37">
        <v>0</v>
      </c>
      <c r="E377" s="38">
        <f t="shared" si="109"/>
        <v>8.1499592502037486E-4</v>
      </c>
      <c r="F377" s="38" t="str">
        <f t="shared" si="110"/>
        <v/>
      </c>
      <c r="G377" s="39" t="str">
        <f t="shared" si="111"/>
        <v>0</v>
      </c>
      <c r="H377" s="25">
        <f t="shared" si="112"/>
        <v>0</v>
      </c>
    </row>
    <row r="378" spans="1:8" s="40" customFormat="1" ht="15" x14ac:dyDescent="0.2">
      <c r="A378" s="64"/>
      <c r="B378" s="36" t="s">
        <v>536</v>
      </c>
      <c r="C378" s="37">
        <v>15</v>
      </c>
      <c r="D378" s="37">
        <v>51</v>
      </c>
      <c r="E378" s="38">
        <f t="shared" si="109"/>
        <v>2.0374898125509371E-3</v>
      </c>
      <c r="F378" s="38">
        <f t="shared" si="110"/>
        <v>1.1440107671601614E-2</v>
      </c>
      <c r="G378" s="39">
        <f t="shared" si="111"/>
        <v>2.4</v>
      </c>
      <c r="H378" s="25">
        <f t="shared" si="112"/>
        <v>4.8899755501222485E-3</v>
      </c>
    </row>
    <row r="379" spans="1:8" s="40" customFormat="1" ht="15" x14ac:dyDescent="0.2">
      <c r="A379" s="64"/>
      <c r="B379" s="36" t="s">
        <v>110</v>
      </c>
      <c r="C379" s="37">
        <v>21</v>
      </c>
      <c r="D379" s="37">
        <v>24</v>
      </c>
      <c r="E379" s="38">
        <f t="shared" si="109"/>
        <v>2.8524857375713123E-3</v>
      </c>
      <c r="F379" s="38">
        <f t="shared" si="110"/>
        <v>5.3835800807537013E-3</v>
      </c>
      <c r="G379" s="39">
        <f t="shared" si="111"/>
        <v>0.14285714285714285</v>
      </c>
      <c r="H379" s="25">
        <f t="shared" si="112"/>
        <v>4.0749796251018743E-4</v>
      </c>
    </row>
    <row r="380" spans="1:8" s="40" customFormat="1" ht="15" x14ac:dyDescent="0.2">
      <c r="A380" s="64"/>
      <c r="B380" s="36" t="s">
        <v>288</v>
      </c>
      <c r="C380" s="37">
        <v>122</v>
      </c>
      <c r="D380" s="37">
        <v>135</v>
      </c>
      <c r="E380" s="38">
        <f t="shared" si="109"/>
        <v>1.6571583808747622E-2</v>
      </c>
      <c r="F380" s="38">
        <f t="shared" si="110"/>
        <v>3.028263795423957E-2</v>
      </c>
      <c r="G380" s="39">
        <f t="shared" si="111"/>
        <v>0.10655737704918032</v>
      </c>
      <c r="H380" s="25">
        <f t="shared" si="112"/>
        <v>1.765824504210812E-3</v>
      </c>
    </row>
    <row r="381" spans="1:8" s="40" customFormat="1" ht="15" x14ac:dyDescent="0.2">
      <c r="A381" s="64"/>
      <c r="B381" s="36" t="s">
        <v>537</v>
      </c>
      <c r="C381" s="37">
        <v>8</v>
      </c>
      <c r="D381" s="37">
        <v>9</v>
      </c>
      <c r="E381" s="38">
        <f t="shared" si="109"/>
        <v>1.0866612333604998E-3</v>
      </c>
      <c r="F381" s="38">
        <f t="shared" si="110"/>
        <v>2.018842530282638E-3</v>
      </c>
      <c r="G381" s="39">
        <f t="shared" si="111"/>
        <v>0.125</v>
      </c>
      <c r="H381" s="25">
        <f t="shared" si="112"/>
        <v>1.3583265417006248E-4</v>
      </c>
    </row>
    <row r="382" spans="1:8" s="40" customFormat="1" ht="15" x14ac:dyDescent="0.2">
      <c r="A382" s="64"/>
      <c r="B382" s="36" t="s">
        <v>104</v>
      </c>
      <c r="C382" s="37">
        <v>50</v>
      </c>
      <c r="D382" s="37">
        <v>58</v>
      </c>
      <c r="E382" s="38">
        <f t="shared" si="109"/>
        <v>6.7916327085031239E-3</v>
      </c>
      <c r="F382" s="38">
        <f t="shared" si="110"/>
        <v>1.3010318528488111E-2</v>
      </c>
      <c r="G382" s="39">
        <f t="shared" si="111"/>
        <v>0.16</v>
      </c>
      <c r="H382" s="25">
        <f t="shared" si="112"/>
        <v>1.0866612333604998E-3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9</v>
      </c>
      <c r="E383" s="38" t="str">
        <f t="shared" ref="E383" si="113">+IF(C383=0,"",C383/C$329)</f>
        <v/>
      </c>
      <c r="F383" s="38">
        <f t="shared" ref="F383" si="114">+IF(D383=0,"",D383/D$329)</f>
        <v>2.018842530282638E-3</v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0</v>
      </c>
      <c r="E385" s="38" t="str">
        <f t="shared" si="109"/>
        <v/>
      </c>
      <c r="F385" s="38" t="str">
        <f t="shared" si="110"/>
        <v/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40</v>
      </c>
      <c r="D386" s="37">
        <v>0</v>
      </c>
      <c r="E386" s="38">
        <f t="shared" si="109"/>
        <v>5.4333061668024995E-3</v>
      </c>
      <c r="F386" s="38" t="str">
        <f t="shared" si="110"/>
        <v/>
      </c>
      <c r="G386" s="39" t="str">
        <f t="shared" si="111"/>
        <v>0</v>
      </c>
      <c r="H386" s="25">
        <f t="shared" si="112"/>
        <v>0</v>
      </c>
    </row>
    <row r="387" spans="1:8" s="40" customFormat="1" ht="15" x14ac:dyDescent="0.2">
      <c r="A387" s="64"/>
      <c r="B387" s="36" t="s">
        <v>103</v>
      </c>
      <c r="C387" s="37">
        <v>0</v>
      </c>
      <c r="D387" s="37">
        <v>0</v>
      </c>
      <c r="E387" s="38" t="str">
        <f t="shared" si="109"/>
        <v/>
      </c>
      <c r="F387" s="38" t="str">
        <f t="shared" si="110"/>
        <v/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265</v>
      </c>
      <c r="D390" s="37">
        <v>302</v>
      </c>
      <c r="E390" s="38">
        <f t="shared" si="109"/>
        <v>3.5995653355066555E-2</v>
      </c>
      <c r="F390" s="38">
        <f t="shared" si="110"/>
        <v>6.7743382682817405E-2</v>
      </c>
      <c r="G390" s="39">
        <f t="shared" si="111"/>
        <v>0.13962264150943396</v>
      </c>
      <c r="H390" s="25">
        <f t="shared" si="112"/>
        <v>5.025808204292311E-3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0</v>
      </c>
      <c r="D392" s="37">
        <v>0</v>
      </c>
      <c r="E392" s="38" t="str">
        <f t="shared" si="109"/>
        <v/>
      </c>
      <c r="F392" s="38" t="str">
        <f t="shared" si="110"/>
        <v/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4"/>
      <c r="B393" s="36" t="s">
        <v>293</v>
      </c>
      <c r="C393" s="37">
        <v>168</v>
      </c>
      <c r="D393" s="37">
        <v>11</v>
      </c>
      <c r="E393" s="38">
        <f t="shared" si="109"/>
        <v>2.2819885900570498E-2</v>
      </c>
      <c r="F393" s="38">
        <f t="shared" si="110"/>
        <v>2.4674742036787799E-3</v>
      </c>
      <c r="G393" s="39">
        <f t="shared" si="111"/>
        <v>-0.93452380952380953</v>
      </c>
      <c r="H393" s="25">
        <f t="shared" si="112"/>
        <v>-2.1325726704699812E-2</v>
      </c>
    </row>
    <row r="394" spans="1:8" s="40" customFormat="1" ht="15" x14ac:dyDescent="0.2">
      <c r="A394" s="64"/>
      <c r="B394" s="36" t="s">
        <v>540</v>
      </c>
      <c r="C394" s="37">
        <v>96</v>
      </c>
      <c r="D394" s="37">
        <v>34</v>
      </c>
      <c r="E394" s="38">
        <f t="shared" si="109"/>
        <v>1.3039934800325998E-2</v>
      </c>
      <c r="F394" s="38">
        <f t="shared" si="110"/>
        <v>7.6267384477344104E-3</v>
      </c>
      <c r="G394" s="39">
        <f t="shared" si="111"/>
        <v>-0.64583333333333337</v>
      </c>
      <c r="H394" s="25">
        <f t="shared" si="112"/>
        <v>-8.4216245585438734E-3</v>
      </c>
    </row>
    <row r="395" spans="1:8" s="40" customFormat="1" ht="15" x14ac:dyDescent="0.2">
      <c r="A395" s="64"/>
      <c r="B395" s="36" t="s">
        <v>105</v>
      </c>
      <c r="C395" s="37">
        <v>2</v>
      </c>
      <c r="D395" s="37">
        <v>6</v>
      </c>
      <c r="E395" s="38">
        <f t="shared" si="109"/>
        <v>2.7166530834012495E-4</v>
      </c>
      <c r="F395" s="38">
        <f t="shared" si="110"/>
        <v>1.3458950201884253E-3</v>
      </c>
      <c r="G395" s="39">
        <f t="shared" si="111"/>
        <v>2</v>
      </c>
      <c r="H395" s="25">
        <f t="shared" si="112"/>
        <v>5.4333061668024991E-4</v>
      </c>
    </row>
    <row r="396" spans="1:8" s="40" customFormat="1" ht="15" x14ac:dyDescent="0.2">
      <c r="A396" s="64"/>
      <c r="B396" s="36" t="s">
        <v>541</v>
      </c>
      <c r="C396" s="37">
        <v>0</v>
      </c>
      <c r="D396" s="37">
        <v>2</v>
      </c>
      <c r="E396" s="38" t="str">
        <f t="shared" ref="E396:E468" si="117">+IF(C396=0,"",C396/C$329)</f>
        <v/>
      </c>
      <c r="F396" s="38">
        <f t="shared" ref="F396:F468" si="118">+IF(D396=0,"",D396/D$329)</f>
        <v>4.4863167339614175E-4</v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4</v>
      </c>
      <c r="E398" s="38" t="str">
        <f t="shared" ref="E398:E400" si="121">+IF(C398=0,"",C398/C$329)</f>
        <v/>
      </c>
      <c r="F398" s="38">
        <f t="shared" ref="F398:F400" si="122">+IF(D398=0,"",D398/D$329)</f>
        <v>8.9726334679228351E-4</v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2</v>
      </c>
      <c r="E399" s="38" t="str">
        <f t="shared" si="121"/>
        <v/>
      </c>
      <c r="F399" s="38">
        <f t="shared" si="122"/>
        <v>4.4863167339614175E-4</v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0</v>
      </c>
      <c r="D401" s="37">
        <v>0</v>
      </c>
      <c r="E401" s="38" t="str">
        <f t="shared" si="117"/>
        <v/>
      </c>
      <c r="F401" s="38" t="str">
        <f t="shared" si="118"/>
        <v/>
      </c>
      <c r="G401" s="39" t="str">
        <f t="shared" si="119"/>
        <v>0</v>
      </c>
      <c r="H401" s="25" t="str">
        <f t="shared" si="120"/>
        <v/>
      </c>
    </row>
    <row r="402" spans="1:8" s="40" customFormat="1" ht="15" x14ac:dyDescent="0.2">
      <c r="A402" s="64"/>
      <c r="B402" s="36" t="s">
        <v>296</v>
      </c>
      <c r="C402" s="37">
        <v>1</v>
      </c>
      <c r="D402" s="37">
        <v>0</v>
      </c>
      <c r="E402" s="38">
        <f t="shared" si="117"/>
        <v>1.3583265417006248E-4</v>
      </c>
      <c r="F402" s="38" t="str">
        <f t="shared" si="118"/>
        <v/>
      </c>
      <c r="G402" s="39" t="str">
        <f t="shared" si="119"/>
        <v>0</v>
      </c>
      <c r="H402" s="25">
        <f t="shared" si="120"/>
        <v>0</v>
      </c>
    </row>
    <row r="403" spans="1:8" s="40" customFormat="1" ht="15" x14ac:dyDescent="0.2">
      <c r="A403" s="64"/>
      <c r="B403" s="36" t="s">
        <v>542</v>
      </c>
      <c r="C403" s="37">
        <v>3</v>
      </c>
      <c r="D403" s="37">
        <v>6</v>
      </c>
      <c r="E403" s="38">
        <f t="shared" si="117"/>
        <v>4.0749796251018743E-4</v>
      </c>
      <c r="F403" s="38">
        <f t="shared" si="118"/>
        <v>1.3458950201884253E-3</v>
      </c>
      <c r="G403" s="39">
        <f t="shared" si="119"/>
        <v>1</v>
      </c>
      <c r="H403" s="25">
        <f t="shared" si="120"/>
        <v>4.0749796251018743E-4</v>
      </c>
    </row>
    <row r="404" spans="1:8" s="40" customFormat="1" ht="30" x14ac:dyDescent="0.2">
      <c r="A404" s="64"/>
      <c r="B404" s="36" t="s">
        <v>297</v>
      </c>
      <c r="C404" s="37">
        <v>0</v>
      </c>
      <c r="D404" s="37">
        <v>0</v>
      </c>
      <c r="E404" s="38" t="str">
        <f t="shared" si="117"/>
        <v/>
      </c>
      <c r="F404" s="38" t="str">
        <f t="shared" si="118"/>
        <v/>
      </c>
      <c r="G404" s="39" t="str">
        <f t="shared" si="119"/>
        <v>0</v>
      </c>
      <c r="H404" s="25" t="str">
        <f t="shared" si="120"/>
        <v/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0</v>
      </c>
      <c r="E405" s="38" t="str">
        <f t="shared" si="117"/>
        <v/>
      </c>
      <c r="F405" s="38" t="str">
        <f t="shared" si="118"/>
        <v/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5</v>
      </c>
      <c r="D407" s="37">
        <v>0</v>
      </c>
      <c r="E407" s="38">
        <f t="shared" si="117"/>
        <v>6.7916327085031244E-4</v>
      </c>
      <c r="F407" s="38" t="str">
        <f t="shared" si="118"/>
        <v/>
      </c>
      <c r="G407" s="39" t="str">
        <f t="shared" si="119"/>
        <v>0</v>
      </c>
      <c r="H407" s="25">
        <f t="shared" si="120"/>
        <v>0</v>
      </c>
    </row>
    <row r="408" spans="1:8" s="40" customFormat="1" ht="15" x14ac:dyDescent="0.2">
      <c r="A408" s="64"/>
      <c r="B408" s="36" t="s">
        <v>299</v>
      </c>
      <c r="C408" s="37">
        <v>15</v>
      </c>
      <c r="D408" s="37">
        <v>0</v>
      </c>
      <c r="E408" s="38">
        <f t="shared" si="117"/>
        <v>2.0374898125509371E-3</v>
      </c>
      <c r="F408" s="38" t="str">
        <f t="shared" si="118"/>
        <v/>
      </c>
      <c r="G408" s="39" t="str">
        <f t="shared" si="119"/>
        <v>0</v>
      </c>
      <c r="H408" s="25">
        <f t="shared" si="120"/>
        <v>0</v>
      </c>
    </row>
    <row r="409" spans="1:8" s="40" customFormat="1" ht="15" x14ac:dyDescent="0.2">
      <c r="A409" s="64"/>
      <c r="B409" s="36" t="s">
        <v>300</v>
      </c>
      <c r="C409" s="37">
        <v>23</v>
      </c>
      <c r="D409" s="37">
        <v>2</v>
      </c>
      <c r="E409" s="38">
        <f t="shared" si="117"/>
        <v>3.1241510459114369E-3</v>
      </c>
      <c r="F409" s="38">
        <f t="shared" si="118"/>
        <v>4.4863167339614175E-4</v>
      </c>
      <c r="G409" s="39">
        <f t="shared" si="119"/>
        <v>-0.91304347826086951</v>
      </c>
      <c r="H409" s="25">
        <f t="shared" si="120"/>
        <v>-2.8524857375713118E-3</v>
      </c>
    </row>
    <row r="410" spans="1:8" s="40" customFormat="1" ht="15" x14ac:dyDescent="0.2">
      <c r="A410" s="64"/>
      <c r="B410" s="36" t="s">
        <v>114</v>
      </c>
      <c r="C410" s="37">
        <v>79</v>
      </c>
      <c r="D410" s="37">
        <v>112</v>
      </c>
      <c r="E410" s="38">
        <f t="shared" si="117"/>
        <v>1.0730779679434936E-2</v>
      </c>
      <c r="F410" s="38">
        <f t="shared" si="118"/>
        <v>2.512337371018394E-2</v>
      </c>
      <c r="G410" s="39">
        <f t="shared" si="119"/>
        <v>0.41772151898734178</v>
      </c>
      <c r="H410" s="25">
        <f t="shared" si="120"/>
        <v>4.4824775876120618E-3</v>
      </c>
    </row>
    <row r="411" spans="1:8" s="40" customFormat="1" ht="15" x14ac:dyDescent="0.2">
      <c r="A411" s="64"/>
      <c r="B411" s="36" t="s">
        <v>115</v>
      </c>
      <c r="C411" s="37">
        <v>0</v>
      </c>
      <c r="D411" s="37">
        <v>0</v>
      </c>
      <c r="E411" s="38" t="str">
        <f t="shared" si="117"/>
        <v/>
      </c>
      <c r="F411" s="38" t="str">
        <f t="shared" si="118"/>
        <v/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4"/>
      <c r="B412" s="36" t="s">
        <v>116</v>
      </c>
      <c r="C412" s="37">
        <v>79</v>
      </c>
      <c r="D412" s="37">
        <v>51</v>
      </c>
      <c r="E412" s="38">
        <f t="shared" si="117"/>
        <v>1.0730779679434936E-2</v>
      </c>
      <c r="F412" s="38">
        <f t="shared" si="118"/>
        <v>1.1440107671601614E-2</v>
      </c>
      <c r="G412" s="39">
        <f t="shared" si="119"/>
        <v>-0.35443037974683544</v>
      </c>
      <c r="H412" s="25">
        <f t="shared" si="120"/>
        <v>-3.8033143167617496E-3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0</v>
      </c>
      <c r="D420" s="37">
        <v>0</v>
      </c>
      <c r="E420" s="38" t="str">
        <f t="shared" si="117"/>
        <v/>
      </c>
      <c r="F420" s="38" t="str">
        <f t="shared" si="118"/>
        <v/>
      </c>
      <c r="G420" s="39" t="str">
        <f t="shared" si="119"/>
        <v>0</v>
      </c>
      <c r="H420" s="25" t="str">
        <f t="shared" si="120"/>
        <v/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0</v>
      </c>
      <c r="E421" s="38" t="str">
        <f t="shared" si="117"/>
        <v/>
      </c>
      <c r="F421" s="38" t="str">
        <f t="shared" si="118"/>
        <v/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6</v>
      </c>
      <c r="D422" s="37">
        <v>1</v>
      </c>
      <c r="E422" s="38">
        <f t="shared" si="117"/>
        <v>8.1499592502037486E-4</v>
      </c>
      <c r="F422" s="38">
        <f t="shared" si="118"/>
        <v>2.2431583669807088E-4</v>
      </c>
      <c r="G422" s="39">
        <f t="shared" si="119"/>
        <v>-0.83333333333333337</v>
      </c>
      <c r="H422" s="25">
        <f t="shared" si="120"/>
        <v>-6.7916327085031244E-4</v>
      </c>
    </row>
    <row r="423" spans="1:8" s="40" customFormat="1" ht="15" x14ac:dyDescent="0.2">
      <c r="A423" s="64"/>
      <c r="B423" s="36" t="s">
        <v>128</v>
      </c>
      <c r="C423" s="37">
        <v>53</v>
      </c>
      <c r="D423" s="37">
        <v>53</v>
      </c>
      <c r="E423" s="38">
        <f t="shared" si="117"/>
        <v>7.1991306710133115E-3</v>
      </c>
      <c r="F423" s="38">
        <f t="shared" si="118"/>
        <v>1.1888739344997757E-2</v>
      </c>
      <c r="G423" s="39">
        <f t="shared" si="119"/>
        <v>0</v>
      </c>
      <c r="H423" s="25">
        <f t="shared" si="120"/>
        <v>0</v>
      </c>
    </row>
    <row r="424" spans="1:8" s="40" customFormat="1" ht="15" x14ac:dyDescent="0.2">
      <c r="A424" s="64"/>
      <c r="B424" s="36" t="s">
        <v>302</v>
      </c>
      <c r="C424" s="37">
        <v>9</v>
      </c>
      <c r="D424" s="37">
        <v>0</v>
      </c>
      <c r="E424" s="38">
        <f t="shared" si="117"/>
        <v>1.2224938875305623E-3</v>
      </c>
      <c r="F424" s="38" t="str">
        <f t="shared" si="118"/>
        <v/>
      </c>
      <c r="G424" s="39" t="str">
        <f t="shared" si="119"/>
        <v>0</v>
      </c>
      <c r="H424" s="25">
        <f t="shared" si="120"/>
        <v>0</v>
      </c>
    </row>
    <row r="425" spans="1:8" s="40" customFormat="1" ht="15" x14ac:dyDescent="0.2">
      <c r="A425" s="64"/>
      <c r="B425" s="36" t="s">
        <v>545</v>
      </c>
      <c r="C425" s="37">
        <v>75</v>
      </c>
      <c r="D425" s="37">
        <v>11</v>
      </c>
      <c r="E425" s="38">
        <f t="shared" si="117"/>
        <v>1.0187449062754686E-2</v>
      </c>
      <c r="F425" s="38">
        <f t="shared" si="118"/>
        <v>2.4674742036787799E-3</v>
      </c>
      <c r="G425" s="39">
        <f t="shared" si="119"/>
        <v>-0.85333333333333339</v>
      </c>
      <c r="H425" s="25">
        <f t="shared" si="120"/>
        <v>-8.6932898668840002E-3</v>
      </c>
    </row>
    <row r="426" spans="1:8" s="40" customFormat="1" ht="30" x14ac:dyDescent="0.2">
      <c r="A426" s="64"/>
      <c r="B426" s="36" t="s">
        <v>546</v>
      </c>
      <c r="C426" s="37">
        <v>0</v>
      </c>
      <c r="D426" s="37">
        <v>0</v>
      </c>
      <c r="E426" s="38" t="str">
        <f t="shared" si="117"/>
        <v/>
      </c>
      <c r="F426" s="38" t="str">
        <f t="shared" si="118"/>
        <v/>
      </c>
      <c r="G426" s="39" t="str">
        <f t="shared" si="119"/>
        <v>0</v>
      </c>
      <c r="H426" s="25" t="str">
        <f t="shared" si="120"/>
        <v/>
      </c>
    </row>
    <row r="427" spans="1:8" s="40" customFormat="1" ht="15" x14ac:dyDescent="0.2">
      <c r="A427" s="64"/>
      <c r="B427" s="36" t="s">
        <v>547</v>
      </c>
      <c r="C427" s="37">
        <v>0</v>
      </c>
      <c r="D427" s="37">
        <v>12</v>
      </c>
      <c r="E427" s="38" t="str">
        <f t="shared" si="117"/>
        <v/>
      </c>
      <c r="F427" s="38">
        <f t="shared" si="118"/>
        <v>2.6917900403768506E-3</v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4"/>
      <c r="B428" s="36" t="s">
        <v>124</v>
      </c>
      <c r="C428" s="37">
        <v>24</v>
      </c>
      <c r="D428" s="37">
        <v>28</v>
      </c>
      <c r="E428" s="38">
        <f t="shared" si="117"/>
        <v>3.2599837000814994E-3</v>
      </c>
      <c r="F428" s="38">
        <f t="shared" si="118"/>
        <v>6.2808434275459851E-3</v>
      </c>
      <c r="G428" s="39">
        <f t="shared" si="119"/>
        <v>0.16666666666666666</v>
      </c>
      <c r="H428" s="25">
        <f t="shared" si="120"/>
        <v>5.4333061668024991E-4</v>
      </c>
    </row>
    <row r="429" spans="1:8" s="40" customFormat="1" ht="15" x14ac:dyDescent="0.2">
      <c r="A429" s="64"/>
      <c r="B429" s="36" t="s">
        <v>303</v>
      </c>
      <c r="C429" s="37">
        <v>0</v>
      </c>
      <c r="D429" s="37">
        <v>0</v>
      </c>
      <c r="E429" s="38" t="str">
        <f t="shared" si="117"/>
        <v/>
      </c>
      <c r="F429" s="38" t="str">
        <f t="shared" si="118"/>
        <v/>
      </c>
      <c r="G429" s="39" t="str">
        <f t="shared" si="119"/>
        <v>0</v>
      </c>
      <c r="H429" s="25" t="str">
        <f t="shared" si="120"/>
        <v/>
      </c>
    </row>
    <row r="430" spans="1:8" s="40" customFormat="1" ht="15" x14ac:dyDescent="0.2">
      <c r="A430" s="64"/>
      <c r="B430" s="36" t="s">
        <v>125</v>
      </c>
      <c r="C430" s="37">
        <v>79</v>
      </c>
      <c r="D430" s="37">
        <v>3</v>
      </c>
      <c r="E430" s="38">
        <f t="shared" si="117"/>
        <v>1.0730779679434936E-2</v>
      </c>
      <c r="F430" s="38">
        <f t="shared" si="118"/>
        <v>6.7294751009421266E-4</v>
      </c>
      <c r="G430" s="39">
        <f t="shared" si="119"/>
        <v>-0.96202531645569622</v>
      </c>
      <c r="H430" s="25">
        <f t="shared" si="120"/>
        <v>-1.0323281716924749E-2</v>
      </c>
    </row>
    <row r="431" spans="1:8" s="40" customFormat="1" ht="15" x14ac:dyDescent="0.2">
      <c r="A431" s="64"/>
      <c r="B431" s="36" t="s">
        <v>457</v>
      </c>
      <c r="C431" s="37">
        <v>1</v>
      </c>
      <c r="D431" s="37">
        <v>13</v>
      </c>
      <c r="E431" s="38">
        <f t="shared" si="117"/>
        <v>1.3583265417006248E-4</v>
      </c>
      <c r="F431" s="38">
        <f t="shared" si="118"/>
        <v>2.9161058770749214E-3</v>
      </c>
      <c r="G431" s="39">
        <f t="shared" si="119"/>
        <v>12</v>
      </c>
      <c r="H431" s="25">
        <f t="shared" si="120"/>
        <v>1.6299918500407497E-3</v>
      </c>
    </row>
    <row r="432" spans="1:8" s="40" customFormat="1" ht="15" x14ac:dyDescent="0.2">
      <c r="A432" s="64"/>
      <c r="B432" s="36" t="s">
        <v>123</v>
      </c>
      <c r="C432" s="37">
        <v>80</v>
      </c>
      <c r="D432" s="37">
        <v>22</v>
      </c>
      <c r="E432" s="38">
        <f t="shared" si="117"/>
        <v>1.0866612333604999E-2</v>
      </c>
      <c r="F432" s="38">
        <f t="shared" si="118"/>
        <v>4.9349484073575598E-3</v>
      </c>
      <c r="G432" s="39">
        <f t="shared" si="119"/>
        <v>-0.72499999999999998</v>
      </c>
      <c r="H432" s="25">
        <f t="shared" si="120"/>
        <v>-7.8782939418636233E-3</v>
      </c>
    </row>
    <row r="433" spans="1:8" s="40" customFormat="1" ht="15" x14ac:dyDescent="0.2">
      <c r="A433" s="64"/>
      <c r="B433" s="36" t="s">
        <v>304</v>
      </c>
      <c r="C433" s="37">
        <v>16</v>
      </c>
      <c r="D433" s="37">
        <v>50</v>
      </c>
      <c r="E433" s="38">
        <f t="shared" si="117"/>
        <v>2.1733224667209996E-3</v>
      </c>
      <c r="F433" s="38">
        <f t="shared" si="118"/>
        <v>1.1215791834903545E-2</v>
      </c>
      <c r="G433" s="39">
        <f t="shared" si="119"/>
        <v>2.125</v>
      </c>
      <c r="H433" s="25">
        <f t="shared" si="120"/>
        <v>4.6183102417821243E-3</v>
      </c>
    </row>
    <row r="434" spans="1:8" s="40" customFormat="1" ht="15" x14ac:dyDescent="0.2">
      <c r="A434" s="64"/>
      <c r="B434" s="36" t="s">
        <v>122</v>
      </c>
      <c r="C434" s="37">
        <v>86</v>
      </c>
      <c r="D434" s="37">
        <v>92</v>
      </c>
      <c r="E434" s="38">
        <f t="shared" si="117"/>
        <v>1.1681608258625374E-2</v>
      </c>
      <c r="F434" s="38">
        <f t="shared" si="118"/>
        <v>2.063705697622252E-2</v>
      </c>
      <c r="G434" s="39">
        <f t="shared" si="119"/>
        <v>6.9767441860465115E-2</v>
      </c>
      <c r="H434" s="25">
        <f t="shared" si="120"/>
        <v>8.1499592502037497E-4</v>
      </c>
    </row>
    <row r="435" spans="1:8" s="40" customFormat="1" ht="15" x14ac:dyDescent="0.2">
      <c r="A435" s="64"/>
      <c r="B435" s="36" t="s">
        <v>373</v>
      </c>
      <c r="C435" s="37">
        <v>0</v>
      </c>
      <c r="D435" s="37">
        <v>0</v>
      </c>
      <c r="E435" s="38" t="str">
        <f t="shared" si="117"/>
        <v/>
      </c>
      <c r="F435" s="38" t="str">
        <f t="shared" si="118"/>
        <v/>
      </c>
      <c r="G435" s="39" t="str">
        <f t="shared" si="119"/>
        <v>0</v>
      </c>
      <c r="H435" s="25" t="str">
        <f t="shared" si="120"/>
        <v/>
      </c>
    </row>
    <row r="436" spans="1:8" s="40" customFormat="1" ht="15" x14ac:dyDescent="0.2">
      <c r="A436" s="64"/>
      <c r="B436" s="36" t="s">
        <v>132</v>
      </c>
      <c r="C436" s="37">
        <v>18</v>
      </c>
      <c r="D436" s="37">
        <v>16</v>
      </c>
      <c r="E436" s="38">
        <f t="shared" si="117"/>
        <v>2.4449877750611247E-3</v>
      </c>
      <c r="F436" s="38">
        <f t="shared" si="118"/>
        <v>3.589053387169134E-3</v>
      </c>
      <c r="G436" s="39">
        <f t="shared" si="119"/>
        <v>-0.1111111111111111</v>
      </c>
      <c r="H436" s="25">
        <f t="shared" si="120"/>
        <v>-2.7166530834012495E-4</v>
      </c>
    </row>
    <row r="437" spans="1:8" s="40" customFormat="1" ht="15" x14ac:dyDescent="0.2">
      <c r="A437" s="64"/>
      <c r="B437" s="36" t="s">
        <v>119</v>
      </c>
      <c r="C437" s="37">
        <v>4</v>
      </c>
      <c r="D437" s="37">
        <v>4</v>
      </c>
      <c r="E437" s="38">
        <f t="shared" si="117"/>
        <v>5.4333061668024991E-4</v>
      </c>
      <c r="F437" s="38">
        <f t="shared" si="118"/>
        <v>8.9726334679228351E-4</v>
      </c>
      <c r="G437" s="39">
        <f t="shared" si="119"/>
        <v>0</v>
      </c>
      <c r="H437" s="25">
        <f t="shared" si="120"/>
        <v>0</v>
      </c>
    </row>
    <row r="438" spans="1:8" s="40" customFormat="1" ht="15" x14ac:dyDescent="0.2">
      <c r="A438" s="64"/>
      <c r="B438" s="36" t="s">
        <v>305</v>
      </c>
      <c r="C438" s="37">
        <v>513</v>
      </c>
      <c r="D438" s="37">
        <v>554</v>
      </c>
      <c r="E438" s="38">
        <f t="shared" si="117"/>
        <v>6.9682151589242056E-2</v>
      </c>
      <c r="F438" s="38">
        <f t="shared" si="118"/>
        <v>0.12427097353073127</v>
      </c>
      <c r="G438" s="39">
        <f t="shared" si="119"/>
        <v>7.9922027290448339E-2</v>
      </c>
      <c r="H438" s="25">
        <f t="shared" si="120"/>
        <v>5.569138820972562E-3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10</v>
      </c>
      <c r="E439" s="38" t="str">
        <f t="shared" si="117"/>
        <v/>
      </c>
      <c r="F439" s="38">
        <f t="shared" si="118"/>
        <v>2.2431583669807087E-3</v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0</v>
      </c>
      <c r="D440" s="37">
        <v>0</v>
      </c>
      <c r="E440" s="38" t="str">
        <f t="shared" si="117"/>
        <v/>
      </c>
      <c r="F440" s="38" t="str">
        <f t="shared" si="118"/>
        <v/>
      </c>
      <c r="G440" s="39" t="str">
        <f t="shared" si="119"/>
        <v>0</v>
      </c>
      <c r="H440" s="25" t="str">
        <f t="shared" si="120"/>
        <v/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0</v>
      </c>
      <c r="E441" s="38" t="str">
        <f t="shared" si="117"/>
        <v/>
      </c>
      <c r="F441" s="38" t="str">
        <f t="shared" si="118"/>
        <v/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0</v>
      </c>
      <c r="D442" s="37">
        <v>0</v>
      </c>
      <c r="E442" s="38" t="str">
        <f t="shared" si="117"/>
        <v/>
      </c>
      <c r="F442" s="38" t="str">
        <f t="shared" si="118"/>
        <v/>
      </c>
      <c r="G442" s="39" t="str">
        <f t="shared" si="119"/>
        <v>0</v>
      </c>
      <c r="H442" s="25" t="str">
        <f t="shared" si="120"/>
        <v/>
      </c>
    </row>
    <row r="443" spans="1:8" s="40" customFormat="1" ht="15" x14ac:dyDescent="0.2">
      <c r="A443" s="64"/>
      <c r="B443" s="36" t="s">
        <v>121</v>
      </c>
      <c r="C443" s="37">
        <v>14</v>
      </c>
      <c r="D443" s="37">
        <v>31</v>
      </c>
      <c r="E443" s="38">
        <f t="shared" si="117"/>
        <v>1.9016571583808748E-3</v>
      </c>
      <c r="F443" s="38">
        <f t="shared" si="118"/>
        <v>6.9537909376401977E-3</v>
      </c>
      <c r="G443" s="39">
        <f t="shared" si="119"/>
        <v>1.2142857142857142</v>
      </c>
      <c r="H443" s="25">
        <f t="shared" si="120"/>
        <v>2.3091551208910622E-3</v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0</v>
      </c>
      <c r="D445" s="37">
        <v>0</v>
      </c>
      <c r="E445" s="38" t="str">
        <f t="shared" si="117"/>
        <v/>
      </c>
      <c r="F445" s="38" t="str">
        <f t="shared" si="118"/>
        <v/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4"/>
      <c r="B446" s="36" t="s">
        <v>306</v>
      </c>
      <c r="C446" s="37">
        <v>16</v>
      </c>
      <c r="D446" s="37">
        <v>10</v>
      </c>
      <c r="E446" s="38">
        <f t="shared" si="117"/>
        <v>2.1733224667209996E-3</v>
      </c>
      <c r="F446" s="38">
        <f t="shared" si="118"/>
        <v>2.2431583669807087E-3</v>
      </c>
      <c r="G446" s="39">
        <f t="shared" si="119"/>
        <v>-0.375</v>
      </c>
      <c r="H446" s="25">
        <f t="shared" si="120"/>
        <v>-8.1499592502037486E-4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14</v>
      </c>
      <c r="D448" s="37">
        <v>1</v>
      </c>
      <c r="E448" s="38">
        <f t="shared" si="117"/>
        <v>1.9016571583808748E-3</v>
      </c>
      <c r="F448" s="38">
        <f t="shared" si="118"/>
        <v>2.2431583669807088E-4</v>
      </c>
      <c r="G448" s="39">
        <f t="shared" si="119"/>
        <v>-0.9285714285714286</v>
      </c>
      <c r="H448" s="25">
        <f t="shared" si="120"/>
        <v>-1.7658245042108122E-3</v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0</v>
      </c>
      <c r="D450" s="37">
        <v>0</v>
      </c>
      <c r="E450" s="38" t="str">
        <f t="shared" si="117"/>
        <v/>
      </c>
      <c r="F450" s="38" t="str">
        <f t="shared" si="118"/>
        <v/>
      </c>
      <c r="G450" s="39" t="str">
        <f t="shared" si="119"/>
        <v>0</v>
      </c>
      <c r="H450" s="25" t="str">
        <f t="shared" si="120"/>
        <v/>
      </c>
    </row>
    <row r="451" spans="1:8" s="40" customFormat="1" ht="15" x14ac:dyDescent="0.2">
      <c r="A451" s="64"/>
      <c r="B451" s="36" t="s">
        <v>309</v>
      </c>
      <c r="C451" s="37">
        <v>37</v>
      </c>
      <c r="D451" s="37">
        <v>14</v>
      </c>
      <c r="E451" s="38">
        <f t="shared" si="117"/>
        <v>5.0258082042923119E-3</v>
      </c>
      <c r="F451" s="38">
        <f t="shared" si="118"/>
        <v>3.1404217137729925E-3</v>
      </c>
      <c r="G451" s="39">
        <f t="shared" si="119"/>
        <v>-0.6216216216216216</v>
      </c>
      <c r="H451" s="25">
        <f t="shared" si="120"/>
        <v>-3.1241510459114369E-3</v>
      </c>
    </row>
    <row r="452" spans="1:8" s="40" customFormat="1" ht="15" x14ac:dyDescent="0.2">
      <c r="A452" s="64"/>
      <c r="B452" s="36" t="s">
        <v>310</v>
      </c>
      <c r="C452" s="37">
        <v>0</v>
      </c>
      <c r="D452" s="37">
        <v>0</v>
      </c>
      <c r="E452" s="38" t="str">
        <f t="shared" si="117"/>
        <v/>
      </c>
      <c r="F452" s="38" t="str">
        <f t="shared" si="118"/>
        <v/>
      </c>
      <c r="G452" s="39" t="str">
        <f t="shared" si="119"/>
        <v>0</v>
      </c>
      <c r="H452" s="25" t="str">
        <f t="shared" si="120"/>
        <v/>
      </c>
    </row>
    <row r="453" spans="1:8" s="40" customFormat="1" ht="15" x14ac:dyDescent="0.2">
      <c r="A453" s="64"/>
      <c r="B453" s="36" t="s">
        <v>311</v>
      </c>
      <c r="C453" s="37">
        <v>4</v>
      </c>
      <c r="D453" s="37">
        <v>17</v>
      </c>
      <c r="E453" s="38">
        <f t="shared" si="117"/>
        <v>5.4333061668024991E-4</v>
      </c>
      <c r="F453" s="38">
        <f t="shared" si="118"/>
        <v>3.8133692238672052E-3</v>
      </c>
      <c r="G453" s="39">
        <f t="shared" si="119"/>
        <v>3.25</v>
      </c>
      <c r="H453" s="25">
        <f t="shared" si="120"/>
        <v>1.7658245042108122E-3</v>
      </c>
    </row>
    <row r="454" spans="1:8" s="40" customFormat="1" ht="15" x14ac:dyDescent="0.2">
      <c r="A454" s="64"/>
      <c r="B454" s="36" t="s">
        <v>118</v>
      </c>
      <c r="C454" s="37">
        <v>2</v>
      </c>
      <c r="D454" s="37">
        <v>0</v>
      </c>
      <c r="E454" s="38">
        <f t="shared" si="117"/>
        <v>2.7166530834012495E-4</v>
      </c>
      <c r="F454" s="38" t="str">
        <f t="shared" si="118"/>
        <v/>
      </c>
      <c r="G454" s="39" t="str">
        <f t="shared" si="119"/>
        <v>0</v>
      </c>
      <c r="H454" s="25">
        <f t="shared" si="120"/>
        <v>0</v>
      </c>
    </row>
    <row r="455" spans="1:8" s="40" customFormat="1" ht="15" x14ac:dyDescent="0.2">
      <c r="A455" s="64"/>
      <c r="B455" s="36" t="s">
        <v>312</v>
      </c>
      <c r="C455" s="37">
        <v>3</v>
      </c>
      <c r="D455" s="37">
        <v>2</v>
      </c>
      <c r="E455" s="38">
        <f t="shared" si="117"/>
        <v>4.0749796251018743E-4</v>
      </c>
      <c r="F455" s="38">
        <f t="shared" si="118"/>
        <v>4.4863167339614175E-4</v>
      </c>
      <c r="G455" s="39">
        <f t="shared" si="119"/>
        <v>-0.33333333333333331</v>
      </c>
      <c r="H455" s="25">
        <f t="shared" si="120"/>
        <v>-1.3583265417006248E-4</v>
      </c>
    </row>
    <row r="456" spans="1:8" s="40" customFormat="1" ht="15" x14ac:dyDescent="0.2">
      <c r="A456" s="64"/>
      <c r="B456" s="36" t="s">
        <v>313</v>
      </c>
      <c r="C456" s="37">
        <v>5</v>
      </c>
      <c r="D456" s="37">
        <v>3</v>
      </c>
      <c r="E456" s="38">
        <f t="shared" si="117"/>
        <v>6.7916327085031244E-4</v>
      </c>
      <c r="F456" s="38">
        <f t="shared" si="118"/>
        <v>6.7294751009421266E-4</v>
      </c>
      <c r="G456" s="39">
        <f t="shared" si="119"/>
        <v>-0.4</v>
      </c>
      <c r="H456" s="25">
        <f t="shared" si="120"/>
        <v>-2.7166530834012501E-4</v>
      </c>
    </row>
    <row r="457" spans="1:8" s="40" customFormat="1" ht="15" x14ac:dyDescent="0.2">
      <c r="A457" s="64"/>
      <c r="B457" s="36" t="s">
        <v>551</v>
      </c>
      <c r="C457" s="37">
        <v>2</v>
      </c>
      <c r="D457" s="37">
        <v>7</v>
      </c>
      <c r="E457" s="38">
        <f t="shared" si="117"/>
        <v>2.7166530834012495E-4</v>
      </c>
      <c r="F457" s="38">
        <f t="shared" si="118"/>
        <v>1.5702108568864963E-3</v>
      </c>
      <c r="G457" s="39">
        <f t="shared" si="119"/>
        <v>2.5</v>
      </c>
      <c r="H457" s="25">
        <f t="shared" si="120"/>
        <v>6.7916327085031244E-4</v>
      </c>
    </row>
    <row r="458" spans="1:8" s="40" customFormat="1" ht="15" x14ac:dyDescent="0.2">
      <c r="A458" s="64"/>
      <c r="B458" s="36" t="s">
        <v>314</v>
      </c>
      <c r="C458" s="37">
        <v>0</v>
      </c>
      <c r="D458" s="37">
        <v>0</v>
      </c>
      <c r="E458" s="38" t="str">
        <f t="shared" si="117"/>
        <v/>
      </c>
      <c r="F458" s="38" t="str">
        <f t="shared" si="118"/>
        <v/>
      </c>
      <c r="G458" s="39" t="str">
        <f t="shared" si="119"/>
        <v>0</v>
      </c>
      <c r="H458" s="25" t="str">
        <f t="shared" si="120"/>
        <v/>
      </c>
    </row>
    <row r="459" spans="1:8" s="40" customFormat="1" ht="15" x14ac:dyDescent="0.2">
      <c r="A459" s="64"/>
      <c r="B459" s="36" t="s">
        <v>315</v>
      </c>
      <c r="C459" s="37">
        <v>0</v>
      </c>
      <c r="D459" s="37">
        <v>0</v>
      </c>
      <c r="E459" s="38" t="str">
        <f t="shared" si="117"/>
        <v/>
      </c>
      <c r="F459" s="38" t="str">
        <f t="shared" si="118"/>
        <v/>
      </c>
      <c r="G459" s="39" t="str">
        <f t="shared" si="119"/>
        <v>0</v>
      </c>
      <c r="H459" s="25" t="str">
        <f t="shared" si="120"/>
        <v/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0</v>
      </c>
      <c r="E461" s="38" t="str">
        <f t="shared" si="117"/>
        <v/>
      </c>
      <c r="F461" s="38" t="str">
        <f t="shared" si="118"/>
        <v/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31</v>
      </c>
      <c r="D462" s="37">
        <v>0</v>
      </c>
      <c r="E462" s="38">
        <f t="shared" si="117"/>
        <v>4.2108122792719367E-3</v>
      </c>
      <c r="F462" s="38" t="str">
        <f t="shared" si="118"/>
        <v/>
      </c>
      <c r="G462" s="39" t="str">
        <f t="shared" si="119"/>
        <v>0</v>
      </c>
      <c r="H462" s="25">
        <f t="shared" si="120"/>
        <v>0</v>
      </c>
    </row>
    <row r="463" spans="1:8" s="40" customFormat="1" ht="30" x14ac:dyDescent="0.2">
      <c r="A463" s="64"/>
      <c r="B463" s="36" t="s">
        <v>142</v>
      </c>
      <c r="C463" s="37">
        <v>0</v>
      </c>
      <c r="D463" s="37">
        <v>0</v>
      </c>
      <c r="E463" s="38" t="str">
        <f t="shared" si="117"/>
        <v/>
      </c>
      <c r="F463" s="38" t="str">
        <f t="shared" si="118"/>
        <v/>
      </c>
      <c r="G463" s="39" t="str">
        <f t="shared" si="119"/>
        <v>0</v>
      </c>
      <c r="H463" s="25" t="str">
        <f t="shared" si="120"/>
        <v/>
      </c>
    </row>
    <row r="464" spans="1:8" s="40" customFormat="1" ht="15" x14ac:dyDescent="0.2">
      <c r="A464" s="64"/>
      <c r="B464" s="36" t="s">
        <v>318</v>
      </c>
      <c r="C464" s="37">
        <v>0</v>
      </c>
      <c r="D464" s="37">
        <v>0</v>
      </c>
      <c r="E464" s="38" t="str">
        <f t="shared" si="117"/>
        <v/>
      </c>
      <c r="F464" s="38" t="str">
        <f t="shared" si="118"/>
        <v/>
      </c>
      <c r="G464" s="39" t="str">
        <f t="shared" si="119"/>
        <v>0</v>
      </c>
      <c r="H464" s="25" t="str">
        <f t="shared" si="120"/>
        <v/>
      </c>
    </row>
    <row r="465" spans="1:8" s="40" customFormat="1" ht="15" x14ac:dyDescent="0.2">
      <c r="A465" s="64"/>
      <c r="B465" s="36" t="s">
        <v>319</v>
      </c>
      <c r="C465" s="37">
        <v>60</v>
      </c>
      <c r="D465" s="37">
        <v>5</v>
      </c>
      <c r="E465" s="38">
        <f t="shared" si="117"/>
        <v>8.1499592502037484E-3</v>
      </c>
      <c r="F465" s="38">
        <f t="shared" si="118"/>
        <v>1.1215791834903544E-3</v>
      </c>
      <c r="G465" s="39">
        <f t="shared" si="119"/>
        <v>-0.91666666666666663</v>
      </c>
      <c r="H465" s="25">
        <f t="shared" si="120"/>
        <v>-7.4707959793534357E-3</v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50</v>
      </c>
      <c r="D467" s="37">
        <v>2</v>
      </c>
      <c r="E467" s="38">
        <f t="shared" si="117"/>
        <v>6.7916327085031239E-3</v>
      </c>
      <c r="F467" s="38">
        <f t="shared" si="118"/>
        <v>4.4863167339614175E-4</v>
      </c>
      <c r="G467" s="39">
        <f t="shared" si="119"/>
        <v>-0.96</v>
      </c>
      <c r="H467" s="25">
        <f t="shared" si="120"/>
        <v>-6.5199674001629989E-3</v>
      </c>
    </row>
    <row r="468" spans="1:8" s="40" customFormat="1" ht="15" x14ac:dyDescent="0.2">
      <c r="A468" s="64"/>
      <c r="B468" s="36" t="s">
        <v>321</v>
      </c>
      <c r="C468" s="37">
        <v>3</v>
      </c>
      <c r="D468" s="37">
        <v>1</v>
      </c>
      <c r="E468" s="38">
        <f t="shared" si="117"/>
        <v>4.0749796251018743E-4</v>
      </c>
      <c r="F468" s="38">
        <f t="shared" si="118"/>
        <v>2.2431583669807088E-4</v>
      </c>
      <c r="G468" s="39">
        <f t="shared" si="119"/>
        <v>-0.66666666666666663</v>
      </c>
      <c r="H468" s="25">
        <f t="shared" si="120"/>
        <v>-2.7166530834012495E-4</v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0</v>
      </c>
      <c r="E474" s="38" t="str">
        <f t="shared" si="137"/>
        <v/>
      </c>
      <c r="F474" s="38" t="str">
        <f t="shared" si="138"/>
        <v/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3</v>
      </c>
      <c r="D475" s="37">
        <v>2</v>
      </c>
      <c r="E475" s="38">
        <f t="shared" si="137"/>
        <v>4.0749796251018743E-4</v>
      </c>
      <c r="F475" s="38">
        <f t="shared" si="138"/>
        <v>4.4863167339614175E-4</v>
      </c>
      <c r="G475" s="39">
        <f t="shared" si="139"/>
        <v>-0.33333333333333331</v>
      </c>
      <c r="H475" s="25">
        <f t="shared" si="140"/>
        <v>-1.3583265417006248E-4</v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0</v>
      </c>
      <c r="E476" s="38" t="str">
        <f t="shared" si="137"/>
        <v/>
      </c>
      <c r="F476" s="38" t="str">
        <f t="shared" si="138"/>
        <v/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140</v>
      </c>
      <c r="D477" s="37">
        <v>8</v>
      </c>
      <c r="E477" s="38">
        <f t="shared" si="137"/>
        <v>1.9016571583808747E-2</v>
      </c>
      <c r="F477" s="38">
        <f t="shared" si="138"/>
        <v>1.794526693584567E-3</v>
      </c>
      <c r="G477" s="39">
        <f t="shared" si="139"/>
        <v>-0.94285714285714284</v>
      </c>
      <c r="H477" s="25">
        <f t="shared" si="140"/>
        <v>-1.7929910350448247E-2</v>
      </c>
    </row>
    <row r="478" spans="1:8" s="40" customFormat="1" ht="15" x14ac:dyDescent="0.2">
      <c r="A478" s="64"/>
      <c r="B478" s="36" t="s">
        <v>138</v>
      </c>
      <c r="C478" s="37">
        <v>3</v>
      </c>
      <c r="D478" s="37">
        <v>14</v>
      </c>
      <c r="E478" s="38">
        <f t="shared" si="137"/>
        <v>4.0749796251018743E-4</v>
      </c>
      <c r="F478" s="38">
        <f t="shared" si="138"/>
        <v>3.1404217137729925E-3</v>
      </c>
      <c r="G478" s="39">
        <f t="shared" si="139"/>
        <v>3.6666666666666665</v>
      </c>
      <c r="H478" s="25">
        <f t="shared" si="140"/>
        <v>1.4941591958706872E-3</v>
      </c>
    </row>
    <row r="479" spans="1:8" s="40" customFormat="1" ht="30" x14ac:dyDescent="0.2">
      <c r="A479" s="64"/>
      <c r="B479" s="36" t="s">
        <v>327</v>
      </c>
      <c r="C479" s="37">
        <v>0</v>
      </c>
      <c r="D479" s="37">
        <v>3</v>
      </c>
      <c r="E479" s="38" t="str">
        <f t="shared" si="137"/>
        <v/>
      </c>
      <c r="F479" s="38">
        <f t="shared" si="138"/>
        <v>6.7294751009421266E-4</v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4"/>
      <c r="B480" s="36" t="s">
        <v>140</v>
      </c>
      <c r="C480" s="37">
        <v>32</v>
      </c>
      <c r="D480" s="37">
        <v>10</v>
      </c>
      <c r="E480" s="38">
        <f t="shared" si="137"/>
        <v>4.3466449334419992E-3</v>
      </c>
      <c r="F480" s="38">
        <f t="shared" si="138"/>
        <v>2.2431583669807087E-3</v>
      </c>
      <c r="G480" s="39">
        <f t="shared" si="139"/>
        <v>-0.6875</v>
      </c>
      <c r="H480" s="25">
        <f t="shared" si="140"/>
        <v>-2.9883183917413744E-3</v>
      </c>
    </row>
    <row r="481" spans="1:8" s="40" customFormat="1" ht="30" x14ac:dyDescent="0.2">
      <c r="A481" s="64"/>
      <c r="B481" s="36" t="s">
        <v>328</v>
      </c>
      <c r="C481" s="37">
        <v>1</v>
      </c>
      <c r="D481" s="37">
        <v>0</v>
      </c>
      <c r="E481" s="38">
        <f t="shared" si="137"/>
        <v>1.3583265417006248E-4</v>
      </c>
      <c r="F481" s="38" t="str">
        <f t="shared" si="138"/>
        <v/>
      </c>
      <c r="G481" s="39" t="str">
        <f t="shared" si="139"/>
        <v>0</v>
      </c>
      <c r="H481" s="25">
        <f t="shared" si="140"/>
        <v>0</v>
      </c>
    </row>
    <row r="482" spans="1:8" s="40" customFormat="1" ht="30" x14ac:dyDescent="0.2">
      <c r="A482" s="64"/>
      <c r="B482" s="36" t="s">
        <v>329</v>
      </c>
      <c r="C482" s="37">
        <v>58</v>
      </c>
      <c r="D482" s="37">
        <v>109</v>
      </c>
      <c r="E482" s="38">
        <f t="shared" si="137"/>
        <v>7.8782939418636233E-3</v>
      </c>
      <c r="F482" s="38">
        <f t="shared" si="138"/>
        <v>2.4450426200089727E-2</v>
      </c>
      <c r="G482" s="39">
        <f t="shared" si="139"/>
        <v>0.87931034482758619</v>
      </c>
      <c r="H482" s="25">
        <f t="shared" si="140"/>
        <v>6.9274653626731856E-3</v>
      </c>
    </row>
    <row r="483" spans="1:8" s="40" customFormat="1" ht="15" x14ac:dyDescent="0.2">
      <c r="A483" s="64"/>
      <c r="B483" s="36" t="s">
        <v>133</v>
      </c>
      <c r="C483" s="37">
        <v>39</v>
      </c>
      <c r="D483" s="37">
        <v>36</v>
      </c>
      <c r="E483" s="38">
        <f t="shared" si="137"/>
        <v>5.297473512632437E-3</v>
      </c>
      <c r="F483" s="38">
        <f t="shared" si="138"/>
        <v>8.0753701211305519E-3</v>
      </c>
      <c r="G483" s="39">
        <f t="shared" si="139"/>
        <v>-7.6923076923076927E-2</v>
      </c>
      <c r="H483" s="25">
        <f t="shared" si="140"/>
        <v>-4.0749796251018748E-4</v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3</v>
      </c>
      <c r="E484" s="38" t="str">
        <f t="shared" si="137"/>
        <v/>
      </c>
      <c r="F484" s="38">
        <f t="shared" si="138"/>
        <v>6.7294751009421266E-4</v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3</v>
      </c>
      <c r="D486" s="37"/>
      <c r="E486" s="38">
        <f t="shared" si="137"/>
        <v>4.0749796251018743E-4</v>
      </c>
      <c r="F486" s="38" t="str">
        <f t="shared" si="138"/>
        <v/>
      </c>
      <c r="G486" s="39" t="str">
        <f t="shared" si="139"/>
        <v>0</v>
      </c>
      <c r="H486" s="25">
        <f t="shared" si="140"/>
        <v>0</v>
      </c>
    </row>
    <row r="487" spans="1:8" s="40" customFormat="1" ht="15" x14ac:dyDescent="0.2">
      <c r="A487" s="64"/>
      <c r="B487" s="36" t="s">
        <v>331</v>
      </c>
      <c r="C487" s="37">
        <v>1</v>
      </c>
      <c r="D487" s="37"/>
      <c r="E487" s="38">
        <f t="shared" si="137"/>
        <v>1.3583265417006248E-4</v>
      </c>
      <c r="F487" s="38" t="str">
        <f t="shared" si="138"/>
        <v/>
      </c>
      <c r="G487" s="39" t="str">
        <f t="shared" si="139"/>
        <v>0</v>
      </c>
      <c r="H487" s="25">
        <f t="shared" si="140"/>
        <v>0</v>
      </c>
    </row>
    <row r="488" spans="1:8" s="40" customFormat="1" ht="15" x14ac:dyDescent="0.2">
      <c r="A488" s="64"/>
      <c r="B488" s="36" t="s">
        <v>332</v>
      </c>
      <c r="C488" s="37">
        <v>2</v>
      </c>
      <c r="D488" s="37"/>
      <c r="E488" s="38">
        <f t="shared" si="137"/>
        <v>2.7166530834012495E-4</v>
      </c>
      <c r="F488" s="38" t="str">
        <f t="shared" si="138"/>
        <v/>
      </c>
      <c r="G488" s="39" t="str">
        <f t="shared" si="139"/>
        <v>0</v>
      </c>
      <c r="H488" s="25">
        <f t="shared" si="140"/>
        <v>0</v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0</v>
      </c>
      <c r="D491" s="37">
        <v>0</v>
      </c>
      <c r="E491" s="38" t="str">
        <f t="shared" si="137"/>
        <v/>
      </c>
      <c r="F491" s="38" t="str">
        <f t="shared" si="138"/>
        <v/>
      </c>
      <c r="G491" s="39" t="str">
        <f t="shared" si="139"/>
        <v>0</v>
      </c>
      <c r="H491" s="25" t="str">
        <f t="shared" si="140"/>
        <v/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0</v>
      </c>
      <c r="E492" s="38" t="str">
        <f t="shared" si="137"/>
        <v/>
      </c>
      <c r="F492" s="38" t="str">
        <f t="shared" si="138"/>
        <v/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0</v>
      </c>
      <c r="D493" s="37">
        <v>1</v>
      </c>
      <c r="E493" s="38" t="str">
        <f t="shared" si="137"/>
        <v/>
      </c>
      <c r="F493" s="38">
        <f t="shared" si="138"/>
        <v>2.2431583669807088E-4</v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4"/>
      <c r="B494" s="36" t="s">
        <v>336</v>
      </c>
      <c r="C494" s="37">
        <v>0</v>
      </c>
      <c r="D494" s="37">
        <v>0</v>
      </c>
      <c r="E494" s="38" t="str">
        <f t="shared" si="137"/>
        <v/>
      </c>
      <c r="F494" s="38" t="str">
        <f t="shared" si="138"/>
        <v/>
      </c>
      <c r="G494" s="39" t="str">
        <f t="shared" si="139"/>
        <v>0</v>
      </c>
      <c r="H494" s="25" t="str">
        <f t="shared" si="140"/>
        <v/>
      </c>
    </row>
    <row r="495" spans="1:8" s="40" customFormat="1" ht="15" x14ac:dyDescent="0.2">
      <c r="A495" s="64"/>
      <c r="B495" s="36" t="s">
        <v>337</v>
      </c>
      <c r="C495" s="37">
        <v>0</v>
      </c>
      <c r="D495" s="37">
        <v>0</v>
      </c>
      <c r="E495" s="38" t="str">
        <f t="shared" si="137"/>
        <v/>
      </c>
      <c r="F495" s="38" t="str">
        <f t="shared" si="138"/>
        <v/>
      </c>
      <c r="G495" s="39" t="str">
        <f t="shared" si="139"/>
        <v>0</v>
      </c>
      <c r="H495" s="25" t="str">
        <f t="shared" si="140"/>
        <v/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1</v>
      </c>
      <c r="D499" s="37">
        <v>0</v>
      </c>
      <c r="E499" s="38">
        <f t="shared" si="137"/>
        <v>1.3583265417006248E-4</v>
      </c>
      <c r="F499" s="38" t="str">
        <f t="shared" si="138"/>
        <v/>
      </c>
      <c r="G499" s="39" t="str">
        <f t="shared" si="139"/>
        <v>0</v>
      </c>
      <c r="H499" s="25">
        <f t="shared" si="140"/>
        <v>0</v>
      </c>
    </row>
    <row r="500" spans="1:8" s="40" customFormat="1" ht="15" x14ac:dyDescent="0.2">
      <c r="A500" s="64"/>
      <c r="B500" s="36" t="s">
        <v>136</v>
      </c>
      <c r="C500" s="37">
        <v>4</v>
      </c>
      <c r="D500" s="37">
        <v>1</v>
      </c>
      <c r="E500" s="38">
        <f t="shared" si="137"/>
        <v>5.4333061668024991E-4</v>
      </c>
      <c r="F500" s="38">
        <f t="shared" si="138"/>
        <v>2.2431583669807088E-4</v>
      </c>
      <c r="G500" s="39">
        <f t="shared" si="139"/>
        <v>-0.75</v>
      </c>
      <c r="H500" s="25">
        <f t="shared" si="140"/>
        <v>-4.0749796251018743E-4</v>
      </c>
    </row>
    <row r="501" spans="1:8" s="40" customFormat="1" ht="15" x14ac:dyDescent="0.2">
      <c r="A501" s="64"/>
      <c r="B501" s="36" t="s">
        <v>339</v>
      </c>
      <c r="C501" s="37">
        <v>50</v>
      </c>
      <c r="D501" s="37">
        <v>0</v>
      </c>
      <c r="E501" s="38">
        <f t="shared" si="137"/>
        <v>6.7916327085031239E-3</v>
      </c>
      <c r="F501" s="38" t="str">
        <f t="shared" si="138"/>
        <v/>
      </c>
      <c r="G501" s="39" t="str">
        <f t="shared" si="139"/>
        <v>0</v>
      </c>
      <c r="H501" s="25">
        <f t="shared" si="140"/>
        <v>0</v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3</v>
      </c>
      <c r="D503" s="37">
        <v>1</v>
      </c>
      <c r="E503" s="38">
        <f t="shared" si="137"/>
        <v>4.0749796251018743E-4</v>
      </c>
      <c r="F503" s="38">
        <f t="shared" si="138"/>
        <v>2.2431583669807088E-4</v>
      </c>
      <c r="G503" s="39">
        <f t="shared" si="139"/>
        <v>-0.66666666666666663</v>
      </c>
      <c r="H503" s="25">
        <f t="shared" si="140"/>
        <v>-2.7166530834012495E-4</v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4</v>
      </c>
      <c r="E505" s="38" t="str">
        <f t="shared" ref="E505" si="141">+IF(C505=0,"",C505/C$329)</f>
        <v/>
      </c>
      <c r="F505" s="38">
        <f t="shared" ref="F505" si="142">+IF(D505=0,"",D505/D$329)</f>
        <v>8.9726334679228351E-4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42</v>
      </c>
      <c r="D506" s="37">
        <v>61</v>
      </c>
      <c r="E506" s="38">
        <f t="shared" si="137"/>
        <v>5.7049714751426246E-3</v>
      </c>
      <c r="F506" s="38">
        <f t="shared" si="138"/>
        <v>1.3683266038582324E-2</v>
      </c>
      <c r="G506" s="39">
        <f t="shared" si="139"/>
        <v>0.45238095238095238</v>
      </c>
      <c r="H506" s="25">
        <f t="shared" si="140"/>
        <v>2.5808204292311872E-3</v>
      </c>
    </row>
    <row r="507" spans="1:8" s="40" customFormat="1" ht="30" x14ac:dyDescent="0.2">
      <c r="A507" s="64"/>
      <c r="B507" s="36" t="s">
        <v>558</v>
      </c>
      <c r="C507" s="37">
        <v>2</v>
      </c>
      <c r="D507" s="37">
        <v>0</v>
      </c>
      <c r="E507" s="38">
        <f t="shared" si="137"/>
        <v>2.7166530834012495E-4</v>
      </c>
      <c r="F507" s="38" t="str">
        <f t="shared" si="138"/>
        <v/>
      </c>
      <c r="G507" s="39" t="str">
        <f t="shared" si="139"/>
        <v>0</v>
      </c>
      <c r="H507" s="25">
        <f t="shared" si="140"/>
        <v>0</v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0</v>
      </c>
      <c r="E508" s="38" t="str">
        <f t="shared" si="137"/>
        <v/>
      </c>
      <c r="F508" s="38" t="str">
        <f t="shared" si="138"/>
        <v/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37</v>
      </c>
      <c r="D509" s="37">
        <v>25</v>
      </c>
      <c r="E509" s="38">
        <f t="shared" si="137"/>
        <v>5.0258082042923119E-3</v>
      </c>
      <c r="F509" s="38">
        <f t="shared" si="138"/>
        <v>5.6078959174517724E-3</v>
      </c>
      <c r="G509" s="39">
        <f t="shared" si="139"/>
        <v>-0.32432432432432434</v>
      </c>
      <c r="H509" s="25">
        <f t="shared" si="140"/>
        <v>-1.6299918500407499E-3</v>
      </c>
    </row>
    <row r="510" spans="1:8" s="40" customFormat="1" ht="15" x14ac:dyDescent="0.2">
      <c r="A510" s="64"/>
      <c r="B510" s="36" t="s">
        <v>375</v>
      </c>
      <c r="C510" s="37">
        <v>1</v>
      </c>
      <c r="D510" s="37">
        <v>3</v>
      </c>
      <c r="E510" s="38">
        <f t="shared" si="137"/>
        <v>1.3583265417006248E-4</v>
      </c>
      <c r="F510" s="38">
        <f t="shared" si="138"/>
        <v>6.7294751009421266E-4</v>
      </c>
      <c r="G510" s="39">
        <f t="shared" si="139"/>
        <v>2</v>
      </c>
      <c r="H510" s="25">
        <f t="shared" si="140"/>
        <v>2.7166530834012495E-4</v>
      </c>
    </row>
    <row r="511" spans="1:8" s="40" customFormat="1" ht="15" x14ac:dyDescent="0.2">
      <c r="A511" s="64"/>
      <c r="B511" s="36" t="s">
        <v>559</v>
      </c>
      <c r="C511" s="37">
        <v>1</v>
      </c>
      <c r="D511" s="37">
        <v>1</v>
      </c>
      <c r="E511" s="38">
        <f t="shared" si="137"/>
        <v>1.3583265417006248E-4</v>
      </c>
      <c r="F511" s="38">
        <f t="shared" si="138"/>
        <v>2.2431583669807088E-4</v>
      </c>
      <c r="G511" s="39">
        <f t="shared" si="139"/>
        <v>0</v>
      </c>
      <c r="H511" s="25">
        <f t="shared" si="140"/>
        <v>0</v>
      </c>
    </row>
    <row r="512" spans="1:8" s="40" customFormat="1" ht="15" x14ac:dyDescent="0.2">
      <c r="A512" s="64"/>
      <c r="B512" s="36" t="s">
        <v>153</v>
      </c>
      <c r="C512" s="37">
        <v>8</v>
      </c>
      <c r="D512" s="37">
        <v>0</v>
      </c>
      <c r="E512" s="38">
        <f t="shared" si="137"/>
        <v>1.0866612333604998E-3</v>
      </c>
      <c r="F512" s="38" t="str">
        <f t="shared" si="138"/>
        <v/>
      </c>
      <c r="G512" s="39" t="str">
        <f t="shared" si="139"/>
        <v>0</v>
      </c>
      <c r="H512" s="25">
        <f t="shared" si="140"/>
        <v>0</v>
      </c>
    </row>
    <row r="513" spans="1:8" s="40" customFormat="1" ht="15" x14ac:dyDescent="0.2">
      <c r="A513" s="64"/>
      <c r="B513" s="36" t="s">
        <v>376</v>
      </c>
      <c r="C513" s="37">
        <v>3</v>
      </c>
      <c r="D513" s="37">
        <v>4</v>
      </c>
      <c r="E513" s="38">
        <f t="shared" si="137"/>
        <v>4.0749796251018743E-4</v>
      </c>
      <c r="F513" s="38">
        <f t="shared" si="138"/>
        <v>8.9726334679228351E-4</v>
      </c>
      <c r="G513" s="39">
        <f t="shared" si="139"/>
        <v>0.33333333333333331</v>
      </c>
      <c r="H513" s="25">
        <f t="shared" si="140"/>
        <v>1.3583265417006248E-4</v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1</v>
      </c>
      <c r="E514" s="38" t="str">
        <f t="shared" si="137"/>
        <v/>
      </c>
      <c r="F514" s="38">
        <f t="shared" si="138"/>
        <v>2.2431583669807088E-4</v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1</v>
      </c>
      <c r="E517" s="38" t="str">
        <f t="shared" si="137"/>
        <v/>
      </c>
      <c r="F517" s="38">
        <f t="shared" si="138"/>
        <v>2.2431583669807088E-4</v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4</v>
      </c>
      <c r="D519" s="37">
        <v>51</v>
      </c>
      <c r="E519" s="38">
        <f t="shared" si="137"/>
        <v>5.4333061668024991E-4</v>
      </c>
      <c r="F519" s="38">
        <f t="shared" si="138"/>
        <v>1.1440107671601614E-2</v>
      </c>
      <c r="G519" s="39">
        <f t="shared" si="139"/>
        <v>11.75</v>
      </c>
      <c r="H519" s="25">
        <f t="shared" si="140"/>
        <v>6.3841347459929363E-3</v>
      </c>
    </row>
    <row r="520" spans="1:8" s="40" customFormat="1" ht="15" x14ac:dyDescent="0.2">
      <c r="A520" s="64"/>
      <c r="B520" s="36" t="s">
        <v>343</v>
      </c>
      <c r="C520" s="37">
        <v>0</v>
      </c>
      <c r="D520" s="37">
        <v>1</v>
      </c>
      <c r="E520" s="38" t="str">
        <f t="shared" si="137"/>
        <v/>
      </c>
      <c r="F520" s="38">
        <f t="shared" si="138"/>
        <v>2.2431583669807088E-4</v>
      </c>
      <c r="G520" s="39" t="str">
        <f t="shared" si="139"/>
        <v>0</v>
      </c>
      <c r="H520" s="25" t="str">
        <f t="shared" si="140"/>
        <v/>
      </c>
    </row>
    <row r="521" spans="1:8" s="40" customFormat="1" ht="15" x14ac:dyDescent="0.2">
      <c r="A521" s="64"/>
      <c r="B521" s="36" t="s">
        <v>344</v>
      </c>
      <c r="C521" s="37">
        <v>9</v>
      </c>
      <c r="D521" s="37">
        <v>5</v>
      </c>
      <c r="E521" s="38">
        <f t="shared" si="137"/>
        <v>1.2224938875305623E-3</v>
      </c>
      <c r="F521" s="38">
        <f t="shared" si="138"/>
        <v>1.1215791834903544E-3</v>
      </c>
      <c r="G521" s="39">
        <f t="shared" si="139"/>
        <v>-0.44444444444444442</v>
      </c>
      <c r="H521" s="25">
        <f t="shared" si="140"/>
        <v>-5.4333061668024991E-4</v>
      </c>
    </row>
    <row r="522" spans="1:8" s="40" customFormat="1" ht="30" x14ac:dyDescent="0.2">
      <c r="A522" s="64"/>
      <c r="B522" s="36" t="s">
        <v>560</v>
      </c>
      <c r="C522" s="37">
        <v>10</v>
      </c>
      <c r="D522" s="37">
        <v>0</v>
      </c>
      <c r="E522" s="38">
        <f t="shared" si="137"/>
        <v>1.3583265417006249E-3</v>
      </c>
      <c r="F522" s="38" t="str">
        <f t="shared" si="138"/>
        <v/>
      </c>
      <c r="G522" s="39" t="str">
        <f t="shared" si="139"/>
        <v>0</v>
      </c>
      <c r="H522" s="25">
        <f t="shared" si="140"/>
        <v>0</v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34</v>
      </c>
      <c r="D524" s="37">
        <v>33</v>
      </c>
      <c r="E524" s="38">
        <f t="shared" si="137"/>
        <v>4.6183102417821243E-3</v>
      </c>
      <c r="F524" s="38">
        <f t="shared" si="138"/>
        <v>7.4024226110363392E-3</v>
      </c>
      <c r="G524" s="39">
        <f t="shared" si="139"/>
        <v>-2.9411764705882353E-2</v>
      </c>
      <c r="H524" s="25">
        <f t="shared" si="140"/>
        <v>-1.3583265417006248E-4</v>
      </c>
    </row>
    <row r="525" spans="1:8" s="40" customFormat="1" ht="15" x14ac:dyDescent="0.2">
      <c r="A525" s="64"/>
      <c r="B525" s="36" t="s">
        <v>346</v>
      </c>
      <c r="C525" s="37">
        <v>0</v>
      </c>
      <c r="D525" s="37">
        <v>0</v>
      </c>
      <c r="E525" s="38" t="str">
        <f t="shared" si="137"/>
        <v/>
      </c>
      <c r="F525" s="38" t="str">
        <f t="shared" si="138"/>
        <v/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4"/>
      <c r="B526" s="36" t="s">
        <v>347</v>
      </c>
      <c r="C526" s="37">
        <v>0</v>
      </c>
      <c r="D526" s="37">
        <v>1</v>
      </c>
      <c r="E526" s="38" t="str">
        <f t="shared" si="137"/>
        <v/>
      </c>
      <c r="F526" s="38">
        <f t="shared" si="138"/>
        <v>2.2431583669807088E-4</v>
      </c>
      <c r="G526" s="39" t="str">
        <f t="shared" si="139"/>
        <v>0</v>
      </c>
      <c r="H526" s="25" t="str">
        <f t="shared" si="140"/>
        <v/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90</v>
      </c>
      <c r="D529" s="37">
        <v>46</v>
      </c>
      <c r="E529" s="38">
        <f t="shared" si="137"/>
        <v>1.2224938875305624E-2</v>
      </c>
      <c r="F529" s="38">
        <f t="shared" si="138"/>
        <v>1.031852848811126E-2</v>
      </c>
      <c r="G529" s="39">
        <f t="shared" si="139"/>
        <v>-0.48888888888888887</v>
      </c>
      <c r="H529" s="25">
        <f t="shared" si="140"/>
        <v>-5.9766367834827496E-3</v>
      </c>
    </row>
    <row r="530" spans="1:8" s="40" customFormat="1" ht="30" x14ac:dyDescent="0.2">
      <c r="A530" s="64"/>
      <c r="B530" s="36" t="s">
        <v>158</v>
      </c>
      <c r="C530" s="37">
        <v>41</v>
      </c>
      <c r="D530" s="37">
        <v>19</v>
      </c>
      <c r="E530" s="38">
        <f t="shared" si="137"/>
        <v>5.569138820972562E-3</v>
      </c>
      <c r="F530" s="38">
        <f t="shared" si="138"/>
        <v>4.2620008972633471E-3</v>
      </c>
      <c r="G530" s="39">
        <f t="shared" si="139"/>
        <v>-0.53658536585365857</v>
      </c>
      <c r="H530" s="25">
        <f t="shared" si="140"/>
        <v>-2.9883183917413748E-3</v>
      </c>
    </row>
    <row r="531" spans="1:8" s="40" customFormat="1" ht="15" x14ac:dyDescent="0.2">
      <c r="A531" s="64"/>
      <c r="B531" s="36" t="s">
        <v>349</v>
      </c>
      <c r="C531" s="37">
        <v>31</v>
      </c>
      <c r="D531" s="37">
        <v>31</v>
      </c>
      <c r="E531" s="38">
        <f t="shared" si="137"/>
        <v>4.2108122792719367E-3</v>
      </c>
      <c r="F531" s="38">
        <f t="shared" si="138"/>
        <v>6.9537909376401977E-3</v>
      </c>
      <c r="G531" s="39">
        <f t="shared" si="139"/>
        <v>0</v>
      </c>
      <c r="H531" s="25">
        <f t="shared" si="140"/>
        <v>0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0</v>
      </c>
      <c r="E532" s="38" t="str">
        <f t="shared" ref="E532" si="145">+IF(C532=0,"",C532/C$329)</f>
        <v/>
      </c>
      <c r="F532" s="38" t="str">
        <f t="shared" ref="F532" si="146">+IF(D532=0,"",D532/D$329)</f>
        <v/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0</v>
      </c>
      <c r="D533" s="37">
        <v>0</v>
      </c>
      <c r="E533" s="38" t="str">
        <f t="shared" si="137"/>
        <v/>
      </c>
      <c r="F533" s="38" t="str">
        <f t="shared" si="138"/>
        <v/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0</v>
      </c>
      <c r="E535" s="38" t="str">
        <f t="shared" ref="E535:E546" si="149">+IF(C535=0,"",C535/C$329)</f>
        <v/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0</v>
      </c>
      <c r="D536" s="37">
        <v>0</v>
      </c>
      <c r="E536" s="38" t="str">
        <f t="shared" si="149"/>
        <v/>
      </c>
      <c r="F536" s="38" t="str">
        <f t="shared" si="150"/>
        <v/>
      </c>
      <c r="G536" s="39" t="str">
        <f t="shared" si="151"/>
        <v>0</v>
      </c>
      <c r="H536" s="25" t="str">
        <f t="shared" si="152"/>
        <v/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35</v>
      </c>
      <c r="D538" s="37">
        <v>13</v>
      </c>
      <c r="E538" s="38">
        <f t="shared" si="149"/>
        <v>4.7541428959521868E-3</v>
      </c>
      <c r="F538" s="38">
        <f t="shared" si="150"/>
        <v>2.9161058770749214E-3</v>
      </c>
      <c r="G538" s="39">
        <f t="shared" si="151"/>
        <v>-0.62857142857142856</v>
      </c>
      <c r="H538" s="25">
        <f t="shared" si="152"/>
        <v>-2.9883183917413744E-3</v>
      </c>
    </row>
    <row r="539" spans="1:8" s="40" customFormat="1" ht="15" x14ac:dyDescent="0.2">
      <c r="A539" s="64"/>
      <c r="B539" s="36" t="s">
        <v>562</v>
      </c>
      <c r="C539" s="37">
        <v>0</v>
      </c>
      <c r="D539" s="37">
        <v>2</v>
      </c>
      <c r="E539" s="38" t="str">
        <f t="shared" si="149"/>
        <v/>
      </c>
      <c r="F539" s="38">
        <f t="shared" si="150"/>
        <v>4.4863167339614175E-4</v>
      </c>
      <c r="G539" s="39" t="str">
        <f t="shared" si="151"/>
        <v>0</v>
      </c>
      <c r="H539" s="25" t="str">
        <f t="shared" si="152"/>
        <v/>
      </c>
    </row>
    <row r="540" spans="1:8" s="40" customFormat="1" ht="15" x14ac:dyDescent="0.2">
      <c r="A540" s="64"/>
      <c r="B540" s="36" t="s">
        <v>352</v>
      </c>
      <c r="C540" s="37">
        <v>9</v>
      </c>
      <c r="D540" s="37">
        <v>5</v>
      </c>
      <c r="E540" s="38">
        <f t="shared" si="149"/>
        <v>1.2224938875305623E-3</v>
      </c>
      <c r="F540" s="38">
        <f t="shared" si="150"/>
        <v>1.1215791834903544E-3</v>
      </c>
      <c r="G540" s="39">
        <f t="shared" si="151"/>
        <v>-0.44444444444444442</v>
      </c>
      <c r="H540" s="25">
        <f t="shared" si="152"/>
        <v>-5.4333061668024991E-4</v>
      </c>
    </row>
    <row r="541" spans="1:8" s="40" customFormat="1" ht="15" x14ac:dyDescent="0.2">
      <c r="A541" s="64"/>
      <c r="B541" s="36" t="s">
        <v>353</v>
      </c>
      <c r="C541" s="37">
        <v>0</v>
      </c>
      <c r="D541" s="37">
        <v>1</v>
      </c>
      <c r="E541" s="38" t="str">
        <f t="shared" si="149"/>
        <v/>
      </c>
      <c r="F541" s="38">
        <f t="shared" si="150"/>
        <v>2.2431583669807088E-4</v>
      </c>
      <c r="G541" s="39" t="str">
        <f t="shared" si="151"/>
        <v>0</v>
      </c>
      <c r="H541" s="25" t="str">
        <f t="shared" si="152"/>
        <v/>
      </c>
    </row>
    <row r="542" spans="1:8" s="40" customFormat="1" ht="15" x14ac:dyDescent="0.2">
      <c r="A542" s="64"/>
      <c r="B542" s="36" t="s">
        <v>354</v>
      </c>
      <c r="C542" s="37">
        <v>1</v>
      </c>
      <c r="D542" s="37">
        <v>1</v>
      </c>
      <c r="E542" s="38">
        <f t="shared" si="149"/>
        <v>1.3583265417006248E-4</v>
      </c>
      <c r="F542" s="38">
        <f t="shared" si="150"/>
        <v>2.2431583669807088E-4</v>
      </c>
      <c r="G542" s="39">
        <f t="shared" si="151"/>
        <v>0</v>
      </c>
      <c r="H542" s="25">
        <f t="shared" si="152"/>
        <v>0</v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0</v>
      </c>
      <c r="D544" s="37">
        <v>3</v>
      </c>
      <c r="E544" s="38" t="str">
        <f t="shared" si="149"/>
        <v/>
      </c>
      <c r="F544" s="38">
        <f t="shared" si="150"/>
        <v>6.7294751009421266E-4</v>
      </c>
      <c r="G544" s="39" t="str">
        <f t="shared" si="151"/>
        <v>0</v>
      </c>
      <c r="H544" s="25" t="str">
        <f t="shared" si="152"/>
        <v/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0</v>
      </c>
      <c r="E545" s="38" t="str">
        <f t="shared" si="149"/>
        <v/>
      </c>
      <c r="F545" s="38" t="str">
        <f t="shared" si="150"/>
        <v/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2706</v>
      </c>
      <c r="D552" s="31">
        <f>SUM(D553:D579)</f>
        <v>4151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0.53399852180339991</v>
      </c>
      <c r="H552" s="33">
        <f>+IF(OR(AND(E552=""),(G552="")),"",E552*G552)</f>
        <v>0.53399852180339991</v>
      </c>
    </row>
    <row r="553" spans="1:8" s="40" customFormat="1" ht="15" x14ac:dyDescent="0.2">
      <c r="A553" s="64"/>
      <c r="B553" s="36" t="s">
        <v>357</v>
      </c>
      <c r="C553" s="37">
        <v>5</v>
      </c>
      <c r="D553" s="37">
        <v>6</v>
      </c>
      <c r="E553" s="38">
        <f>+IF(C553=0,"",C553/C$552)</f>
        <v>1.8477457501847746E-3</v>
      </c>
      <c r="F553" s="38">
        <f>+IF(D553=0,"",D553/D$552)</f>
        <v>1.445434834979523E-3</v>
      </c>
      <c r="G553" s="39">
        <f>+IF(OR(AND(D553=0),(C553=0)),"0",((D553-C553)/C553))</f>
        <v>0.2</v>
      </c>
      <c r="H553" s="25">
        <f>+IF(OR(AND(E553=""),(G553="")),"",E553*G553)</f>
        <v>3.6954915003695491E-4</v>
      </c>
    </row>
    <row r="554" spans="1:8" s="40" customFormat="1" ht="15" x14ac:dyDescent="0.2">
      <c r="A554" s="64"/>
      <c r="B554" s="36" t="s">
        <v>161</v>
      </c>
      <c r="C554" s="37">
        <v>224</v>
      </c>
      <c r="D554" s="37">
        <v>258</v>
      </c>
      <c r="E554" s="38">
        <f t="shared" ref="E554:E579" si="153">+IF(C554=0,"",C554/C$552)</f>
        <v>8.2779009608277901E-2</v>
      </c>
      <c r="F554" s="38">
        <f t="shared" ref="F554:F579" si="154">+IF(D554=0,"",D554/D$552)</f>
        <v>6.2153697904119488E-2</v>
      </c>
      <c r="G554" s="39">
        <f t="shared" ref="G554:G579" si="155">+IF(OR(AND(D554=0),(C554=0)),"0",((D554-C554)/C554))</f>
        <v>0.15178571428571427</v>
      </c>
      <c r="H554" s="25">
        <f t="shared" ref="H554:H579" si="156">+IF(OR(AND(E554=""),(G554="")),"",E554*G554)</f>
        <v>1.2564671101256466E-2</v>
      </c>
    </row>
    <row r="555" spans="1:8" s="40" customFormat="1" ht="15" x14ac:dyDescent="0.2">
      <c r="A555" s="64"/>
      <c r="B555" s="36" t="s">
        <v>358</v>
      </c>
      <c r="C555" s="37">
        <v>145</v>
      </c>
      <c r="D555" s="37">
        <v>392</v>
      </c>
      <c r="E555" s="38">
        <f t="shared" si="153"/>
        <v>5.358462675535846E-2</v>
      </c>
      <c r="F555" s="38">
        <f t="shared" si="154"/>
        <v>9.4435075885328831E-2</v>
      </c>
      <c r="G555" s="39">
        <f t="shared" si="155"/>
        <v>1.703448275862069</v>
      </c>
      <c r="H555" s="25">
        <f t="shared" si="156"/>
        <v>9.1278640059127863E-2</v>
      </c>
    </row>
    <row r="556" spans="1:8" s="40" customFormat="1" ht="15" x14ac:dyDescent="0.2">
      <c r="A556" s="64"/>
      <c r="B556" s="36" t="s">
        <v>359</v>
      </c>
      <c r="C556" s="37">
        <v>311</v>
      </c>
      <c r="D556" s="37">
        <v>119</v>
      </c>
      <c r="E556" s="38">
        <f t="shared" si="153"/>
        <v>0.11492978566149298</v>
      </c>
      <c r="F556" s="38">
        <f t="shared" si="154"/>
        <v>2.866779089376054E-2</v>
      </c>
      <c r="G556" s="39">
        <f t="shared" si="155"/>
        <v>-0.61736334405144699</v>
      </c>
      <c r="H556" s="25">
        <f t="shared" si="156"/>
        <v>-7.0953436807095344E-2</v>
      </c>
    </row>
    <row r="557" spans="1:8" s="40" customFormat="1" ht="15" x14ac:dyDescent="0.2">
      <c r="A557" s="64"/>
      <c r="B557" s="36" t="s">
        <v>162</v>
      </c>
      <c r="C557" s="37">
        <v>28</v>
      </c>
      <c r="D557" s="37">
        <v>11</v>
      </c>
      <c r="E557" s="38">
        <f t="shared" si="153"/>
        <v>1.0347376201034738E-2</v>
      </c>
      <c r="F557" s="38">
        <f t="shared" si="154"/>
        <v>2.6499638641291254E-3</v>
      </c>
      <c r="G557" s="39">
        <f t="shared" si="155"/>
        <v>-0.6071428571428571</v>
      </c>
      <c r="H557" s="25">
        <f t="shared" si="156"/>
        <v>-6.2823355506282331E-3</v>
      </c>
    </row>
    <row r="558" spans="1:8" s="40" customFormat="1" ht="15" x14ac:dyDescent="0.2">
      <c r="A558" s="64"/>
      <c r="B558" s="36" t="s">
        <v>160</v>
      </c>
      <c r="C558" s="37">
        <v>148</v>
      </c>
      <c r="D558" s="37">
        <v>0</v>
      </c>
      <c r="E558" s="38">
        <f t="shared" si="153"/>
        <v>5.4693274205469329E-2</v>
      </c>
      <c r="F558" s="38" t="str">
        <f t="shared" si="154"/>
        <v/>
      </c>
      <c r="G558" s="39" t="str">
        <f t="shared" si="155"/>
        <v>0</v>
      </c>
      <c r="H558" s="25">
        <f t="shared" si="156"/>
        <v>0</v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2</v>
      </c>
      <c r="E559" s="38" t="str">
        <f t="shared" ref="E559" si="157">+IF(C559=0,"",C559/C$552)</f>
        <v/>
      </c>
      <c r="F559" s="38">
        <f t="shared" ref="F559" si="158">+IF(D559=0,"",D559/D$552)</f>
        <v>4.8181161165984101E-4</v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1</v>
      </c>
      <c r="D560" s="37">
        <v>5</v>
      </c>
      <c r="E560" s="38">
        <f t="shared" si="153"/>
        <v>3.6954915003695491E-4</v>
      </c>
      <c r="F560" s="38">
        <f t="shared" si="154"/>
        <v>1.2045290291496024E-3</v>
      </c>
      <c r="G560" s="39">
        <f t="shared" si="155"/>
        <v>4</v>
      </c>
      <c r="H560" s="25">
        <f t="shared" si="156"/>
        <v>1.4781966001478197E-3</v>
      </c>
    </row>
    <row r="561" spans="1:8" s="40" customFormat="1" ht="15" x14ac:dyDescent="0.2">
      <c r="A561" s="64"/>
      <c r="B561" s="36" t="s">
        <v>360</v>
      </c>
      <c r="C561" s="37">
        <v>0</v>
      </c>
      <c r="D561" s="37">
        <v>0</v>
      </c>
      <c r="E561" s="38" t="str">
        <f t="shared" si="153"/>
        <v/>
      </c>
      <c r="F561" s="38" t="str">
        <f t="shared" si="154"/>
        <v/>
      </c>
      <c r="G561" s="39" t="str">
        <f t="shared" si="155"/>
        <v>0</v>
      </c>
      <c r="H561" s="25" t="str">
        <f t="shared" si="156"/>
        <v/>
      </c>
    </row>
    <row r="562" spans="1:8" s="40" customFormat="1" ht="15" x14ac:dyDescent="0.2">
      <c r="A562" s="64"/>
      <c r="B562" s="36" t="s">
        <v>361</v>
      </c>
      <c r="C562" s="37">
        <v>2</v>
      </c>
      <c r="D562" s="37">
        <v>1</v>
      </c>
      <c r="E562" s="38">
        <f t="shared" si="153"/>
        <v>7.3909830007390983E-4</v>
      </c>
      <c r="F562" s="38">
        <f t="shared" si="154"/>
        <v>2.409058058299205E-4</v>
      </c>
      <c r="G562" s="39">
        <f t="shared" si="155"/>
        <v>-0.5</v>
      </c>
      <c r="H562" s="25">
        <f t="shared" si="156"/>
        <v>-3.6954915003695491E-4</v>
      </c>
    </row>
    <row r="563" spans="1:8" s="40" customFormat="1" ht="15" x14ac:dyDescent="0.2">
      <c r="A563" s="64"/>
      <c r="B563" s="36" t="s">
        <v>565</v>
      </c>
      <c r="C563" s="37">
        <v>12</v>
      </c>
      <c r="D563" s="37">
        <v>18</v>
      </c>
      <c r="E563" s="38">
        <f t="shared" si="153"/>
        <v>4.434589800443459E-3</v>
      </c>
      <c r="F563" s="38">
        <f t="shared" si="154"/>
        <v>4.3363045049385693E-3</v>
      </c>
      <c r="G563" s="39">
        <f t="shared" si="155"/>
        <v>0.5</v>
      </c>
      <c r="H563" s="25">
        <f t="shared" si="156"/>
        <v>2.2172949002217295E-3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29</v>
      </c>
      <c r="E564" s="38" t="str">
        <f t="shared" ref="E564" si="161">+IF(C564=0,"",C564/C$552)</f>
        <v/>
      </c>
      <c r="F564" s="38">
        <f t="shared" ref="F564" si="162">+IF(D564=0,"",D564/D$552)</f>
        <v>6.9862683690676943E-3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0</v>
      </c>
      <c r="D565" s="37">
        <v>13</v>
      </c>
      <c r="E565" s="38" t="str">
        <f t="shared" si="153"/>
        <v/>
      </c>
      <c r="F565" s="38">
        <f t="shared" si="154"/>
        <v>3.1317754757889667E-3</v>
      </c>
      <c r="G565" s="39" t="str">
        <f t="shared" si="155"/>
        <v>0</v>
      </c>
      <c r="H565" s="25" t="str">
        <f t="shared" si="156"/>
        <v/>
      </c>
    </row>
    <row r="566" spans="1:8" s="40" customFormat="1" ht="15" x14ac:dyDescent="0.2">
      <c r="A566" s="64"/>
      <c r="B566" s="36" t="s">
        <v>363</v>
      </c>
      <c r="C566" s="37">
        <v>3</v>
      </c>
      <c r="D566" s="37">
        <v>0</v>
      </c>
      <c r="E566" s="38">
        <f t="shared" si="153"/>
        <v>1.1086474501108647E-3</v>
      </c>
      <c r="F566" s="38" t="str">
        <f t="shared" si="154"/>
        <v/>
      </c>
      <c r="G566" s="39" t="str">
        <f t="shared" si="155"/>
        <v>0</v>
      </c>
      <c r="H566" s="25">
        <f t="shared" si="156"/>
        <v>0</v>
      </c>
    </row>
    <row r="567" spans="1:8" s="40" customFormat="1" ht="15" x14ac:dyDescent="0.2">
      <c r="A567" s="64"/>
      <c r="B567" s="36" t="s">
        <v>164</v>
      </c>
      <c r="C567" s="37">
        <v>16</v>
      </c>
      <c r="D567" s="37">
        <v>4</v>
      </c>
      <c r="E567" s="38">
        <f t="shared" si="153"/>
        <v>5.9127864005912786E-3</v>
      </c>
      <c r="F567" s="38">
        <f t="shared" si="154"/>
        <v>9.6362322331968201E-4</v>
      </c>
      <c r="G567" s="39">
        <f t="shared" si="155"/>
        <v>-0.75</v>
      </c>
      <c r="H567" s="25">
        <f t="shared" si="156"/>
        <v>-4.434589800443459E-3</v>
      </c>
    </row>
    <row r="568" spans="1:8" s="40" customFormat="1" ht="15" x14ac:dyDescent="0.2">
      <c r="A568" s="64"/>
      <c r="B568" s="36" t="s">
        <v>166</v>
      </c>
      <c r="C568" s="37">
        <v>10</v>
      </c>
      <c r="D568" s="37">
        <v>16</v>
      </c>
      <c r="E568" s="38">
        <f t="shared" si="153"/>
        <v>3.6954915003695491E-3</v>
      </c>
      <c r="F568" s="38">
        <f t="shared" si="154"/>
        <v>3.8544928932787281E-3</v>
      </c>
      <c r="G568" s="39">
        <f t="shared" si="155"/>
        <v>0.6</v>
      </c>
      <c r="H568" s="25">
        <f t="shared" si="156"/>
        <v>2.2172949002217295E-3</v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1312</v>
      </c>
      <c r="D570" s="37">
        <v>2724</v>
      </c>
      <c r="E570" s="38">
        <f t="shared" si="153"/>
        <v>0.48484848484848486</v>
      </c>
      <c r="F570" s="38">
        <f t="shared" si="154"/>
        <v>0.65622741508070348</v>
      </c>
      <c r="G570" s="39">
        <f t="shared" si="155"/>
        <v>1.0762195121951219</v>
      </c>
      <c r="H570" s="25">
        <f t="shared" si="156"/>
        <v>0.52180339985218038</v>
      </c>
    </row>
    <row r="571" spans="1:8" s="40" customFormat="1" ht="15" x14ac:dyDescent="0.2">
      <c r="A571" s="64"/>
      <c r="B571" s="36" t="s">
        <v>167</v>
      </c>
      <c r="C571" s="37">
        <v>413</v>
      </c>
      <c r="D571" s="37">
        <v>479</v>
      </c>
      <c r="E571" s="38">
        <f t="shared" si="153"/>
        <v>0.15262379896526237</v>
      </c>
      <c r="F571" s="38">
        <f t="shared" si="154"/>
        <v>0.11539388099253192</v>
      </c>
      <c r="G571" s="39">
        <f t="shared" si="155"/>
        <v>0.15980629539951574</v>
      </c>
      <c r="H571" s="25">
        <f t="shared" si="156"/>
        <v>2.4390243902439025E-2</v>
      </c>
    </row>
    <row r="572" spans="1:8" s="40" customFormat="1" ht="15" x14ac:dyDescent="0.2">
      <c r="A572" s="64"/>
      <c r="B572" s="36" t="s">
        <v>365</v>
      </c>
      <c r="C572" s="37">
        <v>3</v>
      </c>
      <c r="D572" s="37">
        <v>7</v>
      </c>
      <c r="E572" s="38">
        <f t="shared" si="153"/>
        <v>1.1086474501108647E-3</v>
      </c>
      <c r="F572" s="38">
        <f t="shared" si="154"/>
        <v>1.6863406408094434E-3</v>
      </c>
      <c r="G572" s="39">
        <f t="shared" si="155"/>
        <v>1.3333333333333333</v>
      </c>
      <c r="H572" s="25">
        <f t="shared" si="156"/>
        <v>1.4781966001478197E-3</v>
      </c>
    </row>
    <row r="573" spans="1:8" s="40" customFormat="1" ht="15" x14ac:dyDescent="0.2">
      <c r="A573" s="64"/>
      <c r="B573" s="36" t="s">
        <v>168</v>
      </c>
      <c r="C573" s="37">
        <v>9</v>
      </c>
      <c r="D573" s="37">
        <v>3</v>
      </c>
      <c r="E573" s="38">
        <f t="shared" si="153"/>
        <v>3.3259423503325942E-3</v>
      </c>
      <c r="F573" s="38">
        <f t="shared" si="154"/>
        <v>7.2271741748976151E-4</v>
      </c>
      <c r="G573" s="39">
        <f t="shared" si="155"/>
        <v>-0.66666666666666663</v>
      </c>
      <c r="H573" s="25">
        <f t="shared" si="156"/>
        <v>-2.2172949002217295E-3</v>
      </c>
    </row>
    <row r="574" spans="1:8" s="40" customFormat="1" ht="15" x14ac:dyDescent="0.2">
      <c r="A574" s="64"/>
      <c r="B574" s="36" t="s">
        <v>169</v>
      </c>
      <c r="C574" s="37">
        <v>3</v>
      </c>
      <c r="D574" s="37">
        <v>4</v>
      </c>
      <c r="E574" s="38">
        <f t="shared" si="153"/>
        <v>1.1086474501108647E-3</v>
      </c>
      <c r="F574" s="38">
        <f t="shared" si="154"/>
        <v>9.6362322331968201E-4</v>
      </c>
      <c r="G574" s="39">
        <f t="shared" si="155"/>
        <v>0.33333333333333331</v>
      </c>
      <c r="H574" s="25">
        <f t="shared" si="156"/>
        <v>3.6954915003695491E-4</v>
      </c>
    </row>
    <row r="575" spans="1:8" s="40" customFormat="1" ht="15" x14ac:dyDescent="0.2">
      <c r="A575" s="64"/>
      <c r="B575" s="36" t="s">
        <v>366</v>
      </c>
      <c r="C575" s="37">
        <v>11</v>
      </c>
      <c r="D575" s="37">
        <v>11</v>
      </c>
      <c r="E575" s="38">
        <f t="shared" si="153"/>
        <v>4.0650406504065045E-3</v>
      </c>
      <c r="F575" s="38">
        <f t="shared" si="154"/>
        <v>2.6499638641291254E-3</v>
      </c>
      <c r="G575" s="39">
        <f t="shared" si="155"/>
        <v>0</v>
      </c>
      <c r="H575" s="25">
        <f t="shared" si="156"/>
        <v>0</v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0</v>
      </c>
      <c r="E576" s="38" t="str">
        <f t="shared" si="153"/>
        <v/>
      </c>
      <c r="F576" s="38" t="str">
        <f t="shared" si="154"/>
        <v/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0</v>
      </c>
      <c r="E577" s="38" t="str">
        <f t="shared" si="153"/>
        <v/>
      </c>
      <c r="F577" s="38" t="str">
        <f t="shared" si="154"/>
        <v/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41</v>
      </c>
      <c r="D578" s="37">
        <v>45</v>
      </c>
      <c r="E578" s="38">
        <f t="shared" si="153"/>
        <v>1.5151515151515152E-2</v>
      </c>
      <c r="F578" s="38">
        <f t="shared" si="154"/>
        <v>1.0840761262346423E-2</v>
      </c>
      <c r="G578" s="39">
        <f t="shared" si="155"/>
        <v>9.7560975609756101E-2</v>
      </c>
      <c r="H578" s="25">
        <f t="shared" si="156"/>
        <v>1.4781966001478197E-3</v>
      </c>
    </row>
    <row r="579" spans="1:8" s="40" customFormat="1" ht="30" x14ac:dyDescent="0.2">
      <c r="A579" s="64"/>
      <c r="B579" s="36" t="s">
        <v>566</v>
      </c>
      <c r="C579" s="37">
        <v>9</v>
      </c>
      <c r="D579" s="37">
        <v>4</v>
      </c>
      <c r="E579" s="38">
        <f t="shared" si="153"/>
        <v>3.3259423503325942E-3</v>
      </c>
      <c r="F579" s="38">
        <f t="shared" si="154"/>
        <v>9.6362322331968201E-4</v>
      </c>
      <c r="G579" s="39">
        <f t="shared" si="155"/>
        <v>-0.55555555555555558</v>
      </c>
      <c r="H579" s="25">
        <f t="shared" si="156"/>
        <v>-1.8477457501847746E-3</v>
      </c>
    </row>
    <row r="580" spans="1:8" x14ac:dyDescent="0.2">
      <c r="B580" s="12" t="s">
        <v>420</v>
      </c>
      <c r="C580" s="9"/>
      <c r="D580" s="9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449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387</v>
      </c>
      <c r="C8" s="31">
        <f>+C18+C71+C161+C329+C552</f>
        <v>20434</v>
      </c>
      <c r="D8" s="31">
        <f>+D18+D71+D161+D329+D552</f>
        <v>20075</v>
      </c>
      <c r="E8" s="32">
        <f>+C8/C$8</f>
        <v>1</v>
      </c>
      <c r="F8" s="32">
        <f>+D8/D$8</f>
        <v>1</v>
      </c>
      <c r="G8" s="32">
        <f>+(D8-C8)/C8</f>
        <v>-1.7568757952432221E-2</v>
      </c>
      <c r="H8" s="33">
        <f>+E8*G8</f>
        <v>-1.7568757952432221E-2</v>
      </c>
    </row>
    <row r="9" spans="2:8" x14ac:dyDescent="0.2">
      <c r="B9" s="28" t="str">
        <f>+B18</f>
        <v>Total Vacantes en ocupaciones de nivel Directivo</v>
      </c>
      <c r="C9" s="24">
        <f>+C18</f>
        <v>255</v>
      </c>
      <c r="D9" s="24">
        <f>+D18</f>
        <v>178</v>
      </c>
      <c r="E9" s="25">
        <f t="shared" ref="E9:E13" si="0">C9/$C$8</f>
        <v>1.2479201331114808E-2</v>
      </c>
      <c r="F9" s="25">
        <f>D9/$D$8</f>
        <v>8.8667496886674965E-3</v>
      </c>
      <c r="G9" s="11">
        <f>+IF(OR(AND(D9=0),(C9=0)),"0",((D9-C9)/C9))</f>
        <v>-0.30196078431372547</v>
      </c>
      <c r="H9" s="13">
        <f>+IF(OR(AND(E9=""),(G9="")),"",E9*G9)</f>
        <v>-3.7682294215523144E-3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2061</v>
      </c>
      <c r="D10" s="24">
        <f>+D71</f>
        <v>3017</v>
      </c>
      <c r="E10" s="25">
        <f t="shared" si="0"/>
        <v>0.1008613095820691</v>
      </c>
      <c r="F10" s="25">
        <f>D10/$D$8</f>
        <v>0.15028642590286426</v>
      </c>
      <c r="G10" s="11">
        <f>+IF(OR(AND(D10=0),(C10=0)),"0",((D10-C10)/C10))</f>
        <v>0.46385249878699658</v>
      </c>
      <c r="H10" s="13">
        <f>+IF(OR(AND(E10=""),(G10="")),"",E10*G10)</f>
        <v>4.6784770480571593E-2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2594</v>
      </c>
      <c r="D11" s="24">
        <f>+D161</f>
        <v>2483</v>
      </c>
      <c r="E11" s="25">
        <f t="shared" si="0"/>
        <v>0.12694528726632084</v>
      </c>
      <c r="F11" s="25">
        <f>D11/$D$8</f>
        <v>0.12368617683686177</v>
      </c>
      <c r="G11" s="11">
        <f>+IF(OR(AND(D11=0),(C11=0)),"0",((D11-C11)/C11))</f>
        <v>-4.2791056283731692E-2</v>
      </c>
      <c r="H11" s="13">
        <f>+IF(OR(AND(E11=""),(G11="")),"",E11*G11)</f>
        <v>-5.4321229323676234E-3</v>
      </c>
    </row>
    <row r="12" spans="2:8" x14ac:dyDescent="0.2">
      <c r="B12" s="28" t="str">
        <f>+B329</f>
        <v>Total Vacantes  en ocupaciones de nivel Calificados</v>
      </c>
      <c r="C12" s="24">
        <f>+C329</f>
        <v>12079</v>
      </c>
      <c r="D12" s="24">
        <f>+D329</f>
        <v>11582</v>
      </c>
      <c r="E12" s="25">
        <f t="shared" si="0"/>
        <v>0.591122638739356</v>
      </c>
      <c r="F12" s="25">
        <f>D12/$D$8</f>
        <v>0.57693648816936494</v>
      </c>
      <c r="G12" s="11">
        <f>+IF(OR(AND(D12=0),(C12=0)),"0",((D12-C12)/C12))</f>
        <v>-4.1145790214421725E-2</v>
      </c>
      <c r="H12" s="13">
        <f>+IF(OR(AND(E12=""),(G12="")),"",E12*G12)</f>
        <v>-2.4322208084564943E-2</v>
      </c>
    </row>
    <row r="13" spans="2:8" x14ac:dyDescent="0.2">
      <c r="B13" s="28" t="str">
        <f>+B552</f>
        <v>Total Vacantes en ocupaciones de nivel Elemental</v>
      </c>
      <c r="C13" s="24">
        <f>+C552</f>
        <v>3445</v>
      </c>
      <c r="D13" s="24">
        <f>+D552</f>
        <v>2815</v>
      </c>
      <c r="E13" s="25">
        <f t="shared" si="0"/>
        <v>0.16859156308113929</v>
      </c>
      <c r="F13" s="25">
        <f>D13/$D$8</f>
        <v>0.14022415940224159</v>
      </c>
      <c r="G13" s="11">
        <f>+IF(OR(AND(D13=0),(C13=0)),"0",((D13-C13)/C13))</f>
        <v>-0.18287373004354138</v>
      </c>
      <c r="H13" s="13">
        <f>+IF(OR(AND(E13=""),(G13="")),"",E13*G13)</f>
        <v>-3.0830967994518944E-2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255</v>
      </c>
      <c r="D18" s="31">
        <f>SUM(D19:D65)</f>
        <v>178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-0.30196078431372547</v>
      </c>
      <c r="H18" s="33">
        <f>+IF(OR(AND(E18=""),(G18="")),"",E18*G18)</f>
        <v>-0.30196078431372547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1</v>
      </c>
      <c r="D20" s="7">
        <v>0</v>
      </c>
      <c r="E20" s="10">
        <f t="shared" ref="E20:E65" si="1">+IF(C20=0,"",C20/C$18)</f>
        <v>3.9215686274509803E-3</v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>
        <f t="shared" ref="H20:H65" si="4">+IF(OR(AND(E20=""),(G20="")),"",E20*G20)</f>
        <v>0</v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1</v>
      </c>
      <c r="D22" s="7">
        <v>1</v>
      </c>
      <c r="E22" s="10">
        <f t="shared" si="1"/>
        <v>3.9215686274509803E-3</v>
      </c>
      <c r="F22" s="10">
        <f t="shared" si="2"/>
        <v>5.6179775280898875E-3</v>
      </c>
      <c r="G22" s="11">
        <f t="shared" si="3"/>
        <v>0</v>
      </c>
      <c r="H22" s="13">
        <f t="shared" si="4"/>
        <v>0</v>
      </c>
    </row>
    <row r="23" spans="1:8" ht="30" x14ac:dyDescent="0.2">
      <c r="B23" s="5" t="s">
        <v>171</v>
      </c>
      <c r="C23" s="7">
        <v>0</v>
      </c>
      <c r="D23" s="7">
        <v>1</v>
      </c>
      <c r="E23" s="10" t="str">
        <f t="shared" si="1"/>
        <v/>
      </c>
      <c r="F23" s="10">
        <f t="shared" si="2"/>
        <v>5.6179775280898875E-3</v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172</v>
      </c>
      <c r="C24" s="7">
        <v>1</v>
      </c>
      <c r="D24" s="7">
        <v>3</v>
      </c>
      <c r="E24" s="10">
        <f t="shared" si="1"/>
        <v>3.9215686274509803E-3</v>
      </c>
      <c r="F24" s="10">
        <f t="shared" si="2"/>
        <v>1.6853932584269662E-2</v>
      </c>
      <c r="G24" s="11">
        <f t="shared" si="3"/>
        <v>2</v>
      </c>
      <c r="H24" s="13">
        <f t="shared" si="4"/>
        <v>7.8431372549019607E-3</v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1</v>
      </c>
      <c r="E25" s="65" t="str">
        <f t="shared" ref="E25" si="5">+IF(C25=0,"",C25/C$18)</f>
        <v/>
      </c>
      <c r="F25" s="65">
        <f t="shared" ref="F25" si="6">+IF(D25=0,"",D25/D$18)</f>
        <v>5.6179775280898875E-3</v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9</v>
      </c>
      <c r="D26" s="7">
        <v>12</v>
      </c>
      <c r="E26" s="10">
        <f t="shared" si="1"/>
        <v>3.5294117647058823E-2</v>
      </c>
      <c r="F26" s="10">
        <f t="shared" si="2"/>
        <v>6.741573033707865E-2</v>
      </c>
      <c r="G26" s="11">
        <f t="shared" si="3"/>
        <v>0.33333333333333331</v>
      </c>
      <c r="H26" s="13">
        <f t="shared" si="4"/>
        <v>1.1764705882352941E-2</v>
      </c>
    </row>
    <row r="27" spans="1:8" ht="15" x14ac:dyDescent="0.2">
      <c r="B27" s="5" t="s">
        <v>6</v>
      </c>
      <c r="C27" s="7">
        <v>21</v>
      </c>
      <c r="D27" s="7">
        <v>14</v>
      </c>
      <c r="E27" s="10">
        <f t="shared" si="1"/>
        <v>8.2352941176470587E-2</v>
      </c>
      <c r="F27" s="10">
        <f t="shared" si="2"/>
        <v>7.8651685393258425E-2</v>
      </c>
      <c r="G27" s="11">
        <f t="shared" si="3"/>
        <v>-0.33333333333333331</v>
      </c>
      <c r="H27" s="13">
        <f t="shared" si="4"/>
        <v>-2.7450980392156862E-2</v>
      </c>
    </row>
    <row r="28" spans="1:8" ht="15" x14ac:dyDescent="0.2">
      <c r="B28" s="5" t="s">
        <v>3</v>
      </c>
      <c r="C28" s="7">
        <v>9</v>
      </c>
      <c r="D28" s="7">
        <v>6</v>
      </c>
      <c r="E28" s="10">
        <f t="shared" si="1"/>
        <v>3.5294117647058823E-2</v>
      </c>
      <c r="F28" s="10">
        <f t="shared" si="2"/>
        <v>3.3707865168539325E-2</v>
      </c>
      <c r="G28" s="11">
        <f t="shared" si="3"/>
        <v>-0.33333333333333331</v>
      </c>
      <c r="H28" s="13">
        <f t="shared" si="4"/>
        <v>-1.1764705882352941E-2</v>
      </c>
    </row>
    <row r="29" spans="1:8" ht="15" x14ac:dyDescent="0.2">
      <c r="B29" s="5" t="s">
        <v>5</v>
      </c>
      <c r="C29" s="7">
        <v>33</v>
      </c>
      <c r="D29" s="7">
        <v>11</v>
      </c>
      <c r="E29" s="10">
        <f t="shared" si="1"/>
        <v>0.12941176470588237</v>
      </c>
      <c r="F29" s="10">
        <f t="shared" si="2"/>
        <v>6.1797752808988762E-2</v>
      </c>
      <c r="G29" s="11">
        <f t="shared" si="3"/>
        <v>-0.66666666666666663</v>
      </c>
      <c r="H29" s="13">
        <f t="shared" si="4"/>
        <v>-8.6274509803921567E-2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1</v>
      </c>
      <c r="D31" s="7">
        <v>5</v>
      </c>
      <c r="E31" s="10">
        <f t="shared" si="1"/>
        <v>3.9215686274509803E-3</v>
      </c>
      <c r="F31" s="10">
        <f t="shared" si="2"/>
        <v>2.8089887640449437E-2</v>
      </c>
      <c r="G31" s="11">
        <f t="shared" si="3"/>
        <v>4</v>
      </c>
      <c r="H31" s="13">
        <f t="shared" si="4"/>
        <v>1.5686274509803921E-2</v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1</v>
      </c>
      <c r="D33" s="7">
        <v>0</v>
      </c>
      <c r="E33" s="10">
        <f t="shared" si="1"/>
        <v>3.9215686274509803E-3</v>
      </c>
      <c r="F33" s="10" t="str">
        <f t="shared" si="2"/>
        <v/>
      </c>
      <c r="G33" s="11" t="str">
        <f t="shared" si="3"/>
        <v>0</v>
      </c>
      <c r="H33" s="13">
        <f t="shared" si="4"/>
        <v>0</v>
      </c>
    </row>
    <row r="34" spans="2:8" ht="15" x14ac:dyDescent="0.2">
      <c r="B34" s="5" t="s">
        <v>175</v>
      </c>
      <c r="C34" s="7">
        <v>1</v>
      </c>
      <c r="D34" s="7">
        <v>0</v>
      </c>
      <c r="E34" s="10">
        <f t="shared" si="1"/>
        <v>3.9215686274509803E-3</v>
      </c>
      <c r="F34" s="10" t="str">
        <f t="shared" si="2"/>
        <v/>
      </c>
      <c r="G34" s="11" t="str">
        <f t="shared" si="3"/>
        <v>0</v>
      </c>
      <c r="H34" s="13">
        <f t="shared" si="4"/>
        <v>0</v>
      </c>
    </row>
    <row r="35" spans="2:8" ht="15" x14ac:dyDescent="0.2">
      <c r="B35" s="5" t="s">
        <v>176</v>
      </c>
      <c r="C35" s="7">
        <v>8</v>
      </c>
      <c r="D35" s="7">
        <v>3</v>
      </c>
      <c r="E35" s="10">
        <f t="shared" si="1"/>
        <v>3.1372549019607843E-2</v>
      </c>
      <c r="F35" s="10">
        <f t="shared" si="2"/>
        <v>1.6853932584269662E-2</v>
      </c>
      <c r="G35" s="11">
        <f t="shared" si="3"/>
        <v>-0.625</v>
      </c>
      <c r="H35" s="13">
        <f t="shared" si="4"/>
        <v>-1.9607843137254902E-2</v>
      </c>
    </row>
    <row r="36" spans="2:8" ht="30" x14ac:dyDescent="0.2">
      <c r="B36" s="5" t="s">
        <v>177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1</v>
      </c>
      <c r="D37" s="7">
        <v>0</v>
      </c>
      <c r="E37" s="10">
        <f t="shared" si="1"/>
        <v>3.9215686274509803E-3</v>
      </c>
      <c r="F37" s="10" t="str">
        <f t="shared" si="2"/>
        <v/>
      </c>
      <c r="G37" s="11" t="str">
        <f t="shared" si="3"/>
        <v>0</v>
      </c>
      <c r="H37" s="13">
        <f t="shared" si="4"/>
        <v>0</v>
      </c>
    </row>
    <row r="38" spans="2:8" ht="15" x14ac:dyDescent="0.2">
      <c r="B38" s="5" t="s">
        <v>8</v>
      </c>
      <c r="C38" s="7">
        <v>1</v>
      </c>
      <c r="D38" s="7">
        <v>2</v>
      </c>
      <c r="E38" s="10">
        <f t="shared" si="1"/>
        <v>3.9215686274509803E-3</v>
      </c>
      <c r="F38" s="10">
        <f t="shared" si="2"/>
        <v>1.1235955056179775E-2</v>
      </c>
      <c r="G38" s="11">
        <f t="shared" si="3"/>
        <v>1</v>
      </c>
      <c r="H38" s="13">
        <f t="shared" si="4"/>
        <v>3.9215686274509803E-3</v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1</v>
      </c>
      <c r="D41" s="7">
        <v>0</v>
      </c>
      <c r="E41" s="10">
        <f t="shared" si="1"/>
        <v>3.9215686274509803E-3</v>
      </c>
      <c r="F41" s="10" t="str">
        <f t="shared" si="2"/>
        <v/>
      </c>
      <c r="G41" s="11" t="str">
        <f t="shared" si="3"/>
        <v>0</v>
      </c>
      <c r="H41" s="13">
        <f t="shared" si="4"/>
        <v>0</v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6</v>
      </c>
      <c r="D43" s="7">
        <v>1</v>
      </c>
      <c r="E43" s="10">
        <f t="shared" si="1"/>
        <v>2.3529411764705882E-2</v>
      </c>
      <c r="F43" s="10">
        <f t="shared" si="2"/>
        <v>5.6179775280898875E-3</v>
      </c>
      <c r="G43" s="11">
        <f t="shared" si="3"/>
        <v>-0.83333333333333337</v>
      </c>
      <c r="H43" s="13">
        <f t="shared" si="4"/>
        <v>-1.9607843137254902E-2</v>
      </c>
    </row>
    <row r="44" spans="2:8" ht="15" x14ac:dyDescent="0.2">
      <c r="B44" s="5" t="s">
        <v>184</v>
      </c>
      <c r="C44" s="7">
        <v>11</v>
      </c>
      <c r="D44" s="7">
        <v>10</v>
      </c>
      <c r="E44" s="10">
        <f t="shared" si="1"/>
        <v>4.3137254901960784E-2</v>
      </c>
      <c r="F44" s="10">
        <f t="shared" si="2"/>
        <v>5.6179775280898875E-2</v>
      </c>
      <c r="G44" s="11">
        <f t="shared" si="3"/>
        <v>-9.0909090909090912E-2</v>
      </c>
      <c r="H44" s="13">
        <f t="shared" si="4"/>
        <v>-3.9215686274509803E-3</v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1</v>
      </c>
      <c r="E47" s="10" t="str">
        <f t="shared" si="1"/>
        <v/>
      </c>
      <c r="F47" s="10">
        <f t="shared" si="2"/>
        <v>5.6179775280898875E-3</v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1</v>
      </c>
      <c r="D48" s="7">
        <v>1</v>
      </c>
      <c r="E48" s="10">
        <f t="shared" si="1"/>
        <v>3.9215686274509803E-3</v>
      </c>
      <c r="F48" s="10">
        <f t="shared" si="2"/>
        <v>5.6179775280898875E-3</v>
      </c>
      <c r="G48" s="11">
        <f t="shared" si="3"/>
        <v>0</v>
      </c>
      <c r="H48" s="13">
        <f t="shared" si="4"/>
        <v>0</v>
      </c>
    </row>
    <row r="49" spans="2:8" ht="15" x14ac:dyDescent="0.2">
      <c r="B49" s="5" t="s">
        <v>11</v>
      </c>
      <c r="C49" s="7">
        <v>94</v>
      </c>
      <c r="D49" s="7">
        <v>42</v>
      </c>
      <c r="E49" s="10">
        <f t="shared" si="1"/>
        <v>0.36862745098039218</v>
      </c>
      <c r="F49" s="10">
        <f t="shared" si="2"/>
        <v>0.23595505617977527</v>
      </c>
      <c r="G49" s="11">
        <f t="shared" si="3"/>
        <v>-0.55319148936170215</v>
      </c>
      <c r="H49" s="13">
        <f t="shared" si="4"/>
        <v>-0.20392156862745101</v>
      </c>
    </row>
    <row r="50" spans="2:8" ht="15" x14ac:dyDescent="0.2">
      <c r="B50" s="5" t="s">
        <v>15</v>
      </c>
      <c r="C50" s="7">
        <v>2</v>
      </c>
      <c r="D50" s="7">
        <v>2</v>
      </c>
      <c r="E50" s="10">
        <f t="shared" si="1"/>
        <v>7.8431372549019607E-3</v>
      </c>
      <c r="F50" s="10">
        <f t="shared" si="2"/>
        <v>1.1235955056179775E-2</v>
      </c>
      <c r="G50" s="11">
        <f t="shared" si="3"/>
        <v>0</v>
      </c>
      <c r="H50" s="13">
        <f t="shared" si="4"/>
        <v>0</v>
      </c>
    </row>
    <row r="51" spans="2:8" ht="15" x14ac:dyDescent="0.2">
      <c r="B51" s="5" t="s">
        <v>14</v>
      </c>
      <c r="C51" s="7">
        <v>0</v>
      </c>
      <c r="D51" s="7">
        <v>1</v>
      </c>
      <c r="E51" s="10" t="str">
        <f t="shared" si="1"/>
        <v/>
      </c>
      <c r="F51" s="10">
        <f t="shared" si="2"/>
        <v>5.6179775280898875E-3</v>
      </c>
      <c r="G51" s="11" t="str">
        <f t="shared" si="3"/>
        <v>0</v>
      </c>
      <c r="H51" s="13" t="str">
        <f t="shared" si="4"/>
        <v/>
      </c>
    </row>
    <row r="52" spans="2:8" ht="15" x14ac:dyDescent="0.2">
      <c r="B52" s="5" t="s">
        <v>13</v>
      </c>
      <c r="C52" s="7">
        <v>2</v>
      </c>
      <c r="D52" s="7">
        <v>0</v>
      </c>
      <c r="E52" s="10">
        <f t="shared" si="1"/>
        <v>7.8431372549019607E-3</v>
      </c>
      <c r="F52" s="10" t="str">
        <f t="shared" si="2"/>
        <v/>
      </c>
      <c r="G52" s="11" t="str">
        <f t="shared" si="3"/>
        <v>0</v>
      </c>
      <c r="H52" s="13">
        <f t="shared" si="4"/>
        <v>0</v>
      </c>
    </row>
    <row r="53" spans="2:8" ht="15" x14ac:dyDescent="0.2">
      <c r="B53" s="5" t="s">
        <v>462</v>
      </c>
      <c r="C53" s="7">
        <v>3</v>
      </c>
      <c r="D53" s="7">
        <v>4</v>
      </c>
      <c r="E53" s="10">
        <f t="shared" si="1"/>
        <v>1.1764705882352941E-2</v>
      </c>
      <c r="F53" s="10">
        <f t="shared" si="2"/>
        <v>2.247191011235955E-2</v>
      </c>
      <c r="G53" s="11">
        <f t="shared" si="3"/>
        <v>0.33333333333333331</v>
      </c>
      <c r="H53" s="13">
        <f t="shared" si="4"/>
        <v>3.9215686274509803E-3</v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0</v>
      </c>
      <c r="D59" s="7">
        <v>1</v>
      </c>
      <c r="E59" s="10" t="str">
        <f t="shared" si="1"/>
        <v/>
      </c>
      <c r="F59" s="10">
        <f t="shared" si="2"/>
        <v>5.6179775280898875E-3</v>
      </c>
      <c r="G59" s="11" t="str">
        <f t="shared" si="3"/>
        <v>0</v>
      </c>
      <c r="H59" s="13" t="str">
        <f t="shared" si="4"/>
        <v/>
      </c>
    </row>
    <row r="60" spans="2:8" ht="15" x14ac:dyDescent="0.2">
      <c r="B60" s="5" t="s">
        <v>188</v>
      </c>
      <c r="C60" s="7">
        <v>2</v>
      </c>
      <c r="D60" s="7">
        <v>2</v>
      </c>
      <c r="E60" s="10">
        <f t="shared" si="1"/>
        <v>7.8431372549019607E-3</v>
      </c>
      <c r="F60" s="10">
        <f t="shared" si="2"/>
        <v>1.1235955056179775E-2</v>
      </c>
      <c r="G60" s="11">
        <f t="shared" si="3"/>
        <v>0</v>
      </c>
      <c r="H60" s="13">
        <f t="shared" si="4"/>
        <v>0</v>
      </c>
    </row>
    <row r="61" spans="2:8" ht="15" x14ac:dyDescent="0.2">
      <c r="B61" s="5" t="s">
        <v>189</v>
      </c>
      <c r="C61" s="7">
        <v>17</v>
      </c>
      <c r="D61" s="7">
        <v>36</v>
      </c>
      <c r="E61" s="10">
        <f t="shared" si="1"/>
        <v>6.6666666666666666E-2</v>
      </c>
      <c r="F61" s="10">
        <f t="shared" si="2"/>
        <v>0.20224719101123595</v>
      </c>
      <c r="G61" s="11">
        <f t="shared" si="3"/>
        <v>1.1176470588235294</v>
      </c>
      <c r="H61" s="13">
        <f t="shared" si="4"/>
        <v>7.4509803921568626E-2</v>
      </c>
    </row>
    <row r="62" spans="2:8" ht="15" x14ac:dyDescent="0.2">
      <c r="B62" s="5" t="s">
        <v>190</v>
      </c>
      <c r="C62" s="7">
        <v>1</v>
      </c>
      <c r="D62" s="7">
        <v>0</v>
      </c>
      <c r="E62" s="10">
        <f t="shared" si="1"/>
        <v>3.9215686274509803E-3</v>
      </c>
      <c r="F62" s="10" t="str">
        <f t="shared" si="2"/>
        <v/>
      </c>
      <c r="G62" s="11" t="str">
        <f t="shared" si="3"/>
        <v>0</v>
      </c>
      <c r="H62" s="13">
        <f t="shared" si="4"/>
        <v>0</v>
      </c>
    </row>
    <row r="63" spans="2:8" ht="15" x14ac:dyDescent="0.2">
      <c r="B63" s="5" t="s">
        <v>18</v>
      </c>
      <c r="C63" s="7">
        <v>4</v>
      </c>
      <c r="D63" s="7">
        <v>9</v>
      </c>
      <c r="E63" s="10">
        <f t="shared" si="1"/>
        <v>1.5686274509803921E-2</v>
      </c>
      <c r="F63" s="10">
        <f t="shared" si="2"/>
        <v>5.0561797752808987E-2</v>
      </c>
      <c r="G63" s="11">
        <f t="shared" si="3"/>
        <v>1.25</v>
      </c>
      <c r="H63" s="13">
        <f t="shared" si="4"/>
        <v>1.9607843137254902E-2</v>
      </c>
    </row>
    <row r="64" spans="2:8" ht="15" x14ac:dyDescent="0.2">
      <c r="B64" s="5" t="s">
        <v>191</v>
      </c>
      <c r="C64" s="7">
        <v>23</v>
      </c>
      <c r="D64" s="7">
        <v>9</v>
      </c>
      <c r="E64" s="10">
        <f t="shared" si="1"/>
        <v>9.0196078431372548E-2</v>
      </c>
      <c r="F64" s="10">
        <f t="shared" si="2"/>
        <v>5.0561797752808987E-2</v>
      </c>
      <c r="G64" s="11">
        <f t="shared" si="3"/>
        <v>-0.60869565217391308</v>
      </c>
      <c r="H64" s="13">
        <f t="shared" si="4"/>
        <v>-5.4901960784313732E-2</v>
      </c>
    </row>
    <row r="65" spans="1:8" ht="15" x14ac:dyDescent="0.2">
      <c r="B65" s="5" t="s">
        <v>192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2061</v>
      </c>
      <c r="D71" s="31">
        <f>SUM(D72:D155)</f>
        <v>3017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0.46385249878699658</v>
      </c>
      <c r="H71" s="33">
        <f>+IF(OR(AND(E71=""),(G71="")),"",E71*G71)</f>
        <v>0.46385249878699658</v>
      </c>
    </row>
    <row r="72" spans="1:8" s="40" customFormat="1" ht="15" x14ac:dyDescent="0.2">
      <c r="A72" s="64"/>
      <c r="B72" s="36" t="s">
        <v>464</v>
      </c>
      <c r="C72" s="37">
        <v>72</v>
      </c>
      <c r="D72" s="37">
        <v>77</v>
      </c>
      <c r="E72" s="38">
        <f>+IF(C72=0,"",C72/C$71)</f>
        <v>3.4934497816593885E-2</v>
      </c>
      <c r="F72" s="38">
        <f>+IF(D72=0,"",D72/D$71)</f>
        <v>2.5522041763341066E-2</v>
      </c>
      <c r="G72" s="39">
        <f>+IF(OR(AND(D72=0),(C72=0)),"0",((D72-C72)/C72))</f>
        <v>6.9444444444444448E-2</v>
      </c>
      <c r="H72" s="25">
        <f>+IF(OR(AND(E72=""),(G72="")),"",E72*G72)</f>
        <v>2.4260067928190197E-3</v>
      </c>
    </row>
    <row r="73" spans="1:8" s="40" customFormat="1" ht="15" x14ac:dyDescent="0.2">
      <c r="A73" s="64"/>
      <c r="B73" s="36" t="s">
        <v>19</v>
      </c>
      <c r="C73" s="37">
        <v>23</v>
      </c>
      <c r="D73" s="37">
        <v>7</v>
      </c>
      <c r="E73" s="38">
        <f t="shared" ref="E73:E142" si="9">+IF(C73=0,"",C73/C$71)</f>
        <v>1.1159631246967491E-2</v>
      </c>
      <c r="F73" s="38">
        <f t="shared" ref="F73:F142" si="10">+IF(D73=0,"",D73/D$71)</f>
        <v>2.3201856148491878E-3</v>
      </c>
      <c r="G73" s="39">
        <f t="shared" ref="G73:G142" si="11">+IF(OR(AND(D73=0),(C73=0)),"0",((D73-C73)/C73))</f>
        <v>-0.69565217391304346</v>
      </c>
      <c r="H73" s="25">
        <f t="shared" ref="H73:H142" si="12">+IF(OR(AND(E73=""),(G73="")),"",E73*G73)</f>
        <v>-7.7632217370208634E-3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8</v>
      </c>
      <c r="E74" s="38" t="str">
        <f t="shared" ref="E74" si="13">+IF(C74=0,"",C74/C$71)</f>
        <v/>
      </c>
      <c r="F74" s="38">
        <f t="shared" ref="F74" si="14">+IF(D74=0,"",D74/D$71)</f>
        <v>2.651640702684786E-3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44</v>
      </c>
      <c r="D75" s="37">
        <v>48</v>
      </c>
      <c r="E75" s="38">
        <f t="shared" si="9"/>
        <v>2.1348859776807377E-2</v>
      </c>
      <c r="F75" s="38">
        <f t="shared" si="10"/>
        <v>1.5909844216108717E-2</v>
      </c>
      <c r="G75" s="39">
        <f t="shared" si="11"/>
        <v>9.0909090909090912E-2</v>
      </c>
      <c r="H75" s="25">
        <f t="shared" si="12"/>
        <v>1.9408054342552161E-3</v>
      </c>
    </row>
    <row r="76" spans="1:8" s="40" customFormat="1" ht="15" x14ac:dyDescent="0.2">
      <c r="A76" s="64"/>
      <c r="B76" s="36" t="s">
        <v>193</v>
      </c>
      <c r="C76" s="37">
        <v>588</v>
      </c>
      <c r="D76" s="37">
        <v>358</v>
      </c>
      <c r="E76" s="38">
        <f t="shared" si="9"/>
        <v>0.28529839883551672</v>
      </c>
      <c r="F76" s="38">
        <f t="shared" si="10"/>
        <v>0.11866092144514419</v>
      </c>
      <c r="G76" s="39">
        <f t="shared" si="11"/>
        <v>-0.391156462585034</v>
      </c>
      <c r="H76" s="25">
        <f t="shared" si="12"/>
        <v>-0.1115963124696749</v>
      </c>
    </row>
    <row r="77" spans="1:8" s="40" customFormat="1" ht="15" x14ac:dyDescent="0.2">
      <c r="A77" s="64"/>
      <c r="B77" s="36" t="s">
        <v>21</v>
      </c>
      <c r="C77" s="37">
        <v>11</v>
      </c>
      <c r="D77" s="37">
        <v>34</v>
      </c>
      <c r="E77" s="38">
        <f t="shared" si="9"/>
        <v>5.3372149442018442E-3</v>
      </c>
      <c r="F77" s="38">
        <f t="shared" si="10"/>
        <v>1.1269472986410341E-2</v>
      </c>
      <c r="G77" s="39">
        <f t="shared" si="11"/>
        <v>2.0909090909090908</v>
      </c>
      <c r="H77" s="25">
        <f t="shared" si="12"/>
        <v>1.1159631246967491E-2</v>
      </c>
    </row>
    <row r="78" spans="1:8" s="40" customFormat="1" ht="15" x14ac:dyDescent="0.2">
      <c r="A78" s="64"/>
      <c r="B78" s="36" t="s">
        <v>40</v>
      </c>
      <c r="C78" s="37">
        <v>0</v>
      </c>
      <c r="D78" s="37">
        <v>3</v>
      </c>
      <c r="E78" s="38" t="str">
        <f t="shared" ref="E78" si="17">+IF(C78=0,"",C78/C$71)</f>
        <v/>
      </c>
      <c r="F78" s="38">
        <f t="shared" ref="F78" si="18">+IF(D78=0,"",D78/D$71)</f>
        <v>9.9436526350679482E-4</v>
      </c>
      <c r="G78" s="39" t="str">
        <f t="shared" ref="G78" si="19">+IF(OR(AND(D78=0),(C78=0)),"0",((D78-C78)/C78))</f>
        <v>0</v>
      </c>
      <c r="H78" s="25" t="str">
        <f t="shared" ref="H78" si="20">+IF(OR(AND(E78=""),(G78="")),"",E78*G78)</f>
        <v/>
      </c>
    </row>
    <row r="79" spans="1:8" s="40" customFormat="1" ht="15" x14ac:dyDescent="0.2">
      <c r="A79" s="64"/>
      <c r="B79" s="36" t="s">
        <v>194</v>
      </c>
      <c r="C79" s="37">
        <v>1</v>
      </c>
      <c r="D79" s="37">
        <v>1</v>
      </c>
      <c r="E79" s="38">
        <f t="shared" si="9"/>
        <v>4.8520135856380397E-4</v>
      </c>
      <c r="F79" s="38">
        <f t="shared" si="10"/>
        <v>3.3145508783559825E-4</v>
      </c>
      <c r="G79" s="39">
        <f t="shared" si="11"/>
        <v>0</v>
      </c>
      <c r="H79" s="25">
        <f t="shared" si="12"/>
        <v>0</v>
      </c>
    </row>
    <row r="80" spans="1:8" s="40" customFormat="1" ht="15" x14ac:dyDescent="0.2">
      <c r="A80" s="64"/>
      <c r="B80" s="36" t="s">
        <v>195</v>
      </c>
      <c r="C80" s="37">
        <v>5</v>
      </c>
      <c r="D80" s="37">
        <v>7</v>
      </c>
      <c r="E80" s="38">
        <f t="shared" si="9"/>
        <v>2.4260067928190197E-3</v>
      </c>
      <c r="F80" s="38">
        <f t="shared" si="10"/>
        <v>2.3201856148491878E-3</v>
      </c>
      <c r="G80" s="39">
        <f t="shared" si="11"/>
        <v>0.4</v>
      </c>
      <c r="H80" s="25">
        <f t="shared" si="12"/>
        <v>9.7040271712760793E-4</v>
      </c>
    </row>
    <row r="81" spans="1:8" s="40" customFormat="1" ht="15" x14ac:dyDescent="0.2">
      <c r="A81" s="64"/>
      <c r="B81" s="36" t="s">
        <v>465</v>
      </c>
      <c r="C81" s="37">
        <v>0</v>
      </c>
      <c r="D81" s="37">
        <v>0</v>
      </c>
      <c r="E81" s="38" t="str">
        <f t="shared" si="9"/>
        <v/>
      </c>
      <c r="F81" s="38" t="str">
        <f t="shared" si="10"/>
        <v/>
      </c>
      <c r="G81" s="39" t="str">
        <f t="shared" si="11"/>
        <v>0</v>
      </c>
      <c r="H81" s="25" t="str">
        <f t="shared" si="12"/>
        <v/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3</v>
      </c>
      <c r="D83" s="37">
        <v>5</v>
      </c>
      <c r="E83" s="38">
        <f t="shared" si="9"/>
        <v>1.455604075691412E-3</v>
      </c>
      <c r="F83" s="38">
        <f t="shared" si="10"/>
        <v>1.6572754391779914E-3</v>
      </c>
      <c r="G83" s="39">
        <f t="shared" si="11"/>
        <v>0.66666666666666663</v>
      </c>
      <c r="H83" s="25">
        <f t="shared" si="12"/>
        <v>9.7040271712760793E-4</v>
      </c>
    </row>
    <row r="84" spans="1:8" s="40" customFormat="1" ht="15" x14ac:dyDescent="0.2">
      <c r="A84" s="64"/>
      <c r="B84" s="36" t="s">
        <v>22</v>
      </c>
      <c r="C84" s="37">
        <v>12</v>
      </c>
      <c r="D84" s="37">
        <v>0</v>
      </c>
      <c r="E84" s="38">
        <f t="shared" si="9"/>
        <v>5.822416302765648E-3</v>
      </c>
      <c r="F84" s="38" t="str">
        <f t="shared" si="10"/>
        <v/>
      </c>
      <c r="G84" s="39" t="str">
        <f t="shared" si="11"/>
        <v>0</v>
      </c>
      <c r="H84" s="25">
        <f t="shared" si="12"/>
        <v>0</v>
      </c>
    </row>
    <row r="85" spans="1:8" s="40" customFormat="1" ht="15" x14ac:dyDescent="0.2">
      <c r="A85" s="64"/>
      <c r="B85" s="36" t="s">
        <v>198</v>
      </c>
      <c r="C85" s="37">
        <v>7</v>
      </c>
      <c r="D85" s="37">
        <v>5</v>
      </c>
      <c r="E85" s="38">
        <f t="shared" si="9"/>
        <v>3.3964095099466279E-3</v>
      </c>
      <c r="F85" s="38">
        <f t="shared" si="10"/>
        <v>1.6572754391779914E-3</v>
      </c>
      <c r="G85" s="39">
        <f t="shared" si="11"/>
        <v>-0.2857142857142857</v>
      </c>
      <c r="H85" s="25">
        <f t="shared" si="12"/>
        <v>-9.7040271712760793E-4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13</v>
      </c>
      <c r="E86" s="38" t="str">
        <f t="shared" ref="E86" si="21">+IF(C86=0,"",C86/C$71)</f>
        <v/>
      </c>
      <c r="F86" s="38">
        <f t="shared" ref="F86" si="22">+IF(D86=0,"",D86/D$71)</f>
        <v>4.3089161418627779E-3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23</v>
      </c>
      <c r="D87" s="37">
        <v>37</v>
      </c>
      <c r="E87" s="38">
        <f t="shared" si="9"/>
        <v>1.1159631246967491E-2</v>
      </c>
      <c r="F87" s="38">
        <f t="shared" si="10"/>
        <v>1.2263838249917136E-2</v>
      </c>
      <c r="G87" s="39">
        <f t="shared" si="11"/>
        <v>0.60869565217391308</v>
      </c>
      <c r="H87" s="25">
        <f t="shared" si="12"/>
        <v>6.7928190198932557E-3</v>
      </c>
    </row>
    <row r="88" spans="1:8" s="40" customFormat="1" ht="15" x14ac:dyDescent="0.2">
      <c r="A88" s="64"/>
      <c r="B88" s="36" t="s">
        <v>200</v>
      </c>
      <c r="C88" s="37">
        <v>12</v>
      </c>
      <c r="D88" s="37">
        <v>18</v>
      </c>
      <c r="E88" s="38">
        <f t="shared" si="9"/>
        <v>5.822416302765648E-3</v>
      </c>
      <c r="F88" s="38">
        <f t="shared" si="10"/>
        <v>5.9661915810407693E-3</v>
      </c>
      <c r="G88" s="39">
        <f t="shared" si="11"/>
        <v>0.5</v>
      </c>
      <c r="H88" s="25">
        <f t="shared" si="12"/>
        <v>2.911208151382824E-3</v>
      </c>
    </row>
    <row r="89" spans="1:8" s="40" customFormat="1" ht="15" x14ac:dyDescent="0.2">
      <c r="A89" s="64"/>
      <c r="B89" s="36" t="s">
        <v>26</v>
      </c>
      <c r="C89" s="37">
        <v>8</v>
      </c>
      <c r="D89" s="37">
        <v>9</v>
      </c>
      <c r="E89" s="38">
        <f t="shared" si="9"/>
        <v>3.8816108685104317E-3</v>
      </c>
      <c r="F89" s="38">
        <f t="shared" si="10"/>
        <v>2.9830957905203847E-3</v>
      </c>
      <c r="G89" s="39">
        <f t="shared" si="11"/>
        <v>0.125</v>
      </c>
      <c r="H89" s="25">
        <f t="shared" si="12"/>
        <v>4.8520135856380397E-4</v>
      </c>
    </row>
    <row r="90" spans="1:8" s="40" customFormat="1" ht="15" x14ac:dyDescent="0.2">
      <c r="A90" s="64"/>
      <c r="B90" s="36" t="s">
        <v>466</v>
      </c>
      <c r="C90" s="37">
        <v>6</v>
      </c>
      <c r="D90" s="37">
        <v>24</v>
      </c>
      <c r="E90" s="38">
        <f t="shared" si="9"/>
        <v>2.911208151382824E-3</v>
      </c>
      <c r="F90" s="38">
        <f t="shared" si="10"/>
        <v>7.9549221080543586E-3</v>
      </c>
      <c r="G90" s="39">
        <f t="shared" si="11"/>
        <v>3</v>
      </c>
      <c r="H90" s="25">
        <f t="shared" si="12"/>
        <v>8.7336244541484712E-3</v>
      </c>
    </row>
    <row r="91" spans="1:8" s="40" customFormat="1" ht="15" x14ac:dyDescent="0.2">
      <c r="A91" s="64"/>
      <c r="B91" s="36" t="s">
        <v>201</v>
      </c>
      <c r="C91" s="37">
        <v>5</v>
      </c>
      <c r="D91" s="37">
        <v>1</v>
      </c>
      <c r="E91" s="38">
        <f t="shared" si="9"/>
        <v>2.4260067928190197E-3</v>
      </c>
      <c r="F91" s="38">
        <f t="shared" si="10"/>
        <v>3.3145508783559825E-4</v>
      </c>
      <c r="G91" s="39">
        <f t="shared" si="11"/>
        <v>-0.8</v>
      </c>
      <c r="H91" s="25">
        <f t="shared" si="12"/>
        <v>-1.9408054342552159E-3</v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7</v>
      </c>
      <c r="E92" s="38" t="str">
        <f t="shared" ref="E92:E93" si="25">+IF(C92=0,"",C92/C$71)</f>
        <v/>
      </c>
      <c r="F92" s="38">
        <f t="shared" ref="F92:F93" si="26">+IF(D92=0,"",D92/D$71)</f>
        <v>2.3201856148491878E-3</v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1</v>
      </c>
      <c r="E93" s="38" t="str">
        <f t="shared" si="25"/>
        <v/>
      </c>
      <c r="F93" s="38">
        <f t="shared" si="26"/>
        <v>3.3145508783559825E-4</v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30</v>
      </c>
      <c r="D94" s="37">
        <v>35</v>
      </c>
      <c r="E94" s="38">
        <f t="shared" si="9"/>
        <v>1.4556040756914119E-2</v>
      </c>
      <c r="F94" s="38">
        <f t="shared" si="10"/>
        <v>1.1600928074245939E-2</v>
      </c>
      <c r="G94" s="39">
        <f t="shared" si="11"/>
        <v>0.16666666666666666</v>
      </c>
      <c r="H94" s="25">
        <f t="shared" si="12"/>
        <v>2.4260067928190197E-3</v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0</v>
      </c>
      <c r="E95" s="38" t="str">
        <f t="shared" si="9"/>
        <v/>
      </c>
      <c r="F95" s="38" t="str">
        <f t="shared" si="10"/>
        <v/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2</v>
      </c>
      <c r="D97" s="37">
        <v>0</v>
      </c>
      <c r="E97" s="38">
        <f t="shared" si="9"/>
        <v>9.7040271712760793E-4</v>
      </c>
      <c r="F97" s="38" t="str">
        <f t="shared" si="10"/>
        <v/>
      </c>
      <c r="G97" s="39" t="str">
        <f t="shared" si="11"/>
        <v>0</v>
      </c>
      <c r="H97" s="25">
        <f t="shared" si="12"/>
        <v>0</v>
      </c>
    </row>
    <row r="98" spans="1:8" s="40" customFormat="1" ht="15" x14ac:dyDescent="0.2">
      <c r="A98" s="64"/>
      <c r="B98" s="36" t="s">
        <v>204</v>
      </c>
      <c r="C98" s="37">
        <v>59</v>
      </c>
      <c r="D98" s="37">
        <v>288</v>
      </c>
      <c r="E98" s="38">
        <f t="shared" si="9"/>
        <v>2.8626880155264434E-2</v>
      </c>
      <c r="F98" s="38">
        <f t="shared" si="10"/>
        <v>9.545906529665231E-2</v>
      </c>
      <c r="G98" s="39">
        <f t="shared" si="11"/>
        <v>3.8813559322033897</v>
      </c>
      <c r="H98" s="25">
        <f t="shared" si="12"/>
        <v>0.1111111111111111</v>
      </c>
    </row>
    <row r="99" spans="1:8" s="40" customFormat="1" ht="15" x14ac:dyDescent="0.2">
      <c r="A99" s="64"/>
      <c r="B99" s="36" t="s">
        <v>467</v>
      </c>
      <c r="C99" s="37">
        <v>32</v>
      </c>
      <c r="D99" s="37">
        <v>15</v>
      </c>
      <c r="E99" s="38">
        <f t="shared" si="9"/>
        <v>1.5526443474041727E-2</v>
      </c>
      <c r="F99" s="38">
        <f t="shared" si="10"/>
        <v>4.9718263175339743E-3</v>
      </c>
      <c r="G99" s="39">
        <f t="shared" si="11"/>
        <v>-0.53125</v>
      </c>
      <c r="H99" s="25">
        <f t="shared" si="12"/>
        <v>-8.2484230955846682E-3</v>
      </c>
    </row>
    <row r="100" spans="1:8" s="40" customFormat="1" ht="15" x14ac:dyDescent="0.2">
      <c r="A100" s="64"/>
      <c r="B100" s="36" t="s">
        <v>23</v>
      </c>
      <c r="C100" s="37">
        <v>4</v>
      </c>
      <c r="D100" s="37">
        <v>40</v>
      </c>
      <c r="E100" s="38">
        <f t="shared" si="9"/>
        <v>1.9408054342552159E-3</v>
      </c>
      <c r="F100" s="38">
        <f t="shared" si="10"/>
        <v>1.3258203513423931E-2</v>
      </c>
      <c r="G100" s="39">
        <f t="shared" si="11"/>
        <v>9</v>
      </c>
      <c r="H100" s="25">
        <f t="shared" si="12"/>
        <v>1.7467248908296942E-2</v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2</v>
      </c>
      <c r="D102" s="37">
        <v>0</v>
      </c>
      <c r="E102" s="38">
        <f t="shared" si="9"/>
        <v>9.7040271712760793E-4</v>
      </c>
      <c r="F102" s="38" t="str">
        <f t="shared" si="10"/>
        <v/>
      </c>
      <c r="G102" s="39" t="str">
        <f t="shared" si="11"/>
        <v>0</v>
      </c>
      <c r="H102" s="25">
        <f t="shared" si="12"/>
        <v>0</v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12</v>
      </c>
      <c r="E103" s="38" t="str">
        <f t="shared" ref="E103" si="29">+IF(C103=0,"",C103/C$71)</f>
        <v/>
      </c>
      <c r="F103" s="38">
        <f t="shared" ref="F103" si="30">+IF(D103=0,"",D103/D$71)</f>
        <v>3.9774610540271793E-3</v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0</v>
      </c>
      <c r="D104" s="37">
        <v>3</v>
      </c>
      <c r="E104" s="38" t="str">
        <f t="shared" si="9"/>
        <v/>
      </c>
      <c r="F104" s="38">
        <f t="shared" si="10"/>
        <v>9.9436526350679482E-4</v>
      </c>
      <c r="G104" s="39" t="str">
        <f t="shared" si="11"/>
        <v>0</v>
      </c>
      <c r="H104" s="25" t="str">
        <f t="shared" si="12"/>
        <v/>
      </c>
    </row>
    <row r="105" spans="1:8" s="40" customFormat="1" ht="15" x14ac:dyDescent="0.2">
      <c r="A105" s="64"/>
      <c r="B105" s="36" t="s">
        <v>207</v>
      </c>
      <c r="C105" s="37">
        <v>32</v>
      </c>
      <c r="D105" s="37">
        <v>96</v>
      </c>
      <c r="E105" s="38">
        <f t="shared" si="9"/>
        <v>1.5526443474041727E-2</v>
      </c>
      <c r="F105" s="38">
        <f t="shared" si="10"/>
        <v>3.1819688432217434E-2</v>
      </c>
      <c r="G105" s="39">
        <f t="shared" si="11"/>
        <v>2</v>
      </c>
      <c r="H105" s="25">
        <f t="shared" si="12"/>
        <v>3.1052886948083454E-2</v>
      </c>
    </row>
    <row r="106" spans="1:8" s="40" customFormat="1" ht="15" x14ac:dyDescent="0.2">
      <c r="A106" s="64"/>
      <c r="B106" s="36" t="s">
        <v>208</v>
      </c>
      <c r="C106" s="37">
        <v>7</v>
      </c>
      <c r="D106" s="37">
        <v>27</v>
      </c>
      <c r="E106" s="38">
        <f t="shared" si="9"/>
        <v>3.3964095099466279E-3</v>
      </c>
      <c r="F106" s="38">
        <f t="shared" si="10"/>
        <v>8.9492873715611536E-3</v>
      </c>
      <c r="G106" s="39">
        <f t="shared" si="11"/>
        <v>2.8571428571428572</v>
      </c>
      <c r="H106" s="25">
        <f t="shared" si="12"/>
        <v>9.7040271712760806E-3</v>
      </c>
    </row>
    <row r="107" spans="1:8" s="40" customFormat="1" ht="15" x14ac:dyDescent="0.2">
      <c r="A107" s="64"/>
      <c r="B107" s="36" t="s">
        <v>209</v>
      </c>
      <c r="C107" s="37">
        <v>73</v>
      </c>
      <c r="D107" s="37">
        <v>106</v>
      </c>
      <c r="E107" s="38">
        <f t="shared" si="9"/>
        <v>3.5419699175157693E-2</v>
      </c>
      <c r="F107" s="38">
        <f t="shared" si="10"/>
        <v>3.5134239310573419E-2</v>
      </c>
      <c r="G107" s="39">
        <f t="shared" si="11"/>
        <v>0.45205479452054792</v>
      </c>
      <c r="H107" s="25">
        <f t="shared" si="12"/>
        <v>1.6011644832605532E-2</v>
      </c>
    </row>
    <row r="108" spans="1:8" s="40" customFormat="1" ht="15" x14ac:dyDescent="0.2">
      <c r="A108" s="64"/>
      <c r="B108" s="36" t="s">
        <v>210</v>
      </c>
      <c r="C108" s="37">
        <v>4</v>
      </c>
      <c r="D108" s="37">
        <v>4</v>
      </c>
      <c r="E108" s="38">
        <f t="shared" si="9"/>
        <v>1.9408054342552159E-3</v>
      </c>
      <c r="F108" s="38">
        <f t="shared" si="10"/>
        <v>1.325820351342393E-3</v>
      </c>
      <c r="G108" s="39">
        <f t="shared" si="11"/>
        <v>0</v>
      </c>
      <c r="H108" s="25">
        <f t="shared" si="12"/>
        <v>0</v>
      </c>
    </row>
    <row r="109" spans="1:8" s="40" customFormat="1" ht="15" x14ac:dyDescent="0.2">
      <c r="A109" s="64"/>
      <c r="B109" s="36" t="s">
        <v>211</v>
      </c>
      <c r="C109" s="37">
        <v>46</v>
      </c>
      <c r="D109" s="37">
        <v>11</v>
      </c>
      <c r="E109" s="38">
        <f t="shared" si="9"/>
        <v>2.2319262493934983E-2</v>
      </c>
      <c r="F109" s="38">
        <f t="shared" si="10"/>
        <v>3.6460059661915811E-3</v>
      </c>
      <c r="G109" s="39">
        <f t="shared" si="11"/>
        <v>-0.76086956521739135</v>
      </c>
      <c r="H109" s="25">
        <f t="shared" si="12"/>
        <v>-1.6982047549733141E-2</v>
      </c>
    </row>
    <row r="110" spans="1:8" s="40" customFormat="1" ht="15" x14ac:dyDescent="0.2">
      <c r="A110" s="64"/>
      <c r="B110" s="36" t="s">
        <v>212</v>
      </c>
      <c r="C110" s="37">
        <v>1</v>
      </c>
      <c r="D110" s="37">
        <v>1</v>
      </c>
      <c r="E110" s="38">
        <f t="shared" si="9"/>
        <v>4.8520135856380397E-4</v>
      </c>
      <c r="F110" s="38">
        <f t="shared" si="10"/>
        <v>3.3145508783559825E-4</v>
      </c>
      <c r="G110" s="39">
        <f t="shared" si="11"/>
        <v>0</v>
      </c>
      <c r="H110" s="25">
        <f t="shared" si="12"/>
        <v>0</v>
      </c>
    </row>
    <row r="111" spans="1:8" s="40" customFormat="1" ht="15" x14ac:dyDescent="0.2">
      <c r="A111" s="64"/>
      <c r="B111" s="36" t="s">
        <v>32</v>
      </c>
      <c r="C111" s="37">
        <v>2</v>
      </c>
      <c r="D111" s="37">
        <v>2</v>
      </c>
      <c r="E111" s="38">
        <f t="shared" si="9"/>
        <v>9.7040271712760793E-4</v>
      </c>
      <c r="F111" s="38">
        <f t="shared" si="10"/>
        <v>6.6291017567119651E-4</v>
      </c>
      <c r="G111" s="39">
        <f t="shared" si="11"/>
        <v>0</v>
      </c>
      <c r="H111" s="25">
        <f t="shared" si="12"/>
        <v>0</v>
      </c>
    </row>
    <row r="112" spans="1:8" s="40" customFormat="1" ht="15" x14ac:dyDescent="0.2">
      <c r="A112" s="64"/>
      <c r="B112" s="36" t="s">
        <v>213</v>
      </c>
      <c r="C112" s="37">
        <v>0</v>
      </c>
      <c r="D112" s="37">
        <v>3</v>
      </c>
      <c r="E112" s="38" t="str">
        <f t="shared" si="9"/>
        <v/>
      </c>
      <c r="F112" s="38">
        <f t="shared" si="10"/>
        <v>9.9436526350679482E-4</v>
      </c>
      <c r="G112" s="39" t="str">
        <f t="shared" si="11"/>
        <v>0</v>
      </c>
      <c r="H112" s="25" t="str">
        <f t="shared" si="12"/>
        <v/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21</v>
      </c>
      <c r="D114" s="37">
        <v>49</v>
      </c>
      <c r="E114" s="38">
        <f t="shared" si="9"/>
        <v>1.0189228529839884E-2</v>
      </c>
      <c r="F114" s="38">
        <f t="shared" si="10"/>
        <v>1.6241299303944315E-2</v>
      </c>
      <c r="G114" s="39">
        <f t="shared" si="11"/>
        <v>1.3333333333333333</v>
      </c>
      <c r="H114" s="25">
        <f t="shared" si="12"/>
        <v>1.3585638039786511E-2</v>
      </c>
    </row>
    <row r="115" spans="1:8" s="40" customFormat="1" ht="15" x14ac:dyDescent="0.2">
      <c r="A115" s="64"/>
      <c r="B115" s="36" t="s">
        <v>29</v>
      </c>
      <c r="C115" s="37">
        <v>14</v>
      </c>
      <c r="D115" s="37">
        <v>17</v>
      </c>
      <c r="E115" s="38">
        <f t="shared" si="9"/>
        <v>6.7928190198932557E-3</v>
      </c>
      <c r="F115" s="38">
        <f t="shared" si="10"/>
        <v>5.6347364932051707E-3</v>
      </c>
      <c r="G115" s="39">
        <f t="shared" si="11"/>
        <v>0.21428571428571427</v>
      </c>
      <c r="H115" s="25">
        <f t="shared" si="12"/>
        <v>1.4556040756914118E-3</v>
      </c>
    </row>
    <row r="116" spans="1:8" s="40" customFormat="1" ht="15" x14ac:dyDescent="0.2">
      <c r="A116" s="64"/>
      <c r="B116" s="36" t="s">
        <v>215</v>
      </c>
      <c r="C116" s="37">
        <v>4</v>
      </c>
      <c r="D116" s="37">
        <v>6</v>
      </c>
      <c r="E116" s="38">
        <f t="shared" si="9"/>
        <v>1.9408054342552159E-3</v>
      </c>
      <c r="F116" s="38">
        <f t="shared" si="10"/>
        <v>1.9887305270135896E-3</v>
      </c>
      <c r="G116" s="39">
        <f t="shared" si="11"/>
        <v>0.5</v>
      </c>
      <c r="H116" s="25">
        <f t="shared" si="12"/>
        <v>9.7040271712760793E-4</v>
      </c>
    </row>
    <row r="117" spans="1:8" s="40" customFormat="1" ht="15" x14ac:dyDescent="0.2">
      <c r="A117" s="64"/>
      <c r="B117" s="36" t="s">
        <v>30</v>
      </c>
      <c r="C117" s="37">
        <v>5</v>
      </c>
      <c r="D117" s="37">
        <v>7</v>
      </c>
      <c r="E117" s="38">
        <f t="shared" si="9"/>
        <v>2.4260067928190197E-3</v>
      </c>
      <c r="F117" s="38">
        <f t="shared" si="10"/>
        <v>2.3201856148491878E-3</v>
      </c>
      <c r="G117" s="39">
        <f t="shared" si="11"/>
        <v>0.4</v>
      </c>
      <c r="H117" s="25">
        <f t="shared" si="12"/>
        <v>9.7040271712760793E-4</v>
      </c>
    </row>
    <row r="118" spans="1:8" s="40" customFormat="1" ht="15" x14ac:dyDescent="0.2">
      <c r="A118" s="64"/>
      <c r="B118" s="36" t="s">
        <v>28</v>
      </c>
      <c r="C118" s="37">
        <v>7</v>
      </c>
      <c r="D118" s="37">
        <v>2</v>
      </c>
      <c r="E118" s="38">
        <f t="shared" si="9"/>
        <v>3.3964095099466279E-3</v>
      </c>
      <c r="F118" s="38">
        <f t="shared" si="10"/>
        <v>6.6291017567119651E-4</v>
      </c>
      <c r="G118" s="39">
        <f t="shared" si="11"/>
        <v>-0.7142857142857143</v>
      </c>
      <c r="H118" s="25">
        <f t="shared" si="12"/>
        <v>-2.4260067928190202E-3</v>
      </c>
    </row>
    <row r="119" spans="1:8" s="40" customFormat="1" ht="15" x14ac:dyDescent="0.2">
      <c r="A119" s="64"/>
      <c r="B119" s="36" t="s">
        <v>31</v>
      </c>
      <c r="C119" s="37">
        <v>36</v>
      </c>
      <c r="D119" s="37">
        <v>21</v>
      </c>
      <c r="E119" s="38">
        <f t="shared" si="9"/>
        <v>1.7467248908296942E-2</v>
      </c>
      <c r="F119" s="38">
        <f t="shared" si="10"/>
        <v>6.9605568445475635E-3</v>
      </c>
      <c r="G119" s="39">
        <f t="shared" si="11"/>
        <v>-0.41666666666666669</v>
      </c>
      <c r="H119" s="25">
        <f t="shared" si="12"/>
        <v>-7.2780203784570596E-3</v>
      </c>
    </row>
    <row r="120" spans="1:8" s="40" customFormat="1" ht="15" x14ac:dyDescent="0.2">
      <c r="A120" s="64"/>
      <c r="B120" s="36" t="s">
        <v>216</v>
      </c>
      <c r="C120" s="37">
        <v>32</v>
      </c>
      <c r="D120" s="37">
        <v>19</v>
      </c>
      <c r="E120" s="38">
        <f t="shared" si="9"/>
        <v>1.5526443474041727E-2</v>
      </c>
      <c r="F120" s="38">
        <f t="shared" si="10"/>
        <v>6.2976466688763671E-3</v>
      </c>
      <c r="G120" s="39">
        <f t="shared" si="11"/>
        <v>-0.40625</v>
      </c>
      <c r="H120" s="25">
        <f t="shared" si="12"/>
        <v>-6.3076176613294519E-3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46</v>
      </c>
      <c r="D122" s="37">
        <v>10</v>
      </c>
      <c r="E122" s="38">
        <f t="shared" si="9"/>
        <v>2.2319262493934983E-2</v>
      </c>
      <c r="F122" s="38">
        <f t="shared" si="10"/>
        <v>3.3145508783559829E-3</v>
      </c>
      <c r="G122" s="39">
        <f t="shared" si="11"/>
        <v>-0.78260869565217395</v>
      </c>
      <c r="H122" s="25">
        <f t="shared" si="12"/>
        <v>-1.7467248908296942E-2</v>
      </c>
    </row>
    <row r="123" spans="1:8" s="40" customFormat="1" ht="15" x14ac:dyDescent="0.2">
      <c r="A123" s="64"/>
      <c r="B123" s="36" t="s">
        <v>217</v>
      </c>
      <c r="C123" s="37">
        <v>33</v>
      </c>
      <c r="D123" s="37">
        <v>73</v>
      </c>
      <c r="E123" s="38">
        <f t="shared" si="9"/>
        <v>1.6011644832605532E-2</v>
      </c>
      <c r="F123" s="38">
        <f t="shared" si="10"/>
        <v>2.4196221411998675E-2</v>
      </c>
      <c r="G123" s="39">
        <f t="shared" si="11"/>
        <v>1.2121212121212122</v>
      </c>
      <c r="H123" s="25">
        <f t="shared" si="12"/>
        <v>1.9408054342552161E-2</v>
      </c>
    </row>
    <row r="124" spans="1:8" s="40" customFormat="1" ht="15" x14ac:dyDescent="0.2">
      <c r="A124" s="64"/>
      <c r="B124" s="36" t="s">
        <v>469</v>
      </c>
      <c r="C124" s="37">
        <v>11</v>
      </c>
      <c r="D124" s="37">
        <v>11</v>
      </c>
      <c r="E124" s="38">
        <f t="shared" si="9"/>
        <v>5.3372149442018442E-3</v>
      </c>
      <c r="F124" s="38">
        <f t="shared" si="10"/>
        <v>3.6460059661915811E-3</v>
      </c>
      <c r="G124" s="39">
        <f t="shared" si="11"/>
        <v>0</v>
      </c>
      <c r="H124" s="25">
        <f t="shared" si="12"/>
        <v>0</v>
      </c>
    </row>
    <row r="125" spans="1:8" s="40" customFormat="1" ht="15" x14ac:dyDescent="0.2">
      <c r="A125" s="64"/>
      <c r="B125" s="36" t="s">
        <v>470</v>
      </c>
      <c r="C125" s="37">
        <v>545</v>
      </c>
      <c r="D125" s="37">
        <v>1229</v>
      </c>
      <c r="E125" s="38">
        <f t="shared" si="9"/>
        <v>0.26443474041727316</v>
      </c>
      <c r="F125" s="38">
        <f t="shared" si="10"/>
        <v>0.40735830294995029</v>
      </c>
      <c r="G125" s="39">
        <f t="shared" si="11"/>
        <v>1.2550458715596331</v>
      </c>
      <c r="H125" s="25">
        <f t="shared" si="12"/>
        <v>0.33187772925764192</v>
      </c>
    </row>
    <row r="126" spans="1:8" s="40" customFormat="1" ht="15" x14ac:dyDescent="0.2">
      <c r="A126" s="64"/>
      <c r="B126" s="36" t="s">
        <v>218</v>
      </c>
      <c r="C126" s="37">
        <v>20</v>
      </c>
      <c r="D126" s="37">
        <v>59</v>
      </c>
      <c r="E126" s="38">
        <f t="shared" si="9"/>
        <v>9.7040271712760789E-3</v>
      </c>
      <c r="F126" s="38">
        <f t="shared" si="10"/>
        <v>1.9555850182300299E-2</v>
      </c>
      <c r="G126" s="39">
        <f t="shared" si="11"/>
        <v>1.95</v>
      </c>
      <c r="H126" s="25">
        <f t="shared" si="12"/>
        <v>1.8922852983988353E-2</v>
      </c>
    </row>
    <row r="127" spans="1:8" s="40" customFormat="1" ht="15" x14ac:dyDescent="0.2">
      <c r="A127" s="64"/>
      <c r="B127" s="36" t="s">
        <v>219</v>
      </c>
      <c r="C127" s="37">
        <v>5</v>
      </c>
      <c r="D127" s="37">
        <v>5</v>
      </c>
      <c r="E127" s="38">
        <f t="shared" si="9"/>
        <v>2.4260067928190197E-3</v>
      </c>
      <c r="F127" s="38">
        <f t="shared" si="10"/>
        <v>1.6572754391779914E-3</v>
      </c>
      <c r="G127" s="39">
        <f t="shared" si="11"/>
        <v>0</v>
      </c>
      <c r="H127" s="25">
        <f t="shared" si="12"/>
        <v>0</v>
      </c>
    </row>
    <row r="128" spans="1:8" s="40" customFormat="1" ht="15" x14ac:dyDescent="0.2">
      <c r="A128" s="64"/>
      <c r="B128" s="36" t="s">
        <v>33</v>
      </c>
      <c r="C128" s="37">
        <v>3</v>
      </c>
      <c r="D128" s="37">
        <v>0</v>
      </c>
      <c r="E128" s="38">
        <f t="shared" si="9"/>
        <v>1.455604075691412E-3</v>
      </c>
      <c r="F128" s="38" t="str">
        <f t="shared" si="10"/>
        <v/>
      </c>
      <c r="G128" s="39" t="str">
        <f t="shared" si="11"/>
        <v>0</v>
      </c>
      <c r="H128" s="25">
        <f t="shared" si="12"/>
        <v>0</v>
      </c>
    </row>
    <row r="129" spans="1:8" s="40" customFormat="1" ht="15" x14ac:dyDescent="0.2">
      <c r="A129" s="64"/>
      <c r="B129" s="36" t="s">
        <v>37</v>
      </c>
      <c r="C129" s="37">
        <v>3</v>
      </c>
      <c r="D129" s="37">
        <v>3</v>
      </c>
      <c r="E129" s="38">
        <f t="shared" si="9"/>
        <v>1.455604075691412E-3</v>
      </c>
      <c r="F129" s="38">
        <f t="shared" si="10"/>
        <v>9.9436526350679482E-4</v>
      </c>
      <c r="G129" s="39">
        <f t="shared" si="11"/>
        <v>0</v>
      </c>
      <c r="H129" s="25">
        <f t="shared" si="12"/>
        <v>0</v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0</v>
      </c>
      <c r="E130" s="38" t="str">
        <f t="shared" ref="E130" si="33">+IF(C130=0,"",C130/C$71)</f>
        <v/>
      </c>
      <c r="F130" s="38" t="str">
        <f t="shared" ref="F130" si="34">+IF(D130=0,"",D130/D$71)</f>
        <v/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14</v>
      </c>
      <c r="D131" s="37">
        <v>21</v>
      </c>
      <c r="E131" s="38">
        <f t="shared" si="9"/>
        <v>6.7928190198932557E-3</v>
      </c>
      <c r="F131" s="38">
        <f t="shared" si="10"/>
        <v>6.9605568445475635E-3</v>
      </c>
      <c r="G131" s="39">
        <f t="shared" si="11"/>
        <v>0.5</v>
      </c>
      <c r="H131" s="25">
        <f t="shared" si="12"/>
        <v>3.3964095099466279E-3</v>
      </c>
    </row>
    <row r="132" spans="1:8" s="40" customFormat="1" ht="15" x14ac:dyDescent="0.2">
      <c r="A132" s="64"/>
      <c r="B132" s="36" t="s">
        <v>34</v>
      </c>
      <c r="C132" s="37">
        <v>0</v>
      </c>
      <c r="D132" s="37">
        <v>0</v>
      </c>
      <c r="E132" s="38" t="str">
        <f t="shared" si="9"/>
        <v/>
      </c>
      <c r="F132" s="38" t="str">
        <f t="shared" si="10"/>
        <v/>
      </c>
      <c r="G132" s="39" t="str">
        <f t="shared" si="11"/>
        <v>0</v>
      </c>
      <c r="H132" s="25" t="str">
        <f t="shared" si="12"/>
        <v/>
      </c>
    </row>
    <row r="133" spans="1:8" s="40" customFormat="1" ht="15" x14ac:dyDescent="0.2">
      <c r="A133" s="64"/>
      <c r="B133" s="36" t="s">
        <v>220</v>
      </c>
      <c r="C133" s="37">
        <v>0</v>
      </c>
      <c r="D133" s="37">
        <v>1</v>
      </c>
      <c r="E133" s="38" t="str">
        <f t="shared" si="9"/>
        <v/>
      </c>
      <c r="F133" s="38">
        <f t="shared" si="10"/>
        <v>3.3145508783559825E-4</v>
      </c>
      <c r="G133" s="39" t="str">
        <f t="shared" si="11"/>
        <v>0</v>
      </c>
      <c r="H133" s="25" t="str">
        <f t="shared" si="12"/>
        <v/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3</v>
      </c>
      <c r="E134" s="38" t="str">
        <f t="shared" si="9"/>
        <v/>
      </c>
      <c r="F134" s="38">
        <f t="shared" si="10"/>
        <v>9.9436526350679482E-4</v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3</v>
      </c>
      <c r="D135" s="37">
        <v>0</v>
      </c>
      <c r="E135" s="38">
        <f t="shared" si="9"/>
        <v>1.455604075691412E-3</v>
      </c>
      <c r="F135" s="38" t="str">
        <f t="shared" si="10"/>
        <v/>
      </c>
      <c r="G135" s="39" t="str">
        <f t="shared" si="11"/>
        <v>0</v>
      </c>
      <c r="H135" s="25">
        <f t="shared" si="12"/>
        <v>0</v>
      </c>
    </row>
    <row r="136" spans="1:8" s="40" customFormat="1" ht="15" x14ac:dyDescent="0.2">
      <c r="A136" s="64"/>
      <c r="B136" s="36" t="s">
        <v>223</v>
      </c>
      <c r="C136" s="37">
        <v>2</v>
      </c>
      <c r="D136" s="37">
        <v>3</v>
      </c>
      <c r="E136" s="38">
        <f t="shared" si="9"/>
        <v>9.7040271712760793E-4</v>
      </c>
      <c r="F136" s="38">
        <f t="shared" si="10"/>
        <v>9.9436526350679482E-4</v>
      </c>
      <c r="G136" s="39">
        <f t="shared" si="11"/>
        <v>0.5</v>
      </c>
      <c r="H136" s="25">
        <f t="shared" si="12"/>
        <v>4.8520135856380397E-4</v>
      </c>
    </row>
    <row r="137" spans="1:8" s="40" customFormat="1" ht="30" x14ac:dyDescent="0.2">
      <c r="A137" s="64"/>
      <c r="B137" s="36" t="s">
        <v>471</v>
      </c>
      <c r="C137" s="37">
        <v>6</v>
      </c>
      <c r="D137" s="37">
        <v>10</v>
      </c>
      <c r="E137" s="38">
        <f t="shared" si="9"/>
        <v>2.911208151382824E-3</v>
      </c>
      <c r="F137" s="38">
        <f t="shared" si="10"/>
        <v>3.3145508783559829E-3</v>
      </c>
      <c r="G137" s="39">
        <f t="shared" si="11"/>
        <v>0.66666666666666663</v>
      </c>
      <c r="H137" s="25">
        <f t="shared" si="12"/>
        <v>1.9408054342552159E-3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6</v>
      </c>
      <c r="D139" s="37">
        <v>4</v>
      </c>
      <c r="E139" s="38">
        <f t="shared" si="9"/>
        <v>2.911208151382824E-3</v>
      </c>
      <c r="F139" s="38">
        <f t="shared" si="10"/>
        <v>1.325820351342393E-3</v>
      </c>
      <c r="G139" s="39">
        <f t="shared" si="11"/>
        <v>-0.33333333333333331</v>
      </c>
      <c r="H139" s="25">
        <f t="shared" si="12"/>
        <v>-9.7040271712760793E-4</v>
      </c>
    </row>
    <row r="140" spans="1:8" s="40" customFormat="1" ht="15" x14ac:dyDescent="0.2">
      <c r="A140" s="64"/>
      <c r="B140" s="36" t="s">
        <v>46</v>
      </c>
      <c r="C140" s="37">
        <v>1</v>
      </c>
      <c r="D140" s="37">
        <v>1</v>
      </c>
      <c r="E140" s="38">
        <f t="shared" si="9"/>
        <v>4.8520135856380397E-4</v>
      </c>
      <c r="F140" s="38">
        <f t="shared" si="10"/>
        <v>3.3145508783559825E-4</v>
      </c>
      <c r="G140" s="39">
        <f t="shared" si="11"/>
        <v>0</v>
      </c>
      <c r="H140" s="25">
        <f t="shared" si="12"/>
        <v>0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35</v>
      </c>
      <c r="E143" s="38" t="str">
        <f t="shared" ref="E143:E151" si="37">+IF(C143=0,"",C143/C$71)</f>
        <v/>
      </c>
      <c r="F143" s="38">
        <f t="shared" ref="F143:F151" si="38">+IF(D143=0,"",D143/D$71)</f>
        <v>1.1600928074245939E-2</v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37</v>
      </c>
      <c r="D144" s="37">
        <v>19</v>
      </c>
      <c r="E144" s="38">
        <f t="shared" si="37"/>
        <v>1.7952450266860747E-2</v>
      </c>
      <c r="F144" s="38">
        <f t="shared" si="38"/>
        <v>6.2976466688763671E-3</v>
      </c>
      <c r="G144" s="39">
        <f t="shared" si="39"/>
        <v>-0.48648648648648651</v>
      </c>
      <c r="H144" s="25">
        <f t="shared" si="40"/>
        <v>-8.7336244541484712E-3</v>
      </c>
    </row>
    <row r="145" spans="1:8" s="40" customFormat="1" ht="15" x14ac:dyDescent="0.2">
      <c r="A145" s="64"/>
      <c r="B145" s="36" t="s">
        <v>226</v>
      </c>
      <c r="C145" s="37">
        <v>31</v>
      </c>
      <c r="D145" s="37">
        <v>5</v>
      </c>
      <c r="E145" s="38">
        <f t="shared" si="37"/>
        <v>1.5041242115477924E-2</v>
      </c>
      <c r="F145" s="38">
        <f t="shared" si="38"/>
        <v>1.6572754391779914E-3</v>
      </c>
      <c r="G145" s="39">
        <f t="shared" si="39"/>
        <v>-0.83870967741935487</v>
      </c>
      <c r="H145" s="25">
        <f t="shared" si="40"/>
        <v>-1.2615235322658904E-2</v>
      </c>
    </row>
    <row r="146" spans="1:8" s="40" customFormat="1" ht="30" x14ac:dyDescent="0.2">
      <c r="A146" s="64"/>
      <c r="B146" s="36" t="s">
        <v>227</v>
      </c>
      <c r="C146" s="37">
        <v>7</v>
      </c>
      <c r="D146" s="37">
        <v>12</v>
      </c>
      <c r="E146" s="38">
        <f t="shared" si="37"/>
        <v>3.3964095099466279E-3</v>
      </c>
      <c r="F146" s="38">
        <f t="shared" si="38"/>
        <v>3.9774610540271793E-3</v>
      </c>
      <c r="G146" s="39">
        <f t="shared" si="39"/>
        <v>0.7142857142857143</v>
      </c>
      <c r="H146" s="25">
        <f t="shared" si="40"/>
        <v>2.4260067928190202E-3</v>
      </c>
    </row>
    <row r="147" spans="1:8" s="40" customFormat="1" ht="30" x14ac:dyDescent="0.2">
      <c r="A147" s="64"/>
      <c r="B147" s="36" t="s">
        <v>228</v>
      </c>
      <c r="C147" s="37">
        <v>1</v>
      </c>
      <c r="D147" s="37">
        <v>4</v>
      </c>
      <c r="E147" s="38">
        <f t="shared" si="37"/>
        <v>4.8520135856380397E-4</v>
      </c>
      <c r="F147" s="38">
        <f t="shared" si="38"/>
        <v>1.325820351342393E-3</v>
      </c>
      <c r="G147" s="39">
        <f t="shared" si="39"/>
        <v>3</v>
      </c>
      <c r="H147" s="25">
        <f t="shared" si="40"/>
        <v>1.455604075691412E-3</v>
      </c>
    </row>
    <row r="148" spans="1:8" s="40" customFormat="1" ht="15" x14ac:dyDescent="0.2">
      <c r="A148" s="64"/>
      <c r="B148" s="36" t="s">
        <v>473</v>
      </c>
      <c r="C148" s="37">
        <v>49</v>
      </c>
      <c r="D148" s="37">
        <v>0</v>
      </c>
      <c r="E148" s="38">
        <f t="shared" si="37"/>
        <v>2.3774866569626393E-2</v>
      </c>
      <c r="F148" s="38" t="str">
        <f t="shared" si="38"/>
        <v/>
      </c>
      <c r="G148" s="39" t="str">
        <f t="shared" si="39"/>
        <v>0</v>
      </c>
      <c r="H148" s="25">
        <f t="shared" si="40"/>
        <v>0</v>
      </c>
    </row>
    <row r="149" spans="1:8" s="40" customFormat="1" ht="15" x14ac:dyDescent="0.2">
      <c r="A149" s="64"/>
      <c r="B149" s="36" t="s">
        <v>45</v>
      </c>
      <c r="C149" s="37">
        <v>4</v>
      </c>
      <c r="D149" s="37">
        <v>6</v>
      </c>
      <c r="E149" s="38">
        <f t="shared" si="37"/>
        <v>1.9408054342552159E-3</v>
      </c>
      <c r="F149" s="38">
        <f t="shared" si="38"/>
        <v>1.9887305270135896E-3</v>
      </c>
      <c r="G149" s="39">
        <f t="shared" si="39"/>
        <v>0.5</v>
      </c>
      <c r="H149" s="25">
        <f t="shared" si="40"/>
        <v>9.7040271712760793E-4</v>
      </c>
    </row>
    <row r="150" spans="1:8" s="40" customFormat="1" ht="15" x14ac:dyDescent="0.2">
      <c r="A150" s="64"/>
      <c r="B150" s="36" t="s">
        <v>43</v>
      </c>
      <c r="C150" s="37">
        <v>1</v>
      </c>
      <c r="D150" s="37">
        <v>4</v>
      </c>
      <c r="E150" s="38">
        <f t="shared" si="37"/>
        <v>4.8520135856380397E-4</v>
      </c>
      <c r="F150" s="38">
        <f t="shared" si="38"/>
        <v>1.325820351342393E-3</v>
      </c>
      <c r="G150" s="39">
        <f t="shared" si="39"/>
        <v>3</v>
      </c>
      <c r="H150" s="25">
        <f t="shared" si="40"/>
        <v>1.455604075691412E-3</v>
      </c>
    </row>
    <row r="151" spans="1:8" s="40" customFormat="1" ht="15" x14ac:dyDescent="0.2">
      <c r="A151" s="64"/>
      <c r="B151" s="36" t="s">
        <v>44</v>
      </c>
      <c r="C151" s="37">
        <v>0</v>
      </c>
      <c r="D151" s="37">
        <v>0</v>
      </c>
      <c r="E151" s="38" t="str">
        <f t="shared" si="37"/>
        <v/>
      </c>
      <c r="F151" s="38" t="str">
        <f t="shared" si="38"/>
        <v/>
      </c>
      <c r="G151" s="39" t="str">
        <f t="shared" si="39"/>
        <v>0</v>
      </c>
      <c r="H151" s="25" t="str">
        <f t="shared" si="40"/>
        <v/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72</v>
      </c>
      <c r="E152" s="38" t="str">
        <f t="shared" ref="E152:E155" si="41">+IF(C152=0,"",C152/C$71)</f>
        <v/>
      </c>
      <c r="F152" s="38">
        <f t="shared" ref="F152:F155" si="42">+IF(D152=0,"",D152/D$71)</f>
        <v>2.3864766324163077E-2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2594</v>
      </c>
      <c r="D161" s="31">
        <f>SUM(D162:D323)</f>
        <v>2483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-4.2791056283731692E-2</v>
      </c>
      <c r="H161" s="33">
        <f>+IF(OR(AND(E161=""),(G161="")),"",E161*G161)</f>
        <v>-4.2791056283731692E-2</v>
      </c>
    </row>
    <row r="162" spans="1:8" s="40" customFormat="1" ht="15" x14ac:dyDescent="0.2">
      <c r="A162" s="64"/>
      <c r="B162" s="66" t="s">
        <v>474</v>
      </c>
      <c r="C162" s="37">
        <v>35</v>
      </c>
      <c r="D162" s="37">
        <v>20</v>
      </c>
      <c r="E162" s="38">
        <f>+IF(C162=0,"",C162/C$161)</f>
        <v>1.3492675404780262E-2</v>
      </c>
      <c r="F162" s="38">
        <f>+IF(D162=0,"",D162/D$161)</f>
        <v>8.0547724526782126E-3</v>
      </c>
      <c r="G162" s="39">
        <f>+IF(OR(AND(D162=0),(C162=0)),"0",((D162-C162)/C162))</f>
        <v>-0.42857142857142855</v>
      </c>
      <c r="H162" s="25">
        <f>+IF(OR(AND(E162=""),(G162="")),"",E162*G162)</f>
        <v>-5.782575173477255E-3</v>
      </c>
    </row>
    <row r="163" spans="1:8" s="40" customFormat="1" ht="15" x14ac:dyDescent="0.2">
      <c r="A163" s="64"/>
      <c r="B163" s="66" t="s">
        <v>475</v>
      </c>
      <c r="C163" s="37">
        <v>13</v>
      </c>
      <c r="D163" s="37">
        <v>10</v>
      </c>
      <c r="E163" s="38">
        <f t="shared" ref="E163:E232" si="45">+IF(C163=0,"",C163/C$161)</f>
        <v>5.0115651503469544E-3</v>
      </c>
      <c r="F163" s="38">
        <f t="shared" ref="F163:F232" si="46">+IF(D163=0,"",D163/D$161)</f>
        <v>4.0273862263391063E-3</v>
      </c>
      <c r="G163" s="39">
        <f t="shared" ref="G163:G232" si="47">+IF(OR(AND(D163=0),(C163=0)),"0",((D163-C163)/C163))</f>
        <v>-0.23076923076923078</v>
      </c>
      <c r="H163" s="25">
        <f t="shared" ref="H163:H232" si="48">+IF(OR(AND(E163=""),(G163="")),"",E163*G163)</f>
        <v>-1.156515034695451E-3</v>
      </c>
    </row>
    <row r="164" spans="1:8" s="40" customFormat="1" ht="30" x14ac:dyDescent="0.2">
      <c r="A164" s="64"/>
      <c r="B164" s="66" t="s">
        <v>476</v>
      </c>
      <c r="C164" s="37">
        <v>45</v>
      </c>
      <c r="D164" s="37">
        <v>102</v>
      </c>
      <c r="E164" s="38">
        <f t="shared" si="45"/>
        <v>1.7347725520431765E-2</v>
      </c>
      <c r="F164" s="38">
        <f t="shared" si="46"/>
        <v>4.1079339508658878E-2</v>
      </c>
      <c r="G164" s="39">
        <f t="shared" si="47"/>
        <v>1.2666666666666666</v>
      </c>
      <c r="H164" s="25">
        <f t="shared" si="48"/>
        <v>2.1973785659213568E-2</v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5</v>
      </c>
      <c r="E165" s="38" t="str">
        <f t="shared" si="45"/>
        <v/>
      </c>
      <c r="F165" s="38">
        <f t="shared" si="46"/>
        <v>2.0136931131695531E-3</v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26</v>
      </c>
      <c r="D166" s="37">
        <v>39</v>
      </c>
      <c r="E166" s="38">
        <f t="shared" si="45"/>
        <v>1.0023130300693909E-2</v>
      </c>
      <c r="F166" s="38">
        <f t="shared" si="46"/>
        <v>1.5706806282722512E-2</v>
      </c>
      <c r="G166" s="39">
        <f t="shared" si="47"/>
        <v>0.5</v>
      </c>
      <c r="H166" s="25">
        <f t="shared" si="48"/>
        <v>5.0115651503469544E-3</v>
      </c>
    </row>
    <row r="167" spans="1:8" s="40" customFormat="1" ht="15" x14ac:dyDescent="0.2">
      <c r="A167" s="64"/>
      <c r="B167" s="66" t="s">
        <v>49</v>
      </c>
      <c r="C167" s="37">
        <v>388</v>
      </c>
      <c r="D167" s="37">
        <v>467</v>
      </c>
      <c r="E167" s="38">
        <f t="shared" si="45"/>
        <v>0.14957594448727835</v>
      </c>
      <c r="F167" s="38">
        <f t="shared" si="46"/>
        <v>0.18807893677003626</v>
      </c>
      <c r="G167" s="39">
        <f t="shared" si="47"/>
        <v>0.20360824742268041</v>
      </c>
      <c r="H167" s="25">
        <f t="shared" si="48"/>
        <v>3.045489591364688E-2</v>
      </c>
    </row>
    <row r="168" spans="1:8" s="40" customFormat="1" ht="15" x14ac:dyDescent="0.2">
      <c r="A168" s="64"/>
      <c r="B168" s="66" t="s">
        <v>52</v>
      </c>
      <c r="C168" s="37">
        <v>6</v>
      </c>
      <c r="D168" s="37">
        <v>12</v>
      </c>
      <c r="E168" s="38">
        <f t="shared" si="45"/>
        <v>2.3130300693909021E-3</v>
      </c>
      <c r="F168" s="38">
        <f t="shared" si="46"/>
        <v>4.8328634716069269E-3</v>
      </c>
      <c r="G168" s="39">
        <f t="shared" si="47"/>
        <v>1</v>
      </c>
      <c r="H168" s="25">
        <f t="shared" si="48"/>
        <v>2.3130300693909021E-3</v>
      </c>
    </row>
    <row r="169" spans="1:8" s="40" customFormat="1" ht="15" x14ac:dyDescent="0.2">
      <c r="A169" s="64"/>
      <c r="B169" s="66" t="s">
        <v>229</v>
      </c>
      <c r="C169" s="37">
        <v>20</v>
      </c>
      <c r="D169" s="37">
        <v>24</v>
      </c>
      <c r="E169" s="38">
        <f t="shared" si="45"/>
        <v>7.7101002313030072E-3</v>
      </c>
      <c r="F169" s="38">
        <f t="shared" si="46"/>
        <v>9.6657269432138537E-3</v>
      </c>
      <c r="G169" s="39">
        <f t="shared" si="47"/>
        <v>0.2</v>
      </c>
      <c r="H169" s="25">
        <f t="shared" si="48"/>
        <v>1.5420200462606015E-3</v>
      </c>
    </row>
    <row r="170" spans="1:8" s="40" customFormat="1" ht="15" x14ac:dyDescent="0.2">
      <c r="A170" s="64"/>
      <c r="B170" s="66" t="s">
        <v>50</v>
      </c>
      <c r="C170" s="37">
        <v>8</v>
      </c>
      <c r="D170" s="37">
        <v>6</v>
      </c>
      <c r="E170" s="38">
        <f t="shared" si="45"/>
        <v>3.0840400925212026E-3</v>
      </c>
      <c r="F170" s="38">
        <f t="shared" si="46"/>
        <v>2.4164317358034634E-3</v>
      </c>
      <c r="G170" s="39">
        <f t="shared" si="47"/>
        <v>-0.25</v>
      </c>
      <c r="H170" s="25">
        <f t="shared" si="48"/>
        <v>-7.7101002313030066E-4</v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2</v>
      </c>
      <c r="E172" s="38" t="str">
        <f t="shared" si="45"/>
        <v/>
      </c>
      <c r="F172" s="38">
        <f t="shared" si="46"/>
        <v>8.0547724526782122E-4</v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9</v>
      </c>
      <c r="D173" s="37">
        <v>6</v>
      </c>
      <c r="E173" s="38">
        <f t="shared" si="45"/>
        <v>3.4695451040863529E-3</v>
      </c>
      <c r="F173" s="38">
        <f t="shared" si="46"/>
        <v>2.4164317358034634E-3</v>
      </c>
      <c r="G173" s="39">
        <f t="shared" si="47"/>
        <v>-0.33333333333333331</v>
      </c>
      <c r="H173" s="25">
        <f t="shared" si="48"/>
        <v>-1.1565150346954508E-3</v>
      </c>
    </row>
    <row r="174" spans="1:8" s="40" customFormat="1" ht="15" x14ac:dyDescent="0.2">
      <c r="A174" s="64"/>
      <c r="B174" s="66" t="s">
        <v>51</v>
      </c>
      <c r="C174" s="37">
        <v>2</v>
      </c>
      <c r="D174" s="37">
        <v>12</v>
      </c>
      <c r="E174" s="38">
        <f t="shared" si="45"/>
        <v>7.7101002313030066E-4</v>
      </c>
      <c r="F174" s="38">
        <f t="shared" si="46"/>
        <v>4.8328634716069269E-3</v>
      </c>
      <c r="G174" s="39">
        <f t="shared" si="47"/>
        <v>5</v>
      </c>
      <c r="H174" s="25">
        <f t="shared" si="48"/>
        <v>3.8550501156515032E-3</v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5</v>
      </c>
      <c r="E175" s="38" t="str">
        <f t="shared" ref="E175" si="49">+IF(C175=0,"",C175/C$161)</f>
        <v/>
      </c>
      <c r="F175" s="38">
        <f t="shared" ref="F175" si="50">+IF(D175=0,"",D175/D$161)</f>
        <v>2.0136931131695531E-3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51</v>
      </c>
      <c r="D176" s="37">
        <v>67</v>
      </c>
      <c r="E176" s="38">
        <f t="shared" si="45"/>
        <v>1.9660755589822668E-2</v>
      </c>
      <c r="F176" s="38">
        <f t="shared" si="46"/>
        <v>2.6983487716472011E-2</v>
      </c>
      <c r="G176" s="39">
        <f t="shared" si="47"/>
        <v>0.31372549019607843</v>
      </c>
      <c r="H176" s="25">
        <f t="shared" si="48"/>
        <v>6.1680801850424053E-3</v>
      </c>
    </row>
    <row r="177" spans="1:8" s="40" customFormat="1" ht="15" x14ac:dyDescent="0.2">
      <c r="A177" s="64"/>
      <c r="B177" s="66" t="s">
        <v>231</v>
      </c>
      <c r="C177" s="37">
        <v>7</v>
      </c>
      <c r="D177" s="37">
        <v>26</v>
      </c>
      <c r="E177" s="38">
        <f t="shared" si="45"/>
        <v>2.6985350809560524E-3</v>
      </c>
      <c r="F177" s="38">
        <f t="shared" si="46"/>
        <v>1.0471204188481676E-2</v>
      </c>
      <c r="G177" s="39">
        <f t="shared" si="47"/>
        <v>2.7142857142857144</v>
      </c>
      <c r="H177" s="25">
        <f t="shared" si="48"/>
        <v>7.324595219737857E-3</v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1</v>
      </c>
      <c r="E178" s="38" t="str">
        <f t="shared" si="45"/>
        <v/>
      </c>
      <c r="F178" s="38">
        <f t="shared" si="46"/>
        <v>4.0273862263391061E-4</v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1</v>
      </c>
      <c r="E180" s="38" t="str">
        <f t="shared" ref="E180:E181" si="53">+IF(C180=0,"",C180/C$161)</f>
        <v/>
      </c>
      <c r="F180" s="38">
        <f t="shared" ref="F180:F181" si="54">+IF(D180=0,"",D180/D$161)</f>
        <v>4.0273862263391061E-4</v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25</v>
      </c>
      <c r="D182" s="37">
        <v>18</v>
      </c>
      <c r="E182" s="38">
        <f t="shared" si="45"/>
        <v>9.6376252891287595E-3</v>
      </c>
      <c r="F182" s="38">
        <f t="shared" si="46"/>
        <v>7.2492952074103903E-3</v>
      </c>
      <c r="G182" s="39">
        <f t="shared" si="47"/>
        <v>-0.28000000000000003</v>
      </c>
      <c r="H182" s="25">
        <f t="shared" si="48"/>
        <v>-2.6985350809560528E-3</v>
      </c>
    </row>
    <row r="183" spans="1:8" s="40" customFormat="1" ht="15" x14ac:dyDescent="0.2">
      <c r="A183" s="64"/>
      <c r="B183" s="66" t="s">
        <v>233</v>
      </c>
      <c r="C183" s="37">
        <v>0</v>
      </c>
      <c r="D183" s="37">
        <v>0</v>
      </c>
      <c r="E183" s="38" t="str">
        <f t="shared" si="45"/>
        <v/>
      </c>
      <c r="F183" s="38" t="str">
        <f t="shared" si="46"/>
        <v/>
      </c>
      <c r="G183" s="39" t="str">
        <f t="shared" si="47"/>
        <v>0</v>
      </c>
      <c r="H183" s="25" t="str">
        <f t="shared" si="48"/>
        <v/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1</v>
      </c>
      <c r="D185" s="37">
        <v>2</v>
      </c>
      <c r="E185" s="38">
        <f t="shared" si="45"/>
        <v>3.8550501156515033E-4</v>
      </c>
      <c r="F185" s="38">
        <f t="shared" si="46"/>
        <v>8.0547724526782122E-4</v>
      </c>
      <c r="G185" s="39">
        <f t="shared" si="47"/>
        <v>1</v>
      </c>
      <c r="H185" s="25">
        <f t="shared" si="48"/>
        <v>3.8550501156515033E-4</v>
      </c>
    </row>
    <row r="186" spans="1:8" s="40" customFormat="1" ht="15" x14ac:dyDescent="0.2">
      <c r="A186" s="64"/>
      <c r="B186" s="66" t="s">
        <v>480</v>
      </c>
      <c r="C186" s="37">
        <v>9</v>
      </c>
      <c r="D186" s="37">
        <v>6</v>
      </c>
      <c r="E186" s="38">
        <f t="shared" si="45"/>
        <v>3.4695451040863529E-3</v>
      </c>
      <c r="F186" s="38">
        <f t="shared" si="46"/>
        <v>2.4164317358034634E-3</v>
      </c>
      <c r="G186" s="39">
        <f t="shared" si="47"/>
        <v>-0.33333333333333331</v>
      </c>
      <c r="H186" s="25">
        <f t="shared" si="48"/>
        <v>-1.1565150346954508E-3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2</v>
      </c>
      <c r="E187" s="38" t="str">
        <f t="shared" ref="E187" si="57">+IF(C187=0,"",C187/C$161)</f>
        <v/>
      </c>
      <c r="F187" s="38">
        <f t="shared" ref="F187" si="58">+IF(D187=0,"",D187/D$161)</f>
        <v>8.0547724526782122E-4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38</v>
      </c>
      <c r="D188" s="37">
        <v>37</v>
      </c>
      <c r="E188" s="38">
        <f t="shared" si="45"/>
        <v>1.4649190439475714E-2</v>
      </c>
      <c r="F188" s="38">
        <f t="shared" si="46"/>
        <v>1.4901329037454692E-2</v>
      </c>
      <c r="G188" s="39">
        <f t="shared" si="47"/>
        <v>-2.6315789473684209E-2</v>
      </c>
      <c r="H188" s="25">
        <f t="shared" si="48"/>
        <v>-3.8550501156515033E-4</v>
      </c>
    </row>
    <row r="189" spans="1:8" s="40" customFormat="1" ht="15" x14ac:dyDescent="0.2">
      <c r="A189" s="64"/>
      <c r="B189" s="66" t="s">
        <v>237</v>
      </c>
      <c r="C189" s="37">
        <v>107</v>
      </c>
      <c r="D189" s="37">
        <v>51</v>
      </c>
      <c r="E189" s="38">
        <f t="shared" si="45"/>
        <v>4.1249036237471087E-2</v>
      </c>
      <c r="F189" s="38">
        <f t="shared" si="46"/>
        <v>2.0539669754329439E-2</v>
      </c>
      <c r="G189" s="39">
        <f t="shared" si="47"/>
        <v>-0.52336448598130836</v>
      </c>
      <c r="H189" s="25">
        <f t="shared" si="48"/>
        <v>-2.1588280647648419E-2</v>
      </c>
    </row>
    <row r="190" spans="1:8" s="40" customFormat="1" ht="15" x14ac:dyDescent="0.2">
      <c r="A190" s="64"/>
      <c r="B190" s="66" t="s">
        <v>238</v>
      </c>
      <c r="C190" s="37">
        <v>102</v>
      </c>
      <c r="D190" s="37">
        <v>66</v>
      </c>
      <c r="E190" s="38">
        <f t="shared" si="45"/>
        <v>3.9321511179645337E-2</v>
      </c>
      <c r="F190" s="38">
        <f t="shared" si="46"/>
        <v>2.6580749093838098E-2</v>
      </c>
      <c r="G190" s="39">
        <f t="shared" si="47"/>
        <v>-0.35294117647058826</v>
      </c>
      <c r="H190" s="25">
        <f t="shared" si="48"/>
        <v>-1.3878180416345413E-2</v>
      </c>
    </row>
    <row r="191" spans="1:8" s="40" customFormat="1" ht="15" x14ac:dyDescent="0.2">
      <c r="A191" s="64"/>
      <c r="B191" s="66" t="s">
        <v>239</v>
      </c>
      <c r="C191" s="37">
        <v>153</v>
      </c>
      <c r="D191" s="37">
        <v>92</v>
      </c>
      <c r="E191" s="38">
        <f t="shared" si="45"/>
        <v>5.8982266769468002E-2</v>
      </c>
      <c r="F191" s="38">
        <f t="shared" si="46"/>
        <v>3.7051953282319777E-2</v>
      </c>
      <c r="G191" s="39">
        <f t="shared" si="47"/>
        <v>-0.39869281045751637</v>
      </c>
      <c r="H191" s="25">
        <f t="shared" si="48"/>
        <v>-2.3515805705474173E-2</v>
      </c>
    </row>
    <row r="192" spans="1:8" s="40" customFormat="1" ht="15" x14ac:dyDescent="0.2">
      <c r="A192" s="64"/>
      <c r="B192" s="66" t="s">
        <v>481</v>
      </c>
      <c r="C192" s="37">
        <v>117</v>
      </c>
      <c r="D192" s="37">
        <v>225</v>
      </c>
      <c r="E192" s="38">
        <f t="shared" si="45"/>
        <v>4.5104086353122588E-2</v>
      </c>
      <c r="F192" s="38">
        <f t="shared" si="46"/>
        <v>9.0616190092629889E-2</v>
      </c>
      <c r="G192" s="39">
        <f t="shared" si="47"/>
        <v>0.92307692307692313</v>
      </c>
      <c r="H192" s="25">
        <f t="shared" si="48"/>
        <v>4.163454124903624E-2</v>
      </c>
    </row>
    <row r="193" spans="1:8" s="40" customFormat="1" ht="15" x14ac:dyDescent="0.2">
      <c r="A193" s="64"/>
      <c r="B193" s="66" t="s">
        <v>482</v>
      </c>
      <c r="C193" s="37">
        <v>2</v>
      </c>
      <c r="D193" s="37">
        <v>11</v>
      </c>
      <c r="E193" s="38">
        <f t="shared" si="45"/>
        <v>7.7101002313030066E-4</v>
      </c>
      <c r="F193" s="38">
        <f t="shared" si="46"/>
        <v>4.4301248489730166E-3</v>
      </c>
      <c r="G193" s="39">
        <f t="shared" si="47"/>
        <v>4.5</v>
      </c>
      <c r="H193" s="25">
        <f t="shared" si="48"/>
        <v>3.4695451040863529E-3</v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10</v>
      </c>
      <c r="E195" s="38" t="str">
        <f t="shared" ref="E195" si="61">+IF(C195=0,"",C195/C$161)</f>
        <v/>
      </c>
      <c r="F195" s="38">
        <f t="shared" ref="F195" si="62">+IF(D195=0,"",D195/D$161)</f>
        <v>4.0273862263391063E-3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14</v>
      </c>
      <c r="D196" s="37"/>
      <c r="E196" s="38">
        <f t="shared" si="45"/>
        <v>5.3970701619121047E-3</v>
      </c>
      <c r="F196" s="38" t="str">
        <f t="shared" si="46"/>
        <v/>
      </c>
      <c r="G196" s="39" t="str">
        <f t="shared" si="47"/>
        <v>0</v>
      </c>
      <c r="H196" s="25">
        <f t="shared" si="48"/>
        <v>0</v>
      </c>
    </row>
    <row r="197" spans="1:8" s="40" customFormat="1" ht="15" x14ac:dyDescent="0.2">
      <c r="A197" s="64"/>
      <c r="B197" s="66" t="s">
        <v>241</v>
      </c>
      <c r="C197" s="37">
        <v>15</v>
      </c>
      <c r="D197" s="37">
        <v>13</v>
      </c>
      <c r="E197" s="38">
        <f t="shared" si="45"/>
        <v>5.782575173477255E-3</v>
      </c>
      <c r="F197" s="38">
        <f t="shared" si="46"/>
        <v>5.235602094240838E-3</v>
      </c>
      <c r="G197" s="39">
        <f t="shared" si="47"/>
        <v>-0.13333333333333333</v>
      </c>
      <c r="H197" s="25">
        <f t="shared" si="48"/>
        <v>-7.7101002313030066E-4</v>
      </c>
    </row>
    <row r="198" spans="1:8" s="40" customFormat="1" ht="15" x14ac:dyDescent="0.2">
      <c r="A198" s="64"/>
      <c r="B198" s="66" t="s">
        <v>242</v>
      </c>
      <c r="C198" s="37">
        <v>1</v>
      </c>
      <c r="D198" s="37">
        <v>3</v>
      </c>
      <c r="E198" s="38">
        <f t="shared" si="45"/>
        <v>3.8550501156515033E-4</v>
      </c>
      <c r="F198" s="38">
        <f t="shared" si="46"/>
        <v>1.2082158679017317E-3</v>
      </c>
      <c r="G198" s="39">
        <f t="shared" si="47"/>
        <v>2</v>
      </c>
      <c r="H198" s="25">
        <f t="shared" si="48"/>
        <v>7.7101002313030066E-4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5</v>
      </c>
      <c r="D200" s="37">
        <v>1</v>
      </c>
      <c r="E200" s="38">
        <f t="shared" si="45"/>
        <v>1.9275250578257518E-3</v>
      </c>
      <c r="F200" s="38">
        <f t="shared" si="46"/>
        <v>4.0273862263391061E-4</v>
      </c>
      <c r="G200" s="39">
        <f t="shared" si="47"/>
        <v>-0.8</v>
      </c>
      <c r="H200" s="25">
        <f t="shared" si="48"/>
        <v>-1.5420200462606015E-3</v>
      </c>
    </row>
    <row r="201" spans="1:8" s="40" customFormat="1" ht="15" x14ac:dyDescent="0.2">
      <c r="A201" s="64"/>
      <c r="B201" s="66" t="s">
        <v>56</v>
      </c>
      <c r="C201" s="37">
        <v>90</v>
      </c>
      <c r="D201" s="37">
        <v>69</v>
      </c>
      <c r="E201" s="38">
        <f t="shared" si="45"/>
        <v>3.469545104086353E-2</v>
      </c>
      <c r="F201" s="38">
        <f t="shared" si="46"/>
        <v>2.7788964961739829E-2</v>
      </c>
      <c r="G201" s="39">
        <f t="shared" si="47"/>
        <v>-0.23333333333333334</v>
      </c>
      <c r="H201" s="25">
        <f t="shared" si="48"/>
        <v>-8.0956052428681567E-3</v>
      </c>
    </row>
    <row r="202" spans="1:8" s="40" customFormat="1" ht="15" x14ac:dyDescent="0.2">
      <c r="A202" s="64"/>
      <c r="B202" s="66" t="s">
        <v>244</v>
      </c>
      <c r="C202" s="37">
        <v>8</v>
      </c>
      <c r="D202" s="37">
        <v>26</v>
      </c>
      <c r="E202" s="38">
        <f t="shared" si="45"/>
        <v>3.0840400925212026E-3</v>
      </c>
      <c r="F202" s="38">
        <f t="shared" si="46"/>
        <v>1.0471204188481676E-2</v>
      </c>
      <c r="G202" s="39">
        <f t="shared" si="47"/>
        <v>2.25</v>
      </c>
      <c r="H202" s="25">
        <f t="shared" si="48"/>
        <v>6.9390902081727058E-3</v>
      </c>
    </row>
    <row r="203" spans="1:8" s="40" customFormat="1" ht="30" x14ac:dyDescent="0.2">
      <c r="A203" s="64"/>
      <c r="B203" s="66" t="s">
        <v>245</v>
      </c>
      <c r="C203" s="37">
        <v>0</v>
      </c>
      <c r="D203" s="37">
        <v>20</v>
      </c>
      <c r="E203" s="38" t="str">
        <f t="shared" si="45"/>
        <v/>
      </c>
      <c r="F203" s="38">
        <f t="shared" si="46"/>
        <v>8.0547724526782126E-3</v>
      </c>
      <c r="G203" s="39" t="str">
        <f t="shared" si="47"/>
        <v>0</v>
      </c>
      <c r="H203" s="25" t="str">
        <f t="shared" si="48"/>
        <v/>
      </c>
    </row>
    <row r="204" spans="1:8" s="40" customFormat="1" ht="15" x14ac:dyDescent="0.2">
      <c r="A204" s="64"/>
      <c r="B204" s="66" t="s">
        <v>483</v>
      </c>
      <c r="C204" s="37">
        <v>0</v>
      </c>
      <c r="D204" s="37">
        <v>1</v>
      </c>
      <c r="E204" s="38" t="str">
        <f t="shared" si="45"/>
        <v/>
      </c>
      <c r="F204" s="38">
        <f t="shared" si="46"/>
        <v>4.0273862263391061E-4</v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0</v>
      </c>
      <c r="E209" s="38" t="str">
        <f t="shared" si="45"/>
        <v/>
      </c>
      <c r="F209" s="38" t="str">
        <f t="shared" si="46"/>
        <v/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0</v>
      </c>
      <c r="D211" s="37">
        <v>0</v>
      </c>
      <c r="E211" s="38" t="str">
        <f t="shared" si="45"/>
        <v/>
      </c>
      <c r="F211" s="38" t="str">
        <f t="shared" si="46"/>
        <v/>
      </c>
      <c r="G211" s="39" t="str">
        <f t="shared" si="47"/>
        <v>0</v>
      </c>
      <c r="H211" s="25" t="str">
        <f t="shared" si="48"/>
        <v/>
      </c>
    </row>
    <row r="212" spans="1:8" s="40" customFormat="1" ht="15" x14ac:dyDescent="0.2">
      <c r="A212" s="64"/>
      <c r="B212" s="66" t="s">
        <v>249</v>
      </c>
      <c r="C212" s="37">
        <v>413</v>
      </c>
      <c r="D212" s="37">
        <v>425</v>
      </c>
      <c r="E212" s="38">
        <f t="shared" si="45"/>
        <v>0.1592135697764071</v>
      </c>
      <c r="F212" s="38">
        <f t="shared" si="46"/>
        <v>0.17116391461941199</v>
      </c>
      <c r="G212" s="39">
        <f t="shared" si="47"/>
        <v>2.9055690072639227E-2</v>
      </c>
      <c r="H212" s="25">
        <f t="shared" si="48"/>
        <v>4.626060138781805E-3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1</v>
      </c>
      <c r="E213" s="38" t="str">
        <f t="shared" si="45"/>
        <v/>
      </c>
      <c r="F213" s="38">
        <f t="shared" si="46"/>
        <v>4.0273862263391061E-4</v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4</v>
      </c>
      <c r="D214" s="37">
        <v>0</v>
      </c>
      <c r="E214" s="38">
        <f t="shared" si="45"/>
        <v>1.5420200462606013E-3</v>
      </c>
      <c r="F214" s="38" t="str">
        <f t="shared" si="46"/>
        <v/>
      </c>
      <c r="G214" s="39" t="str">
        <f t="shared" si="47"/>
        <v>0</v>
      </c>
      <c r="H214" s="25">
        <f t="shared" si="48"/>
        <v>0</v>
      </c>
    </row>
    <row r="215" spans="1:8" s="40" customFormat="1" ht="15" x14ac:dyDescent="0.2">
      <c r="A215" s="64"/>
      <c r="B215" s="66" t="s">
        <v>252</v>
      </c>
      <c r="C215" s="37">
        <v>2</v>
      </c>
      <c r="D215" s="37">
        <v>1</v>
      </c>
      <c r="E215" s="38">
        <f t="shared" si="45"/>
        <v>7.7101002313030066E-4</v>
      </c>
      <c r="F215" s="38">
        <f t="shared" si="46"/>
        <v>4.0273862263391061E-4</v>
      </c>
      <c r="G215" s="39">
        <f t="shared" si="47"/>
        <v>-0.5</v>
      </c>
      <c r="H215" s="25">
        <f t="shared" si="48"/>
        <v>-3.8550501156515033E-4</v>
      </c>
    </row>
    <row r="216" spans="1:8" s="40" customFormat="1" ht="15" x14ac:dyDescent="0.2">
      <c r="A216" s="64"/>
      <c r="B216" s="66" t="s">
        <v>253</v>
      </c>
      <c r="C216" s="37">
        <v>2</v>
      </c>
      <c r="D216" s="37">
        <v>0</v>
      </c>
      <c r="E216" s="38">
        <f t="shared" si="45"/>
        <v>7.7101002313030066E-4</v>
      </c>
      <c r="F216" s="38" t="str">
        <f t="shared" si="46"/>
        <v/>
      </c>
      <c r="G216" s="39" t="str">
        <f t="shared" si="47"/>
        <v>0</v>
      </c>
      <c r="H216" s="25">
        <f t="shared" si="48"/>
        <v>0</v>
      </c>
    </row>
    <row r="217" spans="1:8" s="40" customFormat="1" ht="15" x14ac:dyDescent="0.2">
      <c r="A217" s="64"/>
      <c r="B217" s="66" t="s">
        <v>485</v>
      </c>
      <c r="C217" s="37">
        <v>1</v>
      </c>
      <c r="D217" s="37">
        <v>1</v>
      </c>
      <c r="E217" s="38">
        <f t="shared" si="45"/>
        <v>3.8550501156515033E-4</v>
      </c>
      <c r="F217" s="38">
        <f t="shared" si="46"/>
        <v>4.0273862263391061E-4</v>
      </c>
      <c r="G217" s="39">
        <f t="shared" si="47"/>
        <v>0</v>
      </c>
      <c r="H217" s="25">
        <f t="shared" si="48"/>
        <v>0</v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3</v>
      </c>
      <c r="D219" s="37">
        <v>0</v>
      </c>
      <c r="E219" s="38">
        <f t="shared" si="45"/>
        <v>1.156515034695451E-3</v>
      </c>
      <c r="F219" s="38" t="str">
        <f t="shared" si="46"/>
        <v/>
      </c>
      <c r="G219" s="39" t="str">
        <f t="shared" si="47"/>
        <v>0</v>
      </c>
      <c r="H219" s="25">
        <f t="shared" si="48"/>
        <v>0</v>
      </c>
    </row>
    <row r="220" spans="1:8" s="40" customFormat="1" ht="15" x14ac:dyDescent="0.2">
      <c r="A220" s="64"/>
      <c r="B220" s="66" t="s">
        <v>255</v>
      </c>
      <c r="C220" s="37">
        <v>1</v>
      </c>
      <c r="D220" s="37">
        <v>0</v>
      </c>
      <c r="E220" s="38">
        <f t="shared" si="45"/>
        <v>3.8550501156515033E-4</v>
      </c>
      <c r="F220" s="38" t="str">
        <f t="shared" si="46"/>
        <v/>
      </c>
      <c r="G220" s="39" t="str">
        <f t="shared" si="47"/>
        <v>0</v>
      </c>
      <c r="H220" s="25">
        <f t="shared" si="48"/>
        <v>0</v>
      </c>
    </row>
    <row r="221" spans="1:8" s="40" customFormat="1" ht="15" x14ac:dyDescent="0.2">
      <c r="A221" s="64"/>
      <c r="B221" s="66" t="s">
        <v>59</v>
      </c>
      <c r="C221" s="37">
        <v>4</v>
      </c>
      <c r="D221" s="37">
        <v>0</v>
      </c>
      <c r="E221" s="38">
        <f t="shared" si="45"/>
        <v>1.5420200462606013E-3</v>
      </c>
      <c r="F221" s="38" t="str">
        <f t="shared" si="46"/>
        <v/>
      </c>
      <c r="G221" s="39" t="str">
        <f t="shared" si="47"/>
        <v>0</v>
      </c>
      <c r="H221" s="25">
        <f t="shared" si="48"/>
        <v>0</v>
      </c>
    </row>
    <row r="222" spans="1:8" s="40" customFormat="1" ht="15" x14ac:dyDescent="0.2">
      <c r="A222" s="64"/>
      <c r="B222" s="66" t="s">
        <v>256</v>
      </c>
      <c r="C222" s="37">
        <v>1</v>
      </c>
      <c r="D222" s="37">
        <v>0</v>
      </c>
      <c r="E222" s="38">
        <f t="shared" si="45"/>
        <v>3.8550501156515033E-4</v>
      </c>
      <c r="F222" s="38" t="str">
        <f t="shared" si="46"/>
        <v/>
      </c>
      <c r="G222" s="39" t="str">
        <f t="shared" si="47"/>
        <v>0</v>
      </c>
      <c r="H222" s="25">
        <f t="shared" si="48"/>
        <v>0</v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6</v>
      </c>
      <c r="D224" s="37">
        <v>7</v>
      </c>
      <c r="E224" s="38">
        <f t="shared" si="45"/>
        <v>2.3130300693909021E-3</v>
      </c>
      <c r="F224" s="38">
        <f t="shared" si="46"/>
        <v>2.8191703584373741E-3</v>
      </c>
      <c r="G224" s="39">
        <f t="shared" si="47"/>
        <v>0.16666666666666666</v>
      </c>
      <c r="H224" s="25">
        <f t="shared" si="48"/>
        <v>3.8550501156515033E-4</v>
      </c>
    </row>
    <row r="225" spans="1:8" s="40" customFormat="1" ht="15" x14ac:dyDescent="0.2">
      <c r="A225" s="64"/>
      <c r="B225" s="66" t="s">
        <v>64</v>
      </c>
      <c r="C225" s="37">
        <v>2</v>
      </c>
      <c r="D225" s="37">
        <v>6</v>
      </c>
      <c r="E225" s="38">
        <f t="shared" si="45"/>
        <v>7.7101002313030066E-4</v>
      </c>
      <c r="F225" s="38">
        <f t="shared" si="46"/>
        <v>2.4164317358034634E-3</v>
      </c>
      <c r="G225" s="39">
        <f t="shared" si="47"/>
        <v>2</v>
      </c>
      <c r="H225" s="25">
        <f t="shared" si="48"/>
        <v>1.5420200462606013E-3</v>
      </c>
    </row>
    <row r="226" spans="1:8" s="40" customFormat="1" ht="30" x14ac:dyDescent="0.2">
      <c r="A226" s="64"/>
      <c r="B226" s="66" t="s">
        <v>487</v>
      </c>
      <c r="C226" s="37">
        <v>40</v>
      </c>
      <c r="D226" s="37">
        <v>4</v>
      </c>
      <c r="E226" s="38">
        <f t="shared" si="45"/>
        <v>1.5420200462606014E-2</v>
      </c>
      <c r="F226" s="38">
        <f t="shared" si="46"/>
        <v>1.6109544905356424E-3</v>
      </c>
      <c r="G226" s="39">
        <f t="shared" si="47"/>
        <v>-0.9</v>
      </c>
      <c r="H226" s="25">
        <f t="shared" si="48"/>
        <v>-1.3878180416345413E-2</v>
      </c>
    </row>
    <row r="227" spans="1:8" s="40" customFormat="1" ht="15" x14ac:dyDescent="0.2">
      <c r="A227" s="64"/>
      <c r="B227" s="66" t="s">
        <v>62</v>
      </c>
      <c r="C227" s="37">
        <v>11</v>
      </c>
      <c r="D227" s="37">
        <v>23</v>
      </c>
      <c r="E227" s="38">
        <f t="shared" si="45"/>
        <v>4.2405551272166539E-3</v>
      </c>
      <c r="F227" s="38">
        <f t="shared" si="46"/>
        <v>9.2629883205799443E-3</v>
      </c>
      <c r="G227" s="39">
        <f t="shared" si="47"/>
        <v>1.0909090909090908</v>
      </c>
      <c r="H227" s="25">
        <f t="shared" si="48"/>
        <v>4.6260601387818042E-3</v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0</v>
      </c>
      <c r="D229" s="37">
        <v>0</v>
      </c>
      <c r="E229" s="38" t="str">
        <f t="shared" si="45"/>
        <v/>
      </c>
      <c r="F229" s="38" t="str">
        <f t="shared" si="46"/>
        <v/>
      </c>
      <c r="G229" s="39" t="str">
        <f t="shared" si="47"/>
        <v>0</v>
      </c>
      <c r="H229" s="25" t="str">
        <f t="shared" si="48"/>
        <v/>
      </c>
    </row>
    <row r="230" spans="1:8" s="40" customFormat="1" ht="15" x14ac:dyDescent="0.2">
      <c r="A230" s="64"/>
      <c r="B230" s="66" t="s">
        <v>63</v>
      </c>
      <c r="C230" s="37">
        <v>3</v>
      </c>
      <c r="D230" s="37">
        <v>4</v>
      </c>
      <c r="E230" s="38">
        <f t="shared" si="45"/>
        <v>1.156515034695451E-3</v>
      </c>
      <c r="F230" s="38">
        <f t="shared" si="46"/>
        <v>1.6109544905356424E-3</v>
      </c>
      <c r="G230" s="39">
        <f t="shared" si="47"/>
        <v>0.33333333333333331</v>
      </c>
      <c r="H230" s="25">
        <f t="shared" si="48"/>
        <v>3.8550501156515033E-4</v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3</v>
      </c>
      <c r="D232" s="37">
        <v>1</v>
      </c>
      <c r="E232" s="38">
        <f t="shared" si="45"/>
        <v>1.156515034695451E-3</v>
      </c>
      <c r="F232" s="38">
        <f t="shared" si="46"/>
        <v>4.0273862263391061E-4</v>
      </c>
      <c r="G232" s="39">
        <f t="shared" si="47"/>
        <v>-0.66666666666666663</v>
      </c>
      <c r="H232" s="25">
        <f t="shared" si="48"/>
        <v>-7.7101002313030066E-4</v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4</v>
      </c>
      <c r="E234" s="38" t="str">
        <f t="shared" si="69"/>
        <v/>
      </c>
      <c r="F234" s="38">
        <f t="shared" si="70"/>
        <v>1.6109544905356424E-3</v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4</v>
      </c>
      <c r="D235" s="37">
        <v>0</v>
      </c>
      <c r="E235" s="38">
        <f t="shared" si="69"/>
        <v>1.5420200462606013E-3</v>
      </c>
      <c r="F235" s="38" t="str">
        <f t="shared" si="70"/>
        <v/>
      </c>
      <c r="G235" s="39" t="str">
        <f t="shared" si="71"/>
        <v>0</v>
      </c>
      <c r="H235" s="25">
        <f t="shared" si="72"/>
        <v>0</v>
      </c>
    </row>
    <row r="236" spans="1:8" s="40" customFormat="1" ht="15" x14ac:dyDescent="0.2">
      <c r="A236" s="64"/>
      <c r="B236" s="66" t="s">
        <v>489</v>
      </c>
      <c r="C236" s="37">
        <v>3</v>
      </c>
      <c r="D236" s="37">
        <v>22</v>
      </c>
      <c r="E236" s="38">
        <f t="shared" si="69"/>
        <v>1.156515034695451E-3</v>
      </c>
      <c r="F236" s="38">
        <f t="shared" si="70"/>
        <v>8.8602496979460332E-3</v>
      </c>
      <c r="G236" s="39">
        <f t="shared" si="71"/>
        <v>6.333333333333333</v>
      </c>
      <c r="H236" s="25">
        <f t="shared" si="72"/>
        <v>7.3245952197378561E-3</v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3</v>
      </c>
      <c r="D238" s="37">
        <v>1</v>
      </c>
      <c r="E238" s="38">
        <f t="shared" si="69"/>
        <v>1.156515034695451E-3</v>
      </c>
      <c r="F238" s="38">
        <f t="shared" si="70"/>
        <v>4.0273862263391061E-4</v>
      </c>
      <c r="G238" s="39">
        <f t="shared" si="71"/>
        <v>-0.66666666666666663</v>
      </c>
      <c r="H238" s="25">
        <f t="shared" si="72"/>
        <v>-7.7101002313030066E-4</v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4</v>
      </c>
      <c r="E240" s="38" t="str">
        <f t="shared" si="69"/>
        <v/>
      </c>
      <c r="F240" s="38">
        <f t="shared" si="70"/>
        <v>1.6109544905356424E-3</v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1</v>
      </c>
      <c r="D242" s="37">
        <v>3</v>
      </c>
      <c r="E242" s="38">
        <f t="shared" si="69"/>
        <v>3.8550501156515033E-4</v>
      </c>
      <c r="F242" s="38">
        <f t="shared" si="70"/>
        <v>1.2082158679017317E-3</v>
      </c>
      <c r="G242" s="39">
        <f t="shared" si="71"/>
        <v>2</v>
      </c>
      <c r="H242" s="25">
        <f t="shared" si="72"/>
        <v>7.7101002313030066E-4</v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127</v>
      </c>
      <c r="D245" s="37"/>
      <c r="E245" s="38">
        <f t="shared" si="69"/>
        <v>4.8959136468774096E-2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0</v>
      </c>
      <c r="D246" s="37">
        <v>0</v>
      </c>
      <c r="E246" s="38" t="str">
        <f t="shared" si="69"/>
        <v/>
      </c>
      <c r="F246" s="38" t="str">
        <f t="shared" si="70"/>
        <v/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4"/>
      <c r="B247" s="66" t="s">
        <v>497</v>
      </c>
      <c r="C247" s="37">
        <v>25</v>
      </c>
      <c r="D247" s="37">
        <v>17</v>
      </c>
      <c r="E247" s="38">
        <f t="shared" si="69"/>
        <v>9.6376252891287595E-3</v>
      </c>
      <c r="F247" s="38">
        <f t="shared" si="70"/>
        <v>6.84655658477648E-3</v>
      </c>
      <c r="G247" s="39">
        <f t="shared" si="71"/>
        <v>-0.32</v>
      </c>
      <c r="H247" s="25">
        <f t="shared" si="72"/>
        <v>-3.0840400925212031E-3</v>
      </c>
    </row>
    <row r="248" spans="1:8" s="40" customFormat="1" ht="15" x14ac:dyDescent="0.2">
      <c r="A248" s="64"/>
      <c r="B248" s="66" t="s">
        <v>67</v>
      </c>
      <c r="C248" s="37">
        <v>12</v>
      </c>
      <c r="D248" s="37"/>
      <c r="E248" s="38">
        <f t="shared" si="69"/>
        <v>4.6260601387818042E-3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6</v>
      </c>
      <c r="D249" s="37">
        <v>0</v>
      </c>
      <c r="E249" s="38">
        <f t="shared" si="69"/>
        <v>2.3130300693909021E-3</v>
      </c>
      <c r="F249" s="38" t="str">
        <f t="shared" si="70"/>
        <v/>
      </c>
      <c r="G249" s="39" t="str">
        <f t="shared" si="71"/>
        <v>0</v>
      </c>
      <c r="H249" s="25">
        <f t="shared" si="72"/>
        <v>0</v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18</v>
      </c>
      <c r="D253" s="37">
        <v>48</v>
      </c>
      <c r="E253" s="38">
        <f t="shared" si="69"/>
        <v>6.9390902081727058E-3</v>
      </c>
      <c r="F253" s="38">
        <f t="shared" si="70"/>
        <v>1.9331453886427707E-2</v>
      </c>
      <c r="G253" s="39">
        <f t="shared" si="71"/>
        <v>1.6666666666666667</v>
      </c>
      <c r="H253" s="25">
        <f t="shared" si="72"/>
        <v>1.156515034695451E-2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3</v>
      </c>
      <c r="E255" s="38" t="str">
        <f t="shared" ref="E255:E260" si="77">+IF(C255=0,"",C255/C$161)</f>
        <v/>
      </c>
      <c r="F255" s="38">
        <f t="shared" ref="F255:F260" si="78">+IF(D255=0,"",D255/D$161)</f>
        <v>1.2082158679017317E-3</v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12</v>
      </c>
      <c r="E260" s="38" t="str">
        <f t="shared" si="77"/>
        <v/>
      </c>
      <c r="F260" s="38">
        <f t="shared" si="78"/>
        <v>4.8328634716069269E-3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74</v>
      </c>
      <c r="D261" s="37">
        <v>16</v>
      </c>
      <c r="E261" s="38">
        <f t="shared" si="69"/>
        <v>2.8527370855821126E-2</v>
      </c>
      <c r="F261" s="38">
        <f t="shared" si="70"/>
        <v>6.4438179621425697E-3</v>
      </c>
      <c r="G261" s="39">
        <f t="shared" si="71"/>
        <v>-0.78378378378378377</v>
      </c>
      <c r="H261" s="25">
        <f t="shared" si="72"/>
        <v>-2.2359290670778721E-2</v>
      </c>
    </row>
    <row r="262" spans="1:8" s="40" customFormat="1" ht="15" x14ac:dyDescent="0.2">
      <c r="A262" s="64"/>
      <c r="B262" s="66" t="s">
        <v>75</v>
      </c>
      <c r="C262" s="37">
        <v>37</v>
      </c>
      <c r="D262" s="37">
        <v>51</v>
      </c>
      <c r="E262" s="38">
        <f t="shared" si="69"/>
        <v>1.4263685427910563E-2</v>
      </c>
      <c r="F262" s="38">
        <f t="shared" si="70"/>
        <v>2.0539669754329439E-2</v>
      </c>
      <c r="G262" s="39">
        <f t="shared" si="71"/>
        <v>0.3783783783783784</v>
      </c>
      <c r="H262" s="25">
        <f t="shared" si="72"/>
        <v>5.3970701619121047E-3</v>
      </c>
    </row>
    <row r="263" spans="1:8" s="40" customFormat="1" ht="15" x14ac:dyDescent="0.2">
      <c r="A263" s="64"/>
      <c r="B263" s="66" t="s">
        <v>71</v>
      </c>
      <c r="C263" s="37">
        <v>13</v>
      </c>
      <c r="D263" s="37">
        <v>21</v>
      </c>
      <c r="E263" s="38">
        <f t="shared" si="69"/>
        <v>5.0115651503469544E-3</v>
      </c>
      <c r="F263" s="38">
        <f t="shared" si="70"/>
        <v>8.457511075312122E-3</v>
      </c>
      <c r="G263" s="39">
        <f t="shared" si="71"/>
        <v>0.61538461538461542</v>
      </c>
      <c r="H263" s="25">
        <f t="shared" si="72"/>
        <v>3.0840400925212031E-3</v>
      </c>
    </row>
    <row r="264" spans="1:8" s="40" customFormat="1" ht="15" x14ac:dyDescent="0.2">
      <c r="A264" s="64"/>
      <c r="B264" s="66" t="s">
        <v>266</v>
      </c>
      <c r="C264" s="37">
        <v>3</v>
      </c>
      <c r="D264" s="37">
        <v>3</v>
      </c>
      <c r="E264" s="38">
        <f t="shared" si="69"/>
        <v>1.156515034695451E-3</v>
      </c>
      <c r="F264" s="38">
        <f t="shared" si="70"/>
        <v>1.2082158679017317E-3</v>
      </c>
      <c r="G264" s="39">
        <f t="shared" si="71"/>
        <v>0</v>
      </c>
      <c r="H264" s="25">
        <f t="shared" si="72"/>
        <v>0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1</v>
      </c>
      <c r="E266" s="38" t="str">
        <f t="shared" ref="E266" si="81">+IF(C266=0,"",C266/C$161)</f>
        <v/>
      </c>
      <c r="F266" s="38">
        <f t="shared" ref="F266" si="82">+IF(D266=0,"",D266/D$161)</f>
        <v>4.0273862263391061E-4</v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0</v>
      </c>
      <c r="E268" s="38" t="str">
        <f t="shared" si="69"/>
        <v/>
      </c>
      <c r="F268" s="38" t="str">
        <f t="shared" si="70"/>
        <v/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0</v>
      </c>
      <c r="D269" s="37">
        <v>4</v>
      </c>
      <c r="E269" s="38" t="str">
        <f t="shared" si="69"/>
        <v/>
      </c>
      <c r="F269" s="38">
        <f t="shared" si="70"/>
        <v>1.6109544905356424E-3</v>
      </c>
      <c r="G269" s="39" t="str">
        <f t="shared" si="71"/>
        <v>0</v>
      </c>
      <c r="H269" s="25" t="str">
        <f t="shared" si="72"/>
        <v/>
      </c>
    </row>
    <row r="270" spans="1:8" s="40" customFormat="1" ht="15" x14ac:dyDescent="0.2">
      <c r="A270" s="64"/>
      <c r="B270" s="66" t="s">
        <v>74</v>
      </c>
      <c r="C270" s="37">
        <v>1</v>
      </c>
      <c r="D270" s="37">
        <v>20</v>
      </c>
      <c r="E270" s="38">
        <f t="shared" si="69"/>
        <v>3.8550501156515033E-4</v>
      </c>
      <c r="F270" s="38">
        <f t="shared" si="70"/>
        <v>8.0547724526782126E-3</v>
      </c>
      <c r="G270" s="39">
        <f t="shared" si="71"/>
        <v>19</v>
      </c>
      <c r="H270" s="25">
        <f t="shared" si="72"/>
        <v>7.3245952197378561E-3</v>
      </c>
    </row>
    <row r="271" spans="1:8" s="40" customFormat="1" ht="15" x14ac:dyDescent="0.2">
      <c r="A271" s="64"/>
      <c r="B271" s="66" t="s">
        <v>267</v>
      </c>
      <c r="C271" s="37">
        <v>4</v>
      </c>
      <c r="D271" s="37">
        <v>10</v>
      </c>
      <c r="E271" s="38">
        <f t="shared" si="69"/>
        <v>1.5420200462606013E-3</v>
      </c>
      <c r="F271" s="38">
        <f t="shared" si="70"/>
        <v>4.0273862263391063E-3</v>
      </c>
      <c r="G271" s="39">
        <f t="shared" si="71"/>
        <v>1.5</v>
      </c>
      <c r="H271" s="25">
        <f t="shared" si="72"/>
        <v>2.3130300693909021E-3</v>
      </c>
    </row>
    <row r="272" spans="1:8" s="40" customFormat="1" ht="15" x14ac:dyDescent="0.2">
      <c r="A272" s="64"/>
      <c r="B272" s="66" t="s">
        <v>500</v>
      </c>
      <c r="C272" s="37">
        <v>165</v>
      </c>
      <c r="D272" s="37">
        <v>52</v>
      </c>
      <c r="E272" s="38">
        <f t="shared" si="69"/>
        <v>6.3608326908249802E-2</v>
      </c>
      <c r="F272" s="38">
        <f t="shared" si="70"/>
        <v>2.0942408376963352E-2</v>
      </c>
      <c r="G272" s="39">
        <f t="shared" si="71"/>
        <v>-0.68484848484848482</v>
      </c>
      <c r="H272" s="25">
        <f t="shared" si="72"/>
        <v>-4.3562066306861984E-2</v>
      </c>
    </row>
    <row r="273" spans="1:8" s="40" customFormat="1" ht="15" x14ac:dyDescent="0.2">
      <c r="A273" s="64"/>
      <c r="B273" s="66" t="s">
        <v>76</v>
      </c>
      <c r="C273" s="37">
        <v>54</v>
      </c>
      <c r="D273" s="37">
        <v>4</v>
      </c>
      <c r="E273" s="38">
        <f t="shared" si="69"/>
        <v>2.081727062451812E-2</v>
      </c>
      <c r="F273" s="38">
        <f t="shared" si="70"/>
        <v>1.6109544905356424E-3</v>
      </c>
      <c r="G273" s="39">
        <f t="shared" si="71"/>
        <v>-0.92592592592592593</v>
      </c>
      <c r="H273" s="25">
        <f t="shared" si="72"/>
        <v>-1.9275250578257519E-2</v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28</v>
      </c>
      <c r="E274" s="38" t="str">
        <f t="shared" ref="E274:E275" si="85">+IF(C274=0,"",C274/C$161)</f>
        <v/>
      </c>
      <c r="F274" s="38">
        <f t="shared" ref="F274:F275" si="86">+IF(D274=0,"",D274/D$161)</f>
        <v>1.1276681433749497E-2</v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66</v>
      </c>
      <c r="D276" s="37">
        <v>31</v>
      </c>
      <c r="E276" s="38">
        <f t="shared" si="69"/>
        <v>2.5443330763299923E-2</v>
      </c>
      <c r="F276" s="38">
        <f t="shared" si="70"/>
        <v>1.2484897301651228E-2</v>
      </c>
      <c r="G276" s="39">
        <f t="shared" si="71"/>
        <v>-0.53030303030303028</v>
      </c>
      <c r="H276" s="25">
        <f t="shared" si="72"/>
        <v>-1.3492675404780262E-2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1</v>
      </c>
      <c r="E281" s="38" t="str">
        <f t="shared" si="69"/>
        <v/>
      </c>
      <c r="F281" s="38">
        <f t="shared" si="70"/>
        <v>4.0273862263391061E-4</v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0</v>
      </c>
      <c r="D282" s="37">
        <v>1</v>
      </c>
      <c r="E282" s="38" t="str">
        <f t="shared" si="69"/>
        <v/>
      </c>
      <c r="F282" s="38">
        <f t="shared" si="70"/>
        <v>4.0273862263391061E-4</v>
      </c>
      <c r="G282" s="39" t="str">
        <f t="shared" si="71"/>
        <v>0</v>
      </c>
      <c r="H282" s="25" t="str">
        <f t="shared" si="72"/>
        <v/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6</v>
      </c>
      <c r="D284" s="37">
        <v>4</v>
      </c>
      <c r="E284" s="38">
        <f t="shared" si="69"/>
        <v>2.3130300693909021E-3</v>
      </c>
      <c r="F284" s="38">
        <f t="shared" si="70"/>
        <v>1.6109544905356424E-3</v>
      </c>
      <c r="G284" s="39">
        <f t="shared" si="71"/>
        <v>-0.33333333333333331</v>
      </c>
      <c r="H284" s="25">
        <f t="shared" si="72"/>
        <v>-7.7101002313030066E-4</v>
      </c>
    </row>
    <row r="285" spans="1:8" s="40" customFormat="1" ht="15" x14ac:dyDescent="0.2">
      <c r="A285" s="64"/>
      <c r="B285" s="66" t="s">
        <v>504</v>
      </c>
      <c r="C285" s="37">
        <v>0</v>
      </c>
      <c r="D285" s="37">
        <v>0</v>
      </c>
      <c r="E285" s="38" t="str">
        <f t="shared" si="69"/>
        <v/>
      </c>
      <c r="F285" s="38" t="str">
        <f t="shared" si="70"/>
        <v/>
      </c>
      <c r="G285" s="39" t="str">
        <f t="shared" si="71"/>
        <v>0</v>
      </c>
      <c r="H285" s="25" t="str">
        <f t="shared" si="72"/>
        <v/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57</v>
      </c>
      <c r="D287" s="37">
        <v>49</v>
      </c>
      <c r="E287" s="38">
        <f t="shared" si="69"/>
        <v>2.1973785659213568E-2</v>
      </c>
      <c r="F287" s="38">
        <f t="shared" si="70"/>
        <v>1.973419250906162E-2</v>
      </c>
      <c r="G287" s="39">
        <f t="shared" si="71"/>
        <v>-0.14035087719298245</v>
      </c>
      <c r="H287" s="25">
        <f t="shared" si="72"/>
        <v>-3.0840400925212022E-3</v>
      </c>
    </row>
    <row r="288" spans="1:8" s="40" customFormat="1" ht="15" x14ac:dyDescent="0.2">
      <c r="A288" s="64"/>
      <c r="B288" s="66" t="s">
        <v>268</v>
      </c>
      <c r="C288" s="37">
        <v>2</v>
      </c>
      <c r="D288" s="37">
        <v>0</v>
      </c>
      <c r="E288" s="38">
        <f t="shared" si="69"/>
        <v>7.7101002313030066E-4</v>
      </c>
      <c r="F288" s="38" t="str">
        <f t="shared" si="70"/>
        <v/>
      </c>
      <c r="G288" s="39" t="str">
        <f t="shared" si="71"/>
        <v>0</v>
      </c>
      <c r="H288" s="25">
        <f t="shared" si="72"/>
        <v>0</v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0</v>
      </c>
      <c r="E289" s="38" t="str">
        <f t="shared" si="69"/>
        <v/>
      </c>
      <c r="F289" s="38" t="str">
        <f t="shared" si="70"/>
        <v/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30</v>
      </c>
      <c r="D290" s="37"/>
      <c r="E290" s="38">
        <f t="shared" si="69"/>
        <v>1.156515034695451E-2</v>
      </c>
      <c r="F290" s="38" t="str">
        <f t="shared" si="70"/>
        <v/>
      </c>
      <c r="G290" s="39" t="str">
        <f t="shared" si="71"/>
        <v>0</v>
      </c>
      <c r="H290" s="25">
        <f t="shared" si="72"/>
        <v>0</v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0</v>
      </c>
      <c r="E292" s="38" t="str">
        <f t="shared" si="69"/>
        <v/>
      </c>
      <c r="F292" s="38" t="str">
        <f t="shared" si="70"/>
        <v/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6</v>
      </c>
      <c r="D293" s="37">
        <v>12</v>
      </c>
      <c r="E293" s="38">
        <f t="shared" si="69"/>
        <v>2.3130300693909021E-3</v>
      </c>
      <c r="F293" s="38">
        <f t="shared" si="70"/>
        <v>4.8328634716069269E-3</v>
      </c>
      <c r="G293" s="39">
        <f t="shared" si="71"/>
        <v>1</v>
      </c>
      <c r="H293" s="25">
        <f t="shared" si="72"/>
        <v>2.3130300693909021E-3</v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20</v>
      </c>
      <c r="E294" s="38" t="str">
        <f t="shared" si="69"/>
        <v/>
      </c>
      <c r="F294" s="38">
        <f t="shared" si="70"/>
        <v>8.0547724526782126E-3</v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0</v>
      </c>
      <c r="D295" s="37">
        <v>4</v>
      </c>
      <c r="E295" s="38" t="str">
        <f t="shared" si="69"/>
        <v/>
      </c>
      <c r="F295" s="38">
        <f t="shared" si="70"/>
        <v>1.6109544905356424E-3</v>
      </c>
      <c r="G295" s="39" t="str">
        <f t="shared" si="71"/>
        <v>0</v>
      </c>
      <c r="H295" s="25" t="str">
        <f t="shared" si="72"/>
        <v/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7</v>
      </c>
      <c r="D297" s="37">
        <v>13</v>
      </c>
      <c r="E297" s="38">
        <f t="shared" si="69"/>
        <v>2.6985350809560524E-3</v>
      </c>
      <c r="F297" s="38">
        <f t="shared" si="70"/>
        <v>5.235602094240838E-3</v>
      </c>
      <c r="G297" s="39">
        <f t="shared" si="71"/>
        <v>0.8571428571428571</v>
      </c>
      <c r="H297" s="25">
        <f t="shared" si="72"/>
        <v>2.3130300693909021E-3</v>
      </c>
    </row>
    <row r="298" spans="1:8" s="40" customFormat="1" ht="15" x14ac:dyDescent="0.2">
      <c r="A298" s="64"/>
      <c r="B298" s="66" t="s">
        <v>512</v>
      </c>
      <c r="C298" s="37">
        <v>0</v>
      </c>
      <c r="D298" s="37">
        <v>10</v>
      </c>
      <c r="E298" s="38" t="str">
        <f t="shared" si="69"/>
        <v/>
      </c>
      <c r="F298" s="38">
        <f t="shared" si="70"/>
        <v>4.0273862263391063E-3</v>
      </c>
      <c r="G298" s="39" t="str">
        <f t="shared" si="71"/>
        <v>0</v>
      </c>
      <c r="H298" s="25" t="str">
        <f t="shared" si="72"/>
        <v/>
      </c>
    </row>
    <row r="299" spans="1:8" s="40" customFormat="1" ht="30" x14ac:dyDescent="0.2">
      <c r="A299" s="64"/>
      <c r="B299" s="66" t="s">
        <v>513</v>
      </c>
      <c r="C299" s="37">
        <v>29</v>
      </c>
      <c r="D299" s="37">
        <v>53</v>
      </c>
      <c r="E299" s="38">
        <f t="shared" si="69"/>
        <v>1.1179645335389361E-2</v>
      </c>
      <c r="F299" s="38">
        <f t="shared" si="70"/>
        <v>2.1345146999597261E-2</v>
      </c>
      <c r="G299" s="39">
        <f t="shared" si="71"/>
        <v>0.82758620689655171</v>
      </c>
      <c r="H299" s="25">
        <f t="shared" si="72"/>
        <v>9.2521202775636083E-3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11</v>
      </c>
      <c r="D301" s="37">
        <v>3</v>
      </c>
      <c r="E301" s="38">
        <f t="shared" si="69"/>
        <v>4.2405551272166539E-3</v>
      </c>
      <c r="F301" s="38">
        <f t="shared" si="70"/>
        <v>1.2082158679017317E-3</v>
      </c>
      <c r="G301" s="39">
        <f t="shared" si="71"/>
        <v>-0.72727272727272729</v>
      </c>
      <c r="H301" s="25">
        <f t="shared" si="72"/>
        <v>-3.0840400925212031E-3</v>
      </c>
    </row>
    <row r="302" spans="1:8" s="40" customFormat="1" ht="15" x14ac:dyDescent="0.2">
      <c r="A302" s="64"/>
      <c r="B302" s="66" t="s">
        <v>514</v>
      </c>
      <c r="C302" s="37">
        <v>3</v>
      </c>
      <c r="D302" s="37">
        <v>0</v>
      </c>
      <c r="E302" s="38">
        <f t="shared" si="69"/>
        <v>1.156515034695451E-3</v>
      </c>
      <c r="F302" s="38" t="str">
        <f t="shared" si="70"/>
        <v/>
      </c>
      <c r="G302" s="39" t="str">
        <f t="shared" si="71"/>
        <v>0</v>
      </c>
      <c r="H302" s="25">
        <f t="shared" si="72"/>
        <v>0</v>
      </c>
    </row>
    <row r="303" spans="1:8" s="40" customFormat="1" ht="30" x14ac:dyDescent="0.2">
      <c r="A303" s="64"/>
      <c r="B303" s="66" t="s">
        <v>515</v>
      </c>
      <c r="C303" s="37">
        <v>3</v>
      </c>
      <c r="D303" s="37">
        <v>1</v>
      </c>
      <c r="E303" s="38">
        <f t="shared" si="69"/>
        <v>1.156515034695451E-3</v>
      </c>
      <c r="F303" s="38">
        <f t="shared" si="70"/>
        <v>4.0273862263391061E-4</v>
      </c>
      <c r="G303" s="39">
        <f t="shared" si="71"/>
        <v>-0.66666666666666663</v>
      </c>
      <c r="H303" s="25">
        <f t="shared" si="72"/>
        <v>-7.7101002313030066E-4</v>
      </c>
    </row>
    <row r="304" spans="1:8" s="40" customFormat="1" ht="15" x14ac:dyDescent="0.2">
      <c r="A304" s="64"/>
      <c r="B304" s="66" t="s">
        <v>516</v>
      </c>
      <c r="C304" s="37">
        <v>14</v>
      </c>
      <c r="D304" s="37">
        <v>4</v>
      </c>
      <c r="E304" s="38">
        <f t="shared" si="69"/>
        <v>5.3970701619121047E-3</v>
      </c>
      <c r="F304" s="38">
        <f t="shared" si="70"/>
        <v>1.6109544905356424E-3</v>
      </c>
      <c r="G304" s="39">
        <f t="shared" si="71"/>
        <v>-0.7142857142857143</v>
      </c>
      <c r="H304" s="25">
        <f t="shared" si="72"/>
        <v>-3.8550501156515036E-3</v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1</v>
      </c>
      <c r="D306" s="37">
        <v>0</v>
      </c>
      <c r="E306" s="38">
        <f t="shared" si="69"/>
        <v>3.8550501156515033E-4</v>
      </c>
      <c r="F306" s="38" t="str">
        <f t="shared" si="70"/>
        <v/>
      </c>
      <c r="G306" s="39" t="str">
        <f t="shared" si="71"/>
        <v>0</v>
      </c>
      <c r="H306" s="25">
        <f t="shared" si="72"/>
        <v>0</v>
      </c>
    </row>
    <row r="307" spans="1:8" s="40" customFormat="1" ht="15" x14ac:dyDescent="0.2">
      <c r="A307" s="64"/>
      <c r="B307" s="66" t="s">
        <v>519</v>
      </c>
      <c r="C307" s="37">
        <v>8</v>
      </c>
      <c r="D307" s="37">
        <v>0</v>
      </c>
      <c r="E307" s="38">
        <f t="shared" si="69"/>
        <v>3.0840400925212026E-3</v>
      </c>
      <c r="F307" s="38" t="str">
        <f t="shared" si="70"/>
        <v/>
      </c>
      <c r="G307" s="39" t="str">
        <f t="shared" si="71"/>
        <v>0</v>
      </c>
      <c r="H307" s="25">
        <f t="shared" si="72"/>
        <v>0</v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8</v>
      </c>
      <c r="E308" s="38" t="str">
        <f t="shared" ref="E308" si="97">+IF(C308=0,"",C308/C$161)</f>
        <v/>
      </c>
      <c r="F308" s="38">
        <f t="shared" ref="F308" si="98">+IF(D308=0,"",D308/D$161)</f>
        <v>3.2219089810712849E-3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1</v>
      </c>
      <c r="E309" s="38" t="str">
        <f t="shared" si="69"/>
        <v/>
      </c>
      <c r="F309" s="38">
        <f t="shared" si="70"/>
        <v>4.0273862263391061E-4</v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2</v>
      </c>
      <c r="D310" s="37">
        <v>0</v>
      </c>
      <c r="E310" s="38">
        <f t="shared" si="69"/>
        <v>7.7101002313030066E-4</v>
      </c>
      <c r="F310" s="38" t="str">
        <f t="shared" si="70"/>
        <v/>
      </c>
      <c r="G310" s="39" t="str">
        <f t="shared" si="71"/>
        <v>0</v>
      </c>
      <c r="H310" s="25">
        <f t="shared" si="72"/>
        <v>0</v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1</v>
      </c>
      <c r="D312" s="37">
        <v>0</v>
      </c>
      <c r="E312" s="38">
        <f t="shared" si="69"/>
        <v>3.8550501156515033E-4</v>
      </c>
      <c r="F312" s="38" t="str">
        <f t="shared" si="70"/>
        <v/>
      </c>
      <c r="G312" s="39" t="str">
        <f t="shared" si="71"/>
        <v>0</v>
      </c>
      <c r="H312" s="25">
        <f t="shared" si="72"/>
        <v>0</v>
      </c>
    </row>
    <row r="313" spans="1:8" s="40" customFormat="1" ht="15" x14ac:dyDescent="0.2">
      <c r="A313" s="64"/>
      <c r="B313" s="66" t="s">
        <v>524</v>
      </c>
      <c r="C313" s="37">
        <v>2</v>
      </c>
      <c r="D313" s="37">
        <v>11</v>
      </c>
      <c r="E313" s="38">
        <f t="shared" ref="E313:E320" si="101">+IF(C313=0,"",C313/C$161)</f>
        <v>7.7101002313030066E-4</v>
      </c>
      <c r="F313" s="38">
        <f t="shared" ref="F313:F320" si="102">+IF(D313=0,"",D313/D$161)</f>
        <v>4.4301248489730166E-3</v>
      </c>
      <c r="G313" s="39">
        <f t="shared" ref="G313:G320" si="103">+IF(OR(AND(D313=0),(C313=0)),"0",((D313-C313)/C313))</f>
        <v>4.5</v>
      </c>
      <c r="H313" s="25">
        <f t="shared" ref="H313:H320" si="104">+IF(OR(AND(E313=""),(G313="")),"",E313*G313)</f>
        <v>3.4695451040863529E-3</v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1</v>
      </c>
      <c r="D315" s="37">
        <v>1</v>
      </c>
      <c r="E315" s="38">
        <f t="shared" si="101"/>
        <v>3.8550501156515033E-4</v>
      </c>
      <c r="F315" s="38">
        <f t="shared" si="102"/>
        <v>4.0273862263391061E-4</v>
      </c>
      <c r="G315" s="39">
        <f t="shared" si="103"/>
        <v>0</v>
      </c>
      <c r="H315" s="25">
        <f t="shared" si="104"/>
        <v>0</v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1</v>
      </c>
      <c r="D317" s="37">
        <v>1</v>
      </c>
      <c r="E317" s="38">
        <f t="shared" si="101"/>
        <v>3.8550501156515033E-4</v>
      </c>
      <c r="F317" s="38">
        <f t="shared" si="102"/>
        <v>4.0273862263391061E-4</v>
      </c>
      <c r="G317" s="39">
        <f t="shared" si="103"/>
        <v>0</v>
      </c>
      <c r="H317" s="25">
        <f t="shared" si="104"/>
        <v>0</v>
      </c>
    </row>
    <row r="318" spans="1:8" s="40" customFormat="1" ht="15" x14ac:dyDescent="0.2">
      <c r="A318" s="64"/>
      <c r="B318" s="66" t="s">
        <v>273</v>
      </c>
      <c r="C318" s="37">
        <v>0</v>
      </c>
      <c r="D318" s="37">
        <v>0</v>
      </c>
      <c r="E318" s="38" t="str">
        <f t="shared" si="101"/>
        <v/>
      </c>
      <c r="F318" s="38" t="str">
        <f t="shared" si="102"/>
        <v/>
      </c>
      <c r="G318" s="39" t="str">
        <f t="shared" si="103"/>
        <v>0</v>
      </c>
      <c r="H318" s="25" t="str">
        <f t="shared" si="104"/>
        <v/>
      </c>
    </row>
    <row r="319" spans="1:8" s="40" customFormat="1" ht="15" x14ac:dyDescent="0.2">
      <c r="A319" s="64"/>
      <c r="B319" s="66" t="s">
        <v>274</v>
      </c>
      <c r="C319" s="37">
        <v>1</v>
      </c>
      <c r="D319" s="37">
        <v>0</v>
      </c>
      <c r="E319" s="38">
        <f t="shared" si="101"/>
        <v>3.8550501156515033E-4</v>
      </c>
      <c r="F319" s="38" t="str">
        <f t="shared" si="102"/>
        <v/>
      </c>
      <c r="G319" s="39" t="str">
        <f t="shared" si="103"/>
        <v>0</v>
      </c>
      <c r="H319" s="25">
        <f t="shared" si="104"/>
        <v>0</v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0</v>
      </c>
      <c r="E321" s="38" t="str">
        <f t="shared" ref="E321:E323" si="105">+IF(C321=0,"",C321/C$161)</f>
        <v/>
      </c>
      <c r="F321" s="38" t="str">
        <f t="shared" ref="F321:F323" si="106">+IF(D321=0,"",D321/D$161)</f>
        <v/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12079</v>
      </c>
      <c r="D329" s="31">
        <f>SUM(D330:D546)</f>
        <v>11582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-4.1145790214421725E-2</v>
      </c>
      <c r="H329" s="33">
        <f>+IF(OR(AND(E329=""),(G329="")),"",E329*G329)</f>
        <v>-4.1145790214421725E-2</v>
      </c>
    </row>
    <row r="330" spans="1:8" s="40" customFormat="1" ht="15" x14ac:dyDescent="0.2">
      <c r="A330" s="64"/>
      <c r="B330" s="36" t="s">
        <v>86</v>
      </c>
      <c r="C330" s="37">
        <v>279</v>
      </c>
      <c r="D330" s="37">
        <v>188</v>
      </c>
      <c r="E330" s="38">
        <f>+IF(C330=0,"",C330/C$329)</f>
        <v>2.3097938571073763E-2</v>
      </c>
      <c r="F330" s="38">
        <f>+IF(D330=0,"",D330/D$329)</f>
        <v>1.6232084268692798E-2</v>
      </c>
      <c r="G330" s="39">
        <f>+IF(OR(AND(D330=0),(C330=0)),"0",((D330-C330)/C330))</f>
        <v>-0.32616487455197135</v>
      </c>
      <c r="H330" s="25">
        <f>+IF(OR(AND(E330=""),(G330="")),"",E330*G330)</f>
        <v>-7.5337362364434144E-3</v>
      </c>
    </row>
    <row r="331" spans="1:8" s="40" customFormat="1" ht="15" x14ac:dyDescent="0.2">
      <c r="A331" s="64"/>
      <c r="B331" s="36" t="s">
        <v>98</v>
      </c>
      <c r="C331" s="37">
        <v>5</v>
      </c>
      <c r="D331" s="37">
        <v>6</v>
      </c>
      <c r="E331" s="38">
        <f t="shared" ref="E331:E395" si="109">+IF(C331=0,"",C331/C$329)</f>
        <v>4.1394155145293483E-4</v>
      </c>
      <c r="F331" s="38">
        <f t="shared" ref="F331:F395" si="110">+IF(D331=0,"",D331/D$329)</f>
        <v>5.1804524261785524E-4</v>
      </c>
      <c r="G331" s="39">
        <f t="shared" ref="G331:G395" si="111">+IF(OR(AND(D331=0),(C331=0)),"0",((D331-C331)/C331))</f>
        <v>0.2</v>
      </c>
      <c r="H331" s="25">
        <f t="shared" ref="H331:H395" si="112">+IF(OR(AND(E331=""),(G331="")),"",E331*G331)</f>
        <v>8.2788310290586974E-5</v>
      </c>
    </row>
    <row r="332" spans="1:8" s="40" customFormat="1" ht="15" x14ac:dyDescent="0.2">
      <c r="A332" s="64"/>
      <c r="B332" s="36" t="s">
        <v>90</v>
      </c>
      <c r="C332" s="37">
        <v>100</v>
      </c>
      <c r="D332" s="37">
        <v>21</v>
      </c>
      <c r="E332" s="38">
        <f t="shared" si="109"/>
        <v>8.2788310290586968E-3</v>
      </c>
      <c r="F332" s="38">
        <f t="shared" si="110"/>
        <v>1.8131583491624935E-3</v>
      </c>
      <c r="G332" s="39">
        <f t="shared" si="111"/>
        <v>-0.79</v>
      </c>
      <c r="H332" s="25">
        <f t="shared" si="112"/>
        <v>-6.5402765129563703E-3</v>
      </c>
    </row>
    <row r="333" spans="1:8" s="40" customFormat="1" ht="15" x14ac:dyDescent="0.2">
      <c r="A333" s="64"/>
      <c r="B333" s="36" t="s">
        <v>81</v>
      </c>
      <c r="C333" s="37">
        <v>14</v>
      </c>
      <c r="D333" s="37">
        <v>22</v>
      </c>
      <c r="E333" s="38">
        <f t="shared" si="109"/>
        <v>1.1590363440682175E-3</v>
      </c>
      <c r="F333" s="38">
        <f t="shared" si="110"/>
        <v>1.8994992229321361E-3</v>
      </c>
      <c r="G333" s="39">
        <f t="shared" si="111"/>
        <v>0.5714285714285714</v>
      </c>
      <c r="H333" s="25">
        <f t="shared" si="112"/>
        <v>6.6230648232469568E-4</v>
      </c>
    </row>
    <row r="334" spans="1:8" s="40" customFormat="1" ht="15" x14ac:dyDescent="0.2">
      <c r="A334" s="64"/>
      <c r="B334" s="36" t="s">
        <v>97</v>
      </c>
      <c r="C334" s="37">
        <v>1</v>
      </c>
      <c r="D334" s="37">
        <v>2</v>
      </c>
      <c r="E334" s="38">
        <f t="shared" si="109"/>
        <v>8.2788310290586974E-5</v>
      </c>
      <c r="F334" s="38">
        <f t="shared" si="110"/>
        <v>1.7268174753928511E-4</v>
      </c>
      <c r="G334" s="39">
        <f t="shared" si="111"/>
        <v>1</v>
      </c>
      <c r="H334" s="25">
        <f t="shared" si="112"/>
        <v>8.2788310290586974E-5</v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3</v>
      </c>
      <c r="E335" s="38" t="str">
        <f t="shared" si="109"/>
        <v/>
      </c>
      <c r="F335" s="38">
        <f t="shared" si="110"/>
        <v>2.5902262130892762E-4</v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343</v>
      </c>
      <c r="D336" s="37">
        <v>375</v>
      </c>
      <c r="E336" s="38">
        <f t="shared" si="109"/>
        <v>2.839639042967133E-2</v>
      </c>
      <c r="F336" s="38">
        <f t="shared" si="110"/>
        <v>3.2377827663615959E-2</v>
      </c>
      <c r="G336" s="39">
        <f t="shared" si="111"/>
        <v>9.3294460641399415E-2</v>
      </c>
      <c r="H336" s="25">
        <f t="shared" si="112"/>
        <v>2.6492259292987832E-3</v>
      </c>
    </row>
    <row r="337" spans="1:8" s="40" customFormat="1" ht="15" x14ac:dyDescent="0.2">
      <c r="A337" s="64"/>
      <c r="B337" s="36" t="s">
        <v>94</v>
      </c>
      <c r="C337" s="37">
        <v>5</v>
      </c>
      <c r="D337" s="37">
        <v>48</v>
      </c>
      <c r="E337" s="38">
        <f t="shared" si="109"/>
        <v>4.1394155145293483E-4</v>
      </c>
      <c r="F337" s="38">
        <f t="shared" si="110"/>
        <v>4.1443619409428419E-3</v>
      </c>
      <c r="G337" s="39">
        <f t="shared" si="111"/>
        <v>8.6</v>
      </c>
      <c r="H337" s="25">
        <f t="shared" si="112"/>
        <v>3.5598973424952394E-3</v>
      </c>
    </row>
    <row r="338" spans="1:8" s="40" customFormat="1" ht="15" x14ac:dyDescent="0.2">
      <c r="A338" s="64"/>
      <c r="B338" s="36" t="s">
        <v>93</v>
      </c>
      <c r="C338" s="37">
        <v>59</v>
      </c>
      <c r="D338" s="37">
        <v>55</v>
      </c>
      <c r="E338" s="38">
        <f t="shared" si="109"/>
        <v>4.8845103071446308E-3</v>
      </c>
      <c r="F338" s="38">
        <f t="shared" si="110"/>
        <v>4.7487480573303398E-3</v>
      </c>
      <c r="G338" s="39">
        <f t="shared" si="111"/>
        <v>-6.7796610169491525E-2</v>
      </c>
      <c r="H338" s="25">
        <f t="shared" si="112"/>
        <v>-3.3115324116234784E-4</v>
      </c>
    </row>
    <row r="339" spans="1:8" s="40" customFormat="1" ht="15" x14ac:dyDescent="0.2">
      <c r="A339" s="64"/>
      <c r="B339" s="36" t="s">
        <v>92</v>
      </c>
      <c r="C339" s="37">
        <v>139</v>
      </c>
      <c r="D339" s="37">
        <v>61</v>
      </c>
      <c r="E339" s="38">
        <f t="shared" si="109"/>
        <v>1.1507575130391589E-2</v>
      </c>
      <c r="F339" s="38">
        <f t="shared" si="110"/>
        <v>5.2667932999481953E-3</v>
      </c>
      <c r="G339" s="39">
        <f t="shared" si="111"/>
        <v>-0.5611510791366906</v>
      </c>
      <c r="H339" s="25">
        <f t="shared" si="112"/>
        <v>-6.4574882026657834E-3</v>
      </c>
    </row>
    <row r="340" spans="1:8" s="40" customFormat="1" ht="15" x14ac:dyDescent="0.2">
      <c r="A340" s="64"/>
      <c r="B340" s="36" t="s">
        <v>276</v>
      </c>
      <c r="C340" s="37">
        <v>21</v>
      </c>
      <c r="D340" s="37">
        <v>9</v>
      </c>
      <c r="E340" s="38">
        <f t="shared" si="109"/>
        <v>1.7385545161023263E-3</v>
      </c>
      <c r="F340" s="38">
        <f t="shared" si="110"/>
        <v>7.7706786392678297E-4</v>
      </c>
      <c r="G340" s="39">
        <f t="shared" si="111"/>
        <v>-0.5714285714285714</v>
      </c>
      <c r="H340" s="25">
        <f t="shared" si="112"/>
        <v>-9.9345972348704342E-4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241</v>
      </c>
      <c r="D342" s="37">
        <v>266</v>
      </c>
      <c r="E342" s="38">
        <f t="shared" si="109"/>
        <v>1.995198278003146E-2</v>
      </c>
      <c r="F342" s="38">
        <f t="shared" si="110"/>
        <v>2.2966672422724918E-2</v>
      </c>
      <c r="G342" s="39">
        <f t="shared" si="111"/>
        <v>0.1037344398340249</v>
      </c>
      <c r="H342" s="25">
        <f t="shared" si="112"/>
        <v>2.0697077572646742E-3</v>
      </c>
    </row>
    <row r="343" spans="1:8" s="40" customFormat="1" ht="15" x14ac:dyDescent="0.2">
      <c r="A343" s="64"/>
      <c r="B343" s="36" t="s">
        <v>85</v>
      </c>
      <c r="C343" s="37">
        <v>36</v>
      </c>
      <c r="D343" s="37">
        <v>26</v>
      </c>
      <c r="E343" s="38">
        <f t="shared" si="109"/>
        <v>2.9803791704611309E-3</v>
      </c>
      <c r="F343" s="38">
        <f t="shared" si="110"/>
        <v>2.2448627180107063E-3</v>
      </c>
      <c r="G343" s="39">
        <f t="shared" si="111"/>
        <v>-0.27777777777777779</v>
      </c>
      <c r="H343" s="25">
        <f t="shared" si="112"/>
        <v>-8.2788310290586977E-4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22</v>
      </c>
      <c r="D345" s="37">
        <v>33</v>
      </c>
      <c r="E345" s="38">
        <f t="shared" si="109"/>
        <v>1.8213428263929134E-3</v>
      </c>
      <c r="F345" s="38">
        <f t="shared" si="110"/>
        <v>2.8492488343982041E-3</v>
      </c>
      <c r="G345" s="39">
        <f t="shared" si="111"/>
        <v>0.5</v>
      </c>
      <c r="H345" s="25">
        <f t="shared" si="112"/>
        <v>9.106714131964567E-4</v>
      </c>
    </row>
    <row r="346" spans="1:8" s="40" customFormat="1" ht="15" x14ac:dyDescent="0.2">
      <c r="A346" s="64"/>
      <c r="B346" s="36" t="s">
        <v>88</v>
      </c>
      <c r="C346" s="37">
        <v>89</v>
      </c>
      <c r="D346" s="37">
        <v>30</v>
      </c>
      <c r="E346" s="38">
        <f t="shared" si="109"/>
        <v>7.3681596158622405E-3</v>
      </c>
      <c r="F346" s="38">
        <f t="shared" si="110"/>
        <v>2.5902262130892764E-3</v>
      </c>
      <c r="G346" s="39">
        <f t="shared" si="111"/>
        <v>-0.6629213483146067</v>
      </c>
      <c r="H346" s="25">
        <f t="shared" si="112"/>
        <v>-4.8845103071446308E-3</v>
      </c>
    </row>
    <row r="347" spans="1:8" s="40" customFormat="1" ht="15" x14ac:dyDescent="0.2">
      <c r="A347" s="64"/>
      <c r="B347" s="36" t="s">
        <v>83</v>
      </c>
      <c r="C347" s="37">
        <v>1</v>
      </c>
      <c r="D347" s="37">
        <v>0</v>
      </c>
      <c r="E347" s="38">
        <f t="shared" si="109"/>
        <v>8.2788310290586974E-5</v>
      </c>
      <c r="F347" s="38" t="str">
        <f t="shared" si="110"/>
        <v/>
      </c>
      <c r="G347" s="39" t="str">
        <f t="shared" si="111"/>
        <v>0</v>
      </c>
      <c r="H347" s="25">
        <f t="shared" si="112"/>
        <v>0</v>
      </c>
    </row>
    <row r="348" spans="1:8" s="40" customFormat="1" ht="15" x14ac:dyDescent="0.2">
      <c r="A348" s="64"/>
      <c r="B348" s="36" t="s">
        <v>277</v>
      </c>
      <c r="C348" s="37">
        <v>2</v>
      </c>
      <c r="D348" s="37">
        <v>0</v>
      </c>
      <c r="E348" s="38">
        <f t="shared" si="109"/>
        <v>1.6557662058117395E-4</v>
      </c>
      <c r="F348" s="38" t="str">
        <f t="shared" si="110"/>
        <v/>
      </c>
      <c r="G348" s="39" t="str">
        <f t="shared" si="111"/>
        <v>0</v>
      </c>
      <c r="H348" s="25">
        <f t="shared" si="112"/>
        <v>0</v>
      </c>
    </row>
    <row r="349" spans="1:8" s="40" customFormat="1" ht="15" x14ac:dyDescent="0.2">
      <c r="A349" s="64"/>
      <c r="B349" s="36" t="s">
        <v>278</v>
      </c>
      <c r="C349" s="37">
        <v>1089</v>
      </c>
      <c r="D349" s="37">
        <v>1582</v>
      </c>
      <c r="E349" s="38">
        <f t="shared" si="109"/>
        <v>9.015646990644921E-2</v>
      </c>
      <c r="F349" s="38">
        <f t="shared" si="110"/>
        <v>0.13659126230357452</v>
      </c>
      <c r="G349" s="39">
        <f t="shared" si="111"/>
        <v>0.4527089072543618</v>
      </c>
      <c r="H349" s="25">
        <f t="shared" si="112"/>
        <v>4.0814636973259377E-2</v>
      </c>
    </row>
    <row r="350" spans="1:8" s="40" customFormat="1" ht="15" x14ac:dyDescent="0.2">
      <c r="A350" s="64"/>
      <c r="B350" s="36" t="s">
        <v>279</v>
      </c>
      <c r="C350" s="37">
        <v>22</v>
      </c>
      <c r="D350" s="37">
        <v>117</v>
      </c>
      <c r="E350" s="38">
        <f t="shared" si="109"/>
        <v>1.8213428263929134E-3</v>
      </c>
      <c r="F350" s="38">
        <f t="shared" si="110"/>
        <v>1.0101882231048178E-2</v>
      </c>
      <c r="G350" s="39">
        <f t="shared" si="111"/>
        <v>4.3181818181818183</v>
      </c>
      <c r="H350" s="25">
        <f t="shared" si="112"/>
        <v>7.8648894776057621E-3</v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104</v>
      </c>
      <c r="D352" s="37">
        <v>67</v>
      </c>
      <c r="E352" s="38">
        <f t="shared" si="109"/>
        <v>8.6099842702210445E-3</v>
      </c>
      <c r="F352" s="38">
        <f t="shared" si="110"/>
        <v>5.7848385425660507E-3</v>
      </c>
      <c r="G352" s="39">
        <f t="shared" si="111"/>
        <v>-0.35576923076923078</v>
      </c>
      <c r="H352" s="25">
        <f t="shared" si="112"/>
        <v>-3.0631674807517178E-3</v>
      </c>
    </row>
    <row r="353" spans="1:8" s="40" customFormat="1" ht="15" x14ac:dyDescent="0.2">
      <c r="A353" s="64"/>
      <c r="B353" s="36" t="s">
        <v>280</v>
      </c>
      <c r="C353" s="37">
        <v>287</v>
      </c>
      <c r="D353" s="37">
        <v>320</v>
      </c>
      <c r="E353" s="38">
        <f t="shared" si="109"/>
        <v>2.3760245053398459E-2</v>
      </c>
      <c r="F353" s="38">
        <f t="shared" si="110"/>
        <v>2.7629079606285616E-2</v>
      </c>
      <c r="G353" s="39">
        <f t="shared" si="111"/>
        <v>0.11498257839721254</v>
      </c>
      <c r="H353" s="25">
        <f t="shared" si="112"/>
        <v>2.7320142395893697E-3</v>
      </c>
    </row>
    <row r="354" spans="1:8" s="40" customFormat="1" ht="15" x14ac:dyDescent="0.2">
      <c r="A354" s="64"/>
      <c r="B354" s="36" t="s">
        <v>100</v>
      </c>
      <c r="C354" s="37">
        <v>336</v>
      </c>
      <c r="D354" s="37">
        <v>259</v>
      </c>
      <c r="E354" s="38">
        <f t="shared" si="109"/>
        <v>2.781687225763722E-2</v>
      </c>
      <c r="F354" s="38">
        <f t="shared" si="110"/>
        <v>2.2362286306337419E-2</v>
      </c>
      <c r="G354" s="39">
        <f t="shared" si="111"/>
        <v>-0.22916666666666666</v>
      </c>
      <c r="H354" s="25">
        <f t="shared" si="112"/>
        <v>-6.3746998923751956E-3</v>
      </c>
    </row>
    <row r="355" spans="1:8" s="40" customFormat="1" ht="15" x14ac:dyDescent="0.2">
      <c r="A355" s="64"/>
      <c r="B355" s="36" t="s">
        <v>99</v>
      </c>
      <c r="C355" s="37">
        <v>2</v>
      </c>
      <c r="D355" s="37">
        <v>2</v>
      </c>
      <c r="E355" s="38">
        <f t="shared" si="109"/>
        <v>1.6557662058117395E-4</v>
      </c>
      <c r="F355" s="38">
        <f t="shared" si="110"/>
        <v>1.7268174753928511E-4</v>
      </c>
      <c r="G355" s="39">
        <f t="shared" si="111"/>
        <v>0</v>
      </c>
      <c r="H355" s="25">
        <f t="shared" si="112"/>
        <v>0</v>
      </c>
    </row>
    <row r="356" spans="1:8" s="40" customFormat="1" ht="15" x14ac:dyDescent="0.2">
      <c r="A356" s="64"/>
      <c r="B356" s="36" t="s">
        <v>84</v>
      </c>
      <c r="C356" s="37">
        <v>6</v>
      </c>
      <c r="D356" s="37">
        <v>11</v>
      </c>
      <c r="E356" s="38">
        <f t="shared" si="109"/>
        <v>4.9672986174352182E-4</v>
      </c>
      <c r="F356" s="38">
        <f t="shared" si="110"/>
        <v>9.4974961146606805E-4</v>
      </c>
      <c r="G356" s="39">
        <f t="shared" si="111"/>
        <v>0.83333333333333337</v>
      </c>
      <c r="H356" s="25">
        <f t="shared" si="112"/>
        <v>4.1394155145293488E-4</v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0</v>
      </c>
      <c r="E357" s="38" t="str">
        <f t="shared" si="109"/>
        <v/>
      </c>
      <c r="F357" s="38" t="str">
        <f t="shared" si="110"/>
        <v/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1</v>
      </c>
      <c r="D358" s="37">
        <v>4</v>
      </c>
      <c r="E358" s="38">
        <f t="shared" si="109"/>
        <v>8.2788310290586974E-5</v>
      </c>
      <c r="F358" s="38">
        <f t="shared" si="110"/>
        <v>3.4536349507857021E-4</v>
      </c>
      <c r="G358" s="39">
        <f t="shared" si="111"/>
        <v>3</v>
      </c>
      <c r="H358" s="25">
        <f t="shared" si="112"/>
        <v>2.4836493087176091E-4</v>
      </c>
    </row>
    <row r="359" spans="1:8" s="40" customFormat="1" ht="15" x14ac:dyDescent="0.2">
      <c r="A359" s="64"/>
      <c r="B359" s="36" t="s">
        <v>372</v>
      </c>
      <c r="C359" s="37">
        <v>1</v>
      </c>
      <c r="D359" s="37">
        <v>3</v>
      </c>
      <c r="E359" s="38">
        <f t="shared" si="109"/>
        <v>8.2788310290586974E-5</v>
      </c>
      <c r="F359" s="38">
        <f t="shared" si="110"/>
        <v>2.5902262130892762E-4</v>
      </c>
      <c r="G359" s="39">
        <f t="shared" si="111"/>
        <v>2</v>
      </c>
      <c r="H359" s="25">
        <f t="shared" si="112"/>
        <v>1.6557662058117395E-4</v>
      </c>
    </row>
    <row r="360" spans="1:8" s="40" customFormat="1" ht="15" x14ac:dyDescent="0.2">
      <c r="A360" s="64"/>
      <c r="B360" s="36" t="s">
        <v>530</v>
      </c>
      <c r="C360" s="37">
        <v>0</v>
      </c>
      <c r="D360" s="37">
        <v>2</v>
      </c>
      <c r="E360" s="38" t="str">
        <f t="shared" si="109"/>
        <v/>
      </c>
      <c r="F360" s="38">
        <f t="shared" si="110"/>
        <v>1.7268174753928511E-4</v>
      </c>
      <c r="G360" s="39" t="str">
        <f t="shared" si="111"/>
        <v>0</v>
      </c>
      <c r="H360" s="25" t="str">
        <f t="shared" si="112"/>
        <v/>
      </c>
    </row>
    <row r="361" spans="1:8" s="40" customFormat="1" ht="15" x14ac:dyDescent="0.2">
      <c r="A361" s="64"/>
      <c r="B361" s="36" t="s">
        <v>531</v>
      </c>
      <c r="C361" s="37">
        <v>220</v>
      </c>
      <c r="D361" s="37">
        <v>82</v>
      </c>
      <c r="E361" s="38">
        <f t="shared" si="109"/>
        <v>1.8213428263929132E-2</v>
      </c>
      <c r="F361" s="38">
        <f t="shared" si="110"/>
        <v>7.0799516491106889E-3</v>
      </c>
      <c r="G361" s="39">
        <f t="shared" si="111"/>
        <v>-0.62727272727272732</v>
      </c>
      <c r="H361" s="25">
        <f t="shared" si="112"/>
        <v>-1.1424786820101002E-2</v>
      </c>
    </row>
    <row r="362" spans="1:8" s="40" customFormat="1" ht="15" x14ac:dyDescent="0.2">
      <c r="A362" s="64"/>
      <c r="B362" s="36" t="s">
        <v>532</v>
      </c>
      <c r="C362" s="37">
        <v>7</v>
      </c>
      <c r="D362" s="37">
        <v>5</v>
      </c>
      <c r="E362" s="38">
        <f t="shared" si="109"/>
        <v>5.7951817203410875E-4</v>
      </c>
      <c r="F362" s="38">
        <f t="shared" si="110"/>
        <v>4.3170436884821275E-4</v>
      </c>
      <c r="G362" s="39">
        <f t="shared" si="111"/>
        <v>-0.2857142857142857</v>
      </c>
      <c r="H362" s="25">
        <f t="shared" si="112"/>
        <v>-1.6557662058117392E-4</v>
      </c>
    </row>
    <row r="363" spans="1:8" s="40" customFormat="1" ht="15" x14ac:dyDescent="0.2">
      <c r="A363" s="64"/>
      <c r="B363" s="36" t="s">
        <v>533</v>
      </c>
      <c r="C363" s="37">
        <v>0</v>
      </c>
      <c r="D363" s="37">
        <v>3</v>
      </c>
      <c r="E363" s="38" t="str">
        <f t="shared" si="109"/>
        <v/>
      </c>
      <c r="F363" s="38">
        <f t="shared" si="110"/>
        <v>2.5902262130892762E-4</v>
      </c>
      <c r="G363" s="39" t="str">
        <f t="shared" si="111"/>
        <v>0</v>
      </c>
      <c r="H363" s="25" t="str">
        <f t="shared" si="112"/>
        <v/>
      </c>
    </row>
    <row r="364" spans="1:8" s="40" customFormat="1" ht="15" x14ac:dyDescent="0.2">
      <c r="A364" s="64"/>
      <c r="B364" s="36" t="s">
        <v>282</v>
      </c>
      <c r="C364" s="37">
        <v>0</v>
      </c>
      <c r="D364" s="37">
        <v>4</v>
      </c>
      <c r="E364" s="38" t="str">
        <f t="shared" si="109"/>
        <v/>
      </c>
      <c r="F364" s="38">
        <f t="shared" si="110"/>
        <v>3.4536349507857021E-4</v>
      </c>
      <c r="G364" s="39" t="str">
        <f t="shared" si="111"/>
        <v>0</v>
      </c>
      <c r="H364" s="25" t="str">
        <f t="shared" si="112"/>
        <v/>
      </c>
    </row>
    <row r="365" spans="1:8" s="40" customFormat="1" ht="15" x14ac:dyDescent="0.2">
      <c r="A365" s="64"/>
      <c r="B365" s="36" t="s">
        <v>283</v>
      </c>
      <c r="C365" s="37">
        <v>87</v>
      </c>
      <c r="D365" s="37">
        <v>114</v>
      </c>
      <c r="E365" s="38">
        <f t="shared" si="109"/>
        <v>7.2025829952810667E-3</v>
      </c>
      <c r="F365" s="38">
        <f t="shared" si="110"/>
        <v>9.8428596097392511E-3</v>
      </c>
      <c r="G365" s="39">
        <f t="shared" si="111"/>
        <v>0.31034482758620691</v>
      </c>
      <c r="H365" s="25">
        <f t="shared" si="112"/>
        <v>2.2352843778458485E-3</v>
      </c>
    </row>
    <row r="366" spans="1:8" s="40" customFormat="1" ht="15" x14ac:dyDescent="0.2">
      <c r="A366" s="64"/>
      <c r="B366" s="36" t="s">
        <v>534</v>
      </c>
      <c r="C366" s="37">
        <v>7</v>
      </c>
      <c r="D366" s="37">
        <v>1</v>
      </c>
      <c r="E366" s="38">
        <f t="shared" si="109"/>
        <v>5.7951817203410875E-4</v>
      </c>
      <c r="F366" s="38">
        <f t="shared" si="110"/>
        <v>8.6340873769642554E-5</v>
      </c>
      <c r="G366" s="39">
        <f t="shared" si="111"/>
        <v>-0.8571428571428571</v>
      </c>
      <c r="H366" s="25">
        <f t="shared" si="112"/>
        <v>-4.9672986174352171E-4</v>
      </c>
    </row>
    <row r="367" spans="1:8" s="40" customFormat="1" ht="15" x14ac:dyDescent="0.2">
      <c r="A367" s="64"/>
      <c r="B367" s="36" t="s">
        <v>535</v>
      </c>
      <c r="C367" s="37">
        <v>1802</v>
      </c>
      <c r="D367" s="37">
        <v>1791</v>
      </c>
      <c r="E367" s="38">
        <f t="shared" si="109"/>
        <v>0.14918453514363772</v>
      </c>
      <c r="F367" s="38">
        <f t="shared" si="110"/>
        <v>0.1546365049214298</v>
      </c>
      <c r="G367" s="39">
        <f t="shared" si="111"/>
        <v>-6.1043285238623754E-3</v>
      </c>
      <c r="H367" s="25">
        <f t="shared" si="112"/>
        <v>-9.106714131964567E-4</v>
      </c>
    </row>
    <row r="368" spans="1:8" s="40" customFormat="1" ht="15" x14ac:dyDescent="0.2">
      <c r="A368" s="64"/>
      <c r="B368" s="36" t="s">
        <v>109</v>
      </c>
      <c r="C368" s="37">
        <v>515</v>
      </c>
      <c r="D368" s="37">
        <v>186</v>
      </c>
      <c r="E368" s="38">
        <f t="shared" si="109"/>
        <v>4.2635979799652286E-2</v>
      </c>
      <c r="F368" s="38">
        <f t="shared" si="110"/>
        <v>1.6059402521153513E-2</v>
      </c>
      <c r="G368" s="39">
        <f t="shared" si="111"/>
        <v>-0.63883495145631064</v>
      </c>
      <c r="H368" s="25">
        <f t="shared" si="112"/>
        <v>-2.723735408560311E-2</v>
      </c>
    </row>
    <row r="369" spans="1:8" s="40" customFormat="1" ht="15" x14ac:dyDescent="0.2">
      <c r="A369" s="64"/>
      <c r="B369" s="36" t="s">
        <v>102</v>
      </c>
      <c r="C369" s="37">
        <v>1709</v>
      </c>
      <c r="D369" s="37">
        <v>2432</v>
      </c>
      <c r="E369" s="38">
        <f t="shared" si="109"/>
        <v>0.14148522228661314</v>
      </c>
      <c r="F369" s="38">
        <f t="shared" si="110"/>
        <v>0.20998100500777067</v>
      </c>
      <c r="G369" s="39">
        <f t="shared" si="111"/>
        <v>0.4230544177881802</v>
      </c>
      <c r="H369" s="25">
        <f t="shared" si="112"/>
        <v>5.9855948340094382E-2</v>
      </c>
    </row>
    <row r="370" spans="1:8" s="40" customFormat="1" ht="15" x14ac:dyDescent="0.2">
      <c r="A370" s="64"/>
      <c r="B370" s="36" t="s">
        <v>108</v>
      </c>
      <c r="C370" s="37">
        <v>251</v>
      </c>
      <c r="D370" s="37">
        <v>107</v>
      </c>
      <c r="E370" s="38">
        <f t="shared" si="109"/>
        <v>2.0779865882937329E-2</v>
      </c>
      <c r="F370" s="38">
        <f t="shared" si="110"/>
        <v>9.2384734933517523E-3</v>
      </c>
      <c r="G370" s="39">
        <f t="shared" si="111"/>
        <v>-0.57370517928286857</v>
      </c>
      <c r="H370" s="25">
        <f t="shared" si="112"/>
        <v>-1.1921516681844524E-2</v>
      </c>
    </row>
    <row r="371" spans="1:8" s="40" customFormat="1" ht="15" x14ac:dyDescent="0.2">
      <c r="A371" s="64"/>
      <c r="B371" s="36" t="s">
        <v>111</v>
      </c>
      <c r="C371" s="37">
        <v>2</v>
      </c>
      <c r="D371" s="37">
        <v>14</v>
      </c>
      <c r="E371" s="38">
        <f t="shared" si="109"/>
        <v>1.6557662058117395E-4</v>
      </c>
      <c r="F371" s="38">
        <f t="shared" si="110"/>
        <v>1.2087722327749958E-3</v>
      </c>
      <c r="G371" s="39">
        <f t="shared" si="111"/>
        <v>6</v>
      </c>
      <c r="H371" s="25">
        <f t="shared" si="112"/>
        <v>9.9345972348704363E-4</v>
      </c>
    </row>
    <row r="372" spans="1:8" s="40" customFormat="1" ht="15" x14ac:dyDescent="0.2">
      <c r="A372" s="64"/>
      <c r="B372" s="36" t="s">
        <v>112</v>
      </c>
      <c r="C372" s="37">
        <v>2</v>
      </c>
      <c r="D372" s="37">
        <v>93</v>
      </c>
      <c r="E372" s="38">
        <f t="shared" si="109"/>
        <v>1.6557662058117395E-4</v>
      </c>
      <c r="F372" s="38">
        <f t="shared" si="110"/>
        <v>8.0297012605767566E-3</v>
      </c>
      <c r="G372" s="39">
        <f t="shared" si="111"/>
        <v>45.5</v>
      </c>
      <c r="H372" s="25">
        <f t="shared" si="112"/>
        <v>7.5337362364434144E-3</v>
      </c>
    </row>
    <row r="373" spans="1:8" s="40" customFormat="1" ht="30" x14ac:dyDescent="0.2">
      <c r="A373" s="64"/>
      <c r="B373" s="36" t="s">
        <v>284</v>
      </c>
      <c r="C373" s="37">
        <v>7</v>
      </c>
      <c r="D373" s="37">
        <v>103</v>
      </c>
      <c r="E373" s="38">
        <f t="shared" si="109"/>
        <v>5.7951817203410875E-4</v>
      </c>
      <c r="F373" s="38">
        <f t="shared" si="110"/>
        <v>8.8931099982731826E-3</v>
      </c>
      <c r="G373" s="39">
        <f t="shared" si="111"/>
        <v>13.714285714285714</v>
      </c>
      <c r="H373" s="25">
        <f t="shared" si="112"/>
        <v>7.9476777878963473E-3</v>
      </c>
    </row>
    <row r="374" spans="1:8" s="40" customFormat="1" ht="15" x14ac:dyDescent="0.2">
      <c r="A374" s="64"/>
      <c r="B374" s="36" t="s">
        <v>285</v>
      </c>
      <c r="C374" s="37">
        <v>38</v>
      </c>
      <c r="D374" s="37">
        <v>25</v>
      </c>
      <c r="E374" s="38">
        <f t="shared" si="109"/>
        <v>3.1459557910423048E-3</v>
      </c>
      <c r="F374" s="38">
        <f t="shared" si="110"/>
        <v>2.1585218442410638E-3</v>
      </c>
      <c r="G374" s="39">
        <f t="shared" si="111"/>
        <v>-0.34210526315789475</v>
      </c>
      <c r="H374" s="25">
        <f t="shared" si="112"/>
        <v>-1.0762480337776306E-3</v>
      </c>
    </row>
    <row r="375" spans="1:8" s="40" customFormat="1" ht="15" x14ac:dyDescent="0.2">
      <c r="A375" s="64"/>
      <c r="B375" s="36" t="s">
        <v>286</v>
      </c>
      <c r="C375" s="37">
        <v>24</v>
      </c>
      <c r="D375" s="37">
        <v>7</v>
      </c>
      <c r="E375" s="38">
        <f t="shared" si="109"/>
        <v>1.9869194469740873E-3</v>
      </c>
      <c r="F375" s="38">
        <f t="shared" si="110"/>
        <v>6.0438611638749789E-4</v>
      </c>
      <c r="G375" s="39">
        <f t="shared" si="111"/>
        <v>-0.70833333333333337</v>
      </c>
      <c r="H375" s="25">
        <f t="shared" si="112"/>
        <v>-1.4074012749399785E-3</v>
      </c>
    </row>
    <row r="376" spans="1:8" s="40" customFormat="1" ht="15" x14ac:dyDescent="0.2">
      <c r="A376" s="64"/>
      <c r="B376" s="36" t="s">
        <v>101</v>
      </c>
      <c r="C376" s="37">
        <v>4</v>
      </c>
      <c r="D376" s="37">
        <v>4</v>
      </c>
      <c r="E376" s="38">
        <f t="shared" si="109"/>
        <v>3.311532411623479E-4</v>
      </c>
      <c r="F376" s="38">
        <f t="shared" si="110"/>
        <v>3.4536349507857021E-4</v>
      </c>
      <c r="G376" s="39">
        <f t="shared" si="111"/>
        <v>0</v>
      </c>
      <c r="H376" s="25">
        <f t="shared" si="112"/>
        <v>0</v>
      </c>
    </row>
    <row r="377" spans="1:8" s="40" customFormat="1" ht="15" x14ac:dyDescent="0.2">
      <c r="A377" s="64"/>
      <c r="B377" s="36" t="s">
        <v>287</v>
      </c>
      <c r="C377" s="37">
        <v>2</v>
      </c>
      <c r="D377" s="37">
        <v>2</v>
      </c>
      <c r="E377" s="38">
        <f t="shared" si="109"/>
        <v>1.6557662058117395E-4</v>
      </c>
      <c r="F377" s="38">
        <f t="shared" si="110"/>
        <v>1.7268174753928511E-4</v>
      </c>
      <c r="G377" s="39">
        <f t="shared" si="111"/>
        <v>0</v>
      </c>
      <c r="H377" s="25">
        <f t="shared" si="112"/>
        <v>0</v>
      </c>
    </row>
    <row r="378" spans="1:8" s="40" customFormat="1" ht="15" x14ac:dyDescent="0.2">
      <c r="A378" s="64"/>
      <c r="B378" s="36" t="s">
        <v>536</v>
      </c>
      <c r="C378" s="37">
        <v>20</v>
      </c>
      <c r="D378" s="37">
        <v>33</v>
      </c>
      <c r="E378" s="38">
        <f t="shared" si="109"/>
        <v>1.6557662058117393E-3</v>
      </c>
      <c r="F378" s="38">
        <f t="shared" si="110"/>
        <v>2.8492488343982041E-3</v>
      </c>
      <c r="G378" s="39">
        <f t="shared" si="111"/>
        <v>0.65</v>
      </c>
      <c r="H378" s="25">
        <f t="shared" si="112"/>
        <v>1.0762480337776306E-3</v>
      </c>
    </row>
    <row r="379" spans="1:8" s="40" customFormat="1" ht="15" x14ac:dyDescent="0.2">
      <c r="A379" s="64"/>
      <c r="B379" s="36" t="s">
        <v>110</v>
      </c>
      <c r="C379" s="37">
        <v>25</v>
      </c>
      <c r="D379" s="37">
        <v>31</v>
      </c>
      <c r="E379" s="38">
        <f t="shared" si="109"/>
        <v>2.0697077572646742E-3</v>
      </c>
      <c r="F379" s="38">
        <f t="shared" si="110"/>
        <v>2.6765670868589189E-3</v>
      </c>
      <c r="G379" s="39">
        <f t="shared" si="111"/>
        <v>0.24</v>
      </c>
      <c r="H379" s="25">
        <f t="shared" si="112"/>
        <v>4.9672986174352182E-4</v>
      </c>
    </row>
    <row r="380" spans="1:8" s="40" customFormat="1" ht="15" x14ac:dyDescent="0.2">
      <c r="A380" s="64"/>
      <c r="B380" s="36" t="s">
        <v>288</v>
      </c>
      <c r="C380" s="37">
        <v>257</v>
      </c>
      <c r="D380" s="37">
        <v>80</v>
      </c>
      <c r="E380" s="38">
        <f t="shared" si="109"/>
        <v>2.1276595744680851E-2</v>
      </c>
      <c r="F380" s="38">
        <f t="shared" si="110"/>
        <v>6.9072699015714041E-3</v>
      </c>
      <c r="G380" s="39">
        <f t="shared" si="111"/>
        <v>-0.68871595330739299</v>
      </c>
      <c r="H380" s="25">
        <f t="shared" si="112"/>
        <v>-1.4653530921433892E-2</v>
      </c>
    </row>
    <row r="381" spans="1:8" s="40" customFormat="1" ht="15" x14ac:dyDescent="0.2">
      <c r="A381" s="64"/>
      <c r="B381" s="36" t="s">
        <v>537</v>
      </c>
      <c r="C381" s="37">
        <v>21</v>
      </c>
      <c r="D381" s="37">
        <v>2</v>
      </c>
      <c r="E381" s="38">
        <f t="shared" si="109"/>
        <v>1.7385545161023263E-3</v>
      </c>
      <c r="F381" s="38">
        <f t="shared" si="110"/>
        <v>1.7268174753928511E-4</v>
      </c>
      <c r="G381" s="39">
        <f t="shared" si="111"/>
        <v>-0.90476190476190477</v>
      </c>
      <c r="H381" s="25">
        <f t="shared" si="112"/>
        <v>-1.5729778955211524E-3</v>
      </c>
    </row>
    <row r="382" spans="1:8" s="40" customFormat="1" ht="15" x14ac:dyDescent="0.2">
      <c r="A382" s="64"/>
      <c r="B382" s="36" t="s">
        <v>104</v>
      </c>
      <c r="C382" s="37">
        <v>65</v>
      </c>
      <c r="D382" s="37">
        <v>61</v>
      </c>
      <c r="E382" s="38">
        <f t="shared" si="109"/>
        <v>5.3812401688881533E-3</v>
      </c>
      <c r="F382" s="38">
        <f t="shared" si="110"/>
        <v>5.2667932999481953E-3</v>
      </c>
      <c r="G382" s="39">
        <f t="shared" si="111"/>
        <v>-6.1538461538461542E-2</v>
      </c>
      <c r="H382" s="25">
        <f t="shared" si="112"/>
        <v>-3.311532411623479E-4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9</v>
      </c>
      <c r="E383" s="38" t="str">
        <f t="shared" ref="E383" si="113">+IF(C383=0,"",C383/C$329)</f>
        <v/>
      </c>
      <c r="F383" s="38">
        <f t="shared" ref="F383" si="114">+IF(D383=0,"",D383/D$329)</f>
        <v>7.7706786392678297E-4</v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0</v>
      </c>
      <c r="E385" s="38" t="str">
        <f t="shared" si="109"/>
        <v/>
      </c>
      <c r="F385" s="38" t="str">
        <f t="shared" si="110"/>
        <v/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1</v>
      </c>
      <c r="E386" s="38" t="str">
        <f t="shared" si="109"/>
        <v/>
      </c>
      <c r="F386" s="38">
        <f t="shared" si="110"/>
        <v>8.6340873769642554E-5</v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0</v>
      </c>
      <c r="D387" s="37">
        <v>0</v>
      </c>
      <c r="E387" s="38" t="str">
        <f t="shared" si="109"/>
        <v/>
      </c>
      <c r="F387" s="38" t="str">
        <f t="shared" si="110"/>
        <v/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447</v>
      </c>
      <c r="D390" s="37">
        <v>507</v>
      </c>
      <c r="E390" s="38">
        <f t="shared" si="109"/>
        <v>3.7006374699892375E-2</v>
      </c>
      <c r="F390" s="38">
        <f t="shared" si="110"/>
        <v>4.3774823001208774E-2</v>
      </c>
      <c r="G390" s="39">
        <f t="shared" si="111"/>
        <v>0.13422818791946309</v>
      </c>
      <c r="H390" s="25">
        <f t="shared" si="112"/>
        <v>4.9672986174352177E-3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0</v>
      </c>
      <c r="D392" s="37">
        <v>3</v>
      </c>
      <c r="E392" s="38" t="str">
        <f t="shared" si="109"/>
        <v/>
      </c>
      <c r="F392" s="38">
        <f t="shared" si="110"/>
        <v>2.5902262130892762E-4</v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4"/>
      <c r="B393" s="36" t="s">
        <v>293</v>
      </c>
      <c r="C393" s="37">
        <v>7</v>
      </c>
      <c r="D393" s="37">
        <v>7</v>
      </c>
      <c r="E393" s="38">
        <f t="shared" si="109"/>
        <v>5.7951817203410875E-4</v>
      </c>
      <c r="F393" s="38">
        <f t="shared" si="110"/>
        <v>6.0438611638749789E-4</v>
      </c>
      <c r="G393" s="39">
        <f t="shared" si="111"/>
        <v>0</v>
      </c>
      <c r="H393" s="25">
        <f t="shared" si="112"/>
        <v>0</v>
      </c>
    </row>
    <row r="394" spans="1:8" s="40" customFormat="1" ht="15" x14ac:dyDescent="0.2">
      <c r="A394" s="64"/>
      <c r="B394" s="36" t="s">
        <v>540</v>
      </c>
      <c r="C394" s="37">
        <v>104</v>
      </c>
      <c r="D394" s="37">
        <v>60</v>
      </c>
      <c r="E394" s="38">
        <f t="shared" si="109"/>
        <v>8.6099842702210445E-3</v>
      </c>
      <c r="F394" s="38">
        <f t="shared" si="110"/>
        <v>5.1804524261785528E-3</v>
      </c>
      <c r="G394" s="39">
        <f t="shared" si="111"/>
        <v>-0.42307692307692307</v>
      </c>
      <c r="H394" s="25">
        <f t="shared" si="112"/>
        <v>-3.6426856527858264E-3</v>
      </c>
    </row>
    <row r="395" spans="1:8" s="40" customFormat="1" ht="15" x14ac:dyDescent="0.2">
      <c r="A395" s="64"/>
      <c r="B395" s="36" t="s">
        <v>105</v>
      </c>
      <c r="C395" s="37">
        <v>2</v>
      </c>
      <c r="D395" s="37">
        <v>0</v>
      </c>
      <c r="E395" s="38">
        <f t="shared" si="109"/>
        <v>1.6557662058117395E-4</v>
      </c>
      <c r="F395" s="38" t="str">
        <f t="shared" si="110"/>
        <v/>
      </c>
      <c r="G395" s="39" t="str">
        <f t="shared" si="111"/>
        <v>0</v>
      </c>
      <c r="H395" s="25">
        <f t="shared" si="112"/>
        <v>0</v>
      </c>
    </row>
    <row r="396" spans="1:8" s="40" customFormat="1" ht="15" x14ac:dyDescent="0.2">
      <c r="A396" s="64"/>
      <c r="B396" s="36" t="s">
        <v>541</v>
      </c>
      <c r="C396" s="37">
        <v>0</v>
      </c>
      <c r="D396" s="37">
        <v>0</v>
      </c>
      <c r="E396" s="38" t="str">
        <f t="shared" ref="E396:E468" si="117">+IF(C396=0,"",C396/C$329)</f>
        <v/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19</v>
      </c>
      <c r="E398" s="38" t="str">
        <f t="shared" ref="E398:E400" si="121">+IF(C398=0,"",C398/C$329)</f>
        <v/>
      </c>
      <c r="F398" s="38">
        <f t="shared" ref="F398:F400" si="122">+IF(D398=0,"",D398/D$329)</f>
        <v>1.6404766016232084E-3</v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6</v>
      </c>
      <c r="E399" s="38" t="str">
        <f t="shared" si="121"/>
        <v/>
      </c>
      <c r="F399" s="38">
        <f t="shared" si="122"/>
        <v>5.1804524261785524E-4</v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0</v>
      </c>
      <c r="D401" s="37">
        <v>1</v>
      </c>
      <c r="E401" s="38" t="str">
        <f t="shared" si="117"/>
        <v/>
      </c>
      <c r="F401" s="38">
        <f t="shared" si="118"/>
        <v>8.6340873769642554E-5</v>
      </c>
      <c r="G401" s="39" t="str">
        <f t="shared" si="119"/>
        <v>0</v>
      </c>
      <c r="H401" s="25" t="str">
        <f t="shared" si="120"/>
        <v/>
      </c>
    </row>
    <row r="402" spans="1:8" s="40" customFormat="1" ht="15" x14ac:dyDescent="0.2">
      <c r="A402" s="64"/>
      <c r="B402" s="36" t="s">
        <v>296</v>
      </c>
      <c r="C402" s="37">
        <v>3</v>
      </c>
      <c r="D402" s="37">
        <v>3</v>
      </c>
      <c r="E402" s="38">
        <f t="shared" si="117"/>
        <v>2.4836493087176091E-4</v>
      </c>
      <c r="F402" s="38">
        <f t="shared" si="118"/>
        <v>2.5902262130892762E-4</v>
      </c>
      <c r="G402" s="39">
        <f t="shared" si="119"/>
        <v>0</v>
      </c>
      <c r="H402" s="25">
        <f t="shared" si="120"/>
        <v>0</v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0</v>
      </c>
      <c r="E403" s="38" t="str">
        <f t="shared" si="117"/>
        <v/>
      </c>
      <c r="F403" s="38" t="str">
        <f t="shared" si="118"/>
        <v/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0</v>
      </c>
      <c r="D404" s="37">
        <v>0</v>
      </c>
      <c r="E404" s="38" t="str">
        <f t="shared" si="117"/>
        <v/>
      </c>
      <c r="F404" s="38" t="str">
        <f t="shared" si="118"/>
        <v/>
      </c>
      <c r="G404" s="39" t="str">
        <f t="shared" si="119"/>
        <v>0</v>
      </c>
      <c r="H404" s="25" t="str">
        <f t="shared" si="120"/>
        <v/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0</v>
      </c>
      <c r="E405" s="38" t="str">
        <f t="shared" si="117"/>
        <v/>
      </c>
      <c r="F405" s="38" t="str">
        <f t="shared" si="118"/>
        <v/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0</v>
      </c>
      <c r="E407" s="38" t="str">
        <f t="shared" si="117"/>
        <v/>
      </c>
      <c r="F407" s="38" t="str">
        <f t="shared" si="118"/>
        <v/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0</v>
      </c>
      <c r="D408" s="37">
        <v>1</v>
      </c>
      <c r="E408" s="38" t="str">
        <f t="shared" si="117"/>
        <v/>
      </c>
      <c r="F408" s="38">
        <f t="shared" si="118"/>
        <v>8.6340873769642554E-5</v>
      </c>
      <c r="G408" s="39" t="str">
        <f t="shared" si="119"/>
        <v>0</v>
      </c>
      <c r="H408" s="25" t="str">
        <f t="shared" si="120"/>
        <v/>
      </c>
    </row>
    <row r="409" spans="1:8" s="40" customFormat="1" ht="15" x14ac:dyDescent="0.2">
      <c r="A409" s="64"/>
      <c r="B409" s="36" t="s">
        <v>300</v>
      </c>
      <c r="C409" s="37">
        <v>31</v>
      </c>
      <c r="D409" s="37">
        <v>129</v>
      </c>
      <c r="E409" s="38">
        <f t="shared" si="117"/>
        <v>2.5664376190081962E-3</v>
      </c>
      <c r="F409" s="38">
        <f t="shared" si="118"/>
        <v>1.1137972716283889E-2</v>
      </c>
      <c r="G409" s="39">
        <f t="shared" si="119"/>
        <v>3.161290322580645</v>
      </c>
      <c r="H409" s="25">
        <f t="shared" si="120"/>
        <v>8.1132544084775229E-3</v>
      </c>
    </row>
    <row r="410" spans="1:8" s="40" customFormat="1" ht="15" x14ac:dyDescent="0.2">
      <c r="A410" s="64"/>
      <c r="B410" s="36" t="s">
        <v>114</v>
      </c>
      <c r="C410" s="37">
        <v>28</v>
      </c>
      <c r="D410" s="37">
        <v>56</v>
      </c>
      <c r="E410" s="38">
        <f t="shared" si="117"/>
        <v>2.318072688136435E-3</v>
      </c>
      <c r="F410" s="38">
        <f t="shared" si="118"/>
        <v>4.8350889310999831E-3</v>
      </c>
      <c r="G410" s="39">
        <f t="shared" si="119"/>
        <v>1</v>
      </c>
      <c r="H410" s="25">
        <f t="shared" si="120"/>
        <v>2.318072688136435E-3</v>
      </c>
    </row>
    <row r="411" spans="1:8" s="40" customFormat="1" ht="15" x14ac:dyDescent="0.2">
      <c r="A411" s="64"/>
      <c r="B411" s="36" t="s">
        <v>115</v>
      </c>
      <c r="C411" s="37">
        <v>0</v>
      </c>
      <c r="D411" s="37">
        <v>0</v>
      </c>
      <c r="E411" s="38" t="str">
        <f t="shared" si="117"/>
        <v/>
      </c>
      <c r="F411" s="38" t="str">
        <f t="shared" si="118"/>
        <v/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4"/>
      <c r="B412" s="36" t="s">
        <v>116</v>
      </c>
      <c r="C412" s="37">
        <v>22</v>
      </c>
      <c r="D412" s="37">
        <v>19</v>
      </c>
      <c r="E412" s="38">
        <f t="shared" si="117"/>
        <v>1.8213428263929134E-3</v>
      </c>
      <c r="F412" s="38">
        <f t="shared" si="118"/>
        <v>1.6404766016232084E-3</v>
      </c>
      <c r="G412" s="39">
        <f t="shared" si="119"/>
        <v>-0.13636363636363635</v>
      </c>
      <c r="H412" s="25">
        <f t="shared" si="120"/>
        <v>-2.4836493087176091E-4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6</v>
      </c>
      <c r="D420" s="37">
        <v>12</v>
      </c>
      <c r="E420" s="38">
        <f t="shared" si="117"/>
        <v>4.9672986174352182E-4</v>
      </c>
      <c r="F420" s="38">
        <f t="shared" si="118"/>
        <v>1.0360904852357105E-3</v>
      </c>
      <c r="G420" s="39">
        <f t="shared" si="119"/>
        <v>1</v>
      </c>
      <c r="H420" s="25">
        <f t="shared" si="120"/>
        <v>4.9672986174352182E-4</v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2</v>
      </c>
      <c r="E421" s="38" t="str">
        <f t="shared" si="117"/>
        <v/>
      </c>
      <c r="F421" s="38">
        <f t="shared" si="118"/>
        <v>1.7268174753928511E-4</v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15</v>
      </c>
      <c r="D422" s="37">
        <v>61</v>
      </c>
      <c r="E422" s="38">
        <f t="shared" si="117"/>
        <v>1.2418246543588044E-3</v>
      </c>
      <c r="F422" s="38">
        <f t="shared" si="118"/>
        <v>5.2667932999481953E-3</v>
      </c>
      <c r="G422" s="39">
        <f t="shared" si="119"/>
        <v>3.0666666666666669</v>
      </c>
      <c r="H422" s="25">
        <f t="shared" si="120"/>
        <v>3.8082622733670007E-3</v>
      </c>
    </row>
    <row r="423" spans="1:8" s="40" customFormat="1" ht="15" x14ac:dyDescent="0.2">
      <c r="A423" s="64"/>
      <c r="B423" s="36" t="s">
        <v>128</v>
      </c>
      <c r="C423" s="37">
        <v>47</v>
      </c>
      <c r="D423" s="37">
        <v>60</v>
      </c>
      <c r="E423" s="38">
        <f t="shared" si="117"/>
        <v>3.8910505836575876E-3</v>
      </c>
      <c r="F423" s="38">
        <f t="shared" si="118"/>
        <v>5.1804524261785528E-3</v>
      </c>
      <c r="G423" s="39">
        <f t="shared" si="119"/>
        <v>0.27659574468085107</v>
      </c>
      <c r="H423" s="25">
        <f t="shared" si="120"/>
        <v>1.0762480337776306E-3</v>
      </c>
    </row>
    <row r="424" spans="1:8" s="40" customFormat="1" ht="15" x14ac:dyDescent="0.2">
      <c r="A424" s="64"/>
      <c r="B424" s="36" t="s">
        <v>302</v>
      </c>
      <c r="C424" s="37">
        <v>1</v>
      </c>
      <c r="D424" s="37">
        <v>11</v>
      </c>
      <c r="E424" s="38">
        <f t="shared" si="117"/>
        <v>8.2788310290586974E-5</v>
      </c>
      <c r="F424" s="38">
        <f t="shared" si="118"/>
        <v>9.4974961146606805E-4</v>
      </c>
      <c r="G424" s="39">
        <f t="shared" si="119"/>
        <v>10</v>
      </c>
      <c r="H424" s="25">
        <f t="shared" si="120"/>
        <v>8.2788310290586977E-4</v>
      </c>
    </row>
    <row r="425" spans="1:8" s="40" customFormat="1" ht="15" x14ac:dyDescent="0.2">
      <c r="A425" s="64"/>
      <c r="B425" s="36" t="s">
        <v>545</v>
      </c>
      <c r="C425" s="37">
        <v>23</v>
      </c>
      <c r="D425" s="37">
        <v>57</v>
      </c>
      <c r="E425" s="38">
        <f t="shared" si="117"/>
        <v>1.9041311366835003E-3</v>
      </c>
      <c r="F425" s="38">
        <f t="shared" si="118"/>
        <v>4.9214298048696255E-3</v>
      </c>
      <c r="G425" s="39">
        <f t="shared" si="119"/>
        <v>1.4782608695652173</v>
      </c>
      <c r="H425" s="25">
        <f t="shared" si="120"/>
        <v>2.814802549879957E-3</v>
      </c>
    </row>
    <row r="426" spans="1:8" s="40" customFormat="1" ht="30" x14ac:dyDescent="0.2">
      <c r="A426" s="64"/>
      <c r="B426" s="36" t="s">
        <v>546</v>
      </c>
      <c r="C426" s="37">
        <v>0</v>
      </c>
      <c r="D426" s="37">
        <v>4</v>
      </c>
      <c r="E426" s="38" t="str">
        <f t="shared" si="117"/>
        <v/>
      </c>
      <c r="F426" s="38">
        <f t="shared" si="118"/>
        <v>3.4536349507857021E-4</v>
      </c>
      <c r="G426" s="39" t="str">
        <f t="shared" si="119"/>
        <v>0</v>
      </c>
      <c r="H426" s="25" t="str">
        <f t="shared" si="120"/>
        <v/>
      </c>
    </row>
    <row r="427" spans="1:8" s="40" customFormat="1" ht="15" x14ac:dyDescent="0.2">
      <c r="A427" s="64"/>
      <c r="B427" s="36" t="s">
        <v>547</v>
      </c>
      <c r="C427" s="37">
        <v>0</v>
      </c>
      <c r="D427" s="37">
        <v>0</v>
      </c>
      <c r="E427" s="38" t="str">
        <f t="shared" si="117"/>
        <v/>
      </c>
      <c r="F427" s="38" t="str">
        <f t="shared" si="118"/>
        <v/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4"/>
      <c r="B428" s="36" t="s">
        <v>124</v>
      </c>
      <c r="C428" s="37">
        <v>18</v>
      </c>
      <c r="D428" s="37">
        <v>7</v>
      </c>
      <c r="E428" s="38">
        <f t="shared" si="117"/>
        <v>1.4901895852305655E-3</v>
      </c>
      <c r="F428" s="38">
        <f t="shared" si="118"/>
        <v>6.0438611638749789E-4</v>
      </c>
      <c r="G428" s="39">
        <f t="shared" si="119"/>
        <v>-0.61111111111111116</v>
      </c>
      <c r="H428" s="25">
        <f t="shared" si="120"/>
        <v>-9.106714131964567E-4</v>
      </c>
    </row>
    <row r="429" spans="1:8" s="40" customFormat="1" ht="15" x14ac:dyDescent="0.2">
      <c r="A429" s="64"/>
      <c r="B429" s="36" t="s">
        <v>303</v>
      </c>
      <c r="C429" s="37">
        <v>1</v>
      </c>
      <c r="D429" s="37">
        <v>0</v>
      </c>
      <c r="E429" s="38">
        <f t="shared" si="117"/>
        <v>8.2788310290586974E-5</v>
      </c>
      <c r="F429" s="38" t="str">
        <f t="shared" si="118"/>
        <v/>
      </c>
      <c r="G429" s="39" t="str">
        <f t="shared" si="119"/>
        <v>0</v>
      </c>
      <c r="H429" s="25">
        <f t="shared" si="120"/>
        <v>0</v>
      </c>
    </row>
    <row r="430" spans="1:8" s="40" customFormat="1" ht="15" x14ac:dyDescent="0.2">
      <c r="A430" s="64"/>
      <c r="B430" s="36" t="s">
        <v>125</v>
      </c>
      <c r="C430" s="37">
        <v>5</v>
      </c>
      <c r="D430" s="37">
        <v>3</v>
      </c>
      <c r="E430" s="38">
        <f t="shared" si="117"/>
        <v>4.1394155145293483E-4</v>
      </c>
      <c r="F430" s="38">
        <f t="shared" si="118"/>
        <v>2.5902262130892762E-4</v>
      </c>
      <c r="G430" s="39">
        <f t="shared" si="119"/>
        <v>-0.4</v>
      </c>
      <c r="H430" s="25">
        <f t="shared" si="120"/>
        <v>-1.6557662058117395E-4</v>
      </c>
    </row>
    <row r="431" spans="1:8" s="40" customFormat="1" ht="15" x14ac:dyDescent="0.2">
      <c r="A431" s="64"/>
      <c r="B431" s="36" t="s">
        <v>457</v>
      </c>
      <c r="C431" s="37">
        <v>9</v>
      </c>
      <c r="D431" s="37">
        <v>7</v>
      </c>
      <c r="E431" s="38">
        <f t="shared" si="117"/>
        <v>7.4509479261528273E-4</v>
      </c>
      <c r="F431" s="38">
        <f t="shared" si="118"/>
        <v>6.0438611638749789E-4</v>
      </c>
      <c r="G431" s="39">
        <f t="shared" si="119"/>
        <v>-0.22222222222222221</v>
      </c>
      <c r="H431" s="25">
        <f t="shared" si="120"/>
        <v>-1.6557662058117392E-4</v>
      </c>
    </row>
    <row r="432" spans="1:8" s="40" customFormat="1" ht="15" x14ac:dyDescent="0.2">
      <c r="A432" s="64"/>
      <c r="B432" s="36" t="s">
        <v>123</v>
      </c>
      <c r="C432" s="37">
        <v>136</v>
      </c>
      <c r="D432" s="37">
        <v>104</v>
      </c>
      <c r="E432" s="38">
        <f t="shared" si="117"/>
        <v>1.1259210199519828E-2</v>
      </c>
      <c r="F432" s="38">
        <f t="shared" si="118"/>
        <v>8.979450872042825E-3</v>
      </c>
      <c r="G432" s="39">
        <f t="shared" si="119"/>
        <v>-0.23529411764705882</v>
      </c>
      <c r="H432" s="25">
        <f t="shared" si="120"/>
        <v>-2.6492259292987832E-3</v>
      </c>
    </row>
    <row r="433" spans="1:8" s="40" customFormat="1" ht="15" x14ac:dyDescent="0.2">
      <c r="A433" s="64"/>
      <c r="B433" s="36" t="s">
        <v>304</v>
      </c>
      <c r="C433" s="37">
        <v>16</v>
      </c>
      <c r="D433" s="37">
        <v>11</v>
      </c>
      <c r="E433" s="38">
        <f t="shared" si="117"/>
        <v>1.3246129646493916E-3</v>
      </c>
      <c r="F433" s="38">
        <f t="shared" si="118"/>
        <v>9.4974961146606805E-4</v>
      </c>
      <c r="G433" s="39">
        <f t="shared" si="119"/>
        <v>-0.3125</v>
      </c>
      <c r="H433" s="25">
        <f t="shared" si="120"/>
        <v>-4.1394155145293488E-4</v>
      </c>
    </row>
    <row r="434" spans="1:8" s="40" customFormat="1" ht="15" x14ac:dyDescent="0.2">
      <c r="A434" s="64"/>
      <c r="B434" s="36" t="s">
        <v>122</v>
      </c>
      <c r="C434" s="37">
        <v>0</v>
      </c>
      <c r="D434" s="37">
        <v>2</v>
      </c>
      <c r="E434" s="38" t="str">
        <f t="shared" si="117"/>
        <v/>
      </c>
      <c r="F434" s="38">
        <f t="shared" si="118"/>
        <v>1.7268174753928511E-4</v>
      </c>
      <c r="G434" s="39" t="str">
        <f t="shared" si="119"/>
        <v>0</v>
      </c>
      <c r="H434" s="25" t="str">
        <f t="shared" si="120"/>
        <v/>
      </c>
    </row>
    <row r="435" spans="1:8" s="40" customFormat="1" ht="15" x14ac:dyDescent="0.2">
      <c r="A435" s="64"/>
      <c r="B435" s="36" t="s">
        <v>373</v>
      </c>
      <c r="C435" s="37">
        <v>0</v>
      </c>
      <c r="D435" s="37">
        <v>0</v>
      </c>
      <c r="E435" s="38" t="str">
        <f t="shared" si="117"/>
        <v/>
      </c>
      <c r="F435" s="38" t="str">
        <f t="shared" si="118"/>
        <v/>
      </c>
      <c r="G435" s="39" t="str">
        <f t="shared" si="119"/>
        <v>0</v>
      </c>
      <c r="H435" s="25" t="str">
        <f t="shared" si="120"/>
        <v/>
      </c>
    </row>
    <row r="436" spans="1:8" s="40" customFormat="1" ht="15" x14ac:dyDescent="0.2">
      <c r="A436" s="64"/>
      <c r="B436" s="36" t="s">
        <v>132</v>
      </c>
      <c r="C436" s="37">
        <v>3</v>
      </c>
      <c r="D436" s="37">
        <v>16</v>
      </c>
      <c r="E436" s="38">
        <f t="shared" si="117"/>
        <v>2.4836493087176091E-4</v>
      </c>
      <c r="F436" s="38">
        <f t="shared" si="118"/>
        <v>1.3814539803142809E-3</v>
      </c>
      <c r="G436" s="39">
        <f t="shared" si="119"/>
        <v>4.333333333333333</v>
      </c>
      <c r="H436" s="25">
        <f t="shared" si="120"/>
        <v>1.0762480337776306E-3</v>
      </c>
    </row>
    <row r="437" spans="1:8" s="40" customFormat="1" ht="15" x14ac:dyDescent="0.2">
      <c r="A437" s="64"/>
      <c r="B437" s="36" t="s">
        <v>119</v>
      </c>
      <c r="C437" s="37">
        <v>113</v>
      </c>
      <c r="D437" s="37">
        <v>50</v>
      </c>
      <c r="E437" s="38">
        <f t="shared" si="117"/>
        <v>9.3550790628363269E-3</v>
      </c>
      <c r="F437" s="38">
        <f t="shared" si="118"/>
        <v>4.3170436884821277E-3</v>
      </c>
      <c r="G437" s="39">
        <f t="shared" si="119"/>
        <v>-0.55752212389380529</v>
      </c>
      <c r="H437" s="25">
        <f t="shared" si="120"/>
        <v>-5.2156635483069785E-3</v>
      </c>
    </row>
    <row r="438" spans="1:8" s="40" customFormat="1" ht="15" x14ac:dyDescent="0.2">
      <c r="A438" s="64"/>
      <c r="B438" s="36" t="s">
        <v>305</v>
      </c>
      <c r="C438" s="37">
        <v>262</v>
      </c>
      <c r="D438" s="37">
        <v>104</v>
      </c>
      <c r="E438" s="38">
        <f t="shared" si="117"/>
        <v>2.1690537296133787E-2</v>
      </c>
      <c r="F438" s="38">
        <f t="shared" si="118"/>
        <v>8.979450872042825E-3</v>
      </c>
      <c r="G438" s="39">
        <f t="shared" si="119"/>
        <v>-0.60305343511450382</v>
      </c>
      <c r="H438" s="25">
        <f t="shared" si="120"/>
        <v>-1.3080553025912742E-2</v>
      </c>
    </row>
    <row r="439" spans="1:8" s="40" customFormat="1" ht="15" x14ac:dyDescent="0.2">
      <c r="A439" s="64"/>
      <c r="B439" s="36" t="s">
        <v>548</v>
      </c>
      <c r="C439" s="37">
        <v>3</v>
      </c>
      <c r="D439" s="37">
        <v>0</v>
      </c>
      <c r="E439" s="38">
        <f t="shared" si="117"/>
        <v>2.4836493087176091E-4</v>
      </c>
      <c r="F439" s="38" t="str">
        <f t="shared" si="118"/>
        <v/>
      </c>
      <c r="G439" s="39" t="str">
        <f t="shared" si="119"/>
        <v>0</v>
      </c>
      <c r="H439" s="25">
        <f t="shared" si="120"/>
        <v>0</v>
      </c>
    </row>
    <row r="440" spans="1:8" s="40" customFormat="1" ht="15" x14ac:dyDescent="0.2">
      <c r="A440" s="64"/>
      <c r="B440" s="36" t="s">
        <v>126</v>
      </c>
      <c r="C440" s="37">
        <v>0</v>
      </c>
      <c r="D440" s="37">
        <v>1</v>
      </c>
      <c r="E440" s="38" t="str">
        <f t="shared" si="117"/>
        <v/>
      </c>
      <c r="F440" s="38">
        <f t="shared" si="118"/>
        <v>8.6340873769642554E-5</v>
      </c>
      <c r="G440" s="39" t="str">
        <f t="shared" si="119"/>
        <v>0</v>
      </c>
      <c r="H440" s="25" t="str">
        <f t="shared" si="120"/>
        <v/>
      </c>
    </row>
    <row r="441" spans="1:8" s="40" customFormat="1" ht="15" x14ac:dyDescent="0.2">
      <c r="A441" s="64"/>
      <c r="B441" s="36" t="s">
        <v>130</v>
      </c>
      <c r="C441" s="37">
        <v>3</v>
      </c>
      <c r="D441" s="37">
        <v>0</v>
      </c>
      <c r="E441" s="38">
        <f t="shared" si="117"/>
        <v>2.4836493087176091E-4</v>
      </c>
      <c r="F441" s="38" t="str">
        <f t="shared" si="118"/>
        <v/>
      </c>
      <c r="G441" s="39" t="str">
        <f t="shared" si="119"/>
        <v>0</v>
      </c>
      <c r="H441" s="25">
        <f t="shared" si="120"/>
        <v>0</v>
      </c>
    </row>
    <row r="442" spans="1:8" s="40" customFormat="1" ht="15" x14ac:dyDescent="0.2">
      <c r="A442" s="64"/>
      <c r="B442" s="36" t="s">
        <v>117</v>
      </c>
      <c r="C442" s="37">
        <v>1</v>
      </c>
      <c r="D442" s="37">
        <v>0</v>
      </c>
      <c r="E442" s="38">
        <f t="shared" si="117"/>
        <v>8.2788310290586974E-5</v>
      </c>
      <c r="F442" s="38" t="str">
        <f t="shared" si="118"/>
        <v/>
      </c>
      <c r="G442" s="39" t="str">
        <f t="shared" si="119"/>
        <v>0</v>
      </c>
      <c r="H442" s="25">
        <f t="shared" si="120"/>
        <v>0</v>
      </c>
    </row>
    <row r="443" spans="1:8" s="40" customFormat="1" ht="15" x14ac:dyDescent="0.2">
      <c r="A443" s="64"/>
      <c r="B443" s="36" t="s">
        <v>121</v>
      </c>
      <c r="C443" s="37">
        <v>23</v>
      </c>
      <c r="D443" s="37">
        <v>3</v>
      </c>
      <c r="E443" s="38">
        <f t="shared" si="117"/>
        <v>1.9041311366835003E-3</v>
      </c>
      <c r="F443" s="38">
        <f t="shared" si="118"/>
        <v>2.5902262130892762E-4</v>
      </c>
      <c r="G443" s="39">
        <f t="shared" si="119"/>
        <v>-0.86956521739130432</v>
      </c>
      <c r="H443" s="25">
        <f t="shared" si="120"/>
        <v>-1.6557662058117393E-3</v>
      </c>
    </row>
    <row r="444" spans="1:8" s="40" customFormat="1" ht="15" x14ac:dyDescent="0.2">
      <c r="A444" s="64"/>
      <c r="B444" s="36" t="s">
        <v>127</v>
      </c>
      <c r="C444" s="37">
        <v>1</v>
      </c>
      <c r="D444" s="37">
        <v>30</v>
      </c>
      <c r="E444" s="38">
        <f t="shared" si="117"/>
        <v>8.2788310290586974E-5</v>
      </c>
      <c r="F444" s="38">
        <f t="shared" si="118"/>
        <v>2.5902262130892764E-3</v>
      </c>
      <c r="G444" s="39">
        <f t="shared" si="119"/>
        <v>29</v>
      </c>
      <c r="H444" s="25">
        <f t="shared" si="120"/>
        <v>2.4008609984270224E-3</v>
      </c>
    </row>
    <row r="445" spans="1:8" s="40" customFormat="1" ht="15" x14ac:dyDescent="0.2">
      <c r="A445" s="64"/>
      <c r="B445" s="36" t="s">
        <v>131</v>
      </c>
      <c r="C445" s="37">
        <v>0</v>
      </c>
      <c r="D445" s="37">
        <v>1</v>
      </c>
      <c r="E445" s="38" t="str">
        <f t="shared" si="117"/>
        <v/>
      </c>
      <c r="F445" s="38">
        <f t="shared" si="118"/>
        <v>8.6340873769642554E-5</v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4"/>
      <c r="B446" s="36" t="s">
        <v>306</v>
      </c>
      <c r="C446" s="37">
        <v>114</v>
      </c>
      <c r="D446" s="37">
        <v>58</v>
      </c>
      <c r="E446" s="38">
        <f t="shared" si="117"/>
        <v>9.4378673731269139E-3</v>
      </c>
      <c r="F446" s="38">
        <f t="shared" si="118"/>
        <v>5.007770678639268E-3</v>
      </c>
      <c r="G446" s="39">
        <f t="shared" si="119"/>
        <v>-0.49122807017543857</v>
      </c>
      <c r="H446" s="25">
        <f t="shared" si="120"/>
        <v>-4.63614537627287E-3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3</v>
      </c>
      <c r="E447" s="38" t="str">
        <f t="shared" si="117"/>
        <v/>
      </c>
      <c r="F447" s="38">
        <f t="shared" si="118"/>
        <v>2.5902262130892762E-4</v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7</v>
      </c>
      <c r="D448" s="37">
        <v>8</v>
      </c>
      <c r="E448" s="38">
        <f t="shared" si="117"/>
        <v>5.7951817203410875E-4</v>
      </c>
      <c r="F448" s="38">
        <f t="shared" si="118"/>
        <v>6.9072699015714043E-4</v>
      </c>
      <c r="G448" s="39">
        <f t="shared" si="119"/>
        <v>0.14285714285714285</v>
      </c>
      <c r="H448" s="25">
        <f t="shared" si="120"/>
        <v>8.278831029058696E-5</v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1</v>
      </c>
      <c r="E449" s="38" t="str">
        <f t="shared" si="117"/>
        <v/>
      </c>
      <c r="F449" s="38">
        <f t="shared" si="118"/>
        <v>8.6340873769642554E-5</v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51</v>
      </c>
      <c r="D450" s="37">
        <v>18</v>
      </c>
      <c r="E450" s="38">
        <f t="shared" si="117"/>
        <v>4.2222038248199353E-3</v>
      </c>
      <c r="F450" s="38">
        <f t="shared" si="118"/>
        <v>1.5541357278535659E-3</v>
      </c>
      <c r="G450" s="39">
        <f t="shared" si="119"/>
        <v>-0.6470588235294118</v>
      </c>
      <c r="H450" s="25">
        <f t="shared" si="120"/>
        <v>-2.7320142395893701E-3</v>
      </c>
    </row>
    <row r="451" spans="1:8" s="40" customFormat="1" ht="15" x14ac:dyDescent="0.2">
      <c r="A451" s="64"/>
      <c r="B451" s="36" t="s">
        <v>309</v>
      </c>
      <c r="C451" s="37">
        <v>44</v>
      </c>
      <c r="D451" s="37">
        <v>52</v>
      </c>
      <c r="E451" s="38">
        <f t="shared" si="117"/>
        <v>3.6426856527858268E-3</v>
      </c>
      <c r="F451" s="38">
        <f t="shared" si="118"/>
        <v>4.4897254360214125E-3</v>
      </c>
      <c r="G451" s="39">
        <f t="shared" si="119"/>
        <v>0.18181818181818182</v>
      </c>
      <c r="H451" s="25">
        <f t="shared" si="120"/>
        <v>6.6230648232469579E-4</v>
      </c>
    </row>
    <row r="452" spans="1:8" s="40" customFormat="1" ht="15" x14ac:dyDescent="0.2">
      <c r="A452" s="64"/>
      <c r="B452" s="36" t="s">
        <v>310</v>
      </c>
      <c r="C452" s="37">
        <v>9</v>
      </c>
      <c r="D452" s="37">
        <v>6</v>
      </c>
      <c r="E452" s="38">
        <f t="shared" si="117"/>
        <v>7.4509479261528273E-4</v>
      </c>
      <c r="F452" s="38">
        <f t="shared" si="118"/>
        <v>5.1804524261785524E-4</v>
      </c>
      <c r="G452" s="39">
        <f t="shared" si="119"/>
        <v>-0.33333333333333331</v>
      </c>
      <c r="H452" s="25">
        <f t="shared" si="120"/>
        <v>-2.4836493087176091E-4</v>
      </c>
    </row>
    <row r="453" spans="1:8" s="40" customFormat="1" ht="15" x14ac:dyDescent="0.2">
      <c r="A453" s="64"/>
      <c r="B453" s="36" t="s">
        <v>311</v>
      </c>
      <c r="C453" s="37">
        <v>13</v>
      </c>
      <c r="D453" s="37">
        <v>21</v>
      </c>
      <c r="E453" s="38">
        <f t="shared" si="117"/>
        <v>1.0762480337776306E-3</v>
      </c>
      <c r="F453" s="38">
        <f t="shared" si="118"/>
        <v>1.8131583491624935E-3</v>
      </c>
      <c r="G453" s="39">
        <f t="shared" si="119"/>
        <v>0.61538461538461542</v>
      </c>
      <c r="H453" s="25">
        <f t="shared" si="120"/>
        <v>6.6230648232469579E-4</v>
      </c>
    </row>
    <row r="454" spans="1:8" s="40" customFormat="1" ht="15" x14ac:dyDescent="0.2">
      <c r="A454" s="64"/>
      <c r="B454" s="36" t="s">
        <v>118</v>
      </c>
      <c r="C454" s="37">
        <v>7</v>
      </c>
      <c r="D454" s="37">
        <v>6</v>
      </c>
      <c r="E454" s="38">
        <f t="shared" si="117"/>
        <v>5.7951817203410875E-4</v>
      </c>
      <c r="F454" s="38">
        <f t="shared" si="118"/>
        <v>5.1804524261785524E-4</v>
      </c>
      <c r="G454" s="39">
        <f t="shared" si="119"/>
        <v>-0.14285714285714285</v>
      </c>
      <c r="H454" s="25">
        <f t="shared" si="120"/>
        <v>-8.278831029058696E-5</v>
      </c>
    </row>
    <row r="455" spans="1:8" s="40" customFormat="1" ht="15" x14ac:dyDescent="0.2">
      <c r="A455" s="64"/>
      <c r="B455" s="36" t="s">
        <v>312</v>
      </c>
      <c r="C455" s="37">
        <v>11</v>
      </c>
      <c r="D455" s="37">
        <v>0</v>
      </c>
      <c r="E455" s="38">
        <f t="shared" si="117"/>
        <v>9.106714131964567E-4</v>
      </c>
      <c r="F455" s="38" t="str">
        <f t="shared" si="118"/>
        <v/>
      </c>
      <c r="G455" s="39" t="str">
        <f t="shared" si="119"/>
        <v>0</v>
      </c>
      <c r="H455" s="25">
        <f t="shared" si="120"/>
        <v>0</v>
      </c>
    </row>
    <row r="456" spans="1:8" s="40" customFormat="1" ht="15" x14ac:dyDescent="0.2">
      <c r="A456" s="64"/>
      <c r="B456" s="36" t="s">
        <v>313</v>
      </c>
      <c r="C456" s="37">
        <v>11</v>
      </c>
      <c r="D456" s="37">
        <v>6</v>
      </c>
      <c r="E456" s="38">
        <f t="shared" si="117"/>
        <v>9.106714131964567E-4</v>
      </c>
      <c r="F456" s="38">
        <f t="shared" si="118"/>
        <v>5.1804524261785524E-4</v>
      </c>
      <c r="G456" s="39">
        <f t="shared" si="119"/>
        <v>-0.45454545454545453</v>
      </c>
      <c r="H456" s="25">
        <f t="shared" si="120"/>
        <v>-4.1394155145293483E-4</v>
      </c>
    </row>
    <row r="457" spans="1:8" s="40" customFormat="1" ht="15" x14ac:dyDescent="0.2">
      <c r="A457" s="64"/>
      <c r="B457" s="36" t="s">
        <v>551</v>
      </c>
      <c r="C457" s="37">
        <v>12</v>
      </c>
      <c r="D457" s="37">
        <v>13</v>
      </c>
      <c r="E457" s="38">
        <f t="shared" si="117"/>
        <v>9.9345972348704363E-4</v>
      </c>
      <c r="F457" s="38">
        <f t="shared" si="118"/>
        <v>1.1224313590053531E-3</v>
      </c>
      <c r="G457" s="39">
        <f t="shared" si="119"/>
        <v>8.3333333333333329E-2</v>
      </c>
      <c r="H457" s="25">
        <f t="shared" si="120"/>
        <v>8.278831029058696E-5</v>
      </c>
    </row>
    <row r="458" spans="1:8" s="40" customFormat="1" ht="15" x14ac:dyDescent="0.2">
      <c r="A458" s="64"/>
      <c r="B458" s="36" t="s">
        <v>314</v>
      </c>
      <c r="C458" s="37">
        <v>0</v>
      </c>
      <c r="D458" s="37">
        <v>0</v>
      </c>
      <c r="E458" s="38" t="str">
        <f t="shared" si="117"/>
        <v/>
      </c>
      <c r="F458" s="38" t="str">
        <f t="shared" si="118"/>
        <v/>
      </c>
      <c r="G458" s="39" t="str">
        <f t="shared" si="119"/>
        <v>0</v>
      </c>
      <c r="H458" s="25" t="str">
        <f t="shared" si="120"/>
        <v/>
      </c>
    </row>
    <row r="459" spans="1:8" s="40" customFormat="1" ht="15" x14ac:dyDescent="0.2">
      <c r="A459" s="64"/>
      <c r="B459" s="36" t="s">
        <v>315</v>
      </c>
      <c r="C459" s="37">
        <v>1</v>
      </c>
      <c r="D459" s="37">
        <v>0</v>
      </c>
      <c r="E459" s="38">
        <f t="shared" si="117"/>
        <v>8.2788310290586974E-5</v>
      </c>
      <c r="F459" s="38" t="str">
        <f t="shared" si="118"/>
        <v/>
      </c>
      <c r="G459" s="39" t="str">
        <f t="shared" si="119"/>
        <v>0</v>
      </c>
      <c r="H459" s="25">
        <f t="shared" si="120"/>
        <v>0</v>
      </c>
    </row>
    <row r="460" spans="1:8" s="40" customFormat="1" ht="15" x14ac:dyDescent="0.2">
      <c r="A460" s="64"/>
      <c r="B460" s="36" t="s">
        <v>316</v>
      </c>
      <c r="C460" s="37">
        <v>4</v>
      </c>
      <c r="D460" s="37">
        <v>1</v>
      </c>
      <c r="E460" s="38">
        <f t="shared" si="117"/>
        <v>3.311532411623479E-4</v>
      </c>
      <c r="F460" s="38">
        <f t="shared" si="118"/>
        <v>8.6340873769642554E-5</v>
      </c>
      <c r="G460" s="39">
        <f t="shared" si="119"/>
        <v>-0.75</v>
      </c>
      <c r="H460" s="25">
        <f t="shared" si="120"/>
        <v>-2.4836493087176091E-4</v>
      </c>
    </row>
    <row r="461" spans="1:8" s="40" customFormat="1" ht="15" x14ac:dyDescent="0.2">
      <c r="A461" s="64"/>
      <c r="B461" s="36" t="s">
        <v>317</v>
      </c>
      <c r="C461" s="37">
        <v>1</v>
      </c>
      <c r="D461" s="37">
        <v>0</v>
      </c>
      <c r="E461" s="38">
        <f t="shared" si="117"/>
        <v>8.2788310290586974E-5</v>
      </c>
      <c r="F461" s="38" t="str">
        <f t="shared" si="118"/>
        <v/>
      </c>
      <c r="G461" s="39" t="str">
        <f t="shared" si="119"/>
        <v>0</v>
      </c>
      <c r="H461" s="25">
        <f t="shared" si="120"/>
        <v>0</v>
      </c>
    </row>
    <row r="462" spans="1:8" s="40" customFormat="1" ht="15" x14ac:dyDescent="0.2">
      <c r="A462" s="64"/>
      <c r="B462" s="36" t="s">
        <v>141</v>
      </c>
      <c r="C462" s="37">
        <v>2</v>
      </c>
      <c r="D462" s="37">
        <v>1</v>
      </c>
      <c r="E462" s="38">
        <f t="shared" si="117"/>
        <v>1.6557662058117395E-4</v>
      </c>
      <c r="F462" s="38">
        <f t="shared" si="118"/>
        <v>8.6340873769642554E-5</v>
      </c>
      <c r="G462" s="39">
        <f t="shared" si="119"/>
        <v>-0.5</v>
      </c>
      <c r="H462" s="25">
        <f t="shared" si="120"/>
        <v>-8.2788310290586974E-5</v>
      </c>
    </row>
    <row r="463" spans="1:8" s="40" customFormat="1" ht="30" x14ac:dyDescent="0.2">
      <c r="A463" s="64"/>
      <c r="B463" s="36" t="s">
        <v>142</v>
      </c>
      <c r="C463" s="37">
        <v>0</v>
      </c>
      <c r="D463" s="37">
        <v>0</v>
      </c>
      <c r="E463" s="38" t="str">
        <f t="shared" si="117"/>
        <v/>
      </c>
      <c r="F463" s="38" t="str">
        <f t="shared" si="118"/>
        <v/>
      </c>
      <c r="G463" s="39" t="str">
        <f t="shared" si="119"/>
        <v>0</v>
      </c>
      <c r="H463" s="25" t="str">
        <f t="shared" si="120"/>
        <v/>
      </c>
    </row>
    <row r="464" spans="1:8" s="40" customFormat="1" ht="15" x14ac:dyDescent="0.2">
      <c r="A464" s="64"/>
      <c r="B464" s="36" t="s">
        <v>318</v>
      </c>
      <c r="C464" s="37">
        <v>0</v>
      </c>
      <c r="D464" s="37">
        <v>0</v>
      </c>
      <c r="E464" s="38" t="str">
        <f t="shared" si="117"/>
        <v/>
      </c>
      <c r="F464" s="38" t="str">
        <f t="shared" si="118"/>
        <v/>
      </c>
      <c r="G464" s="39" t="str">
        <f t="shared" si="119"/>
        <v>0</v>
      </c>
      <c r="H464" s="25" t="str">
        <f t="shared" si="120"/>
        <v/>
      </c>
    </row>
    <row r="465" spans="1:8" s="40" customFormat="1" ht="15" x14ac:dyDescent="0.2">
      <c r="A465" s="64"/>
      <c r="B465" s="36" t="s">
        <v>319</v>
      </c>
      <c r="C465" s="37">
        <v>29</v>
      </c>
      <c r="D465" s="37">
        <v>23</v>
      </c>
      <c r="E465" s="38">
        <f t="shared" si="117"/>
        <v>2.4008609984270219E-3</v>
      </c>
      <c r="F465" s="38">
        <f t="shared" si="118"/>
        <v>1.9858400967017785E-3</v>
      </c>
      <c r="G465" s="39">
        <f t="shared" si="119"/>
        <v>-0.20689655172413793</v>
      </c>
      <c r="H465" s="25">
        <f t="shared" si="120"/>
        <v>-4.9672986174352182E-4</v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3</v>
      </c>
      <c r="D467" s="37">
        <v>5</v>
      </c>
      <c r="E467" s="38">
        <f t="shared" si="117"/>
        <v>2.4836493087176091E-4</v>
      </c>
      <c r="F467" s="38">
        <f t="shared" si="118"/>
        <v>4.3170436884821275E-4</v>
      </c>
      <c r="G467" s="39">
        <f t="shared" si="119"/>
        <v>0.66666666666666663</v>
      </c>
      <c r="H467" s="25">
        <f t="shared" si="120"/>
        <v>1.6557662058117392E-4</v>
      </c>
    </row>
    <row r="468" spans="1:8" s="40" customFormat="1" ht="15" x14ac:dyDescent="0.2">
      <c r="A468" s="64"/>
      <c r="B468" s="36" t="s">
        <v>321</v>
      </c>
      <c r="C468" s="37">
        <v>1</v>
      </c>
      <c r="D468" s="37">
        <v>1</v>
      </c>
      <c r="E468" s="38">
        <f t="shared" si="117"/>
        <v>8.2788310290586974E-5</v>
      </c>
      <c r="F468" s="38">
        <f t="shared" si="118"/>
        <v>8.6340873769642554E-5</v>
      </c>
      <c r="G468" s="39">
        <f t="shared" si="119"/>
        <v>0</v>
      </c>
      <c r="H468" s="25">
        <f t="shared" si="120"/>
        <v>0</v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7</v>
      </c>
      <c r="D471" s="37">
        <v>0</v>
      </c>
      <c r="E471" s="38">
        <f t="shared" si="137"/>
        <v>5.7951817203410875E-4</v>
      </c>
      <c r="F471" s="38" t="str">
        <f t="shared" si="138"/>
        <v/>
      </c>
      <c r="G471" s="39" t="str">
        <f t="shared" si="139"/>
        <v>0</v>
      </c>
      <c r="H471" s="25">
        <f t="shared" si="140"/>
        <v>0</v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4</v>
      </c>
      <c r="D473" s="37">
        <v>0</v>
      </c>
      <c r="E473" s="38">
        <f t="shared" si="137"/>
        <v>3.311532411623479E-4</v>
      </c>
      <c r="F473" s="38" t="str">
        <f t="shared" si="138"/>
        <v/>
      </c>
      <c r="G473" s="39" t="str">
        <f t="shared" si="139"/>
        <v>0</v>
      </c>
      <c r="H473" s="25">
        <f t="shared" si="140"/>
        <v>0</v>
      </c>
    </row>
    <row r="474" spans="1:8" s="40" customFormat="1" ht="15" x14ac:dyDescent="0.2">
      <c r="A474" s="64"/>
      <c r="B474" s="36" t="s">
        <v>326</v>
      </c>
      <c r="C474" s="37">
        <v>4</v>
      </c>
      <c r="D474" s="37">
        <v>0</v>
      </c>
      <c r="E474" s="38">
        <f t="shared" si="137"/>
        <v>3.311532411623479E-4</v>
      </c>
      <c r="F474" s="38" t="str">
        <f t="shared" si="138"/>
        <v/>
      </c>
      <c r="G474" s="39" t="str">
        <f t="shared" si="139"/>
        <v>0</v>
      </c>
      <c r="H474" s="25">
        <f t="shared" si="140"/>
        <v>0</v>
      </c>
    </row>
    <row r="475" spans="1:8" s="40" customFormat="1" ht="15" x14ac:dyDescent="0.2">
      <c r="A475" s="64"/>
      <c r="B475" s="36" t="s">
        <v>552</v>
      </c>
      <c r="C475" s="37">
        <v>14</v>
      </c>
      <c r="D475" s="37">
        <v>0</v>
      </c>
      <c r="E475" s="38">
        <f t="shared" si="137"/>
        <v>1.1590363440682175E-3</v>
      </c>
      <c r="F475" s="38" t="str">
        <f t="shared" si="138"/>
        <v/>
      </c>
      <c r="G475" s="39" t="str">
        <f t="shared" si="139"/>
        <v>0</v>
      </c>
      <c r="H475" s="25">
        <f t="shared" si="140"/>
        <v>0</v>
      </c>
    </row>
    <row r="476" spans="1:8" s="40" customFormat="1" ht="15" x14ac:dyDescent="0.2">
      <c r="A476" s="64"/>
      <c r="B476" s="36" t="s">
        <v>145</v>
      </c>
      <c r="C476" s="37">
        <v>18</v>
      </c>
      <c r="D476" s="37">
        <v>2</v>
      </c>
      <c r="E476" s="38">
        <f t="shared" si="137"/>
        <v>1.4901895852305655E-3</v>
      </c>
      <c r="F476" s="38">
        <f t="shared" si="138"/>
        <v>1.7268174753928511E-4</v>
      </c>
      <c r="G476" s="39">
        <f t="shared" si="139"/>
        <v>-0.88888888888888884</v>
      </c>
      <c r="H476" s="25">
        <f t="shared" si="140"/>
        <v>-1.3246129646493914E-3</v>
      </c>
    </row>
    <row r="477" spans="1:8" s="40" customFormat="1" ht="15" x14ac:dyDescent="0.2">
      <c r="A477" s="64"/>
      <c r="B477" s="36" t="s">
        <v>553</v>
      </c>
      <c r="C477" s="37">
        <v>774</v>
      </c>
      <c r="D477" s="37">
        <v>319</v>
      </c>
      <c r="E477" s="38">
        <f t="shared" si="137"/>
        <v>6.4078152164914318E-2</v>
      </c>
      <c r="F477" s="38">
        <f t="shared" si="138"/>
        <v>2.7542738732515972E-2</v>
      </c>
      <c r="G477" s="39">
        <f t="shared" si="139"/>
        <v>-0.58785529715762275</v>
      </c>
      <c r="H477" s="25">
        <f t="shared" si="140"/>
        <v>-3.766868118221707E-2</v>
      </c>
    </row>
    <row r="478" spans="1:8" s="40" customFormat="1" ht="15" x14ac:dyDescent="0.2">
      <c r="A478" s="64"/>
      <c r="B478" s="36" t="s">
        <v>138</v>
      </c>
      <c r="C478" s="37">
        <v>26</v>
      </c>
      <c r="D478" s="37">
        <v>117</v>
      </c>
      <c r="E478" s="38">
        <f t="shared" si="137"/>
        <v>2.1524960675552611E-3</v>
      </c>
      <c r="F478" s="38">
        <f t="shared" si="138"/>
        <v>1.0101882231048178E-2</v>
      </c>
      <c r="G478" s="39">
        <f t="shared" si="139"/>
        <v>3.5</v>
      </c>
      <c r="H478" s="25">
        <f t="shared" si="140"/>
        <v>7.5337362364434144E-3</v>
      </c>
    </row>
    <row r="479" spans="1:8" s="40" customFormat="1" ht="30" x14ac:dyDescent="0.2">
      <c r="A479" s="64"/>
      <c r="B479" s="36" t="s">
        <v>327</v>
      </c>
      <c r="C479" s="37">
        <v>20</v>
      </c>
      <c r="D479" s="37">
        <v>14</v>
      </c>
      <c r="E479" s="38">
        <f t="shared" si="137"/>
        <v>1.6557662058117393E-3</v>
      </c>
      <c r="F479" s="38">
        <f t="shared" si="138"/>
        <v>1.2087722327749958E-3</v>
      </c>
      <c r="G479" s="39">
        <f t="shared" si="139"/>
        <v>-0.3</v>
      </c>
      <c r="H479" s="25">
        <f t="shared" si="140"/>
        <v>-4.9672986174352182E-4</v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3</v>
      </c>
      <c r="D481" s="37">
        <v>12</v>
      </c>
      <c r="E481" s="38">
        <f t="shared" si="137"/>
        <v>2.4836493087176091E-4</v>
      </c>
      <c r="F481" s="38">
        <f t="shared" si="138"/>
        <v>1.0360904852357105E-3</v>
      </c>
      <c r="G481" s="39">
        <f t="shared" si="139"/>
        <v>3</v>
      </c>
      <c r="H481" s="25">
        <f t="shared" si="140"/>
        <v>7.4509479261528273E-4</v>
      </c>
    </row>
    <row r="482" spans="1:8" s="40" customFormat="1" ht="30" x14ac:dyDescent="0.2">
      <c r="A482" s="64"/>
      <c r="B482" s="36" t="s">
        <v>329</v>
      </c>
      <c r="C482" s="37">
        <v>33</v>
      </c>
      <c r="D482" s="37">
        <v>25</v>
      </c>
      <c r="E482" s="38">
        <f t="shared" si="137"/>
        <v>2.7320142395893701E-3</v>
      </c>
      <c r="F482" s="38">
        <f t="shared" si="138"/>
        <v>2.1585218442410638E-3</v>
      </c>
      <c r="G482" s="39">
        <f t="shared" si="139"/>
        <v>-0.24242424242424243</v>
      </c>
      <c r="H482" s="25">
        <f t="shared" si="140"/>
        <v>-6.6230648232469579E-4</v>
      </c>
    </row>
    <row r="483" spans="1:8" s="40" customFormat="1" ht="15" x14ac:dyDescent="0.2">
      <c r="A483" s="64"/>
      <c r="B483" s="36" t="s">
        <v>133</v>
      </c>
      <c r="C483" s="37">
        <v>97</v>
      </c>
      <c r="D483" s="37">
        <v>4</v>
      </c>
      <c r="E483" s="38">
        <f t="shared" si="137"/>
        <v>8.030466098186936E-3</v>
      </c>
      <c r="F483" s="38">
        <f t="shared" si="138"/>
        <v>3.4536349507857021E-4</v>
      </c>
      <c r="G483" s="39">
        <f t="shared" si="139"/>
        <v>-0.95876288659793818</v>
      </c>
      <c r="H483" s="25">
        <f t="shared" si="140"/>
        <v>-7.6993128570245883E-3</v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0</v>
      </c>
      <c r="E484" s="38" t="str">
        <f t="shared" si="137"/>
        <v/>
      </c>
      <c r="F484" s="38" t="str">
        <f t="shared" si="138"/>
        <v/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7</v>
      </c>
      <c r="D486" s="37"/>
      <c r="E486" s="38">
        <f t="shared" si="137"/>
        <v>5.7951817203410875E-4</v>
      </c>
      <c r="F486" s="38" t="str">
        <f t="shared" si="138"/>
        <v/>
      </c>
      <c r="G486" s="39" t="str">
        <f t="shared" si="139"/>
        <v>0</v>
      </c>
      <c r="H486" s="25">
        <f t="shared" si="140"/>
        <v>0</v>
      </c>
    </row>
    <row r="487" spans="1:8" s="40" customFormat="1" ht="15" x14ac:dyDescent="0.2">
      <c r="A487" s="64"/>
      <c r="B487" s="36" t="s">
        <v>331</v>
      </c>
      <c r="C487" s="37">
        <v>1</v>
      </c>
      <c r="D487" s="37"/>
      <c r="E487" s="38">
        <f t="shared" si="137"/>
        <v>8.2788310290586974E-5</v>
      </c>
      <c r="F487" s="38" t="str">
        <f t="shared" si="138"/>
        <v/>
      </c>
      <c r="G487" s="39" t="str">
        <f t="shared" si="139"/>
        <v>0</v>
      </c>
      <c r="H487" s="25">
        <f t="shared" si="140"/>
        <v>0</v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4</v>
      </c>
      <c r="D491" s="37">
        <v>6</v>
      </c>
      <c r="E491" s="38">
        <f t="shared" si="137"/>
        <v>3.311532411623479E-4</v>
      </c>
      <c r="F491" s="38">
        <f t="shared" si="138"/>
        <v>5.1804524261785524E-4</v>
      </c>
      <c r="G491" s="39">
        <f t="shared" si="139"/>
        <v>0.5</v>
      </c>
      <c r="H491" s="25">
        <f t="shared" si="140"/>
        <v>1.6557662058117395E-4</v>
      </c>
    </row>
    <row r="492" spans="1:8" s="40" customFormat="1" ht="15" x14ac:dyDescent="0.2">
      <c r="A492" s="64"/>
      <c r="B492" s="36" t="s">
        <v>556</v>
      </c>
      <c r="C492" s="37">
        <v>12</v>
      </c>
      <c r="D492" s="37">
        <v>4</v>
      </c>
      <c r="E492" s="38">
        <f t="shared" si="137"/>
        <v>9.9345972348704363E-4</v>
      </c>
      <c r="F492" s="38">
        <f t="shared" si="138"/>
        <v>3.4536349507857021E-4</v>
      </c>
      <c r="G492" s="39">
        <f t="shared" si="139"/>
        <v>-0.66666666666666663</v>
      </c>
      <c r="H492" s="25">
        <f t="shared" si="140"/>
        <v>-6.6230648232469568E-4</v>
      </c>
    </row>
    <row r="493" spans="1:8" s="40" customFormat="1" ht="15" x14ac:dyDescent="0.2">
      <c r="A493" s="64"/>
      <c r="B493" s="36" t="s">
        <v>335</v>
      </c>
      <c r="C493" s="37">
        <v>4</v>
      </c>
      <c r="D493" s="37">
        <v>3</v>
      </c>
      <c r="E493" s="38">
        <f t="shared" si="137"/>
        <v>3.311532411623479E-4</v>
      </c>
      <c r="F493" s="38">
        <f t="shared" si="138"/>
        <v>2.5902262130892762E-4</v>
      </c>
      <c r="G493" s="39">
        <f t="shared" si="139"/>
        <v>-0.25</v>
      </c>
      <c r="H493" s="25">
        <f t="shared" si="140"/>
        <v>-8.2788310290586974E-5</v>
      </c>
    </row>
    <row r="494" spans="1:8" s="40" customFormat="1" ht="30" x14ac:dyDescent="0.2">
      <c r="A494" s="64"/>
      <c r="B494" s="36" t="s">
        <v>336</v>
      </c>
      <c r="C494" s="37">
        <v>6</v>
      </c>
      <c r="D494" s="37">
        <v>14</v>
      </c>
      <c r="E494" s="38">
        <f t="shared" si="137"/>
        <v>4.9672986174352182E-4</v>
      </c>
      <c r="F494" s="38">
        <f t="shared" si="138"/>
        <v>1.2087722327749958E-3</v>
      </c>
      <c r="G494" s="39">
        <f t="shared" si="139"/>
        <v>1.3333333333333333</v>
      </c>
      <c r="H494" s="25">
        <f t="shared" si="140"/>
        <v>6.6230648232469568E-4</v>
      </c>
    </row>
    <row r="495" spans="1:8" s="40" customFormat="1" ht="15" x14ac:dyDescent="0.2">
      <c r="A495" s="64"/>
      <c r="B495" s="36" t="s">
        <v>337</v>
      </c>
      <c r="C495" s="37">
        <v>0</v>
      </c>
      <c r="D495" s="37">
        <v>2</v>
      </c>
      <c r="E495" s="38" t="str">
        <f t="shared" si="137"/>
        <v/>
      </c>
      <c r="F495" s="38">
        <f t="shared" si="138"/>
        <v>1.7268174753928511E-4</v>
      </c>
      <c r="G495" s="39" t="str">
        <f t="shared" si="139"/>
        <v>0</v>
      </c>
      <c r="H495" s="25" t="str">
        <f t="shared" si="140"/>
        <v/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2</v>
      </c>
      <c r="D497" s="37">
        <v>0</v>
      </c>
      <c r="E497" s="38">
        <f t="shared" si="137"/>
        <v>1.6557662058117395E-4</v>
      </c>
      <c r="F497" s="38" t="str">
        <f t="shared" si="138"/>
        <v/>
      </c>
      <c r="G497" s="39" t="str">
        <f t="shared" si="139"/>
        <v>0</v>
      </c>
      <c r="H497" s="25">
        <f t="shared" si="140"/>
        <v>0</v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22</v>
      </c>
      <c r="D499" s="37">
        <v>11</v>
      </c>
      <c r="E499" s="38">
        <f t="shared" si="137"/>
        <v>1.8213428263929134E-3</v>
      </c>
      <c r="F499" s="38">
        <f t="shared" si="138"/>
        <v>9.4974961146606805E-4</v>
      </c>
      <c r="G499" s="39">
        <f t="shared" si="139"/>
        <v>-0.5</v>
      </c>
      <c r="H499" s="25">
        <f t="shared" si="140"/>
        <v>-9.106714131964567E-4</v>
      </c>
    </row>
    <row r="500" spans="1:8" s="40" customFormat="1" ht="15" x14ac:dyDescent="0.2">
      <c r="A500" s="64"/>
      <c r="B500" s="36" t="s">
        <v>136</v>
      </c>
      <c r="C500" s="37">
        <v>4</v>
      </c>
      <c r="D500" s="37">
        <v>4</v>
      </c>
      <c r="E500" s="38">
        <f t="shared" si="137"/>
        <v>3.311532411623479E-4</v>
      </c>
      <c r="F500" s="38">
        <f t="shared" si="138"/>
        <v>3.4536349507857021E-4</v>
      </c>
      <c r="G500" s="39">
        <f t="shared" si="139"/>
        <v>0</v>
      </c>
      <c r="H500" s="25">
        <f t="shared" si="140"/>
        <v>0</v>
      </c>
    </row>
    <row r="501" spans="1:8" s="40" customFormat="1" ht="15" x14ac:dyDescent="0.2">
      <c r="A501" s="64"/>
      <c r="B501" s="36" t="s">
        <v>339</v>
      </c>
      <c r="C501" s="37">
        <v>0</v>
      </c>
      <c r="D501" s="37">
        <v>17</v>
      </c>
      <c r="E501" s="38" t="str">
        <f t="shared" si="137"/>
        <v/>
      </c>
      <c r="F501" s="38">
        <f t="shared" si="138"/>
        <v>1.4677948540839233E-3</v>
      </c>
      <c r="G501" s="39" t="str">
        <f t="shared" si="139"/>
        <v>0</v>
      </c>
      <c r="H501" s="25" t="str">
        <f t="shared" si="140"/>
        <v/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5</v>
      </c>
      <c r="D503" s="37">
        <v>24</v>
      </c>
      <c r="E503" s="38">
        <f t="shared" si="137"/>
        <v>4.1394155145293483E-4</v>
      </c>
      <c r="F503" s="38">
        <f t="shared" si="138"/>
        <v>2.072180970471421E-3</v>
      </c>
      <c r="G503" s="39">
        <f t="shared" si="139"/>
        <v>3.8</v>
      </c>
      <c r="H503" s="25">
        <f t="shared" si="140"/>
        <v>1.5729778955211524E-3</v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66</v>
      </c>
      <c r="E505" s="38" t="str">
        <f t="shared" ref="E505" si="141">+IF(C505=0,"",C505/C$329)</f>
        <v/>
      </c>
      <c r="F505" s="38">
        <f t="shared" ref="F505" si="142">+IF(D505=0,"",D505/D$329)</f>
        <v>5.6984976687964083E-3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36</v>
      </c>
      <c r="D506" s="37">
        <v>106</v>
      </c>
      <c r="E506" s="38">
        <f t="shared" si="137"/>
        <v>2.9803791704611309E-3</v>
      </c>
      <c r="F506" s="38">
        <f t="shared" si="138"/>
        <v>9.1521326195821099E-3</v>
      </c>
      <c r="G506" s="39">
        <f t="shared" si="139"/>
        <v>1.9444444444444444</v>
      </c>
      <c r="H506" s="25">
        <f t="shared" si="140"/>
        <v>5.7951817203410879E-3</v>
      </c>
    </row>
    <row r="507" spans="1:8" s="40" customFormat="1" ht="30" x14ac:dyDescent="0.2">
      <c r="A507" s="64"/>
      <c r="B507" s="36" t="s">
        <v>558</v>
      </c>
      <c r="C507" s="37">
        <v>1</v>
      </c>
      <c r="D507" s="37">
        <v>0</v>
      </c>
      <c r="E507" s="38">
        <f t="shared" si="137"/>
        <v>8.2788310290586974E-5</v>
      </c>
      <c r="F507" s="38" t="str">
        <f t="shared" si="138"/>
        <v/>
      </c>
      <c r="G507" s="39" t="str">
        <f t="shared" si="139"/>
        <v>0</v>
      </c>
      <c r="H507" s="25">
        <f t="shared" si="140"/>
        <v>0</v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10</v>
      </c>
      <c r="E508" s="38" t="str">
        <f t="shared" si="137"/>
        <v/>
      </c>
      <c r="F508" s="38">
        <f t="shared" si="138"/>
        <v>8.6340873769642551E-4</v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55</v>
      </c>
      <c r="D509" s="37">
        <v>97</v>
      </c>
      <c r="E509" s="38">
        <f t="shared" si="137"/>
        <v>4.5533570659822831E-3</v>
      </c>
      <c r="F509" s="38">
        <f t="shared" si="138"/>
        <v>8.375064755655328E-3</v>
      </c>
      <c r="G509" s="39">
        <f t="shared" si="139"/>
        <v>0.76363636363636367</v>
      </c>
      <c r="H509" s="25">
        <f t="shared" si="140"/>
        <v>3.4771090322046525E-3</v>
      </c>
    </row>
    <row r="510" spans="1:8" s="40" customFormat="1" ht="15" x14ac:dyDescent="0.2">
      <c r="A510" s="64"/>
      <c r="B510" s="36" t="s">
        <v>375</v>
      </c>
      <c r="C510" s="37">
        <v>4</v>
      </c>
      <c r="D510" s="37">
        <v>8</v>
      </c>
      <c r="E510" s="38">
        <f t="shared" si="137"/>
        <v>3.311532411623479E-4</v>
      </c>
      <c r="F510" s="38">
        <f t="shared" si="138"/>
        <v>6.9072699015714043E-4</v>
      </c>
      <c r="G510" s="39">
        <f t="shared" si="139"/>
        <v>1</v>
      </c>
      <c r="H510" s="25">
        <f t="shared" si="140"/>
        <v>3.311532411623479E-4</v>
      </c>
    </row>
    <row r="511" spans="1:8" s="40" customFormat="1" ht="15" x14ac:dyDescent="0.2">
      <c r="A511" s="64"/>
      <c r="B511" s="36" t="s">
        <v>559</v>
      </c>
      <c r="C511" s="37">
        <v>0</v>
      </c>
      <c r="D511" s="37">
        <v>0</v>
      </c>
      <c r="E511" s="38" t="str">
        <f t="shared" si="137"/>
        <v/>
      </c>
      <c r="F511" s="38" t="str">
        <f t="shared" si="138"/>
        <v/>
      </c>
      <c r="G511" s="39" t="str">
        <f t="shared" si="139"/>
        <v>0</v>
      </c>
      <c r="H511" s="25" t="str">
        <f t="shared" si="140"/>
        <v/>
      </c>
    </row>
    <row r="512" spans="1:8" s="40" customFormat="1" ht="15" x14ac:dyDescent="0.2">
      <c r="A512" s="64"/>
      <c r="B512" s="36" t="s">
        <v>153</v>
      </c>
      <c r="C512" s="37">
        <v>5</v>
      </c>
      <c r="D512" s="37">
        <v>8</v>
      </c>
      <c r="E512" s="38">
        <f t="shared" si="137"/>
        <v>4.1394155145293483E-4</v>
      </c>
      <c r="F512" s="38">
        <f t="shared" si="138"/>
        <v>6.9072699015714043E-4</v>
      </c>
      <c r="G512" s="39">
        <f t="shared" si="139"/>
        <v>0.6</v>
      </c>
      <c r="H512" s="25">
        <f t="shared" si="140"/>
        <v>2.4836493087176091E-4</v>
      </c>
    </row>
    <row r="513" spans="1:8" s="40" customFormat="1" ht="15" x14ac:dyDescent="0.2">
      <c r="A513" s="64"/>
      <c r="B513" s="36" t="s">
        <v>376</v>
      </c>
      <c r="C513" s="37">
        <v>1</v>
      </c>
      <c r="D513" s="37">
        <v>4</v>
      </c>
      <c r="E513" s="38">
        <f t="shared" si="137"/>
        <v>8.2788310290586974E-5</v>
      </c>
      <c r="F513" s="38">
        <f t="shared" si="138"/>
        <v>3.4536349507857021E-4</v>
      </c>
      <c r="G513" s="39">
        <f t="shared" si="139"/>
        <v>3</v>
      </c>
      <c r="H513" s="25">
        <f t="shared" si="140"/>
        <v>2.4836493087176091E-4</v>
      </c>
    </row>
    <row r="514" spans="1:8" s="40" customFormat="1" ht="15" x14ac:dyDescent="0.2">
      <c r="A514" s="64"/>
      <c r="B514" s="36" t="s">
        <v>157</v>
      </c>
      <c r="C514" s="37">
        <v>1</v>
      </c>
      <c r="D514" s="37">
        <v>0</v>
      </c>
      <c r="E514" s="38">
        <f t="shared" si="137"/>
        <v>8.2788310290586974E-5</v>
      </c>
      <c r="F514" s="38" t="str">
        <f t="shared" si="138"/>
        <v/>
      </c>
      <c r="G514" s="39" t="str">
        <f t="shared" si="139"/>
        <v>0</v>
      </c>
      <c r="H514" s="25">
        <f t="shared" si="140"/>
        <v>0</v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8</v>
      </c>
      <c r="D519" s="37">
        <v>5</v>
      </c>
      <c r="E519" s="38">
        <f t="shared" si="137"/>
        <v>6.6230648232469579E-4</v>
      </c>
      <c r="F519" s="38">
        <f t="shared" si="138"/>
        <v>4.3170436884821275E-4</v>
      </c>
      <c r="G519" s="39">
        <f t="shared" si="139"/>
        <v>-0.375</v>
      </c>
      <c r="H519" s="25">
        <f t="shared" si="140"/>
        <v>-2.4836493087176091E-4</v>
      </c>
    </row>
    <row r="520" spans="1:8" s="40" customFormat="1" ht="15" x14ac:dyDescent="0.2">
      <c r="A520" s="64"/>
      <c r="B520" s="36" t="s">
        <v>343</v>
      </c>
      <c r="C520" s="37">
        <v>0</v>
      </c>
      <c r="D520" s="37">
        <v>0</v>
      </c>
      <c r="E520" s="38" t="str">
        <f t="shared" si="137"/>
        <v/>
      </c>
      <c r="F520" s="38" t="str">
        <f t="shared" si="138"/>
        <v/>
      </c>
      <c r="G520" s="39" t="str">
        <f t="shared" si="139"/>
        <v>0</v>
      </c>
      <c r="H520" s="25" t="str">
        <f t="shared" si="140"/>
        <v/>
      </c>
    </row>
    <row r="521" spans="1:8" s="40" customFormat="1" ht="15" x14ac:dyDescent="0.2">
      <c r="A521" s="64"/>
      <c r="B521" s="36" t="s">
        <v>344</v>
      </c>
      <c r="C521" s="37">
        <v>0</v>
      </c>
      <c r="D521" s="37">
        <v>0</v>
      </c>
      <c r="E521" s="38" t="str">
        <f t="shared" si="137"/>
        <v/>
      </c>
      <c r="F521" s="38" t="str">
        <f t="shared" si="138"/>
        <v/>
      </c>
      <c r="G521" s="39" t="str">
        <f t="shared" si="139"/>
        <v>0</v>
      </c>
      <c r="H521" s="25" t="str">
        <f t="shared" si="140"/>
        <v/>
      </c>
    </row>
    <row r="522" spans="1:8" s="40" customFormat="1" ht="30" x14ac:dyDescent="0.2">
      <c r="A522" s="64"/>
      <c r="B522" s="36" t="s">
        <v>560</v>
      </c>
      <c r="C522" s="37">
        <v>0</v>
      </c>
      <c r="D522" s="37">
        <v>0</v>
      </c>
      <c r="E522" s="38" t="str">
        <f t="shared" si="137"/>
        <v/>
      </c>
      <c r="F522" s="38" t="str">
        <f t="shared" si="138"/>
        <v/>
      </c>
      <c r="G522" s="39" t="str">
        <f t="shared" si="139"/>
        <v>0</v>
      </c>
      <c r="H522" s="25" t="str">
        <f t="shared" si="140"/>
        <v/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46</v>
      </c>
      <c r="D524" s="37">
        <v>38</v>
      </c>
      <c r="E524" s="38">
        <f t="shared" si="137"/>
        <v>3.8082622733670007E-3</v>
      </c>
      <c r="F524" s="38">
        <f t="shared" si="138"/>
        <v>3.2809532032464167E-3</v>
      </c>
      <c r="G524" s="39">
        <f t="shared" si="139"/>
        <v>-0.17391304347826086</v>
      </c>
      <c r="H524" s="25">
        <f t="shared" si="140"/>
        <v>-6.6230648232469579E-4</v>
      </c>
    </row>
    <row r="525" spans="1:8" s="40" customFormat="1" ht="15" x14ac:dyDescent="0.2">
      <c r="A525" s="64"/>
      <c r="B525" s="36" t="s">
        <v>346</v>
      </c>
      <c r="C525" s="37">
        <v>0</v>
      </c>
      <c r="D525" s="37">
        <v>0</v>
      </c>
      <c r="E525" s="38" t="str">
        <f t="shared" si="137"/>
        <v/>
      </c>
      <c r="F525" s="38" t="str">
        <f t="shared" si="138"/>
        <v/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4"/>
      <c r="B526" s="36" t="s">
        <v>347</v>
      </c>
      <c r="C526" s="37">
        <v>1</v>
      </c>
      <c r="D526" s="37">
        <v>0</v>
      </c>
      <c r="E526" s="38">
        <f t="shared" si="137"/>
        <v>8.2788310290586974E-5</v>
      </c>
      <c r="F526" s="38" t="str">
        <f t="shared" si="138"/>
        <v/>
      </c>
      <c r="G526" s="39" t="str">
        <f t="shared" si="139"/>
        <v>0</v>
      </c>
      <c r="H526" s="25">
        <f t="shared" si="140"/>
        <v>0</v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122</v>
      </c>
      <c r="D529" s="37">
        <v>43</v>
      </c>
      <c r="E529" s="38">
        <f t="shared" si="137"/>
        <v>1.0100173855451611E-2</v>
      </c>
      <c r="F529" s="38">
        <f t="shared" si="138"/>
        <v>3.7126575720946298E-3</v>
      </c>
      <c r="G529" s="39">
        <f t="shared" si="139"/>
        <v>-0.64754098360655743</v>
      </c>
      <c r="H529" s="25">
        <f t="shared" si="140"/>
        <v>-6.5402765129563712E-3</v>
      </c>
    </row>
    <row r="530" spans="1:8" s="40" customFormat="1" ht="30" x14ac:dyDescent="0.2">
      <c r="A530" s="64"/>
      <c r="B530" s="36" t="s">
        <v>158</v>
      </c>
      <c r="C530" s="37">
        <v>473</v>
      </c>
      <c r="D530" s="37">
        <v>42</v>
      </c>
      <c r="E530" s="38">
        <f t="shared" si="137"/>
        <v>3.9158870767447639E-2</v>
      </c>
      <c r="F530" s="38">
        <f t="shared" si="138"/>
        <v>3.6263166983249869E-3</v>
      </c>
      <c r="G530" s="39">
        <f t="shared" si="139"/>
        <v>-0.91120507399577166</v>
      </c>
      <c r="H530" s="25">
        <f t="shared" si="140"/>
        <v>-3.5681761735242984E-2</v>
      </c>
    </row>
    <row r="531" spans="1:8" s="40" customFormat="1" ht="15" x14ac:dyDescent="0.2">
      <c r="A531" s="64"/>
      <c r="B531" s="36" t="s">
        <v>349</v>
      </c>
      <c r="C531" s="37">
        <v>119</v>
      </c>
      <c r="D531" s="37">
        <v>122</v>
      </c>
      <c r="E531" s="38">
        <f t="shared" si="137"/>
        <v>9.8518089245798485E-3</v>
      </c>
      <c r="F531" s="38">
        <f t="shared" si="138"/>
        <v>1.0533586599896391E-2</v>
      </c>
      <c r="G531" s="39">
        <f t="shared" si="139"/>
        <v>2.5210084033613446E-2</v>
      </c>
      <c r="H531" s="25">
        <f t="shared" si="140"/>
        <v>2.4836493087176091E-4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18</v>
      </c>
      <c r="E532" s="38" t="str">
        <f t="shared" ref="E532" si="145">+IF(C532=0,"",C532/C$329)</f>
        <v/>
      </c>
      <c r="F532" s="38">
        <f t="shared" ref="F532" si="146">+IF(D532=0,"",D532/D$329)</f>
        <v>1.5541357278535659E-3</v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0</v>
      </c>
      <c r="D533" s="37">
        <v>0</v>
      </c>
      <c r="E533" s="38" t="str">
        <f t="shared" si="137"/>
        <v/>
      </c>
      <c r="F533" s="38" t="str">
        <f t="shared" si="138"/>
        <v/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0</v>
      </c>
      <c r="E535" s="38" t="str">
        <f t="shared" ref="E535:E546" si="149">+IF(C535=0,"",C535/C$329)</f>
        <v/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0</v>
      </c>
      <c r="D536" s="37">
        <v>0</v>
      </c>
      <c r="E536" s="38" t="str">
        <f t="shared" si="149"/>
        <v/>
      </c>
      <c r="F536" s="38" t="str">
        <f t="shared" si="150"/>
        <v/>
      </c>
      <c r="G536" s="39" t="str">
        <f t="shared" si="151"/>
        <v>0</v>
      </c>
      <c r="H536" s="25" t="str">
        <f t="shared" si="152"/>
        <v/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130</v>
      </c>
      <c r="D538" s="37">
        <v>72</v>
      </c>
      <c r="E538" s="38">
        <f t="shared" si="149"/>
        <v>1.0762480337776307E-2</v>
      </c>
      <c r="F538" s="38">
        <f t="shared" si="150"/>
        <v>6.2165429114142638E-3</v>
      </c>
      <c r="G538" s="39">
        <f t="shared" si="151"/>
        <v>-0.44615384615384618</v>
      </c>
      <c r="H538" s="25">
        <f t="shared" si="152"/>
        <v>-4.8017219968540447E-3</v>
      </c>
    </row>
    <row r="539" spans="1:8" s="40" customFormat="1" ht="15" x14ac:dyDescent="0.2">
      <c r="A539" s="64"/>
      <c r="B539" s="36" t="s">
        <v>562</v>
      </c>
      <c r="C539" s="37">
        <v>5</v>
      </c>
      <c r="D539" s="37">
        <v>0</v>
      </c>
      <c r="E539" s="38">
        <f t="shared" si="149"/>
        <v>4.1394155145293483E-4</v>
      </c>
      <c r="F539" s="38" t="str">
        <f t="shared" si="150"/>
        <v/>
      </c>
      <c r="G539" s="39" t="str">
        <f t="shared" si="151"/>
        <v>0</v>
      </c>
      <c r="H539" s="25">
        <f t="shared" si="152"/>
        <v>0</v>
      </c>
    </row>
    <row r="540" spans="1:8" s="40" customFormat="1" ht="15" x14ac:dyDescent="0.2">
      <c r="A540" s="64"/>
      <c r="B540" s="36" t="s">
        <v>352</v>
      </c>
      <c r="C540" s="37">
        <v>66</v>
      </c>
      <c r="D540" s="37">
        <v>36</v>
      </c>
      <c r="E540" s="38">
        <f t="shared" si="149"/>
        <v>5.4640284791787402E-3</v>
      </c>
      <c r="F540" s="38">
        <f t="shared" si="150"/>
        <v>3.1082714557071319E-3</v>
      </c>
      <c r="G540" s="39">
        <f t="shared" si="151"/>
        <v>-0.45454545454545453</v>
      </c>
      <c r="H540" s="25">
        <f t="shared" si="152"/>
        <v>-2.4836493087176093E-3</v>
      </c>
    </row>
    <row r="541" spans="1:8" s="40" customFormat="1" ht="15" x14ac:dyDescent="0.2">
      <c r="A541" s="64"/>
      <c r="B541" s="36" t="s">
        <v>353</v>
      </c>
      <c r="C541" s="37">
        <v>0</v>
      </c>
      <c r="D541" s="37">
        <v>6</v>
      </c>
      <c r="E541" s="38" t="str">
        <f t="shared" si="149"/>
        <v/>
      </c>
      <c r="F541" s="38">
        <f t="shared" si="150"/>
        <v>5.1804524261785524E-4</v>
      </c>
      <c r="G541" s="39" t="str">
        <f t="shared" si="151"/>
        <v>0</v>
      </c>
      <c r="H541" s="25" t="str">
        <f t="shared" si="152"/>
        <v/>
      </c>
    </row>
    <row r="542" spans="1:8" s="40" customFormat="1" ht="15" x14ac:dyDescent="0.2">
      <c r="A542" s="64"/>
      <c r="B542" s="36" t="s">
        <v>354</v>
      </c>
      <c r="C542" s="37">
        <v>3</v>
      </c>
      <c r="D542" s="37">
        <v>4</v>
      </c>
      <c r="E542" s="38">
        <f t="shared" si="149"/>
        <v>2.4836493087176091E-4</v>
      </c>
      <c r="F542" s="38">
        <f t="shared" si="150"/>
        <v>3.4536349507857021E-4</v>
      </c>
      <c r="G542" s="39">
        <f t="shared" si="151"/>
        <v>0.33333333333333331</v>
      </c>
      <c r="H542" s="25">
        <f t="shared" si="152"/>
        <v>8.278831029058696E-5</v>
      </c>
    </row>
    <row r="543" spans="1:8" s="73" customFormat="1" ht="15" x14ac:dyDescent="0.2">
      <c r="A543" s="64"/>
      <c r="B543" s="36" t="s">
        <v>355</v>
      </c>
      <c r="C543" s="37">
        <v>5</v>
      </c>
      <c r="D543" s="37">
        <v>2</v>
      </c>
      <c r="E543" s="38">
        <f t="shared" si="149"/>
        <v>4.1394155145293483E-4</v>
      </c>
      <c r="F543" s="38">
        <f t="shared" si="150"/>
        <v>1.7268174753928511E-4</v>
      </c>
      <c r="G543" s="39">
        <f t="shared" si="151"/>
        <v>-0.6</v>
      </c>
      <c r="H543" s="25">
        <f t="shared" si="152"/>
        <v>-2.4836493087176091E-4</v>
      </c>
    </row>
    <row r="544" spans="1:8" s="40" customFormat="1" ht="15" x14ac:dyDescent="0.2">
      <c r="A544" s="64"/>
      <c r="B544" s="36" t="s">
        <v>356</v>
      </c>
      <c r="C544" s="37">
        <v>10</v>
      </c>
      <c r="D544" s="37">
        <v>35</v>
      </c>
      <c r="E544" s="38">
        <f t="shared" si="149"/>
        <v>8.2788310290586966E-4</v>
      </c>
      <c r="F544" s="38">
        <f t="shared" si="150"/>
        <v>3.021930581937489E-3</v>
      </c>
      <c r="G544" s="39">
        <f t="shared" si="151"/>
        <v>2.5</v>
      </c>
      <c r="H544" s="25">
        <f t="shared" si="152"/>
        <v>2.0697077572646742E-3</v>
      </c>
    </row>
    <row r="545" spans="1:8" s="40" customFormat="1" ht="30" x14ac:dyDescent="0.2">
      <c r="A545" s="64"/>
      <c r="B545" s="36" t="s">
        <v>563</v>
      </c>
      <c r="C545" s="37">
        <v>1</v>
      </c>
      <c r="D545" s="37">
        <v>0</v>
      </c>
      <c r="E545" s="38">
        <f t="shared" si="149"/>
        <v>8.2788310290586974E-5</v>
      </c>
      <c r="F545" s="38" t="str">
        <f t="shared" si="150"/>
        <v/>
      </c>
      <c r="G545" s="39" t="str">
        <f t="shared" si="151"/>
        <v>0</v>
      </c>
      <c r="H545" s="25">
        <f t="shared" si="152"/>
        <v>0</v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3445</v>
      </c>
      <c r="D552" s="31">
        <f>SUM(D553:D579)</f>
        <v>2815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-0.18287373004354138</v>
      </c>
      <c r="H552" s="33">
        <f>+IF(OR(AND(E552=""),(G552="")),"",E552*G552)</f>
        <v>-0.18287373004354138</v>
      </c>
    </row>
    <row r="553" spans="1:8" s="40" customFormat="1" ht="15" x14ac:dyDescent="0.2">
      <c r="A553" s="64"/>
      <c r="B553" s="36" t="s">
        <v>357</v>
      </c>
      <c r="C553" s="37">
        <v>13</v>
      </c>
      <c r="D553" s="37">
        <v>7</v>
      </c>
      <c r="E553" s="38">
        <f>+IF(C553=0,"",C553/C$552)</f>
        <v>3.7735849056603774E-3</v>
      </c>
      <c r="F553" s="38">
        <f>+IF(D553=0,"",D553/D$552)</f>
        <v>2.4866785079928951E-3</v>
      </c>
      <c r="G553" s="39">
        <f>+IF(OR(AND(D553=0),(C553=0)),"0",((D553-C553)/C553))</f>
        <v>-0.46153846153846156</v>
      </c>
      <c r="H553" s="25">
        <f>+IF(OR(AND(E553=""),(G553="")),"",E553*G553)</f>
        <v>-1.7416545718432512E-3</v>
      </c>
    </row>
    <row r="554" spans="1:8" s="40" customFormat="1" ht="15" x14ac:dyDescent="0.2">
      <c r="A554" s="64"/>
      <c r="B554" s="36" t="s">
        <v>161</v>
      </c>
      <c r="C554" s="37">
        <v>198</v>
      </c>
      <c r="D554" s="37">
        <v>109</v>
      </c>
      <c r="E554" s="38">
        <f t="shared" ref="E554:E579" si="153">+IF(C554=0,"",C554/C$552)</f>
        <v>5.7474600870827286E-2</v>
      </c>
      <c r="F554" s="38">
        <f t="shared" ref="F554:F579" si="154">+IF(D554=0,"",D554/D$552)</f>
        <v>3.8721136767317942E-2</v>
      </c>
      <c r="G554" s="39">
        <f t="shared" ref="G554:G579" si="155">+IF(OR(AND(D554=0),(C554=0)),"0",((D554-C554)/C554))</f>
        <v>-0.4494949494949495</v>
      </c>
      <c r="H554" s="25">
        <f t="shared" ref="H554:H579" si="156">+IF(OR(AND(E554=""),(G554="")),"",E554*G554)</f>
        <v>-2.5834542815674891E-2</v>
      </c>
    </row>
    <row r="555" spans="1:8" s="40" customFormat="1" ht="15" x14ac:dyDescent="0.2">
      <c r="A555" s="64"/>
      <c r="B555" s="36" t="s">
        <v>358</v>
      </c>
      <c r="C555" s="37">
        <v>312</v>
      </c>
      <c r="D555" s="37">
        <v>271</v>
      </c>
      <c r="E555" s="38">
        <f t="shared" si="153"/>
        <v>9.056603773584905E-2</v>
      </c>
      <c r="F555" s="38">
        <f t="shared" si="154"/>
        <v>9.6269982238010657E-2</v>
      </c>
      <c r="G555" s="39">
        <f t="shared" si="155"/>
        <v>-0.13141025641025642</v>
      </c>
      <c r="H555" s="25">
        <f t="shared" si="156"/>
        <v>-1.1901306240928881E-2</v>
      </c>
    </row>
    <row r="556" spans="1:8" s="40" customFormat="1" ht="15" x14ac:dyDescent="0.2">
      <c r="A556" s="64"/>
      <c r="B556" s="36" t="s">
        <v>359</v>
      </c>
      <c r="C556" s="37">
        <v>301</v>
      </c>
      <c r="D556" s="37">
        <v>95</v>
      </c>
      <c r="E556" s="38">
        <f t="shared" si="153"/>
        <v>8.7373004354136433E-2</v>
      </c>
      <c r="F556" s="38">
        <f t="shared" si="154"/>
        <v>3.3747779751332148E-2</v>
      </c>
      <c r="G556" s="39">
        <f t="shared" si="155"/>
        <v>-0.68438538205980071</v>
      </c>
      <c r="H556" s="25">
        <f t="shared" si="156"/>
        <v>-5.9796806966618293E-2</v>
      </c>
    </row>
    <row r="557" spans="1:8" s="40" customFormat="1" ht="15" x14ac:dyDescent="0.2">
      <c r="A557" s="64"/>
      <c r="B557" s="36" t="s">
        <v>162</v>
      </c>
      <c r="C557" s="37">
        <v>82</v>
      </c>
      <c r="D557" s="37">
        <v>15</v>
      </c>
      <c r="E557" s="38">
        <f t="shared" si="153"/>
        <v>2.3802612481857766E-2</v>
      </c>
      <c r="F557" s="38">
        <f t="shared" si="154"/>
        <v>5.3285968028419185E-3</v>
      </c>
      <c r="G557" s="39">
        <f t="shared" si="155"/>
        <v>-0.81707317073170727</v>
      </c>
      <c r="H557" s="25">
        <f t="shared" si="156"/>
        <v>-1.9448476052249638E-2</v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12</v>
      </c>
      <c r="D560" s="37">
        <v>6</v>
      </c>
      <c r="E560" s="38">
        <f t="shared" si="153"/>
        <v>3.4833091436865023E-3</v>
      </c>
      <c r="F560" s="38">
        <f t="shared" si="154"/>
        <v>2.1314387211367673E-3</v>
      </c>
      <c r="G560" s="39">
        <f t="shared" si="155"/>
        <v>-0.5</v>
      </c>
      <c r="H560" s="25">
        <f t="shared" si="156"/>
        <v>-1.7416545718432512E-3</v>
      </c>
    </row>
    <row r="561" spans="1:8" s="40" customFormat="1" ht="15" x14ac:dyDescent="0.2">
      <c r="A561" s="64"/>
      <c r="B561" s="36" t="s">
        <v>360</v>
      </c>
      <c r="C561" s="37">
        <v>44</v>
      </c>
      <c r="D561" s="37">
        <v>0</v>
      </c>
      <c r="E561" s="38">
        <f t="shared" si="153"/>
        <v>1.2772133526850507E-2</v>
      </c>
      <c r="F561" s="38" t="str">
        <f t="shared" si="154"/>
        <v/>
      </c>
      <c r="G561" s="39" t="str">
        <f t="shared" si="155"/>
        <v>0</v>
      </c>
      <c r="H561" s="25">
        <f t="shared" si="156"/>
        <v>0</v>
      </c>
    </row>
    <row r="562" spans="1:8" s="40" customFormat="1" ht="15" x14ac:dyDescent="0.2">
      <c r="A562" s="64"/>
      <c r="B562" s="36" t="s">
        <v>361</v>
      </c>
      <c r="C562" s="37">
        <v>6</v>
      </c>
      <c r="D562" s="37">
        <v>2</v>
      </c>
      <c r="E562" s="38">
        <f t="shared" si="153"/>
        <v>1.7416545718432512E-3</v>
      </c>
      <c r="F562" s="38">
        <f t="shared" si="154"/>
        <v>7.1047957371225573E-4</v>
      </c>
      <c r="G562" s="39">
        <f t="shared" si="155"/>
        <v>-0.66666666666666663</v>
      </c>
      <c r="H562" s="25">
        <f t="shared" si="156"/>
        <v>-1.1611030478955006E-3</v>
      </c>
    </row>
    <row r="563" spans="1:8" s="40" customFormat="1" ht="15" x14ac:dyDescent="0.2">
      <c r="A563" s="64"/>
      <c r="B563" s="36" t="s">
        <v>565</v>
      </c>
      <c r="C563" s="37">
        <v>11</v>
      </c>
      <c r="D563" s="37">
        <v>43</v>
      </c>
      <c r="E563" s="38">
        <f t="shared" si="153"/>
        <v>3.1930333817126269E-3</v>
      </c>
      <c r="F563" s="38">
        <f t="shared" si="154"/>
        <v>1.52753108348135E-2</v>
      </c>
      <c r="G563" s="39">
        <f t="shared" si="155"/>
        <v>2.9090909090909092</v>
      </c>
      <c r="H563" s="25">
        <f t="shared" si="156"/>
        <v>9.2888243831640051E-3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9</v>
      </c>
      <c r="E564" s="38" t="str">
        <f t="shared" ref="E564" si="161">+IF(C564=0,"",C564/C$552)</f>
        <v/>
      </c>
      <c r="F564" s="38">
        <f t="shared" ref="F564" si="162">+IF(D564=0,"",D564/D$552)</f>
        <v>3.1971580817051512E-3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8</v>
      </c>
      <c r="D565" s="37">
        <v>0</v>
      </c>
      <c r="E565" s="38">
        <f t="shared" si="153"/>
        <v>2.3222060957910013E-3</v>
      </c>
      <c r="F565" s="38" t="str">
        <f t="shared" si="154"/>
        <v/>
      </c>
      <c r="G565" s="39" t="str">
        <f t="shared" si="155"/>
        <v>0</v>
      </c>
      <c r="H565" s="25">
        <f t="shared" si="156"/>
        <v>0</v>
      </c>
    </row>
    <row r="566" spans="1:8" s="40" customFormat="1" ht="15" x14ac:dyDescent="0.2">
      <c r="A566" s="64"/>
      <c r="B566" s="36" t="s">
        <v>363</v>
      </c>
      <c r="C566" s="37">
        <v>0</v>
      </c>
      <c r="D566" s="37">
        <v>2</v>
      </c>
      <c r="E566" s="38" t="str">
        <f t="shared" si="153"/>
        <v/>
      </c>
      <c r="F566" s="38">
        <f t="shared" si="154"/>
        <v>7.1047957371225573E-4</v>
      </c>
      <c r="G566" s="39" t="str">
        <f t="shared" si="155"/>
        <v>0</v>
      </c>
      <c r="H566" s="25" t="str">
        <f t="shared" si="156"/>
        <v/>
      </c>
    </row>
    <row r="567" spans="1:8" s="40" customFormat="1" ht="15" x14ac:dyDescent="0.2">
      <c r="A567" s="64"/>
      <c r="B567" s="36" t="s">
        <v>164</v>
      </c>
      <c r="C567" s="37">
        <v>128</v>
      </c>
      <c r="D567" s="37">
        <v>22</v>
      </c>
      <c r="E567" s="38">
        <f t="shared" si="153"/>
        <v>3.715529753265602E-2</v>
      </c>
      <c r="F567" s="38">
        <f t="shared" si="154"/>
        <v>7.8152753108348127E-3</v>
      </c>
      <c r="G567" s="39">
        <f t="shared" si="155"/>
        <v>-0.828125</v>
      </c>
      <c r="H567" s="25">
        <f t="shared" si="156"/>
        <v>-3.0769230769230767E-2</v>
      </c>
    </row>
    <row r="568" spans="1:8" s="40" customFormat="1" ht="15" x14ac:dyDescent="0.2">
      <c r="A568" s="64"/>
      <c r="B568" s="36" t="s">
        <v>166</v>
      </c>
      <c r="C568" s="37">
        <v>31</v>
      </c>
      <c r="D568" s="37">
        <v>6</v>
      </c>
      <c r="E568" s="38">
        <f t="shared" si="153"/>
        <v>8.9985486211901309E-3</v>
      </c>
      <c r="F568" s="38">
        <f t="shared" si="154"/>
        <v>2.1314387211367673E-3</v>
      </c>
      <c r="G568" s="39">
        <f t="shared" si="155"/>
        <v>-0.80645161290322576</v>
      </c>
      <c r="H568" s="25">
        <f t="shared" si="156"/>
        <v>-7.2568940493468797E-3</v>
      </c>
    </row>
    <row r="569" spans="1:8" s="40" customFormat="1" ht="15" x14ac:dyDescent="0.2">
      <c r="A569" s="64"/>
      <c r="B569" s="36" t="s">
        <v>165</v>
      </c>
      <c r="C569" s="37">
        <v>1</v>
      </c>
      <c r="D569" s="37"/>
      <c r="E569" s="38">
        <f t="shared" si="153"/>
        <v>2.9027576197387516E-4</v>
      </c>
      <c r="F569" s="38" t="str">
        <f t="shared" si="154"/>
        <v/>
      </c>
      <c r="G569" s="39" t="str">
        <f t="shared" si="155"/>
        <v>0</v>
      </c>
      <c r="H569" s="25">
        <f t="shared" si="156"/>
        <v>0</v>
      </c>
    </row>
    <row r="570" spans="1:8" s="40" customFormat="1" ht="15" x14ac:dyDescent="0.2">
      <c r="A570" s="64"/>
      <c r="B570" s="36" t="s">
        <v>364</v>
      </c>
      <c r="C570" s="37">
        <v>1136</v>
      </c>
      <c r="D570" s="37">
        <v>1362</v>
      </c>
      <c r="E570" s="38">
        <f t="shared" si="153"/>
        <v>0.32975326560232221</v>
      </c>
      <c r="F570" s="38">
        <f t="shared" si="154"/>
        <v>0.48383658969804616</v>
      </c>
      <c r="G570" s="39">
        <f t="shared" si="155"/>
        <v>0.198943661971831</v>
      </c>
      <c r="H570" s="25">
        <f t="shared" si="156"/>
        <v>6.5602322206095798E-2</v>
      </c>
    </row>
    <row r="571" spans="1:8" s="40" customFormat="1" ht="15" x14ac:dyDescent="0.2">
      <c r="A571" s="64"/>
      <c r="B571" s="36" t="s">
        <v>167</v>
      </c>
      <c r="C571" s="37">
        <v>200</v>
      </c>
      <c r="D571" s="37">
        <v>99</v>
      </c>
      <c r="E571" s="38">
        <f t="shared" si="153"/>
        <v>5.8055152394775038E-2</v>
      </c>
      <c r="F571" s="38">
        <f t="shared" si="154"/>
        <v>3.5168738898756657E-2</v>
      </c>
      <c r="G571" s="39">
        <f t="shared" si="155"/>
        <v>-0.505</v>
      </c>
      <c r="H571" s="25">
        <f t="shared" si="156"/>
        <v>-2.9317851959361395E-2</v>
      </c>
    </row>
    <row r="572" spans="1:8" s="40" customFormat="1" ht="15" x14ac:dyDescent="0.2">
      <c r="A572" s="64"/>
      <c r="B572" s="36" t="s">
        <v>365</v>
      </c>
      <c r="C572" s="37">
        <v>30</v>
      </c>
      <c r="D572" s="37">
        <v>0</v>
      </c>
      <c r="E572" s="38">
        <f t="shared" si="153"/>
        <v>8.708272859216255E-3</v>
      </c>
      <c r="F572" s="38" t="str">
        <f t="shared" si="154"/>
        <v/>
      </c>
      <c r="G572" s="39" t="str">
        <f t="shared" si="155"/>
        <v>0</v>
      </c>
      <c r="H572" s="25">
        <f t="shared" si="156"/>
        <v>0</v>
      </c>
    </row>
    <row r="573" spans="1:8" s="40" customFormat="1" ht="15" x14ac:dyDescent="0.2">
      <c r="A573" s="64"/>
      <c r="B573" s="36" t="s">
        <v>168</v>
      </c>
      <c r="C573" s="37">
        <v>100</v>
      </c>
      <c r="D573" s="37">
        <v>50</v>
      </c>
      <c r="E573" s="38">
        <f t="shared" si="153"/>
        <v>2.9027576197387519E-2</v>
      </c>
      <c r="F573" s="38">
        <f t="shared" si="154"/>
        <v>1.7761989342806393E-2</v>
      </c>
      <c r="G573" s="39">
        <f t="shared" si="155"/>
        <v>-0.5</v>
      </c>
      <c r="H573" s="25">
        <f t="shared" si="156"/>
        <v>-1.4513788098693759E-2</v>
      </c>
    </row>
    <row r="574" spans="1:8" s="40" customFormat="1" ht="15" x14ac:dyDescent="0.2">
      <c r="A574" s="64"/>
      <c r="B574" s="36" t="s">
        <v>169</v>
      </c>
      <c r="C574" s="37">
        <v>8</v>
      </c>
      <c r="D574" s="37">
        <v>3</v>
      </c>
      <c r="E574" s="38">
        <f t="shared" si="153"/>
        <v>2.3222060957910013E-3</v>
      </c>
      <c r="F574" s="38">
        <f t="shared" si="154"/>
        <v>1.0657193605683837E-3</v>
      </c>
      <c r="G574" s="39">
        <f t="shared" si="155"/>
        <v>-0.625</v>
      </c>
      <c r="H574" s="25">
        <f t="shared" si="156"/>
        <v>-1.4513788098693757E-3</v>
      </c>
    </row>
    <row r="575" spans="1:8" s="40" customFormat="1" ht="15" x14ac:dyDescent="0.2">
      <c r="A575" s="64"/>
      <c r="B575" s="36" t="s">
        <v>366</v>
      </c>
      <c r="C575" s="37">
        <v>43</v>
      </c>
      <c r="D575" s="37">
        <v>41</v>
      </c>
      <c r="E575" s="38">
        <f t="shared" si="153"/>
        <v>1.2481857764876633E-2</v>
      </c>
      <c r="F575" s="38">
        <f t="shared" si="154"/>
        <v>1.4564831261101243E-2</v>
      </c>
      <c r="G575" s="39">
        <f t="shared" si="155"/>
        <v>-4.6511627906976744E-2</v>
      </c>
      <c r="H575" s="25">
        <f t="shared" si="156"/>
        <v>-5.8055152394775043E-4</v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12</v>
      </c>
      <c r="E576" s="38" t="str">
        <f t="shared" si="153"/>
        <v/>
      </c>
      <c r="F576" s="38">
        <f t="shared" si="154"/>
        <v>4.2628774422735346E-3</v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3</v>
      </c>
      <c r="E577" s="38" t="str">
        <f t="shared" si="153"/>
        <v/>
      </c>
      <c r="F577" s="38">
        <f t="shared" si="154"/>
        <v>1.0657193605683837E-3</v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79</v>
      </c>
      <c r="D578" s="37">
        <v>23</v>
      </c>
      <c r="E578" s="38">
        <f t="shared" si="153"/>
        <v>2.2931785195936139E-2</v>
      </c>
      <c r="F578" s="38">
        <f t="shared" si="154"/>
        <v>8.1705150976909419E-3</v>
      </c>
      <c r="G578" s="39">
        <f t="shared" si="155"/>
        <v>-0.70886075949367089</v>
      </c>
      <c r="H578" s="25">
        <f t="shared" si="156"/>
        <v>-1.625544267053701E-2</v>
      </c>
    </row>
    <row r="579" spans="1:8" s="40" customFormat="1" ht="30" x14ac:dyDescent="0.2">
      <c r="A579" s="64"/>
      <c r="B579" s="36" t="s">
        <v>566</v>
      </c>
      <c r="C579" s="37">
        <v>702</v>
      </c>
      <c r="D579" s="37">
        <v>635</v>
      </c>
      <c r="E579" s="38">
        <f t="shared" si="153"/>
        <v>0.20377358490566039</v>
      </c>
      <c r="F579" s="38">
        <f t="shared" si="154"/>
        <v>0.2255772646536412</v>
      </c>
      <c r="G579" s="39">
        <f t="shared" si="155"/>
        <v>-9.5441595441595445E-2</v>
      </c>
      <c r="H579" s="25">
        <f t="shared" si="156"/>
        <v>-1.9448476052249638E-2</v>
      </c>
    </row>
    <row r="580" spans="1:8" x14ac:dyDescent="0.2">
      <c r="B580" s="12" t="s">
        <v>420</v>
      </c>
      <c r="C580" s="9"/>
      <c r="D580" s="9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450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386</v>
      </c>
      <c r="C8" s="31">
        <f>+C18+C71+C161+C329+C552</f>
        <v>3907</v>
      </c>
      <c r="D8" s="31">
        <f>+D18+D71+D161+D329+D552</f>
        <v>4666</v>
      </c>
      <c r="E8" s="32">
        <f>+C8/C$8</f>
        <v>1</v>
      </c>
      <c r="F8" s="32">
        <f>+D8/D$8</f>
        <v>1</v>
      </c>
      <c r="G8" s="32">
        <f>+(D8-C8)/C8</f>
        <v>0.19426670079344766</v>
      </c>
      <c r="H8" s="33">
        <f>+E8*G8</f>
        <v>0.19426670079344766</v>
      </c>
    </row>
    <row r="9" spans="2:8" x14ac:dyDescent="0.2">
      <c r="B9" s="28" t="str">
        <f>+B18</f>
        <v>Total Vacantes en ocupaciones de nivel Directivo</v>
      </c>
      <c r="C9" s="24">
        <f>+C18</f>
        <v>47</v>
      </c>
      <c r="D9" s="24">
        <f>+D18</f>
        <v>77</v>
      </c>
      <c r="E9" s="25">
        <f t="shared" ref="E9:E13" si="0">C9/$C$8</f>
        <v>1.2029690299462503E-2</v>
      </c>
      <c r="F9" s="25">
        <f>D9/$D$8</f>
        <v>1.6502357479639948E-2</v>
      </c>
      <c r="G9" s="11">
        <f>+IF(OR(AND(D9=0),(C9=0)),"0",((D9-C9)/C9))</f>
        <v>0.63829787234042556</v>
      </c>
      <c r="H9" s="13">
        <f>+IF(OR(AND(E9=""),(G9="")),"",E9*G9)</f>
        <v>7.678525723061172E-3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1008</v>
      </c>
      <c r="D10" s="24">
        <f>+D71</f>
        <v>1023</v>
      </c>
      <c r="E10" s="25">
        <f t="shared" si="0"/>
        <v>0.2579984642948554</v>
      </c>
      <c r="F10" s="25">
        <f>D10/$D$8</f>
        <v>0.21924560651521646</v>
      </c>
      <c r="G10" s="11">
        <f>+IF(OR(AND(D10=0),(C10=0)),"0",((D10-C10)/C10))</f>
        <v>1.488095238095238E-2</v>
      </c>
      <c r="H10" s="13">
        <f>+IF(OR(AND(E10=""),(G10="")),"",E10*G10)</f>
        <v>3.839262861530586E-3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493</v>
      </c>
      <c r="D11" s="24">
        <f>+D161</f>
        <v>680</v>
      </c>
      <c r="E11" s="25">
        <f t="shared" si="0"/>
        <v>0.1261837727156386</v>
      </c>
      <c r="F11" s="25">
        <f>D11/$D$8</f>
        <v>0.14573510501500214</v>
      </c>
      <c r="G11" s="11">
        <f>+IF(OR(AND(D11=0),(C11=0)),"0",((D11-C11)/C11))</f>
        <v>0.37931034482758619</v>
      </c>
      <c r="H11" s="13">
        <f>+IF(OR(AND(E11=""),(G11="")),"",E11*G11)</f>
        <v>4.786281034041464E-2</v>
      </c>
    </row>
    <row r="12" spans="2:8" x14ac:dyDescent="0.2">
      <c r="B12" s="28" t="str">
        <f>+B329</f>
        <v>Total Vacantes  en ocupaciones de nivel Calificados</v>
      </c>
      <c r="C12" s="24">
        <f>+C329</f>
        <v>1712</v>
      </c>
      <c r="D12" s="24">
        <f>+D329</f>
        <v>1791</v>
      </c>
      <c r="E12" s="25">
        <f t="shared" si="0"/>
        <v>0.43818786792935754</v>
      </c>
      <c r="F12" s="25">
        <f>D12/$D$8</f>
        <v>0.3838405486498071</v>
      </c>
      <c r="G12" s="11">
        <f>+IF(OR(AND(D12=0),(C12=0)),"0",((D12-C12)/C12))</f>
        <v>4.614485981308411E-2</v>
      </c>
      <c r="H12" s="13">
        <f>+IF(OR(AND(E12=""),(G12="")),"",E12*G12)</f>
        <v>2.0220117737394419E-2</v>
      </c>
    </row>
    <row r="13" spans="2:8" x14ac:dyDescent="0.2">
      <c r="B13" s="28" t="str">
        <f>+B552</f>
        <v>Total Vacantes en ocupaciones de nivel Elemental</v>
      </c>
      <c r="C13" s="24">
        <f>+C552</f>
        <v>647</v>
      </c>
      <c r="D13" s="24">
        <f>+D552</f>
        <v>1095</v>
      </c>
      <c r="E13" s="25">
        <f t="shared" si="0"/>
        <v>0.16560020476068596</v>
      </c>
      <c r="F13" s="25">
        <f>D13/$D$8</f>
        <v>0.23467638234033433</v>
      </c>
      <c r="G13" s="11">
        <f>+IF(OR(AND(D13=0),(C13=0)),"0",((D13-C13)/C13))</f>
        <v>0.69242658423493042</v>
      </c>
      <c r="H13" s="13">
        <f>+IF(OR(AND(E13=""),(G13="")),"",E13*G13)</f>
        <v>0.11466598413104684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47</v>
      </c>
      <c r="D18" s="31">
        <f>SUM(D19:D65)</f>
        <v>77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0.63829787234042556</v>
      </c>
      <c r="H18" s="33">
        <f>+IF(OR(AND(E18=""),(G18="")),"",E18*G18)</f>
        <v>0.63829787234042556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1</v>
      </c>
      <c r="E20" s="10" t="str">
        <f t="shared" ref="E20:E65" si="1">+IF(C20=0,"",C20/C$18)</f>
        <v/>
      </c>
      <c r="F20" s="10">
        <f t="shared" ref="F20:F65" si="2">+IF(D20=0,"",D20/D$18)</f>
        <v>1.2987012987012988E-2</v>
      </c>
      <c r="G20" s="11" t="str">
        <f t="shared" ref="G20:G65" si="3">+IF(OR(AND(D20=0),(C20=0)),"0",((D20-C20)/C20))</f>
        <v>0</v>
      </c>
      <c r="H20" s="13" t="str">
        <f t="shared" ref="H20:H65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171</v>
      </c>
      <c r="C23" s="7">
        <v>1</v>
      </c>
      <c r="D23" s="7">
        <v>2</v>
      </c>
      <c r="E23" s="10">
        <f t="shared" si="1"/>
        <v>2.1276595744680851E-2</v>
      </c>
      <c r="F23" s="10">
        <f t="shared" si="2"/>
        <v>2.5974025974025976E-2</v>
      </c>
      <c r="G23" s="11">
        <f t="shared" si="3"/>
        <v>1</v>
      </c>
      <c r="H23" s="13">
        <f t="shared" si="4"/>
        <v>2.1276595744680851E-2</v>
      </c>
    </row>
    <row r="24" spans="1:8" ht="30" x14ac:dyDescent="0.2">
      <c r="B24" s="5" t="s">
        <v>172</v>
      </c>
      <c r="C24" s="7">
        <v>0</v>
      </c>
      <c r="D24" s="7">
        <v>1</v>
      </c>
      <c r="E24" s="10" t="str">
        <f t="shared" si="1"/>
        <v/>
      </c>
      <c r="F24" s="10">
        <f t="shared" si="2"/>
        <v>1.2987012987012988E-2</v>
      </c>
      <c r="G24" s="11" t="str">
        <f t="shared" si="3"/>
        <v>0</v>
      </c>
      <c r="H24" s="13" t="str">
        <f t="shared" si="4"/>
        <v/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1</v>
      </c>
      <c r="D26" s="7">
        <v>1</v>
      </c>
      <c r="E26" s="10">
        <f t="shared" si="1"/>
        <v>2.1276595744680851E-2</v>
      </c>
      <c r="F26" s="10">
        <f t="shared" si="2"/>
        <v>1.2987012987012988E-2</v>
      </c>
      <c r="G26" s="11">
        <f t="shared" si="3"/>
        <v>0</v>
      </c>
      <c r="H26" s="13">
        <f t="shared" si="4"/>
        <v>0</v>
      </c>
    </row>
    <row r="27" spans="1:8" ht="15" x14ac:dyDescent="0.2">
      <c r="B27" s="5" t="s">
        <v>6</v>
      </c>
      <c r="C27" s="7">
        <v>2</v>
      </c>
      <c r="D27" s="7">
        <v>8</v>
      </c>
      <c r="E27" s="10">
        <f t="shared" si="1"/>
        <v>4.2553191489361701E-2</v>
      </c>
      <c r="F27" s="10">
        <f t="shared" si="2"/>
        <v>0.1038961038961039</v>
      </c>
      <c r="G27" s="11">
        <f t="shared" si="3"/>
        <v>3</v>
      </c>
      <c r="H27" s="13">
        <f t="shared" si="4"/>
        <v>0.1276595744680851</v>
      </c>
    </row>
    <row r="28" spans="1:8" ht="15" x14ac:dyDescent="0.2">
      <c r="B28" s="5" t="s">
        <v>3</v>
      </c>
      <c r="C28" s="7">
        <v>0</v>
      </c>
      <c r="D28" s="7">
        <v>1</v>
      </c>
      <c r="E28" s="10" t="str">
        <f t="shared" si="1"/>
        <v/>
      </c>
      <c r="F28" s="10">
        <f t="shared" si="2"/>
        <v>1.2987012987012988E-2</v>
      </c>
      <c r="G28" s="11" t="str">
        <f t="shared" si="3"/>
        <v>0</v>
      </c>
      <c r="H28" s="13" t="str">
        <f t="shared" si="4"/>
        <v/>
      </c>
    </row>
    <row r="29" spans="1:8" ht="15" x14ac:dyDescent="0.2">
      <c r="B29" s="5" t="s">
        <v>5</v>
      </c>
      <c r="C29" s="7">
        <v>3</v>
      </c>
      <c r="D29" s="7">
        <v>12</v>
      </c>
      <c r="E29" s="10">
        <f t="shared" si="1"/>
        <v>6.3829787234042548E-2</v>
      </c>
      <c r="F29" s="10">
        <f t="shared" si="2"/>
        <v>0.15584415584415584</v>
      </c>
      <c r="G29" s="11">
        <f t="shared" si="3"/>
        <v>3</v>
      </c>
      <c r="H29" s="13">
        <f t="shared" si="4"/>
        <v>0.19148936170212766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6</v>
      </c>
      <c r="D35" s="7">
        <v>8</v>
      </c>
      <c r="E35" s="10">
        <f t="shared" si="1"/>
        <v>0.1276595744680851</v>
      </c>
      <c r="F35" s="10">
        <f t="shared" si="2"/>
        <v>0.1038961038961039</v>
      </c>
      <c r="G35" s="11">
        <f t="shared" si="3"/>
        <v>0.33333333333333331</v>
      </c>
      <c r="H35" s="13">
        <f t="shared" si="4"/>
        <v>4.2553191489361694E-2</v>
      </c>
    </row>
    <row r="36" spans="2:8" ht="30" x14ac:dyDescent="0.2">
      <c r="B36" s="5" t="s">
        <v>177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1</v>
      </c>
      <c r="D37" s="7">
        <v>1</v>
      </c>
      <c r="E37" s="10">
        <f t="shared" si="1"/>
        <v>2.1276595744680851E-2</v>
      </c>
      <c r="F37" s="10">
        <f t="shared" si="2"/>
        <v>1.2987012987012988E-2</v>
      </c>
      <c r="G37" s="11">
        <f t="shared" si="3"/>
        <v>0</v>
      </c>
      <c r="H37" s="13">
        <f t="shared" si="4"/>
        <v>0</v>
      </c>
    </row>
    <row r="38" spans="2:8" ht="15" x14ac:dyDescent="0.2">
      <c r="B38" s="5" t="s">
        <v>8</v>
      </c>
      <c r="C38" s="7">
        <v>0</v>
      </c>
      <c r="D38" s="7">
        <v>1</v>
      </c>
      <c r="E38" s="10" t="str">
        <f t="shared" si="1"/>
        <v/>
      </c>
      <c r="F38" s="10">
        <f t="shared" si="2"/>
        <v>1.2987012987012988E-2</v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179</v>
      </c>
      <c r="C39" s="7">
        <v>0</v>
      </c>
      <c r="D39" s="7">
        <v>1</v>
      </c>
      <c r="E39" s="10" t="str">
        <f t="shared" si="1"/>
        <v/>
      </c>
      <c r="F39" s="10">
        <f t="shared" si="2"/>
        <v>1.2987012987012988E-2</v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184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9</v>
      </c>
      <c r="D48" s="7">
        <v>4</v>
      </c>
      <c r="E48" s="10">
        <f t="shared" si="1"/>
        <v>0.19148936170212766</v>
      </c>
      <c r="F48" s="10">
        <f t="shared" si="2"/>
        <v>5.1948051948051951E-2</v>
      </c>
      <c r="G48" s="11">
        <f t="shared" si="3"/>
        <v>-0.55555555555555558</v>
      </c>
      <c r="H48" s="13">
        <f t="shared" si="4"/>
        <v>-0.10638297872340426</v>
      </c>
    </row>
    <row r="49" spans="2:8" ht="15" x14ac:dyDescent="0.2">
      <c r="B49" s="5" t="s">
        <v>11</v>
      </c>
      <c r="C49" s="7">
        <v>4</v>
      </c>
      <c r="D49" s="7">
        <v>6</v>
      </c>
      <c r="E49" s="10">
        <f t="shared" si="1"/>
        <v>8.5106382978723402E-2</v>
      </c>
      <c r="F49" s="10">
        <f t="shared" si="2"/>
        <v>7.792207792207792E-2</v>
      </c>
      <c r="G49" s="11">
        <f t="shared" si="3"/>
        <v>0.5</v>
      </c>
      <c r="H49" s="13">
        <f t="shared" si="4"/>
        <v>4.2553191489361701E-2</v>
      </c>
    </row>
    <row r="50" spans="2:8" ht="15" x14ac:dyDescent="0.2">
      <c r="B50" s="5" t="s">
        <v>15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2:8" ht="15" x14ac:dyDescent="0.2">
      <c r="B51" s="5" t="s">
        <v>14</v>
      </c>
      <c r="C51" s="7">
        <v>3</v>
      </c>
      <c r="D51" s="7">
        <v>1</v>
      </c>
      <c r="E51" s="10">
        <f t="shared" si="1"/>
        <v>6.3829787234042548E-2</v>
      </c>
      <c r="F51" s="10">
        <f t="shared" si="2"/>
        <v>1.2987012987012988E-2</v>
      </c>
      <c r="G51" s="11">
        <f t="shared" si="3"/>
        <v>-0.66666666666666663</v>
      </c>
      <c r="H51" s="13">
        <f t="shared" si="4"/>
        <v>-4.2553191489361694E-2</v>
      </c>
    </row>
    <row r="52" spans="2:8" ht="15" x14ac:dyDescent="0.2">
      <c r="B52" s="5" t="s">
        <v>13</v>
      </c>
      <c r="C52" s="7">
        <v>2</v>
      </c>
      <c r="D52" s="7">
        <v>1</v>
      </c>
      <c r="E52" s="10">
        <f t="shared" si="1"/>
        <v>4.2553191489361701E-2</v>
      </c>
      <c r="F52" s="10">
        <f t="shared" si="2"/>
        <v>1.2987012987012988E-2</v>
      </c>
      <c r="G52" s="11">
        <f t="shared" si="3"/>
        <v>-0.5</v>
      </c>
      <c r="H52" s="13">
        <f t="shared" si="4"/>
        <v>-2.1276595744680851E-2</v>
      </c>
    </row>
    <row r="53" spans="2:8" ht="15" x14ac:dyDescent="0.2">
      <c r="B53" s="5" t="s">
        <v>462</v>
      </c>
      <c r="C53" s="7">
        <v>2</v>
      </c>
      <c r="D53" s="7">
        <v>10</v>
      </c>
      <c r="E53" s="10">
        <f t="shared" si="1"/>
        <v>4.2553191489361701E-2</v>
      </c>
      <c r="F53" s="10">
        <f t="shared" si="2"/>
        <v>0.12987012987012986</v>
      </c>
      <c r="G53" s="11">
        <f t="shared" si="3"/>
        <v>4</v>
      </c>
      <c r="H53" s="13">
        <f t="shared" si="4"/>
        <v>0.1702127659574468</v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1</v>
      </c>
      <c r="D57" s="7">
        <v>1</v>
      </c>
      <c r="E57" s="10">
        <f t="shared" si="1"/>
        <v>2.1276595744680851E-2</v>
      </c>
      <c r="F57" s="10">
        <f t="shared" si="2"/>
        <v>1.2987012987012988E-2</v>
      </c>
      <c r="G57" s="11">
        <f t="shared" si="3"/>
        <v>0</v>
      </c>
      <c r="H57" s="13">
        <f t="shared" si="4"/>
        <v>0</v>
      </c>
    </row>
    <row r="58" spans="2:8" ht="15" x14ac:dyDescent="0.2">
      <c r="B58" s="5" t="s">
        <v>187</v>
      </c>
      <c r="C58" s="7">
        <v>0</v>
      </c>
      <c r="D58" s="7">
        <v>1</v>
      </c>
      <c r="E58" s="10" t="str">
        <f t="shared" si="1"/>
        <v/>
      </c>
      <c r="F58" s="10">
        <f t="shared" si="2"/>
        <v>1.2987012987012988E-2</v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2:8" ht="15" x14ac:dyDescent="0.2">
      <c r="B60" s="5" t="s">
        <v>188</v>
      </c>
      <c r="C60" s="7">
        <v>4</v>
      </c>
      <c r="D60" s="7">
        <v>6</v>
      </c>
      <c r="E60" s="10">
        <f t="shared" si="1"/>
        <v>8.5106382978723402E-2</v>
      </c>
      <c r="F60" s="10">
        <f t="shared" si="2"/>
        <v>7.792207792207792E-2</v>
      </c>
      <c r="G60" s="11">
        <f t="shared" si="3"/>
        <v>0.5</v>
      </c>
      <c r="H60" s="13">
        <f t="shared" si="4"/>
        <v>4.2553191489361701E-2</v>
      </c>
    </row>
    <row r="61" spans="2:8" ht="15" x14ac:dyDescent="0.2">
      <c r="B61" s="5" t="s">
        <v>189</v>
      </c>
      <c r="C61" s="7">
        <v>2</v>
      </c>
      <c r="D61" s="7">
        <v>4</v>
      </c>
      <c r="E61" s="10">
        <f t="shared" si="1"/>
        <v>4.2553191489361701E-2</v>
      </c>
      <c r="F61" s="10">
        <f t="shared" si="2"/>
        <v>5.1948051948051951E-2</v>
      </c>
      <c r="G61" s="11">
        <f t="shared" si="3"/>
        <v>1</v>
      </c>
      <c r="H61" s="13">
        <f t="shared" si="4"/>
        <v>4.2553191489361701E-2</v>
      </c>
    </row>
    <row r="62" spans="2:8" ht="15" x14ac:dyDescent="0.2">
      <c r="B62" s="5" t="s">
        <v>190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5</v>
      </c>
      <c r="D63" s="7">
        <v>5</v>
      </c>
      <c r="E63" s="10">
        <f t="shared" si="1"/>
        <v>0.10638297872340426</v>
      </c>
      <c r="F63" s="10">
        <f t="shared" si="2"/>
        <v>6.4935064935064929E-2</v>
      </c>
      <c r="G63" s="11">
        <f t="shared" si="3"/>
        <v>0</v>
      </c>
      <c r="H63" s="13">
        <f t="shared" si="4"/>
        <v>0</v>
      </c>
    </row>
    <row r="64" spans="2:8" ht="15" x14ac:dyDescent="0.2">
      <c r="B64" s="5" t="s">
        <v>191</v>
      </c>
      <c r="C64" s="7">
        <v>0</v>
      </c>
      <c r="D64" s="7">
        <v>1</v>
      </c>
      <c r="E64" s="10" t="str">
        <f t="shared" si="1"/>
        <v/>
      </c>
      <c r="F64" s="10">
        <f t="shared" si="2"/>
        <v>1.2987012987012988E-2</v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192</v>
      </c>
      <c r="C65" s="7">
        <v>1</v>
      </c>
      <c r="D65" s="7">
        <v>0</v>
      </c>
      <c r="E65" s="10">
        <f t="shared" si="1"/>
        <v>2.1276595744680851E-2</v>
      </c>
      <c r="F65" s="10" t="str">
        <f t="shared" si="2"/>
        <v/>
      </c>
      <c r="G65" s="11" t="str">
        <f t="shared" si="3"/>
        <v>0</v>
      </c>
      <c r="H65" s="13">
        <f t="shared" si="4"/>
        <v>0</v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1008</v>
      </c>
      <c r="D71" s="31">
        <f>SUM(D72:D155)</f>
        <v>1023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1.488095238095238E-2</v>
      </c>
      <c r="H71" s="33">
        <f>+IF(OR(AND(E71=""),(G71="")),"",E71*G71)</f>
        <v>1.488095238095238E-2</v>
      </c>
    </row>
    <row r="72" spans="1:8" s="40" customFormat="1" ht="15" x14ac:dyDescent="0.2">
      <c r="A72" s="64"/>
      <c r="B72" s="36" t="s">
        <v>464</v>
      </c>
      <c r="C72" s="37">
        <v>8</v>
      </c>
      <c r="D72" s="37">
        <v>9</v>
      </c>
      <c r="E72" s="38">
        <f>+IF(C72=0,"",C72/C$71)</f>
        <v>7.9365079365079361E-3</v>
      </c>
      <c r="F72" s="38">
        <f>+IF(D72=0,"",D72/D$71)</f>
        <v>8.7976539589442824E-3</v>
      </c>
      <c r="G72" s="39">
        <f>+IF(OR(AND(D72=0),(C72=0)),"0",((D72-C72)/C72))</f>
        <v>0.125</v>
      </c>
      <c r="H72" s="25">
        <f>+IF(OR(AND(E72=""),(G72="")),"",E72*G72)</f>
        <v>9.9206349206349201E-4</v>
      </c>
    </row>
    <row r="73" spans="1:8" s="40" customFormat="1" ht="15" x14ac:dyDescent="0.2">
      <c r="A73" s="64"/>
      <c r="B73" s="36" t="s">
        <v>19</v>
      </c>
      <c r="C73" s="37">
        <v>8</v>
      </c>
      <c r="D73" s="37">
        <v>2</v>
      </c>
      <c r="E73" s="38">
        <f t="shared" ref="E73:E142" si="9">+IF(C73=0,"",C73/C$71)</f>
        <v>7.9365079365079361E-3</v>
      </c>
      <c r="F73" s="38">
        <f t="shared" ref="F73:F142" si="10">+IF(D73=0,"",D73/D$71)</f>
        <v>1.9550342130987292E-3</v>
      </c>
      <c r="G73" s="39">
        <f t="shared" ref="G73:G142" si="11">+IF(OR(AND(D73=0),(C73=0)),"0",((D73-C73)/C73))</f>
        <v>-0.75</v>
      </c>
      <c r="H73" s="25">
        <f t="shared" ref="H73:H142" si="12">+IF(OR(AND(E73=""),(G73="")),"",E73*G73)</f>
        <v>-5.9523809523809521E-3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3</v>
      </c>
      <c r="E74" s="38" t="str">
        <f t="shared" ref="E74" si="13">+IF(C74=0,"",C74/C$71)</f>
        <v/>
      </c>
      <c r="F74" s="38">
        <f t="shared" ref="F74" si="14">+IF(D74=0,"",D74/D$71)</f>
        <v>2.9325513196480938E-3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2</v>
      </c>
      <c r="D75" s="37">
        <v>11</v>
      </c>
      <c r="E75" s="38">
        <f t="shared" si="9"/>
        <v>1.984126984126984E-3</v>
      </c>
      <c r="F75" s="38">
        <f t="shared" si="10"/>
        <v>1.0752688172043012E-2</v>
      </c>
      <c r="G75" s="39">
        <f t="shared" si="11"/>
        <v>4.5</v>
      </c>
      <c r="H75" s="25">
        <f t="shared" si="12"/>
        <v>8.9285714285714281E-3</v>
      </c>
    </row>
    <row r="76" spans="1:8" s="40" customFormat="1" ht="15" x14ac:dyDescent="0.2">
      <c r="A76" s="64"/>
      <c r="B76" s="36" t="s">
        <v>193</v>
      </c>
      <c r="C76" s="37">
        <v>15</v>
      </c>
      <c r="D76" s="37">
        <v>21</v>
      </c>
      <c r="E76" s="38">
        <f t="shared" si="9"/>
        <v>1.488095238095238E-2</v>
      </c>
      <c r="F76" s="38">
        <f t="shared" si="10"/>
        <v>2.0527859237536656E-2</v>
      </c>
      <c r="G76" s="39">
        <f t="shared" si="11"/>
        <v>0.4</v>
      </c>
      <c r="H76" s="25">
        <f t="shared" si="12"/>
        <v>5.9523809523809521E-3</v>
      </c>
    </row>
    <row r="77" spans="1:8" s="40" customFormat="1" ht="15" x14ac:dyDescent="0.2">
      <c r="A77" s="64"/>
      <c r="B77" s="36" t="s">
        <v>21</v>
      </c>
      <c r="C77" s="37">
        <v>0</v>
      </c>
      <c r="D77" s="37">
        <v>3</v>
      </c>
      <c r="E77" s="38" t="str">
        <f t="shared" si="9"/>
        <v/>
      </c>
      <c r="F77" s="38">
        <f t="shared" si="10"/>
        <v>2.9325513196480938E-3</v>
      </c>
      <c r="G77" s="39" t="str">
        <f t="shared" si="11"/>
        <v>0</v>
      </c>
      <c r="H77" s="25" t="str">
        <f t="shared" si="12"/>
        <v/>
      </c>
    </row>
    <row r="78" spans="1:8" s="40" customFormat="1" ht="15" x14ac:dyDescent="0.2">
      <c r="A78" s="64"/>
      <c r="B78" s="36" t="s">
        <v>40</v>
      </c>
      <c r="C78" s="37">
        <v>4</v>
      </c>
      <c r="D78" s="37">
        <v>10</v>
      </c>
      <c r="E78" s="38">
        <f t="shared" ref="E78" si="17">+IF(C78=0,"",C78/C$71)</f>
        <v>3.968253968253968E-3</v>
      </c>
      <c r="F78" s="38">
        <f t="shared" ref="F78" si="18">+IF(D78=0,"",D78/D$71)</f>
        <v>9.7751710654936461E-3</v>
      </c>
      <c r="G78" s="39">
        <f t="shared" ref="G78" si="19">+IF(OR(AND(D78=0),(C78=0)),"0",((D78-C78)/C78))</f>
        <v>1.5</v>
      </c>
      <c r="H78" s="25">
        <f t="shared" ref="H78" si="20">+IF(OR(AND(E78=""),(G78="")),"",E78*G78)</f>
        <v>5.9523809523809521E-3</v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2</v>
      </c>
      <c r="D80" s="37">
        <v>2</v>
      </c>
      <c r="E80" s="38">
        <f t="shared" si="9"/>
        <v>1.984126984126984E-3</v>
      </c>
      <c r="F80" s="38">
        <f t="shared" si="10"/>
        <v>1.9550342130987292E-3</v>
      </c>
      <c r="G80" s="39">
        <f t="shared" si="11"/>
        <v>0</v>
      </c>
      <c r="H80" s="25">
        <f t="shared" si="12"/>
        <v>0</v>
      </c>
    </row>
    <row r="81" spans="1:8" s="40" customFormat="1" ht="15" x14ac:dyDescent="0.2">
      <c r="A81" s="64"/>
      <c r="B81" s="36" t="s">
        <v>465</v>
      </c>
      <c r="C81" s="37">
        <v>4</v>
      </c>
      <c r="D81" s="37">
        <v>1</v>
      </c>
      <c r="E81" s="38">
        <f t="shared" si="9"/>
        <v>3.968253968253968E-3</v>
      </c>
      <c r="F81" s="38">
        <f t="shared" si="10"/>
        <v>9.7751710654936461E-4</v>
      </c>
      <c r="G81" s="39">
        <f t="shared" si="11"/>
        <v>-0.75</v>
      </c>
      <c r="H81" s="25">
        <f t="shared" si="12"/>
        <v>-2.976190476190476E-3</v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6</v>
      </c>
      <c r="D83" s="37">
        <v>1</v>
      </c>
      <c r="E83" s="38">
        <f t="shared" si="9"/>
        <v>5.9523809523809521E-3</v>
      </c>
      <c r="F83" s="38">
        <f t="shared" si="10"/>
        <v>9.7751710654936461E-4</v>
      </c>
      <c r="G83" s="39">
        <f t="shared" si="11"/>
        <v>-0.83333333333333337</v>
      </c>
      <c r="H83" s="25">
        <f t="shared" si="12"/>
        <v>-4.96031746031746E-3</v>
      </c>
    </row>
    <row r="84" spans="1:8" s="40" customFormat="1" ht="15" x14ac:dyDescent="0.2">
      <c r="A84" s="64"/>
      <c r="B84" s="36" t="s">
        <v>22</v>
      </c>
      <c r="C84" s="37">
        <v>1</v>
      </c>
      <c r="D84" s="37">
        <v>0</v>
      </c>
      <c r="E84" s="38">
        <f t="shared" si="9"/>
        <v>9.9206349206349201E-4</v>
      </c>
      <c r="F84" s="38" t="str">
        <f t="shared" si="10"/>
        <v/>
      </c>
      <c r="G84" s="39" t="str">
        <f t="shared" si="11"/>
        <v>0</v>
      </c>
      <c r="H84" s="25">
        <f t="shared" si="12"/>
        <v>0</v>
      </c>
    </row>
    <row r="85" spans="1:8" s="40" customFormat="1" ht="15" x14ac:dyDescent="0.2">
      <c r="A85" s="64"/>
      <c r="B85" s="36" t="s">
        <v>198</v>
      </c>
      <c r="C85" s="37">
        <v>2</v>
      </c>
      <c r="D85" s="37">
        <v>4</v>
      </c>
      <c r="E85" s="38">
        <f t="shared" si="9"/>
        <v>1.984126984126984E-3</v>
      </c>
      <c r="F85" s="38">
        <f t="shared" si="10"/>
        <v>3.9100684261974585E-3</v>
      </c>
      <c r="G85" s="39">
        <f t="shared" si="11"/>
        <v>1</v>
      </c>
      <c r="H85" s="25">
        <f t="shared" si="12"/>
        <v>1.984126984126984E-3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7</v>
      </c>
      <c r="E86" s="38" t="str">
        <f t="shared" ref="E86" si="21">+IF(C86=0,"",C86/C$71)</f>
        <v/>
      </c>
      <c r="F86" s="38">
        <f t="shared" ref="F86" si="22">+IF(D86=0,"",D86/D$71)</f>
        <v>6.8426197458455523E-3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51</v>
      </c>
      <c r="D87" s="37">
        <v>73</v>
      </c>
      <c r="E87" s="38">
        <f t="shared" si="9"/>
        <v>5.0595238095238096E-2</v>
      </c>
      <c r="F87" s="38">
        <f t="shared" si="10"/>
        <v>7.1358748778103623E-2</v>
      </c>
      <c r="G87" s="39">
        <f t="shared" si="11"/>
        <v>0.43137254901960786</v>
      </c>
      <c r="H87" s="25">
        <f t="shared" si="12"/>
        <v>2.1825396825396828E-2</v>
      </c>
    </row>
    <row r="88" spans="1:8" s="40" customFormat="1" ht="15" x14ac:dyDescent="0.2">
      <c r="A88" s="64"/>
      <c r="B88" s="36" t="s">
        <v>200</v>
      </c>
      <c r="C88" s="37">
        <v>5</v>
      </c>
      <c r="D88" s="37">
        <v>5</v>
      </c>
      <c r="E88" s="38">
        <f t="shared" si="9"/>
        <v>4.96031746031746E-3</v>
      </c>
      <c r="F88" s="38">
        <f t="shared" si="10"/>
        <v>4.8875855327468231E-3</v>
      </c>
      <c r="G88" s="39">
        <f t="shared" si="11"/>
        <v>0</v>
      </c>
      <c r="H88" s="25">
        <f t="shared" si="12"/>
        <v>0</v>
      </c>
    </row>
    <row r="89" spans="1:8" s="40" customFormat="1" ht="15" x14ac:dyDescent="0.2">
      <c r="A89" s="64"/>
      <c r="B89" s="36" t="s">
        <v>26</v>
      </c>
      <c r="C89" s="37">
        <v>2</v>
      </c>
      <c r="D89" s="37">
        <v>2</v>
      </c>
      <c r="E89" s="38">
        <f t="shared" si="9"/>
        <v>1.984126984126984E-3</v>
      </c>
      <c r="F89" s="38">
        <f t="shared" si="10"/>
        <v>1.9550342130987292E-3</v>
      </c>
      <c r="G89" s="39">
        <f t="shared" si="11"/>
        <v>0</v>
      </c>
      <c r="H89" s="25">
        <f t="shared" si="12"/>
        <v>0</v>
      </c>
    </row>
    <row r="90" spans="1:8" s="40" customFormat="1" ht="15" x14ac:dyDescent="0.2">
      <c r="A90" s="64"/>
      <c r="B90" s="36" t="s">
        <v>466</v>
      </c>
      <c r="C90" s="37">
        <v>12</v>
      </c>
      <c r="D90" s="37">
        <v>0</v>
      </c>
      <c r="E90" s="38">
        <f t="shared" si="9"/>
        <v>1.1904761904761904E-2</v>
      </c>
      <c r="F90" s="38" t="str">
        <f t="shared" si="10"/>
        <v/>
      </c>
      <c r="G90" s="39" t="str">
        <f t="shared" si="11"/>
        <v>0</v>
      </c>
      <c r="H90" s="25">
        <f t="shared" si="12"/>
        <v>0</v>
      </c>
    </row>
    <row r="91" spans="1:8" s="40" customFormat="1" ht="15" x14ac:dyDescent="0.2">
      <c r="A91" s="64"/>
      <c r="B91" s="36" t="s">
        <v>201</v>
      </c>
      <c r="C91" s="37">
        <v>2</v>
      </c>
      <c r="D91" s="37">
        <v>1</v>
      </c>
      <c r="E91" s="38">
        <f t="shared" si="9"/>
        <v>1.984126984126984E-3</v>
      </c>
      <c r="F91" s="38">
        <f t="shared" si="10"/>
        <v>9.7751710654936461E-4</v>
      </c>
      <c r="G91" s="39">
        <f t="shared" si="11"/>
        <v>-0.5</v>
      </c>
      <c r="H91" s="25">
        <f t="shared" si="12"/>
        <v>-9.9206349206349201E-4</v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0</v>
      </c>
      <c r="E92" s="38" t="str">
        <f t="shared" ref="E92:E93" si="25">+IF(C92=0,"",C92/C$71)</f>
        <v/>
      </c>
      <c r="F92" s="38" t="str">
        <f t="shared" ref="F92:F93" si="26">+IF(D92=0,"",D92/D$71)</f>
        <v/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0</v>
      </c>
      <c r="E93" s="38" t="str">
        <f t="shared" si="25"/>
        <v/>
      </c>
      <c r="F93" s="38" t="str">
        <f t="shared" si="26"/>
        <v/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6</v>
      </c>
      <c r="D94" s="37">
        <v>19</v>
      </c>
      <c r="E94" s="38">
        <f t="shared" si="9"/>
        <v>5.9523809523809521E-3</v>
      </c>
      <c r="F94" s="38">
        <f t="shared" si="10"/>
        <v>1.8572825024437929E-2</v>
      </c>
      <c r="G94" s="39">
        <f t="shared" si="11"/>
        <v>2.1666666666666665</v>
      </c>
      <c r="H94" s="25">
        <f t="shared" si="12"/>
        <v>1.2896825396825394E-2</v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0</v>
      </c>
      <c r="E95" s="38" t="str">
        <f t="shared" si="9"/>
        <v/>
      </c>
      <c r="F95" s="38" t="str">
        <f t="shared" si="10"/>
        <v/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2</v>
      </c>
      <c r="D96" s="37">
        <v>0</v>
      </c>
      <c r="E96" s="38">
        <f t="shared" si="9"/>
        <v>1.984126984126984E-3</v>
      </c>
      <c r="F96" s="38" t="str">
        <f t="shared" si="10"/>
        <v/>
      </c>
      <c r="G96" s="39" t="str">
        <f t="shared" si="11"/>
        <v>0</v>
      </c>
      <c r="H96" s="25">
        <f t="shared" si="12"/>
        <v>0</v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0</v>
      </c>
      <c r="E97" s="38" t="str">
        <f t="shared" si="9"/>
        <v/>
      </c>
      <c r="F97" s="38" t="str">
        <f t="shared" si="10"/>
        <v/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0</v>
      </c>
      <c r="D98" s="37">
        <v>8</v>
      </c>
      <c r="E98" s="38" t="str">
        <f t="shared" si="9"/>
        <v/>
      </c>
      <c r="F98" s="38">
        <f t="shared" si="10"/>
        <v>7.8201368523949169E-3</v>
      </c>
      <c r="G98" s="39" t="str">
        <f t="shared" si="11"/>
        <v>0</v>
      </c>
      <c r="H98" s="25" t="str">
        <f t="shared" si="12"/>
        <v/>
      </c>
    </row>
    <row r="99" spans="1:8" s="40" customFormat="1" ht="15" x14ac:dyDescent="0.2">
      <c r="A99" s="64"/>
      <c r="B99" s="36" t="s">
        <v>467</v>
      </c>
      <c r="C99" s="37">
        <v>11</v>
      </c>
      <c r="D99" s="37">
        <v>14</v>
      </c>
      <c r="E99" s="38">
        <f t="shared" si="9"/>
        <v>1.0912698412698412E-2</v>
      </c>
      <c r="F99" s="38">
        <f t="shared" si="10"/>
        <v>1.3685239491691105E-2</v>
      </c>
      <c r="G99" s="39">
        <f t="shared" si="11"/>
        <v>0.27272727272727271</v>
      </c>
      <c r="H99" s="25">
        <f t="shared" si="12"/>
        <v>2.9761904761904756E-3</v>
      </c>
    </row>
    <row r="100" spans="1:8" s="40" customFormat="1" ht="15" x14ac:dyDescent="0.2">
      <c r="A100" s="64"/>
      <c r="B100" s="36" t="s">
        <v>23</v>
      </c>
      <c r="C100" s="37">
        <v>20</v>
      </c>
      <c r="D100" s="37">
        <v>20</v>
      </c>
      <c r="E100" s="38">
        <f t="shared" si="9"/>
        <v>1.984126984126984E-2</v>
      </c>
      <c r="F100" s="38">
        <f t="shared" si="10"/>
        <v>1.9550342130987292E-2</v>
      </c>
      <c r="G100" s="39">
        <f t="shared" si="11"/>
        <v>0</v>
      </c>
      <c r="H100" s="25">
        <f t="shared" si="12"/>
        <v>0</v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0</v>
      </c>
      <c r="D102" s="37">
        <v>0</v>
      </c>
      <c r="E102" s="38" t="str">
        <f t="shared" si="9"/>
        <v/>
      </c>
      <c r="F102" s="38" t="str">
        <f t="shared" si="10"/>
        <v/>
      </c>
      <c r="G102" s="39" t="str">
        <f t="shared" si="11"/>
        <v>0</v>
      </c>
      <c r="H102" s="25" t="str">
        <f t="shared" si="12"/>
        <v/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0</v>
      </c>
      <c r="E103" s="38" t="str">
        <f t="shared" ref="E103" si="29">+IF(C103=0,"",C103/C$71)</f>
        <v/>
      </c>
      <c r="F103" s="38" t="str">
        <f t="shared" ref="F103" si="30">+IF(D103=0,"",D103/D$71)</f>
        <v/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0</v>
      </c>
      <c r="D104" s="37">
        <v>0</v>
      </c>
      <c r="E104" s="38" t="str">
        <f t="shared" si="9"/>
        <v/>
      </c>
      <c r="F104" s="38" t="str">
        <f t="shared" si="10"/>
        <v/>
      </c>
      <c r="G104" s="39" t="str">
        <f t="shared" si="11"/>
        <v>0</v>
      </c>
      <c r="H104" s="25" t="str">
        <f t="shared" si="12"/>
        <v/>
      </c>
    </row>
    <row r="105" spans="1:8" s="40" customFormat="1" ht="15" x14ac:dyDescent="0.2">
      <c r="A105" s="64"/>
      <c r="B105" s="36" t="s">
        <v>207</v>
      </c>
      <c r="C105" s="37">
        <v>0</v>
      </c>
      <c r="D105" s="37">
        <v>0</v>
      </c>
      <c r="E105" s="38" t="str">
        <f t="shared" si="9"/>
        <v/>
      </c>
      <c r="F105" s="38" t="str">
        <f t="shared" si="10"/>
        <v/>
      </c>
      <c r="G105" s="39" t="str">
        <f t="shared" si="11"/>
        <v>0</v>
      </c>
      <c r="H105" s="25" t="str">
        <f t="shared" si="12"/>
        <v/>
      </c>
    </row>
    <row r="106" spans="1:8" s="40" customFormat="1" ht="15" x14ac:dyDescent="0.2">
      <c r="A106" s="64"/>
      <c r="B106" s="36" t="s">
        <v>208</v>
      </c>
      <c r="C106" s="37">
        <v>0</v>
      </c>
      <c r="D106" s="37">
        <v>0</v>
      </c>
      <c r="E106" s="38" t="str">
        <f t="shared" si="9"/>
        <v/>
      </c>
      <c r="F106" s="38" t="str">
        <f t="shared" si="10"/>
        <v/>
      </c>
      <c r="G106" s="39" t="str">
        <f t="shared" si="11"/>
        <v>0</v>
      </c>
      <c r="H106" s="25" t="str">
        <f t="shared" si="12"/>
        <v/>
      </c>
    </row>
    <row r="107" spans="1:8" s="40" customFormat="1" ht="15" x14ac:dyDescent="0.2">
      <c r="A107" s="64"/>
      <c r="B107" s="36" t="s">
        <v>209</v>
      </c>
      <c r="C107" s="37">
        <v>1</v>
      </c>
      <c r="D107" s="37">
        <v>0</v>
      </c>
      <c r="E107" s="38">
        <f t="shared" si="9"/>
        <v>9.9206349206349201E-4</v>
      </c>
      <c r="F107" s="38" t="str">
        <f t="shared" si="10"/>
        <v/>
      </c>
      <c r="G107" s="39" t="str">
        <f t="shared" si="11"/>
        <v>0</v>
      </c>
      <c r="H107" s="25">
        <f t="shared" si="12"/>
        <v>0</v>
      </c>
    </row>
    <row r="108" spans="1:8" s="40" customFormat="1" ht="15" x14ac:dyDescent="0.2">
      <c r="A108" s="64"/>
      <c r="B108" s="36" t="s">
        <v>210</v>
      </c>
      <c r="C108" s="37">
        <v>1</v>
      </c>
      <c r="D108" s="37">
        <v>1</v>
      </c>
      <c r="E108" s="38">
        <f t="shared" si="9"/>
        <v>9.9206349206349201E-4</v>
      </c>
      <c r="F108" s="38">
        <f t="shared" si="10"/>
        <v>9.7751710654936461E-4</v>
      </c>
      <c r="G108" s="39">
        <f t="shared" si="11"/>
        <v>0</v>
      </c>
      <c r="H108" s="25">
        <f t="shared" si="12"/>
        <v>0</v>
      </c>
    </row>
    <row r="109" spans="1:8" s="40" customFormat="1" ht="15" x14ac:dyDescent="0.2">
      <c r="A109" s="64"/>
      <c r="B109" s="36" t="s">
        <v>211</v>
      </c>
      <c r="C109" s="37">
        <v>5</v>
      </c>
      <c r="D109" s="37">
        <v>15</v>
      </c>
      <c r="E109" s="38">
        <f t="shared" si="9"/>
        <v>4.96031746031746E-3</v>
      </c>
      <c r="F109" s="38">
        <f t="shared" si="10"/>
        <v>1.466275659824047E-2</v>
      </c>
      <c r="G109" s="39">
        <f t="shared" si="11"/>
        <v>2</v>
      </c>
      <c r="H109" s="25">
        <f t="shared" si="12"/>
        <v>9.9206349206349201E-3</v>
      </c>
    </row>
    <row r="110" spans="1:8" s="40" customFormat="1" ht="15" x14ac:dyDescent="0.2">
      <c r="A110" s="64"/>
      <c r="B110" s="36" t="s">
        <v>212</v>
      </c>
      <c r="C110" s="37">
        <v>3</v>
      </c>
      <c r="D110" s="37">
        <v>3</v>
      </c>
      <c r="E110" s="38">
        <f t="shared" si="9"/>
        <v>2.976190476190476E-3</v>
      </c>
      <c r="F110" s="38">
        <f t="shared" si="10"/>
        <v>2.9325513196480938E-3</v>
      </c>
      <c r="G110" s="39">
        <f t="shared" si="11"/>
        <v>0</v>
      </c>
      <c r="H110" s="25">
        <f t="shared" si="12"/>
        <v>0</v>
      </c>
    </row>
    <row r="111" spans="1:8" s="40" customFormat="1" ht="15" x14ac:dyDescent="0.2">
      <c r="A111" s="64"/>
      <c r="B111" s="36" t="s">
        <v>32</v>
      </c>
      <c r="C111" s="37">
        <v>2</v>
      </c>
      <c r="D111" s="37">
        <v>1</v>
      </c>
      <c r="E111" s="38">
        <f t="shared" si="9"/>
        <v>1.984126984126984E-3</v>
      </c>
      <c r="F111" s="38">
        <f t="shared" si="10"/>
        <v>9.7751710654936461E-4</v>
      </c>
      <c r="G111" s="39">
        <f t="shared" si="11"/>
        <v>-0.5</v>
      </c>
      <c r="H111" s="25">
        <f t="shared" si="12"/>
        <v>-9.9206349206349201E-4</v>
      </c>
    </row>
    <row r="112" spans="1:8" s="40" customFormat="1" ht="15" x14ac:dyDescent="0.2">
      <c r="A112" s="64"/>
      <c r="B112" s="36" t="s">
        <v>213</v>
      </c>
      <c r="C112" s="37">
        <v>1</v>
      </c>
      <c r="D112" s="37">
        <v>0</v>
      </c>
      <c r="E112" s="38">
        <f t="shared" si="9"/>
        <v>9.9206349206349201E-4</v>
      </c>
      <c r="F112" s="38" t="str">
        <f t="shared" si="10"/>
        <v/>
      </c>
      <c r="G112" s="39" t="str">
        <f t="shared" si="11"/>
        <v>0</v>
      </c>
      <c r="H112" s="25">
        <f t="shared" si="12"/>
        <v>0</v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0</v>
      </c>
      <c r="D114" s="37">
        <v>0</v>
      </c>
      <c r="E114" s="38" t="str">
        <f t="shared" si="9"/>
        <v/>
      </c>
      <c r="F114" s="38" t="str">
        <f t="shared" si="10"/>
        <v/>
      </c>
      <c r="G114" s="39" t="str">
        <f t="shared" si="11"/>
        <v>0</v>
      </c>
      <c r="H114" s="25" t="str">
        <f t="shared" si="12"/>
        <v/>
      </c>
    </row>
    <row r="115" spans="1:8" s="40" customFormat="1" ht="15" x14ac:dyDescent="0.2">
      <c r="A115" s="64"/>
      <c r="B115" s="36" t="s">
        <v>29</v>
      </c>
      <c r="C115" s="37">
        <v>6</v>
      </c>
      <c r="D115" s="37">
        <v>1</v>
      </c>
      <c r="E115" s="38">
        <f t="shared" si="9"/>
        <v>5.9523809523809521E-3</v>
      </c>
      <c r="F115" s="38">
        <f t="shared" si="10"/>
        <v>9.7751710654936461E-4</v>
      </c>
      <c r="G115" s="39">
        <f t="shared" si="11"/>
        <v>-0.83333333333333337</v>
      </c>
      <c r="H115" s="25">
        <f t="shared" si="12"/>
        <v>-4.96031746031746E-3</v>
      </c>
    </row>
    <row r="116" spans="1:8" s="40" customFormat="1" ht="15" x14ac:dyDescent="0.2">
      <c r="A116" s="64"/>
      <c r="B116" s="36" t="s">
        <v>215</v>
      </c>
      <c r="C116" s="37">
        <v>0</v>
      </c>
      <c r="D116" s="37">
        <v>0</v>
      </c>
      <c r="E116" s="38" t="str">
        <f t="shared" si="9"/>
        <v/>
      </c>
      <c r="F116" s="38" t="str">
        <f t="shared" si="10"/>
        <v/>
      </c>
      <c r="G116" s="39" t="str">
        <f t="shared" si="11"/>
        <v>0</v>
      </c>
      <c r="H116" s="25" t="str">
        <f t="shared" si="12"/>
        <v/>
      </c>
    </row>
    <row r="117" spans="1:8" s="40" customFormat="1" ht="15" x14ac:dyDescent="0.2">
      <c r="A117" s="64"/>
      <c r="B117" s="36" t="s">
        <v>30</v>
      </c>
      <c r="C117" s="37">
        <v>1</v>
      </c>
      <c r="D117" s="37">
        <v>2</v>
      </c>
      <c r="E117" s="38">
        <f t="shared" si="9"/>
        <v>9.9206349206349201E-4</v>
      </c>
      <c r="F117" s="38">
        <f t="shared" si="10"/>
        <v>1.9550342130987292E-3</v>
      </c>
      <c r="G117" s="39">
        <f t="shared" si="11"/>
        <v>1</v>
      </c>
      <c r="H117" s="25">
        <f t="shared" si="12"/>
        <v>9.9206349206349201E-4</v>
      </c>
    </row>
    <row r="118" spans="1:8" s="40" customFormat="1" ht="15" x14ac:dyDescent="0.2">
      <c r="A118" s="64"/>
      <c r="B118" s="36" t="s">
        <v>28</v>
      </c>
      <c r="C118" s="37">
        <v>0</v>
      </c>
      <c r="D118" s="37">
        <v>1</v>
      </c>
      <c r="E118" s="38" t="str">
        <f t="shared" si="9"/>
        <v/>
      </c>
      <c r="F118" s="38">
        <f t="shared" si="10"/>
        <v>9.7751710654936461E-4</v>
      </c>
      <c r="G118" s="39" t="str">
        <f t="shared" si="11"/>
        <v>0</v>
      </c>
      <c r="H118" s="25" t="str">
        <f t="shared" si="12"/>
        <v/>
      </c>
    </row>
    <row r="119" spans="1:8" s="40" customFormat="1" ht="15" x14ac:dyDescent="0.2">
      <c r="A119" s="64"/>
      <c r="B119" s="36" t="s">
        <v>31</v>
      </c>
      <c r="C119" s="37">
        <v>4</v>
      </c>
      <c r="D119" s="37">
        <v>7</v>
      </c>
      <c r="E119" s="38">
        <f t="shared" si="9"/>
        <v>3.968253968253968E-3</v>
      </c>
      <c r="F119" s="38">
        <f t="shared" si="10"/>
        <v>6.8426197458455523E-3</v>
      </c>
      <c r="G119" s="39">
        <f t="shared" si="11"/>
        <v>0.75</v>
      </c>
      <c r="H119" s="25">
        <f t="shared" si="12"/>
        <v>2.976190476190476E-3</v>
      </c>
    </row>
    <row r="120" spans="1:8" s="40" customFormat="1" ht="15" x14ac:dyDescent="0.2">
      <c r="A120" s="64"/>
      <c r="B120" s="36" t="s">
        <v>216</v>
      </c>
      <c r="C120" s="37">
        <v>18</v>
      </c>
      <c r="D120" s="37">
        <v>5</v>
      </c>
      <c r="E120" s="38">
        <f t="shared" si="9"/>
        <v>1.7857142857142856E-2</v>
      </c>
      <c r="F120" s="38">
        <f t="shared" si="10"/>
        <v>4.8875855327468231E-3</v>
      </c>
      <c r="G120" s="39">
        <f t="shared" si="11"/>
        <v>-0.72222222222222221</v>
      </c>
      <c r="H120" s="25">
        <f t="shared" si="12"/>
        <v>-1.2896825396825396E-2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3</v>
      </c>
      <c r="D122" s="37">
        <v>11</v>
      </c>
      <c r="E122" s="38">
        <f t="shared" si="9"/>
        <v>2.976190476190476E-3</v>
      </c>
      <c r="F122" s="38">
        <f t="shared" si="10"/>
        <v>1.0752688172043012E-2</v>
      </c>
      <c r="G122" s="39">
        <f t="shared" si="11"/>
        <v>2.6666666666666665</v>
      </c>
      <c r="H122" s="25">
        <f t="shared" si="12"/>
        <v>7.9365079365079361E-3</v>
      </c>
    </row>
    <row r="123" spans="1:8" s="40" customFormat="1" ht="15" x14ac:dyDescent="0.2">
      <c r="A123" s="64"/>
      <c r="B123" s="36" t="s">
        <v>217</v>
      </c>
      <c r="C123" s="37">
        <v>0</v>
      </c>
      <c r="D123" s="37">
        <v>0</v>
      </c>
      <c r="E123" s="38" t="str">
        <f t="shared" si="9"/>
        <v/>
      </c>
      <c r="F123" s="38" t="str">
        <f t="shared" si="10"/>
        <v/>
      </c>
      <c r="G123" s="39" t="str">
        <f t="shared" si="11"/>
        <v>0</v>
      </c>
      <c r="H123" s="25" t="str">
        <f t="shared" si="12"/>
        <v/>
      </c>
    </row>
    <row r="124" spans="1:8" s="40" customFormat="1" ht="15" x14ac:dyDescent="0.2">
      <c r="A124" s="64"/>
      <c r="B124" s="36" t="s">
        <v>469</v>
      </c>
      <c r="C124" s="37">
        <v>0</v>
      </c>
      <c r="D124" s="37">
        <v>0</v>
      </c>
      <c r="E124" s="38" t="str">
        <f t="shared" si="9"/>
        <v/>
      </c>
      <c r="F124" s="38" t="str">
        <f t="shared" si="10"/>
        <v/>
      </c>
      <c r="G124" s="39" t="str">
        <f t="shared" si="11"/>
        <v>0</v>
      </c>
      <c r="H124" s="25" t="str">
        <f t="shared" si="12"/>
        <v/>
      </c>
    </row>
    <row r="125" spans="1:8" s="40" customFormat="1" ht="15" x14ac:dyDescent="0.2">
      <c r="A125" s="64"/>
      <c r="B125" s="36" t="s">
        <v>470</v>
      </c>
      <c r="C125" s="37">
        <v>650</v>
      </c>
      <c r="D125" s="37">
        <v>697</v>
      </c>
      <c r="E125" s="38">
        <f t="shared" si="9"/>
        <v>0.64484126984126988</v>
      </c>
      <c r="F125" s="38">
        <f t="shared" si="10"/>
        <v>0.68132942326490709</v>
      </c>
      <c r="G125" s="39">
        <f t="shared" si="11"/>
        <v>7.2307692307692309E-2</v>
      </c>
      <c r="H125" s="25">
        <f t="shared" si="12"/>
        <v>4.6626984126984128E-2</v>
      </c>
    </row>
    <row r="126" spans="1:8" s="40" customFormat="1" ht="15" x14ac:dyDescent="0.2">
      <c r="A126" s="64"/>
      <c r="B126" s="36" t="s">
        <v>218</v>
      </c>
      <c r="C126" s="37">
        <v>8</v>
      </c>
      <c r="D126" s="37">
        <v>9</v>
      </c>
      <c r="E126" s="38">
        <f t="shared" si="9"/>
        <v>7.9365079365079361E-3</v>
      </c>
      <c r="F126" s="38">
        <f t="shared" si="10"/>
        <v>8.7976539589442824E-3</v>
      </c>
      <c r="G126" s="39">
        <f t="shared" si="11"/>
        <v>0.125</v>
      </c>
      <c r="H126" s="25">
        <f t="shared" si="12"/>
        <v>9.9206349206349201E-4</v>
      </c>
    </row>
    <row r="127" spans="1:8" s="40" customFormat="1" ht="15" x14ac:dyDescent="0.2">
      <c r="A127" s="64"/>
      <c r="B127" s="36" t="s">
        <v>219</v>
      </c>
      <c r="C127" s="37">
        <v>0</v>
      </c>
      <c r="D127" s="37">
        <v>1</v>
      </c>
      <c r="E127" s="38" t="str">
        <f t="shared" si="9"/>
        <v/>
      </c>
      <c r="F127" s="38">
        <f t="shared" si="10"/>
        <v>9.7751710654936461E-4</v>
      </c>
      <c r="G127" s="39" t="str">
        <f t="shared" si="11"/>
        <v>0</v>
      </c>
      <c r="H127" s="25" t="str">
        <f t="shared" si="12"/>
        <v/>
      </c>
    </row>
    <row r="128" spans="1:8" s="40" customFormat="1" ht="15" x14ac:dyDescent="0.2">
      <c r="A128" s="64"/>
      <c r="B128" s="36" t="s">
        <v>33</v>
      </c>
      <c r="C128" s="37">
        <v>1</v>
      </c>
      <c r="D128" s="37">
        <v>10</v>
      </c>
      <c r="E128" s="38">
        <f t="shared" si="9"/>
        <v>9.9206349206349201E-4</v>
      </c>
      <c r="F128" s="38">
        <f t="shared" si="10"/>
        <v>9.7751710654936461E-3</v>
      </c>
      <c r="G128" s="39">
        <f t="shared" si="11"/>
        <v>9</v>
      </c>
      <c r="H128" s="25">
        <f t="shared" si="12"/>
        <v>8.9285714285714281E-3</v>
      </c>
    </row>
    <row r="129" spans="1:8" s="40" customFormat="1" ht="15" x14ac:dyDescent="0.2">
      <c r="A129" s="64"/>
      <c r="B129" s="36" t="s">
        <v>37</v>
      </c>
      <c r="C129" s="37">
        <v>0</v>
      </c>
      <c r="D129" s="37">
        <v>5</v>
      </c>
      <c r="E129" s="38" t="str">
        <f t="shared" si="9"/>
        <v/>
      </c>
      <c r="F129" s="38">
        <f t="shared" si="10"/>
        <v>4.8875855327468231E-3</v>
      </c>
      <c r="G129" s="39" t="str">
        <f t="shared" si="11"/>
        <v>0</v>
      </c>
      <c r="H129" s="25" t="str">
        <f t="shared" si="12"/>
        <v/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0</v>
      </c>
      <c r="E130" s="38" t="str">
        <f t="shared" ref="E130" si="33">+IF(C130=0,"",C130/C$71)</f>
        <v/>
      </c>
      <c r="F130" s="38" t="str">
        <f t="shared" ref="F130" si="34">+IF(D130=0,"",D130/D$71)</f>
        <v/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26</v>
      </c>
      <c r="D131" s="37">
        <v>13</v>
      </c>
      <c r="E131" s="38">
        <f t="shared" si="9"/>
        <v>2.5793650793650792E-2</v>
      </c>
      <c r="F131" s="38">
        <f t="shared" si="10"/>
        <v>1.2707722385141741E-2</v>
      </c>
      <c r="G131" s="39">
        <f t="shared" si="11"/>
        <v>-0.5</v>
      </c>
      <c r="H131" s="25">
        <f t="shared" si="12"/>
        <v>-1.2896825396825396E-2</v>
      </c>
    </row>
    <row r="132" spans="1:8" s="40" customFormat="1" ht="15" x14ac:dyDescent="0.2">
      <c r="A132" s="64"/>
      <c r="B132" s="36" t="s">
        <v>34</v>
      </c>
      <c r="C132" s="37">
        <v>3</v>
      </c>
      <c r="D132" s="37">
        <v>3</v>
      </c>
      <c r="E132" s="38">
        <f t="shared" si="9"/>
        <v>2.976190476190476E-3</v>
      </c>
      <c r="F132" s="38">
        <f t="shared" si="10"/>
        <v>2.9325513196480938E-3</v>
      </c>
      <c r="G132" s="39">
        <f t="shared" si="11"/>
        <v>0</v>
      </c>
      <c r="H132" s="25">
        <f t="shared" si="12"/>
        <v>0</v>
      </c>
    </row>
    <row r="133" spans="1:8" s="40" customFormat="1" ht="15" x14ac:dyDescent="0.2">
      <c r="A133" s="64"/>
      <c r="B133" s="36" t="s">
        <v>220</v>
      </c>
      <c r="C133" s="37">
        <v>3</v>
      </c>
      <c r="D133" s="37">
        <v>0</v>
      </c>
      <c r="E133" s="38">
        <f t="shared" si="9"/>
        <v>2.976190476190476E-3</v>
      </c>
      <c r="F133" s="38" t="str">
        <f t="shared" si="10"/>
        <v/>
      </c>
      <c r="G133" s="39" t="str">
        <f t="shared" si="11"/>
        <v>0</v>
      </c>
      <c r="H133" s="25">
        <f t="shared" si="12"/>
        <v>0</v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4</v>
      </c>
      <c r="D135" s="37">
        <v>0</v>
      </c>
      <c r="E135" s="38">
        <f t="shared" si="9"/>
        <v>3.968253968253968E-3</v>
      </c>
      <c r="F135" s="38" t="str">
        <f t="shared" si="10"/>
        <v/>
      </c>
      <c r="G135" s="39" t="str">
        <f t="shared" si="11"/>
        <v>0</v>
      </c>
      <c r="H135" s="25">
        <f t="shared" si="12"/>
        <v>0</v>
      </c>
    </row>
    <row r="136" spans="1:8" s="40" customFormat="1" ht="15" x14ac:dyDescent="0.2">
      <c r="A136" s="64"/>
      <c r="B136" s="36" t="s">
        <v>223</v>
      </c>
      <c r="C136" s="37">
        <v>1</v>
      </c>
      <c r="D136" s="37">
        <v>0</v>
      </c>
      <c r="E136" s="38">
        <f t="shared" si="9"/>
        <v>9.9206349206349201E-4</v>
      </c>
      <c r="F136" s="38" t="str">
        <f t="shared" si="10"/>
        <v/>
      </c>
      <c r="G136" s="39" t="str">
        <f t="shared" si="11"/>
        <v>0</v>
      </c>
      <c r="H136" s="25">
        <f t="shared" si="12"/>
        <v>0</v>
      </c>
    </row>
    <row r="137" spans="1:8" s="40" customFormat="1" ht="30" x14ac:dyDescent="0.2">
      <c r="A137" s="64"/>
      <c r="B137" s="36" t="s">
        <v>471</v>
      </c>
      <c r="C137" s="37">
        <v>0</v>
      </c>
      <c r="D137" s="37">
        <v>3</v>
      </c>
      <c r="E137" s="38" t="str">
        <f t="shared" si="9"/>
        <v/>
      </c>
      <c r="F137" s="38">
        <f t="shared" si="10"/>
        <v>2.9325513196480938E-3</v>
      </c>
      <c r="G137" s="39" t="str">
        <f t="shared" si="11"/>
        <v>0</v>
      </c>
      <c r="H137" s="25" t="str">
        <f t="shared" si="12"/>
        <v/>
      </c>
    </row>
    <row r="138" spans="1:8" s="40" customFormat="1" ht="30" x14ac:dyDescent="0.2">
      <c r="A138" s="64"/>
      <c r="B138" s="36" t="s">
        <v>224</v>
      </c>
      <c r="C138" s="37">
        <v>22</v>
      </c>
      <c r="D138" s="37">
        <v>0</v>
      </c>
      <c r="E138" s="38">
        <f t="shared" si="9"/>
        <v>2.1825396825396824E-2</v>
      </c>
      <c r="F138" s="38" t="str">
        <f t="shared" si="10"/>
        <v/>
      </c>
      <c r="G138" s="39" t="str">
        <f t="shared" si="11"/>
        <v>0</v>
      </c>
      <c r="H138" s="25">
        <f t="shared" si="12"/>
        <v>0</v>
      </c>
    </row>
    <row r="139" spans="1:8" s="40" customFormat="1" ht="30" x14ac:dyDescent="0.2">
      <c r="A139" s="64"/>
      <c r="B139" s="36" t="s">
        <v>225</v>
      </c>
      <c r="C139" s="37">
        <v>0</v>
      </c>
      <c r="D139" s="37">
        <v>0</v>
      </c>
      <c r="E139" s="38" t="str">
        <f t="shared" si="9"/>
        <v/>
      </c>
      <c r="F139" s="38" t="str">
        <f t="shared" si="10"/>
        <v/>
      </c>
      <c r="G139" s="39" t="str">
        <f t="shared" si="11"/>
        <v>0</v>
      </c>
      <c r="H139" s="25" t="str">
        <f t="shared" si="12"/>
        <v/>
      </c>
    </row>
    <row r="140" spans="1:8" s="40" customFormat="1" ht="15" x14ac:dyDescent="0.2">
      <c r="A140" s="64"/>
      <c r="B140" s="36" t="s">
        <v>46</v>
      </c>
      <c r="C140" s="37">
        <v>0</v>
      </c>
      <c r="D140" s="37">
        <v>2</v>
      </c>
      <c r="E140" s="38" t="str">
        <f t="shared" si="9"/>
        <v/>
      </c>
      <c r="F140" s="38">
        <f t="shared" si="10"/>
        <v>1.9550342130987292E-3</v>
      </c>
      <c r="G140" s="39" t="str">
        <f t="shared" si="11"/>
        <v>0</v>
      </c>
      <c r="H140" s="25" t="str">
        <f t="shared" si="12"/>
        <v/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1</v>
      </c>
      <c r="D143" s="37">
        <v>0</v>
      </c>
      <c r="E143" s="38">
        <f t="shared" ref="E143:E151" si="37">+IF(C143=0,"",C143/C$71)</f>
        <v>9.9206349206349201E-4</v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>
        <f t="shared" ref="H143:H151" si="40">+IF(OR(AND(E143=""),(G143="")),"",E143*G143)</f>
        <v>0</v>
      </c>
    </row>
    <row r="144" spans="1:8" s="40" customFormat="1" ht="15" x14ac:dyDescent="0.2">
      <c r="A144" s="64"/>
      <c r="B144" s="36" t="s">
        <v>39</v>
      </c>
      <c r="C144" s="37">
        <v>2</v>
      </c>
      <c r="D144" s="37">
        <v>2</v>
      </c>
      <c r="E144" s="38">
        <f t="shared" si="37"/>
        <v>1.984126984126984E-3</v>
      </c>
      <c r="F144" s="38">
        <f t="shared" si="38"/>
        <v>1.9550342130987292E-3</v>
      </c>
      <c r="G144" s="39">
        <f t="shared" si="39"/>
        <v>0</v>
      </c>
      <c r="H144" s="25">
        <f t="shared" si="40"/>
        <v>0</v>
      </c>
    </row>
    <row r="145" spans="1:8" s="40" customFormat="1" ht="15" x14ac:dyDescent="0.2">
      <c r="A145" s="64"/>
      <c r="B145" s="36" t="s">
        <v>226</v>
      </c>
      <c r="C145" s="37">
        <v>0</v>
      </c>
      <c r="D145" s="37">
        <v>0</v>
      </c>
      <c r="E145" s="38" t="str">
        <f t="shared" si="37"/>
        <v/>
      </c>
      <c r="F145" s="38" t="str">
        <f t="shared" si="38"/>
        <v/>
      </c>
      <c r="G145" s="39" t="str">
        <f t="shared" si="39"/>
        <v>0</v>
      </c>
      <c r="H145" s="25" t="str">
        <f t="shared" si="40"/>
        <v/>
      </c>
    </row>
    <row r="146" spans="1:8" s="40" customFormat="1" ht="30" x14ac:dyDescent="0.2">
      <c r="A146" s="64"/>
      <c r="B146" s="36" t="s">
        <v>227</v>
      </c>
      <c r="C146" s="37">
        <v>9</v>
      </c>
      <c r="D146" s="37">
        <v>1</v>
      </c>
      <c r="E146" s="38">
        <f t="shared" si="37"/>
        <v>8.9285714285714281E-3</v>
      </c>
      <c r="F146" s="38">
        <f t="shared" si="38"/>
        <v>9.7751710654936461E-4</v>
      </c>
      <c r="G146" s="39">
        <f t="shared" si="39"/>
        <v>-0.88888888888888884</v>
      </c>
      <c r="H146" s="25">
        <f t="shared" si="40"/>
        <v>-7.9365079365079361E-3</v>
      </c>
    </row>
    <row r="147" spans="1:8" s="40" customFormat="1" ht="30" x14ac:dyDescent="0.2">
      <c r="A147" s="64"/>
      <c r="B147" s="36" t="s">
        <v>228</v>
      </c>
      <c r="C147" s="37">
        <v>1</v>
      </c>
      <c r="D147" s="37">
        <v>1</v>
      </c>
      <c r="E147" s="38">
        <f t="shared" si="37"/>
        <v>9.9206349206349201E-4</v>
      </c>
      <c r="F147" s="38">
        <f t="shared" si="38"/>
        <v>9.7751710654936461E-4</v>
      </c>
      <c r="G147" s="39">
        <f t="shared" si="39"/>
        <v>0</v>
      </c>
      <c r="H147" s="25">
        <f t="shared" si="40"/>
        <v>0</v>
      </c>
    </row>
    <row r="148" spans="1:8" s="40" customFormat="1" ht="15" x14ac:dyDescent="0.2">
      <c r="A148" s="64"/>
      <c r="B148" s="36" t="s">
        <v>473</v>
      </c>
      <c r="C148" s="37">
        <v>65</v>
      </c>
      <c r="D148" s="37">
        <v>5</v>
      </c>
      <c r="E148" s="38">
        <f t="shared" si="37"/>
        <v>6.4484126984126991E-2</v>
      </c>
      <c r="F148" s="38">
        <f t="shared" si="38"/>
        <v>4.8875855327468231E-3</v>
      </c>
      <c r="G148" s="39">
        <f t="shared" si="39"/>
        <v>-0.92307692307692313</v>
      </c>
      <c r="H148" s="25">
        <f t="shared" si="40"/>
        <v>-5.9523809523809534E-2</v>
      </c>
    </row>
    <row r="149" spans="1:8" s="40" customFormat="1" ht="15" x14ac:dyDescent="0.2">
      <c r="A149" s="64"/>
      <c r="B149" s="36" t="s">
        <v>45</v>
      </c>
      <c r="C149" s="37">
        <v>4</v>
      </c>
      <c r="D149" s="37">
        <v>6</v>
      </c>
      <c r="E149" s="38">
        <f t="shared" si="37"/>
        <v>3.968253968253968E-3</v>
      </c>
      <c r="F149" s="38">
        <f t="shared" si="38"/>
        <v>5.8651026392961877E-3</v>
      </c>
      <c r="G149" s="39">
        <f t="shared" si="39"/>
        <v>0.5</v>
      </c>
      <c r="H149" s="25">
        <f t="shared" si="40"/>
        <v>1.984126984126984E-3</v>
      </c>
    </row>
    <row r="150" spans="1:8" s="40" customFormat="1" ht="15" x14ac:dyDescent="0.2">
      <c r="A150" s="64"/>
      <c r="B150" s="36" t="s">
        <v>43</v>
      </c>
      <c r="C150" s="37">
        <v>0</v>
      </c>
      <c r="D150" s="37">
        <v>0</v>
      </c>
      <c r="E150" s="38" t="str">
        <f t="shared" si="37"/>
        <v/>
      </c>
      <c r="F150" s="38" t="str">
        <f t="shared" si="38"/>
        <v/>
      </c>
      <c r="G150" s="39" t="str">
        <f t="shared" si="39"/>
        <v>0</v>
      </c>
      <c r="H150" s="25" t="str">
        <f t="shared" si="40"/>
        <v/>
      </c>
    </row>
    <row r="151" spans="1:8" s="40" customFormat="1" ht="15" x14ac:dyDescent="0.2">
      <c r="A151" s="64"/>
      <c r="B151" s="36" t="s">
        <v>44</v>
      </c>
      <c r="C151" s="37">
        <v>0</v>
      </c>
      <c r="D151" s="37">
        <v>1</v>
      </c>
      <c r="E151" s="38" t="str">
        <f t="shared" si="37"/>
        <v/>
      </c>
      <c r="F151" s="38">
        <f t="shared" si="38"/>
        <v>9.7751710654936461E-4</v>
      </c>
      <c r="G151" s="39" t="str">
        <f t="shared" si="39"/>
        <v>0</v>
      </c>
      <c r="H151" s="25" t="str">
        <f t="shared" si="40"/>
        <v/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1</v>
      </c>
      <c r="E152" s="38" t="str">
        <f t="shared" ref="E152:E155" si="41">+IF(C152=0,"",C152/C$71)</f>
        <v/>
      </c>
      <c r="F152" s="38">
        <f t="shared" ref="F152:F155" si="42">+IF(D152=0,"",D152/D$71)</f>
        <v>9.7751710654936461E-4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493</v>
      </c>
      <c r="D161" s="31">
        <f>SUM(D162:D323)</f>
        <v>680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0.37931034482758619</v>
      </c>
      <c r="H161" s="33">
        <f>+IF(OR(AND(E161=""),(G161="")),"",E161*G161)</f>
        <v>0.37931034482758619</v>
      </c>
    </row>
    <row r="162" spans="1:8" s="40" customFormat="1" ht="15" x14ac:dyDescent="0.2">
      <c r="A162" s="64"/>
      <c r="B162" s="66" t="s">
        <v>474</v>
      </c>
      <c r="C162" s="37">
        <v>5</v>
      </c>
      <c r="D162" s="37">
        <v>4</v>
      </c>
      <c r="E162" s="38">
        <f>+IF(C162=0,"",C162/C$161)</f>
        <v>1.0141987829614604E-2</v>
      </c>
      <c r="F162" s="38">
        <f>+IF(D162=0,"",D162/D$161)</f>
        <v>5.8823529411764705E-3</v>
      </c>
      <c r="G162" s="39">
        <f>+IF(OR(AND(D162=0),(C162=0)),"0",((D162-C162)/C162))</f>
        <v>-0.2</v>
      </c>
      <c r="H162" s="25">
        <f>+IF(OR(AND(E162=""),(G162="")),"",E162*G162)</f>
        <v>-2.0283975659229209E-3</v>
      </c>
    </row>
    <row r="163" spans="1:8" s="40" customFormat="1" ht="15" x14ac:dyDescent="0.2">
      <c r="A163" s="64"/>
      <c r="B163" s="66" t="s">
        <v>475</v>
      </c>
      <c r="C163" s="37">
        <v>1</v>
      </c>
      <c r="D163" s="37">
        <v>1</v>
      </c>
      <c r="E163" s="38">
        <f t="shared" ref="E163:E232" si="45">+IF(C163=0,"",C163/C$161)</f>
        <v>2.0283975659229209E-3</v>
      </c>
      <c r="F163" s="38">
        <f t="shared" ref="F163:F232" si="46">+IF(D163=0,"",D163/D$161)</f>
        <v>1.4705882352941176E-3</v>
      </c>
      <c r="G163" s="39">
        <f t="shared" ref="G163:G232" si="47">+IF(OR(AND(D163=0),(C163=0)),"0",((D163-C163)/C163))</f>
        <v>0</v>
      </c>
      <c r="H163" s="25">
        <f t="shared" ref="H163:H232" si="48">+IF(OR(AND(E163=""),(G163="")),"",E163*G163)</f>
        <v>0</v>
      </c>
    </row>
    <row r="164" spans="1:8" s="40" customFormat="1" ht="30" x14ac:dyDescent="0.2">
      <c r="A164" s="64"/>
      <c r="B164" s="66" t="s">
        <v>476</v>
      </c>
      <c r="C164" s="37">
        <v>0</v>
      </c>
      <c r="D164" s="37">
        <v>9</v>
      </c>
      <c r="E164" s="38" t="str">
        <f t="shared" si="45"/>
        <v/>
      </c>
      <c r="F164" s="38">
        <f t="shared" si="46"/>
        <v>1.3235294117647059E-2</v>
      </c>
      <c r="G164" s="39" t="str">
        <f t="shared" si="47"/>
        <v>0</v>
      </c>
      <c r="H164" s="25" t="str">
        <f t="shared" si="48"/>
        <v/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11</v>
      </c>
      <c r="D166" s="37">
        <v>7</v>
      </c>
      <c r="E166" s="38">
        <f t="shared" si="45"/>
        <v>2.231237322515213E-2</v>
      </c>
      <c r="F166" s="38">
        <f t="shared" si="46"/>
        <v>1.0294117647058823E-2</v>
      </c>
      <c r="G166" s="39">
        <f t="shared" si="47"/>
        <v>-0.36363636363636365</v>
      </c>
      <c r="H166" s="25">
        <f t="shared" si="48"/>
        <v>-8.1135902636916835E-3</v>
      </c>
    </row>
    <row r="167" spans="1:8" s="40" customFormat="1" ht="15" x14ac:dyDescent="0.2">
      <c r="A167" s="64"/>
      <c r="B167" s="66" t="s">
        <v>49</v>
      </c>
      <c r="C167" s="37">
        <v>15</v>
      </c>
      <c r="D167" s="37">
        <v>38</v>
      </c>
      <c r="E167" s="38">
        <f t="shared" si="45"/>
        <v>3.0425963488843813E-2</v>
      </c>
      <c r="F167" s="38">
        <f t="shared" si="46"/>
        <v>5.5882352941176473E-2</v>
      </c>
      <c r="G167" s="39">
        <f t="shared" si="47"/>
        <v>1.5333333333333334</v>
      </c>
      <c r="H167" s="25">
        <f t="shared" si="48"/>
        <v>4.665314401622718E-2</v>
      </c>
    </row>
    <row r="168" spans="1:8" s="40" customFormat="1" ht="15" x14ac:dyDescent="0.2">
      <c r="A168" s="64"/>
      <c r="B168" s="66" t="s">
        <v>52</v>
      </c>
      <c r="C168" s="37">
        <v>0</v>
      </c>
      <c r="D168" s="37">
        <v>0</v>
      </c>
      <c r="E168" s="38" t="str">
        <f t="shared" si="45"/>
        <v/>
      </c>
      <c r="F168" s="38" t="str">
        <f t="shared" si="46"/>
        <v/>
      </c>
      <c r="G168" s="39" t="str">
        <f t="shared" si="47"/>
        <v>0</v>
      </c>
      <c r="H168" s="25" t="str">
        <f t="shared" si="48"/>
        <v/>
      </c>
    </row>
    <row r="169" spans="1:8" s="40" customFormat="1" ht="15" x14ac:dyDescent="0.2">
      <c r="A169" s="64"/>
      <c r="B169" s="66" t="s">
        <v>229</v>
      </c>
      <c r="C169" s="37">
        <v>6</v>
      </c>
      <c r="D169" s="37">
        <v>2</v>
      </c>
      <c r="E169" s="38">
        <f t="shared" si="45"/>
        <v>1.2170385395537525E-2</v>
      </c>
      <c r="F169" s="38">
        <f t="shared" si="46"/>
        <v>2.9411764705882353E-3</v>
      </c>
      <c r="G169" s="39">
        <f t="shared" si="47"/>
        <v>-0.66666666666666663</v>
      </c>
      <c r="H169" s="25">
        <f t="shared" si="48"/>
        <v>-8.1135902636916835E-3</v>
      </c>
    </row>
    <row r="170" spans="1:8" s="40" customFormat="1" ht="15" x14ac:dyDescent="0.2">
      <c r="A170" s="64"/>
      <c r="B170" s="66" t="s">
        <v>50</v>
      </c>
      <c r="C170" s="37">
        <v>0</v>
      </c>
      <c r="D170" s="37">
        <v>1</v>
      </c>
      <c r="E170" s="38" t="str">
        <f t="shared" si="45"/>
        <v/>
      </c>
      <c r="F170" s="38">
        <f t="shared" si="46"/>
        <v>1.4705882352941176E-3</v>
      </c>
      <c r="G170" s="39" t="str">
        <f t="shared" si="47"/>
        <v>0</v>
      </c>
      <c r="H170" s="25" t="str">
        <f t="shared" si="48"/>
        <v/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0</v>
      </c>
      <c r="D173" s="37">
        <v>0</v>
      </c>
      <c r="E173" s="38" t="str">
        <f t="shared" si="45"/>
        <v/>
      </c>
      <c r="F173" s="38" t="str">
        <f t="shared" si="46"/>
        <v/>
      </c>
      <c r="G173" s="39" t="str">
        <f t="shared" si="47"/>
        <v>0</v>
      </c>
      <c r="H173" s="25" t="str">
        <f t="shared" si="48"/>
        <v/>
      </c>
    </row>
    <row r="174" spans="1:8" s="40" customFormat="1" ht="15" x14ac:dyDescent="0.2">
      <c r="A174" s="64"/>
      <c r="B174" s="66" t="s">
        <v>51</v>
      </c>
      <c r="C174" s="37">
        <v>7</v>
      </c>
      <c r="D174" s="37">
        <v>0</v>
      </c>
      <c r="E174" s="38">
        <f t="shared" si="45"/>
        <v>1.4198782961460446E-2</v>
      </c>
      <c r="F174" s="38" t="str">
        <f t="shared" si="46"/>
        <v/>
      </c>
      <c r="G174" s="39" t="str">
        <f t="shared" si="47"/>
        <v>0</v>
      </c>
      <c r="H174" s="25">
        <f t="shared" si="48"/>
        <v>0</v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0</v>
      </c>
      <c r="E175" s="38" t="str">
        <f t="shared" ref="E175" si="49">+IF(C175=0,"",C175/C$161)</f>
        <v/>
      </c>
      <c r="F175" s="38" t="str">
        <f t="shared" ref="F175" si="50">+IF(D175=0,"",D175/D$161)</f>
        <v/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1</v>
      </c>
      <c r="D176" s="37">
        <v>7</v>
      </c>
      <c r="E176" s="38">
        <f t="shared" si="45"/>
        <v>2.0283975659229209E-3</v>
      </c>
      <c r="F176" s="38">
        <f t="shared" si="46"/>
        <v>1.0294117647058823E-2</v>
      </c>
      <c r="G176" s="39">
        <f t="shared" si="47"/>
        <v>6</v>
      </c>
      <c r="H176" s="25">
        <f t="shared" si="48"/>
        <v>1.2170385395537525E-2</v>
      </c>
    </row>
    <row r="177" spans="1:8" s="40" customFormat="1" ht="15" x14ac:dyDescent="0.2">
      <c r="A177" s="64"/>
      <c r="B177" s="66" t="s">
        <v>231</v>
      </c>
      <c r="C177" s="37">
        <v>0</v>
      </c>
      <c r="D177" s="37">
        <v>1</v>
      </c>
      <c r="E177" s="38" t="str">
        <f t="shared" si="45"/>
        <v/>
      </c>
      <c r="F177" s="38">
        <f t="shared" si="46"/>
        <v>1.4705882352941176E-3</v>
      </c>
      <c r="G177" s="39" t="str">
        <f t="shared" si="47"/>
        <v>0</v>
      </c>
      <c r="H177" s="25" t="str">
        <f t="shared" si="48"/>
        <v/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0</v>
      </c>
      <c r="E178" s="38" t="str">
        <f t="shared" si="45"/>
        <v/>
      </c>
      <c r="F178" s="38" t="str">
        <f t="shared" si="46"/>
        <v/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0</v>
      </c>
      <c r="E180" s="38" t="str">
        <f t="shared" ref="E180:E181" si="53">+IF(C180=0,"",C180/C$161)</f>
        <v/>
      </c>
      <c r="F180" s="38" t="str">
        <f t="shared" ref="F180:F181" si="54">+IF(D180=0,"",D180/D$161)</f>
        <v/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1</v>
      </c>
      <c r="D182" s="37">
        <v>0</v>
      </c>
      <c r="E182" s="38">
        <f t="shared" si="45"/>
        <v>2.0283975659229209E-3</v>
      </c>
      <c r="F182" s="38" t="str">
        <f t="shared" si="46"/>
        <v/>
      </c>
      <c r="G182" s="39" t="str">
        <f t="shared" si="47"/>
        <v>0</v>
      </c>
      <c r="H182" s="25">
        <f t="shared" si="48"/>
        <v>0</v>
      </c>
    </row>
    <row r="183" spans="1:8" s="40" customFormat="1" ht="15" x14ac:dyDescent="0.2">
      <c r="A183" s="64"/>
      <c r="B183" s="66" t="s">
        <v>233</v>
      </c>
      <c r="C183" s="37">
        <v>0</v>
      </c>
      <c r="D183" s="37">
        <v>0</v>
      </c>
      <c r="E183" s="38" t="str">
        <f t="shared" si="45"/>
        <v/>
      </c>
      <c r="F183" s="38" t="str">
        <f t="shared" si="46"/>
        <v/>
      </c>
      <c r="G183" s="39" t="str">
        <f t="shared" si="47"/>
        <v>0</v>
      </c>
      <c r="H183" s="25" t="str">
        <f t="shared" si="48"/>
        <v/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0</v>
      </c>
      <c r="D185" s="37">
        <v>0</v>
      </c>
      <c r="E185" s="38" t="str">
        <f t="shared" si="45"/>
        <v/>
      </c>
      <c r="F185" s="38" t="str">
        <f t="shared" si="46"/>
        <v/>
      </c>
      <c r="G185" s="39" t="str">
        <f t="shared" si="47"/>
        <v>0</v>
      </c>
      <c r="H185" s="25" t="str">
        <f t="shared" si="48"/>
        <v/>
      </c>
    </row>
    <row r="186" spans="1:8" s="40" customFormat="1" ht="15" x14ac:dyDescent="0.2">
      <c r="A186" s="64"/>
      <c r="B186" s="66" t="s">
        <v>480</v>
      </c>
      <c r="C186" s="37">
        <v>13</v>
      </c>
      <c r="D186" s="37">
        <v>0</v>
      </c>
      <c r="E186" s="38">
        <f t="shared" si="45"/>
        <v>2.6369168356997971E-2</v>
      </c>
      <c r="F186" s="38" t="str">
        <f t="shared" si="46"/>
        <v/>
      </c>
      <c r="G186" s="39" t="str">
        <f t="shared" si="47"/>
        <v>0</v>
      </c>
      <c r="H186" s="25">
        <f t="shared" si="48"/>
        <v>0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1</v>
      </c>
      <c r="E187" s="38" t="str">
        <f t="shared" ref="E187" si="57">+IF(C187=0,"",C187/C$161)</f>
        <v/>
      </c>
      <c r="F187" s="38">
        <f t="shared" ref="F187" si="58">+IF(D187=0,"",D187/D$161)</f>
        <v>1.4705882352941176E-3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14</v>
      </c>
      <c r="D188" s="37">
        <v>9</v>
      </c>
      <c r="E188" s="38">
        <f t="shared" si="45"/>
        <v>2.8397565922920892E-2</v>
      </c>
      <c r="F188" s="38">
        <f t="shared" si="46"/>
        <v>1.3235294117647059E-2</v>
      </c>
      <c r="G188" s="39">
        <f t="shared" si="47"/>
        <v>-0.35714285714285715</v>
      </c>
      <c r="H188" s="25">
        <f t="shared" si="48"/>
        <v>-1.0141987829614604E-2</v>
      </c>
    </row>
    <row r="189" spans="1:8" s="40" customFormat="1" ht="15" x14ac:dyDescent="0.2">
      <c r="A189" s="64"/>
      <c r="B189" s="66" t="s">
        <v>237</v>
      </c>
      <c r="C189" s="37">
        <v>9</v>
      </c>
      <c r="D189" s="37">
        <v>4</v>
      </c>
      <c r="E189" s="38">
        <f t="shared" si="45"/>
        <v>1.8255578093306288E-2</v>
      </c>
      <c r="F189" s="38">
        <f t="shared" si="46"/>
        <v>5.8823529411764705E-3</v>
      </c>
      <c r="G189" s="39">
        <f t="shared" si="47"/>
        <v>-0.55555555555555558</v>
      </c>
      <c r="H189" s="25">
        <f t="shared" si="48"/>
        <v>-1.0141987829614604E-2</v>
      </c>
    </row>
    <row r="190" spans="1:8" s="40" customFormat="1" ht="15" x14ac:dyDescent="0.2">
      <c r="A190" s="64"/>
      <c r="B190" s="66" t="s">
        <v>238</v>
      </c>
      <c r="C190" s="37">
        <v>0</v>
      </c>
      <c r="D190" s="37">
        <v>0</v>
      </c>
      <c r="E190" s="38" t="str">
        <f t="shared" si="45"/>
        <v/>
      </c>
      <c r="F190" s="38" t="str">
        <f t="shared" si="46"/>
        <v/>
      </c>
      <c r="G190" s="39" t="str">
        <f t="shared" si="47"/>
        <v>0</v>
      </c>
      <c r="H190" s="25" t="str">
        <f t="shared" si="48"/>
        <v/>
      </c>
    </row>
    <row r="191" spans="1:8" s="40" customFormat="1" ht="15" x14ac:dyDescent="0.2">
      <c r="A191" s="64"/>
      <c r="B191" s="66" t="s">
        <v>239</v>
      </c>
      <c r="C191" s="37">
        <v>9</v>
      </c>
      <c r="D191" s="37">
        <v>44</v>
      </c>
      <c r="E191" s="38">
        <f t="shared" si="45"/>
        <v>1.8255578093306288E-2</v>
      </c>
      <c r="F191" s="38">
        <f t="shared" si="46"/>
        <v>6.4705882352941183E-2</v>
      </c>
      <c r="G191" s="39">
        <f t="shared" si="47"/>
        <v>3.8888888888888888</v>
      </c>
      <c r="H191" s="25">
        <f t="shared" si="48"/>
        <v>7.099391480730223E-2</v>
      </c>
    </row>
    <row r="192" spans="1:8" s="40" customFormat="1" ht="15" x14ac:dyDescent="0.2">
      <c r="A192" s="64"/>
      <c r="B192" s="66" t="s">
        <v>481</v>
      </c>
      <c r="C192" s="37">
        <v>19</v>
      </c>
      <c r="D192" s="37">
        <v>18</v>
      </c>
      <c r="E192" s="38">
        <f t="shared" si="45"/>
        <v>3.8539553752535496E-2</v>
      </c>
      <c r="F192" s="38">
        <f t="shared" si="46"/>
        <v>2.6470588235294117E-2</v>
      </c>
      <c r="G192" s="39">
        <f t="shared" si="47"/>
        <v>-5.2631578947368418E-2</v>
      </c>
      <c r="H192" s="25">
        <f t="shared" si="48"/>
        <v>-2.0283975659229209E-3</v>
      </c>
    </row>
    <row r="193" spans="1:8" s="40" customFormat="1" ht="15" x14ac:dyDescent="0.2">
      <c r="A193" s="64"/>
      <c r="B193" s="66" t="s">
        <v>482</v>
      </c>
      <c r="C193" s="37">
        <v>0</v>
      </c>
      <c r="D193" s="37">
        <v>0</v>
      </c>
      <c r="E193" s="38" t="str">
        <f t="shared" si="45"/>
        <v/>
      </c>
      <c r="F193" s="38" t="str">
        <f t="shared" si="46"/>
        <v/>
      </c>
      <c r="G193" s="39" t="str">
        <f t="shared" si="47"/>
        <v>0</v>
      </c>
      <c r="H193" s="25" t="str">
        <f t="shared" si="48"/>
        <v/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1</v>
      </c>
      <c r="E194" s="38" t="str">
        <f t="shared" si="45"/>
        <v/>
      </c>
      <c r="F194" s="38">
        <f t="shared" si="46"/>
        <v>1.4705882352941176E-3</v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5</v>
      </c>
      <c r="E195" s="38" t="str">
        <f t="shared" ref="E195" si="61">+IF(C195=0,"",C195/C$161)</f>
        <v/>
      </c>
      <c r="F195" s="38">
        <f t="shared" ref="F195" si="62">+IF(D195=0,"",D195/D$161)</f>
        <v>7.3529411764705881E-3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1</v>
      </c>
      <c r="D196" s="37"/>
      <c r="E196" s="38">
        <f t="shared" si="45"/>
        <v>2.0283975659229209E-3</v>
      </c>
      <c r="F196" s="38" t="str">
        <f t="shared" si="46"/>
        <v/>
      </c>
      <c r="G196" s="39" t="str">
        <f t="shared" si="47"/>
        <v>0</v>
      </c>
      <c r="H196" s="25">
        <f t="shared" si="48"/>
        <v>0</v>
      </c>
    </row>
    <row r="197" spans="1:8" s="40" customFormat="1" ht="15" x14ac:dyDescent="0.2">
      <c r="A197" s="64"/>
      <c r="B197" s="66" t="s">
        <v>241</v>
      </c>
      <c r="C197" s="37">
        <v>0</v>
      </c>
      <c r="D197" s="37">
        <v>2</v>
      </c>
      <c r="E197" s="38" t="str">
        <f t="shared" si="45"/>
        <v/>
      </c>
      <c r="F197" s="38">
        <f t="shared" si="46"/>
        <v>2.9411764705882353E-3</v>
      </c>
      <c r="G197" s="39" t="str">
        <f t="shared" si="47"/>
        <v>0</v>
      </c>
      <c r="H197" s="25" t="str">
        <f t="shared" si="48"/>
        <v/>
      </c>
    </row>
    <row r="198" spans="1:8" s="40" customFormat="1" ht="15" x14ac:dyDescent="0.2">
      <c r="A198" s="64"/>
      <c r="B198" s="66" t="s">
        <v>242</v>
      </c>
      <c r="C198" s="37">
        <v>14</v>
      </c>
      <c r="D198" s="37">
        <v>5</v>
      </c>
      <c r="E198" s="38">
        <f t="shared" si="45"/>
        <v>2.8397565922920892E-2</v>
      </c>
      <c r="F198" s="38">
        <f t="shared" si="46"/>
        <v>7.3529411764705881E-3</v>
      </c>
      <c r="G198" s="39">
        <f t="shared" si="47"/>
        <v>-0.6428571428571429</v>
      </c>
      <c r="H198" s="25">
        <f t="shared" si="48"/>
        <v>-1.8255578093306288E-2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0</v>
      </c>
      <c r="D200" s="37">
        <v>0</v>
      </c>
      <c r="E200" s="38" t="str">
        <f t="shared" si="45"/>
        <v/>
      </c>
      <c r="F200" s="38" t="str">
        <f t="shared" si="46"/>
        <v/>
      </c>
      <c r="G200" s="39" t="str">
        <f t="shared" si="47"/>
        <v>0</v>
      </c>
      <c r="H200" s="25" t="str">
        <f t="shared" si="48"/>
        <v/>
      </c>
    </row>
    <row r="201" spans="1:8" s="40" customFormat="1" ht="15" x14ac:dyDescent="0.2">
      <c r="A201" s="64"/>
      <c r="B201" s="66" t="s">
        <v>56</v>
      </c>
      <c r="C201" s="37">
        <v>83</v>
      </c>
      <c r="D201" s="37">
        <v>17</v>
      </c>
      <c r="E201" s="38">
        <f t="shared" si="45"/>
        <v>0.16835699797160245</v>
      </c>
      <c r="F201" s="38">
        <f t="shared" si="46"/>
        <v>2.5000000000000001E-2</v>
      </c>
      <c r="G201" s="39">
        <f t="shared" si="47"/>
        <v>-0.79518072289156627</v>
      </c>
      <c r="H201" s="25">
        <f t="shared" si="48"/>
        <v>-0.13387423935091278</v>
      </c>
    </row>
    <row r="202" spans="1:8" s="40" customFormat="1" ht="15" x14ac:dyDescent="0.2">
      <c r="A202" s="64"/>
      <c r="B202" s="66" t="s">
        <v>244</v>
      </c>
      <c r="C202" s="37">
        <v>10</v>
      </c>
      <c r="D202" s="37">
        <v>12</v>
      </c>
      <c r="E202" s="38">
        <f t="shared" si="45"/>
        <v>2.0283975659229209E-2</v>
      </c>
      <c r="F202" s="38">
        <f t="shared" si="46"/>
        <v>1.7647058823529412E-2</v>
      </c>
      <c r="G202" s="39">
        <f t="shared" si="47"/>
        <v>0.2</v>
      </c>
      <c r="H202" s="25">
        <f t="shared" si="48"/>
        <v>4.0567951318458417E-3</v>
      </c>
    </row>
    <row r="203" spans="1:8" s="40" customFormat="1" ht="30" x14ac:dyDescent="0.2">
      <c r="A203" s="64"/>
      <c r="B203" s="66" t="s">
        <v>245</v>
      </c>
      <c r="C203" s="37">
        <v>0</v>
      </c>
      <c r="D203" s="37">
        <v>0</v>
      </c>
      <c r="E203" s="38" t="str">
        <f t="shared" si="45"/>
        <v/>
      </c>
      <c r="F203" s="38" t="str">
        <f t="shared" si="46"/>
        <v/>
      </c>
      <c r="G203" s="39" t="str">
        <f t="shared" si="47"/>
        <v>0</v>
      </c>
      <c r="H203" s="25" t="str">
        <f t="shared" si="48"/>
        <v/>
      </c>
    </row>
    <row r="204" spans="1:8" s="40" customFormat="1" ht="15" x14ac:dyDescent="0.2">
      <c r="A204" s="64"/>
      <c r="B204" s="66" t="s">
        <v>483</v>
      </c>
      <c r="C204" s="37">
        <v>0</v>
      </c>
      <c r="D204" s="37">
        <v>0</v>
      </c>
      <c r="E204" s="38" t="str">
        <f t="shared" si="45"/>
        <v/>
      </c>
      <c r="F204" s="38" t="str">
        <f t="shared" si="46"/>
        <v/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1</v>
      </c>
      <c r="E206" s="38" t="str">
        <f t="shared" si="45"/>
        <v/>
      </c>
      <c r="F206" s="38">
        <f t="shared" si="46"/>
        <v>1.4705882352941176E-3</v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5</v>
      </c>
      <c r="D208" s="37">
        <v>12</v>
      </c>
      <c r="E208" s="38">
        <f t="shared" si="45"/>
        <v>1.0141987829614604E-2</v>
      </c>
      <c r="F208" s="38">
        <f t="shared" si="46"/>
        <v>1.7647058823529412E-2</v>
      </c>
      <c r="G208" s="39">
        <f t="shared" si="47"/>
        <v>1.4</v>
      </c>
      <c r="H208" s="25">
        <f t="shared" si="48"/>
        <v>1.4198782961460444E-2</v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6</v>
      </c>
      <c r="E209" s="38" t="str">
        <f t="shared" si="45"/>
        <v/>
      </c>
      <c r="F209" s="38">
        <f t="shared" si="46"/>
        <v>8.8235294117647058E-3</v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0</v>
      </c>
      <c r="D211" s="37">
        <v>0</v>
      </c>
      <c r="E211" s="38" t="str">
        <f t="shared" si="45"/>
        <v/>
      </c>
      <c r="F211" s="38" t="str">
        <f t="shared" si="46"/>
        <v/>
      </c>
      <c r="G211" s="39" t="str">
        <f t="shared" si="47"/>
        <v>0</v>
      </c>
      <c r="H211" s="25" t="str">
        <f t="shared" si="48"/>
        <v/>
      </c>
    </row>
    <row r="212" spans="1:8" s="40" customFormat="1" ht="15" x14ac:dyDescent="0.2">
      <c r="A212" s="64"/>
      <c r="B212" s="66" t="s">
        <v>249</v>
      </c>
      <c r="C212" s="37">
        <v>15</v>
      </c>
      <c r="D212" s="37">
        <v>11</v>
      </c>
      <c r="E212" s="38">
        <f t="shared" si="45"/>
        <v>3.0425963488843813E-2</v>
      </c>
      <c r="F212" s="38">
        <f t="shared" si="46"/>
        <v>1.6176470588235296E-2</v>
      </c>
      <c r="G212" s="39">
        <f t="shared" si="47"/>
        <v>-0.26666666666666666</v>
      </c>
      <c r="H212" s="25">
        <f t="shared" si="48"/>
        <v>-8.1135902636916835E-3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0</v>
      </c>
      <c r="E213" s="38" t="str">
        <f t="shared" si="45"/>
        <v/>
      </c>
      <c r="F213" s="38" t="str">
        <f t="shared" si="46"/>
        <v/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0</v>
      </c>
      <c r="D214" s="37">
        <v>0</v>
      </c>
      <c r="E214" s="38" t="str">
        <f t="shared" si="45"/>
        <v/>
      </c>
      <c r="F214" s="38" t="str">
        <f t="shared" si="46"/>
        <v/>
      </c>
      <c r="G214" s="39" t="str">
        <f t="shared" si="47"/>
        <v>0</v>
      </c>
      <c r="H214" s="25" t="str">
        <f t="shared" si="48"/>
        <v/>
      </c>
    </row>
    <row r="215" spans="1:8" s="40" customFormat="1" ht="15" x14ac:dyDescent="0.2">
      <c r="A215" s="64"/>
      <c r="B215" s="66" t="s">
        <v>252</v>
      </c>
      <c r="C215" s="37">
        <v>0</v>
      </c>
      <c r="D215" s="37">
        <v>1</v>
      </c>
      <c r="E215" s="38" t="str">
        <f t="shared" si="45"/>
        <v/>
      </c>
      <c r="F215" s="38">
        <f t="shared" si="46"/>
        <v>1.4705882352941176E-3</v>
      </c>
      <c r="G215" s="39" t="str">
        <f t="shared" si="47"/>
        <v>0</v>
      </c>
      <c r="H215" s="25" t="str">
        <f t="shared" si="48"/>
        <v/>
      </c>
    </row>
    <row r="216" spans="1:8" s="40" customFormat="1" ht="15" x14ac:dyDescent="0.2">
      <c r="A216" s="64"/>
      <c r="B216" s="66" t="s">
        <v>253</v>
      </c>
      <c r="C216" s="37">
        <v>0</v>
      </c>
      <c r="D216" s="37">
        <v>0</v>
      </c>
      <c r="E216" s="38" t="str">
        <f t="shared" si="45"/>
        <v/>
      </c>
      <c r="F216" s="38" t="str">
        <f t="shared" si="46"/>
        <v/>
      </c>
      <c r="G216" s="39" t="str">
        <f t="shared" si="47"/>
        <v>0</v>
      </c>
      <c r="H216" s="25" t="str">
        <f t="shared" si="48"/>
        <v/>
      </c>
    </row>
    <row r="217" spans="1:8" s="40" customFormat="1" ht="15" x14ac:dyDescent="0.2">
      <c r="A217" s="64"/>
      <c r="B217" s="66" t="s">
        <v>485</v>
      </c>
      <c r="C217" s="37">
        <v>0</v>
      </c>
      <c r="D217" s="37">
        <v>1</v>
      </c>
      <c r="E217" s="38" t="str">
        <f t="shared" si="45"/>
        <v/>
      </c>
      <c r="F217" s="38">
        <f t="shared" si="46"/>
        <v>1.4705882352941176E-3</v>
      </c>
      <c r="G217" s="39" t="str">
        <f t="shared" si="47"/>
        <v>0</v>
      </c>
      <c r="H217" s="25" t="str">
        <f t="shared" si="48"/>
        <v/>
      </c>
    </row>
    <row r="218" spans="1:8" s="40" customFormat="1" ht="15" x14ac:dyDescent="0.2">
      <c r="A218" s="64"/>
      <c r="B218" s="66" t="s">
        <v>254</v>
      </c>
      <c r="C218" s="37">
        <v>1</v>
      </c>
      <c r="D218" s="37">
        <v>0</v>
      </c>
      <c r="E218" s="38">
        <f t="shared" si="45"/>
        <v>2.0283975659229209E-3</v>
      </c>
      <c r="F218" s="38" t="str">
        <f t="shared" si="46"/>
        <v/>
      </c>
      <c r="G218" s="39" t="str">
        <f t="shared" si="47"/>
        <v>0</v>
      </c>
      <c r="H218" s="25">
        <f t="shared" si="48"/>
        <v>0</v>
      </c>
    </row>
    <row r="219" spans="1:8" s="40" customFormat="1" ht="15" x14ac:dyDescent="0.2">
      <c r="A219" s="64"/>
      <c r="B219" s="66" t="s">
        <v>60</v>
      </c>
      <c r="C219" s="37">
        <v>0</v>
      </c>
      <c r="D219" s="37">
        <v>0</v>
      </c>
      <c r="E219" s="38" t="str">
        <f t="shared" si="45"/>
        <v/>
      </c>
      <c r="F219" s="38" t="str">
        <f t="shared" si="46"/>
        <v/>
      </c>
      <c r="G219" s="39" t="str">
        <f t="shared" si="47"/>
        <v>0</v>
      </c>
      <c r="H219" s="25" t="str">
        <f t="shared" si="48"/>
        <v/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1</v>
      </c>
      <c r="E221" s="38" t="str">
        <f t="shared" si="45"/>
        <v/>
      </c>
      <c r="F221" s="38">
        <f t="shared" si="46"/>
        <v>1.4705882352941176E-3</v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0</v>
      </c>
      <c r="D222" s="37">
        <v>0</v>
      </c>
      <c r="E222" s="38" t="str">
        <f t="shared" si="45"/>
        <v/>
      </c>
      <c r="F222" s="38" t="str">
        <f t="shared" si="46"/>
        <v/>
      </c>
      <c r="G222" s="39" t="str">
        <f t="shared" si="47"/>
        <v>0</v>
      </c>
      <c r="H222" s="25" t="str">
        <f t="shared" si="48"/>
        <v/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47</v>
      </c>
      <c r="D224" s="37">
        <v>10</v>
      </c>
      <c r="E224" s="38">
        <f t="shared" si="45"/>
        <v>9.5334685598377281E-2</v>
      </c>
      <c r="F224" s="38">
        <f t="shared" si="46"/>
        <v>1.4705882352941176E-2</v>
      </c>
      <c r="G224" s="39">
        <f t="shared" si="47"/>
        <v>-0.78723404255319152</v>
      </c>
      <c r="H224" s="25">
        <f t="shared" si="48"/>
        <v>-7.5050709939148072E-2</v>
      </c>
    </row>
    <row r="225" spans="1:8" s="40" customFormat="1" ht="15" x14ac:dyDescent="0.2">
      <c r="A225" s="64"/>
      <c r="B225" s="66" t="s">
        <v>64</v>
      </c>
      <c r="C225" s="37">
        <v>0</v>
      </c>
      <c r="D225" s="37">
        <v>0</v>
      </c>
      <c r="E225" s="38" t="str">
        <f t="shared" si="45"/>
        <v/>
      </c>
      <c r="F225" s="38" t="str">
        <f t="shared" si="46"/>
        <v/>
      </c>
      <c r="G225" s="39" t="str">
        <f t="shared" si="47"/>
        <v>0</v>
      </c>
      <c r="H225" s="25" t="str">
        <f t="shared" si="48"/>
        <v/>
      </c>
    </row>
    <row r="226" spans="1:8" s="40" customFormat="1" ht="30" x14ac:dyDescent="0.2">
      <c r="A226" s="64"/>
      <c r="B226" s="66" t="s">
        <v>487</v>
      </c>
      <c r="C226" s="37">
        <v>1</v>
      </c>
      <c r="D226" s="37">
        <v>2</v>
      </c>
      <c r="E226" s="38">
        <f t="shared" si="45"/>
        <v>2.0283975659229209E-3</v>
      </c>
      <c r="F226" s="38">
        <f t="shared" si="46"/>
        <v>2.9411764705882353E-3</v>
      </c>
      <c r="G226" s="39">
        <f t="shared" si="47"/>
        <v>1</v>
      </c>
      <c r="H226" s="25">
        <f t="shared" si="48"/>
        <v>2.0283975659229209E-3</v>
      </c>
    </row>
    <row r="227" spans="1:8" s="40" customFormat="1" ht="15" x14ac:dyDescent="0.2">
      <c r="A227" s="64"/>
      <c r="B227" s="66" t="s">
        <v>62</v>
      </c>
      <c r="C227" s="37">
        <v>0</v>
      </c>
      <c r="D227" s="37">
        <v>0</v>
      </c>
      <c r="E227" s="38" t="str">
        <f t="shared" si="45"/>
        <v/>
      </c>
      <c r="F227" s="38" t="str">
        <f t="shared" si="46"/>
        <v/>
      </c>
      <c r="G227" s="39" t="str">
        <f t="shared" si="47"/>
        <v>0</v>
      </c>
      <c r="H227" s="25" t="str">
        <f t="shared" si="48"/>
        <v/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0</v>
      </c>
      <c r="D229" s="37">
        <v>0</v>
      </c>
      <c r="E229" s="38" t="str">
        <f t="shared" si="45"/>
        <v/>
      </c>
      <c r="F229" s="38" t="str">
        <f t="shared" si="46"/>
        <v/>
      </c>
      <c r="G229" s="39" t="str">
        <f t="shared" si="47"/>
        <v>0</v>
      </c>
      <c r="H229" s="25" t="str">
        <f t="shared" si="48"/>
        <v/>
      </c>
    </row>
    <row r="230" spans="1:8" s="40" customFormat="1" ht="15" x14ac:dyDescent="0.2">
      <c r="A230" s="64"/>
      <c r="B230" s="66" t="s">
        <v>63</v>
      </c>
      <c r="C230" s="37">
        <v>0</v>
      </c>
      <c r="D230" s="37">
        <v>1</v>
      </c>
      <c r="E230" s="38" t="str">
        <f t="shared" si="45"/>
        <v/>
      </c>
      <c r="F230" s="38">
        <f t="shared" si="46"/>
        <v>1.4705882352941176E-3</v>
      </c>
      <c r="G230" s="39" t="str">
        <f t="shared" si="47"/>
        <v>0</v>
      </c>
      <c r="H230" s="25" t="str">
        <f t="shared" si="48"/>
        <v/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0</v>
      </c>
      <c r="D232" s="37">
        <v>0</v>
      </c>
      <c r="E232" s="38" t="str">
        <f t="shared" si="45"/>
        <v/>
      </c>
      <c r="F232" s="38" t="str">
        <f t="shared" si="46"/>
        <v/>
      </c>
      <c r="G232" s="39" t="str">
        <f t="shared" si="47"/>
        <v>0</v>
      </c>
      <c r="H232" s="25" t="str">
        <f t="shared" si="48"/>
        <v/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1</v>
      </c>
      <c r="E234" s="38" t="str">
        <f t="shared" si="69"/>
        <v/>
      </c>
      <c r="F234" s="38">
        <f t="shared" si="70"/>
        <v>1.4705882352941176E-3</v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0</v>
      </c>
      <c r="D235" s="37">
        <v>0</v>
      </c>
      <c r="E235" s="38" t="str">
        <f t="shared" si="69"/>
        <v/>
      </c>
      <c r="F235" s="38" t="str">
        <f t="shared" si="70"/>
        <v/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4"/>
      <c r="B236" s="66" t="s">
        <v>489</v>
      </c>
      <c r="C236" s="37">
        <v>0</v>
      </c>
      <c r="D236" s="37">
        <v>0</v>
      </c>
      <c r="E236" s="38" t="str">
        <f t="shared" si="69"/>
        <v/>
      </c>
      <c r="F236" s="38" t="str">
        <f t="shared" si="70"/>
        <v/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1</v>
      </c>
      <c r="E237" s="38" t="str">
        <f t="shared" si="69"/>
        <v/>
      </c>
      <c r="F237" s="38">
        <f t="shared" si="70"/>
        <v>1.4705882352941176E-3</v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7</v>
      </c>
      <c r="D238" s="37">
        <v>2</v>
      </c>
      <c r="E238" s="38">
        <f t="shared" si="69"/>
        <v>1.4198782961460446E-2</v>
      </c>
      <c r="F238" s="38">
        <f t="shared" si="70"/>
        <v>2.9411764705882353E-3</v>
      </c>
      <c r="G238" s="39">
        <f t="shared" si="71"/>
        <v>-0.7142857142857143</v>
      </c>
      <c r="H238" s="25">
        <f t="shared" si="72"/>
        <v>-1.0141987829614604E-2</v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0</v>
      </c>
      <c r="D242" s="37">
        <v>0</v>
      </c>
      <c r="E242" s="38" t="str">
        <f t="shared" si="69"/>
        <v/>
      </c>
      <c r="F242" s="38" t="str">
        <f t="shared" si="70"/>
        <v/>
      </c>
      <c r="G242" s="39" t="str">
        <f t="shared" si="71"/>
        <v>0</v>
      </c>
      <c r="H242" s="25" t="str">
        <f t="shared" si="72"/>
        <v/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1</v>
      </c>
      <c r="E243" s="38" t="str">
        <f t="shared" si="69"/>
        <v/>
      </c>
      <c r="F243" s="38">
        <f t="shared" si="70"/>
        <v>1.4705882352941176E-3</v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3</v>
      </c>
      <c r="D245" s="37"/>
      <c r="E245" s="38">
        <f t="shared" si="69"/>
        <v>6.0851926977687626E-3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0</v>
      </c>
      <c r="D246" s="37">
        <v>0</v>
      </c>
      <c r="E246" s="38" t="str">
        <f t="shared" si="69"/>
        <v/>
      </c>
      <c r="F246" s="38" t="str">
        <f t="shared" si="70"/>
        <v/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4"/>
      <c r="B247" s="66" t="s">
        <v>497</v>
      </c>
      <c r="C247" s="37">
        <v>0</v>
      </c>
      <c r="D247" s="37">
        <v>0</v>
      </c>
      <c r="E247" s="38" t="str">
        <f t="shared" si="69"/>
        <v/>
      </c>
      <c r="F247" s="38" t="str">
        <f t="shared" si="70"/>
        <v/>
      </c>
      <c r="G247" s="39" t="str">
        <f t="shared" si="71"/>
        <v>0</v>
      </c>
      <c r="H247" s="25" t="str">
        <f t="shared" si="72"/>
        <v/>
      </c>
    </row>
    <row r="248" spans="1:8" s="40" customFormat="1" ht="15" x14ac:dyDescent="0.2">
      <c r="A248" s="64"/>
      <c r="B248" s="66" t="s">
        <v>67</v>
      </c>
      <c r="C248" s="37">
        <v>31</v>
      </c>
      <c r="D248" s="37"/>
      <c r="E248" s="38">
        <f t="shared" si="69"/>
        <v>6.2880324543610547E-2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0</v>
      </c>
      <c r="D249" s="37">
        <v>0</v>
      </c>
      <c r="E249" s="38" t="str">
        <f t="shared" si="69"/>
        <v/>
      </c>
      <c r="F249" s="38" t="str">
        <f t="shared" si="70"/>
        <v/>
      </c>
      <c r="G249" s="39" t="str">
        <f t="shared" si="71"/>
        <v>0</v>
      </c>
      <c r="H249" s="25" t="str">
        <f t="shared" si="72"/>
        <v/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54</v>
      </c>
      <c r="D253" s="37">
        <v>40</v>
      </c>
      <c r="E253" s="38">
        <f t="shared" si="69"/>
        <v>0.10953346855983773</v>
      </c>
      <c r="F253" s="38">
        <f t="shared" si="70"/>
        <v>5.8823529411764705E-2</v>
      </c>
      <c r="G253" s="39">
        <f t="shared" si="71"/>
        <v>-0.25925925925925924</v>
      </c>
      <c r="H253" s="25">
        <f t="shared" si="72"/>
        <v>-2.8397565922920892E-2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0</v>
      </c>
      <c r="E255" s="38" t="str">
        <f t="shared" ref="E255:E260" si="77">+IF(C255=0,"",C255/C$161)</f>
        <v/>
      </c>
      <c r="F255" s="38" t="str">
        <f t="shared" ref="F255:F260" si="78">+IF(D255=0,"",D255/D$161)</f>
        <v/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1</v>
      </c>
      <c r="E257" s="38" t="str">
        <f t="shared" si="77"/>
        <v/>
      </c>
      <c r="F257" s="38">
        <f t="shared" si="78"/>
        <v>1.4705882352941176E-3</v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13</v>
      </c>
      <c r="E260" s="38" t="str">
        <f t="shared" si="77"/>
        <v/>
      </c>
      <c r="F260" s="38">
        <f t="shared" si="78"/>
        <v>1.9117647058823531E-2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0</v>
      </c>
      <c r="D261" s="37">
        <v>1</v>
      </c>
      <c r="E261" s="38" t="str">
        <f t="shared" si="69"/>
        <v/>
      </c>
      <c r="F261" s="38">
        <f t="shared" si="70"/>
        <v>1.4705882352941176E-3</v>
      </c>
      <c r="G261" s="39" t="str">
        <f t="shared" si="71"/>
        <v>0</v>
      </c>
      <c r="H261" s="25" t="str">
        <f t="shared" si="72"/>
        <v/>
      </c>
    </row>
    <row r="262" spans="1:8" s="40" customFormat="1" ht="15" x14ac:dyDescent="0.2">
      <c r="A262" s="64"/>
      <c r="B262" s="66" t="s">
        <v>75</v>
      </c>
      <c r="C262" s="37">
        <v>4</v>
      </c>
      <c r="D262" s="37">
        <v>25</v>
      </c>
      <c r="E262" s="38">
        <f t="shared" si="69"/>
        <v>8.1135902636916835E-3</v>
      </c>
      <c r="F262" s="38">
        <f t="shared" si="70"/>
        <v>3.6764705882352942E-2</v>
      </c>
      <c r="G262" s="39">
        <f t="shared" si="71"/>
        <v>5.25</v>
      </c>
      <c r="H262" s="25">
        <f t="shared" si="72"/>
        <v>4.2596348884381338E-2</v>
      </c>
    </row>
    <row r="263" spans="1:8" s="40" customFormat="1" ht="15" x14ac:dyDescent="0.2">
      <c r="A263" s="64"/>
      <c r="B263" s="66" t="s">
        <v>71</v>
      </c>
      <c r="C263" s="37">
        <v>0</v>
      </c>
      <c r="D263" s="37">
        <v>2</v>
      </c>
      <c r="E263" s="38" t="str">
        <f t="shared" si="69"/>
        <v/>
      </c>
      <c r="F263" s="38">
        <f t="shared" si="70"/>
        <v>2.9411764705882353E-3</v>
      </c>
      <c r="G263" s="39" t="str">
        <f t="shared" si="71"/>
        <v>0</v>
      </c>
      <c r="H263" s="25" t="str">
        <f t="shared" si="72"/>
        <v/>
      </c>
    </row>
    <row r="264" spans="1:8" s="40" customFormat="1" ht="15" x14ac:dyDescent="0.2">
      <c r="A264" s="64"/>
      <c r="B264" s="66" t="s">
        <v>266</v>
      </c>
      <c r="C264" s="37">
        <v>9</v>
      </c>
      <c r="D264" s="37">
        <v>5</v>
      </c>
      <c r="E264" s="38">
        <f t="shared" si="69"/>
        <v>1.8255578093306288E-2</v>
      </c>
      <c r="F264" s="38">
        <f t="shared" si="70"/>
        <v>7.3529411764705881E-3</v>
      </c>
      <c r="G264" s="39">
        <f t="shared" si="71"/>
        <v>-0.44444444444444442</v>
      </c>
      <c r="H264" s="25">
        <f t="shared" si="72"/>
        <v>-8.1135902636916835E-3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6</v>
      </c>
      <c r="E266" s="38" t="str">
        <f t="shared" ref="E266" si="81">+IF(C266=0,"",C266/C$161)</f>
        <v/>
      </c>
      <c r="F266" s="38">
        <f t="shared" ref="F266" si="82">+IF(D266=0,"",D266/D$161)</f>
        <v>8.8235294117647058E-3</v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0</v>
      </c>
      <c r="E268" s="38" t="str">
        <f t="shared" si="69"/>
        <v/>
      </c>
      <c r="F268" s="38" t="str">
        <f t="shared" si="70"/>
        <v/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0</v>
      </c>
      <c r="D269" s="37">
        <v>0</v>
      </c>
      <c r="E269" s="38" t="str">
        <f t="shared" si="69"/>
        <v/>
      </c>
      <c r="F269" s="38" t="str">
        <f t="shared" si="70"/>
        <v/>
      </c>
      <c r="G269" s="39" t="str">
        <f t="shared" si="71"/>
        <v>0</v>
      </c>
      <c r="H269" s="25" t="str">
        <f t="shared" si="72"/>
        <v/>
      </c>
    </row>
    <row r="270" spans="1:8" s="40" customFormat="1" ht="15" x14ac:dyDescent="0.2">
      <c r="A270" s="64"/>
      <c r="B270" s="66" t="s">
        <v>74</v>
      </c>
      <c r="C270" s="37">
        <v>3</v>
      </c>
      <c r="D270" s="37">
        <v>5</v>
      </c>
      <c r="E270" s="38">
        <f t="shared" si="69"/>
        <v>6.0851926977687626E-3</v>
      </c>
      <c r="F270" s="38">
        <f t="shared" si="70"/>
        <v>7.3529411764705881E-3</v>
      </c>
      <c r="G270" s="39">
        <f t="shared" si="71"/>
        <v>0.66666666666666663</v>
      </c>
      <c r="H270" s="25">
        <f t="shared" si="72"/>
        <v>4.0567951318458417E-3</v>
      </c>
    </row>
    <row r="271" spans="1:8" s="40" customFormat="1" ht="15" x14ac:dyDescent="0.2">
      <c r="A271" s="64"/>
      <c r="B271" s="66" t="s">
        <v>267</v>
      </c>
      <c r="C271" s="37">
        <v>0</v>
      </c>
      <c r="D271" s="37">
        <v>301</v>
      </c>
      <c r="E271" s="38" t="str">
        <f t="shared" si="69"/>
        <v/>
      </c>
      <c r="F271" s="38">
        <f t="shared" si="70"/>
        <v>0.44264705882352939</v>
      </c>
      <c r="G271" s="39" t="str">
        <f t="shared" si="71"/>
        <v>0</v>
      </c>
      <c r="H271" s="25" t="str">
        <f t="shared" si="72"/>
        <v/>
      </c>
    </row>
    <row r="272" spans="1:8" s="40" customFormat="1" ht="15" x14ac:dyDescent="0.2">
      <c r="A272" s="64"/>
      <c r="B272" s="66" t="s">
        <v>500</v>
      </c>
      <c r="C272" s="37">
        <v>0</v>
      </c>
      <c r="D272" s="37">
        <v>1</v>
      </c>
      <c r="E272" s="38" t="str">
        <f t="shared" si="69"/>
        <v/>
      </c>
      <c r="F272" s="38">
        <f t="shared" si="70"/>
        <v>1.4705882352941176E-3</v>
      </c>
      <c r="G272" s="39" t="str">
        <f t="shared" si="71"/>
        <v>0</v>
      </c>
      <c r="H272" s="25" t="str">
        <f t="shared" si="72"/>
        <v/>
      </c>
    </row>
    <row r="273" spans="1:8" s="40" customFormat="1" ht="15" x14ac:dyDescent="0.2">
      <c r="A273" s="64"/>
      <c r="B273" s="66" t="s">
        <v>76</v>
      </c>
      <c r="C273" s="37">
        <v>50</v>
      </c>
      <c r="D273" s="37">
        <v>0</v>
      </c>
      <c r="E273" s="38">
        <f t="shared" si="69"/>
        <v>0.10141987829614604</v>
      </c>
      <c r="F273" s="38" t="str">
        <f t="shared" si="70"/>
        <v/>
      </c>
      <c r="G273" s="39" t="str">
        <f t="shared" si="71"/>
        <v>0</v>
      </c>
      <c r="H273" s="25">
        <f t="shared" si="72"/>
        <v>0</v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1</v>
      </c>
      <c r="E274" s="38" t="str">
        <f t="shared" ref="E274:E275" si="85">+IF(C274=0,"",C274/C$161)</f>
        <v/>
      </c>
      <c r="F274" s="38">
        <f t="shared" ref="F274:F275" si="86">+IF(D274=0,"",D274/D$161)</f>
        <v>1.4705882352941176E-3</v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6</v>
      </c>
      <c r="D276" s="37">
        <v>13</v>
      </c>
      <c r="E276" s="38">
        <f t="shared" si="69"/>
        <v>1.2170385395537525E-2</v>
      </c>
      <c r="F276" s="38">
        <f t="shared" si="70"/>
        <v>1.9117647058823531E-2</v>
      </c>
      <c r="G276" s="39">
        <f t="shared" si="71"/>
        <v>1.1666666666666667</v>
      </c>
      <c r="H276" s="25">
        <f t="shared" si="72"/>
        <v>1.4198782961460448E-2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0</v>
      </c>
      <c r="E281" s="38" t="str">
        <f t="shared" si="69"/>
        <v/>
      </c>
      <c r="F281" s="38" t="str">
        <f t="shared" si="70"/>
        <v/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0</v>
      </c>
      <c r="D282" s="37">
        <v>4</v>
      </c>
      <c r="E282" s="38" t="str">
        <f t="shared" si="69"/>
        <v/>
      </c>
      <c r="F282" s="38">
        <f t="shared" si="70"/>
        <v>5.8823529411764705E-3</v>
      </c>
      <c r="G282" s="39" t="str">
        <f t="shared" si="71"/>
        <v>0</v>
      </c>
      <c r="H282" s="25" t="str">
        <f t="shared" si="72"/>
        <v/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2</v>
      </c>
      <c r="D284" s="37">
        <v>1</v>
      </c>
      <c r="E284" s="38">
        <f t="shared" si="69"/>
        <v>4.0567951318458417E-3</v>
      </c>
      <c r="F284" s="38">
        <f t="shared" si="70"/>
        <v>1.4705882352941176E-3</v>
      </c>
      <c r="G284" s="39">
        <f t="shared" si="71"/>
        <v>-0.5</v>
      </c>
      <c r="H284" s="25">
        <f t="shared" si="72"/>
        <v>-2.0283975659229209E-3</v>
      </c>
    </row>
    <row r="285" spans="1:8" s="40" customFormat="1" ht="15" x14ac:dyDescent="0.2">
      <c r="A285" s="64"/>
      <c r="B285" s="66" t="s">
        <v>504</v>
      </c>
      <c r="C285" s="37">
        <v>0</v>
      </c>
      <c r="D285" s="37">
        <v>0</v>
      </c>
      <c r="E285" s="38" t="str">
        <f t="shared" si="69"/>
        <v/>
      </c>
      <c r="F285" s="38" t="str">
        <f t="shared" si="70"/>
        <v/>
      </c>
      <c r="G285" s="39" t="str">
        <f t="shared" si="71"/>
        <v>0</v>
      </c>
      <c r="H285" s="25" t="str">
        <f t="shared" si="72"/>
        <v/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1</v>
      </c>
      <c r="D287" s="37">
        <v>0</v>
      </c>
      <c r="E287" s="38">
        <f t="shared" si="69"/>
        <v>2.0283975659229209E-3</v>
      </c>
      <c r="F287" s="38" t="str">
        <f t="shared" si="70"/>
        <v/>
      </c>
      <c r="G287" s="39" t="str">
        <f t="shared" si="71"/>
        <v>0</v>
      </c>
      <c r="H287" s="25">
        <f t="shared" si="72"/>
        <v>0</v>
      </c>
    </row>
    <row r="288" spans="1:8" s="40" customFormat="1" ht="15" x14ac:dyDescent="0.2">
      <c r="A288" s="64"/>
      <c r="B288" s="66" t="s">
        <v>268</v>
      </c>
      <c r="C288" s="37">
        <v>12</v>
      </c>
      <c r="D288" s="37">
        <v>0</v>
      </c>
      <c r="E288" s="38">
        <f t="shared" si="69"/>
        <v>2.434077079107505E-2</v>
      </c>
      <c r="F288" s="38" t="str">
        <f t="shared" si="70"/>
        <v/>
      </c>
      <c r="G288" s="39" t="str">
        <f t="shared" si="71"/>
        <v>0</v>
      </c>
      <c r="H288" s="25">
        <f t="shared" si="72"/>
        <v>0</v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0</v>
      </c>
      <c r="E289" s="38" t="str">
        <f t="shared" si="69"/>
        <v/>
      </c>
      <c r="F289" s="38" t="str">
        <f t="shared" si="70"/>
        <v/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0</v>
      </c>
      <c r="D290" s="37"/>
      <c r="E290" s="38" t="str">
        <f t="shared" si="69"/>
        <v/>
      </c>
      <c r="F290" s="38" t="str">
        <f t="shared" si="70"/>
        <v/>
      </c>
      <c r="G290" s="39" t="str">
        <f t="shared" si="71"/>
        <v>0</v>
      </c>
      <c r="H290" s="25" t="str">
        <f t="shared" si="72"/>
        <v/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0</v>
      </c>
      <c r="E292" s="38" t="str">
        <f t="shared" si="69"/>
        <v/>
      </c>
      <c r="F292" s="38" t="str">
        <f t="shared" si="70"/>
        <v/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1</v>
      </c>
      <c r="D293" s="37">
        <v>1</v>
      </c>
      <c r="E293" s="38">
        <f t="shared" si="69"/>
        <v>2.0283975659229209E-3</v>
      </c>
      <c r="F293" s="38">
        <f t="shared" si="70"/>
        <v>1.4705882352941176E-3</v>
      </c>
      <c r="G293" s="39">
        <f t="shared" si="71"/>
        <v>0</v>
      </c>
      <c r="H293" s="25">
        <f t="shared" si="72"/>
        <v>0</v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0</v>
      </c>
      <c r="E294" s="38" t="str">
        <f t="shared" si="69"/>
        <v/>
      </c>
      <c r="F294" s="38" t="str">
        <f t="shared" si="70"/>
        <v/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0</v>
      </c>
      <c r="D295" s="37">
        <v>1</v>
      </c>
      <c r="E295" s="38" t="str">
        <f t="shared" si="69"/>
        <v/>
      </c>
      <c r="F295" s="38">
        <f t="shared" si="70"/>
        <v>1.4705882352941176E-3</v>
      </c>
      <c r="G295" s="39" t="str">
        <f t="shared" si="71"/>
        <v>0</v>
      </c>
      <c r="H295" s="25" t="str">
        <f t="shared" si="72"/>
        <v/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1</v>
      </c>
      <c r="D297" s="37">
        <v>0</v>
      </c>
      <c r="E297" s="38">
        <f t="shared" si="69"/>
        <v>2.0283975659229209E-3</v>
      </c>
      <c r="F297" s="38" t="str">
        <f t="shared" si="70"/>
        <v/>
      </c>
      <c r="G297" s="39" t="str">
        <f t="shared" si="71"/>
        <v>0</v>
      </c>
      <c r="H297" s="25">
        <f t="shared" si="72"/>
        <v>0</v>
      </c>
    </row>
    <row r="298" spans="1:8" s="40" customFormat="1" ht="15" x14ac:dyDescent="0.2">
      <c r="A298" s="64"/>
      <c r="B298" s="66" t="s">
        <v>512</v>
      </c>
      <c r="C298" s="37">
        <v>0</v>
      </c>
      <c r="D298" s="37">
        <v>0</v>
      </c>
      <c r="E298" s="38" t="str">
        <f t="shared" si="69"/>
        <v/>
      </c>
      <c r="F298" s="38" t="str">
        <f t="shared" si="70"/>
        <v/>
      </c>
      <c r="G298" s="39" t="str">
        <f t="shared" si="71"/>
        <v>0</v>
      </c>
      <c r="H298" s="25" t="str">
        <f t="shared" si="72"/>
        <v/>
      </c>
    </row>
    <row r="299" spans="1:8" s="40" customFormat="1" ht="30" x14ac:dyDescent="0.2">
      <c r="A299" s="64"/>
      <c r="B299" s="66" t="s">
        <v>513</v>
      </c>
      <c r="C299" s="37">
        <v>16</v>
      </c>
      <c r="D299" s="37">
        <v>13</v>
      </c>
      <c r="E299" s="38">
        <f t="shared" si="69"/>
        <v>3.2454361054766734E-2</v>
      </c>
      <c r="F299" s="38">
        <f t="shared" si="70"/>
        <v>1.9117647058823531E-2</v>
      </c>
      <c r="G299" s="39">
        <f t="shared" si="71"/>
        <v>-0.1875</v>
      </c>
      <c r="H299" s="25">
        <f t="shared" si="72"/>
        <v>-6.0851926977687626E-3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5</v>
      </c>
      <c r="D301" s="37">
        <v>1</v>
      </c>
      <c r="E301" s="38">
        <f t="shared" si="69"/>
        <v>1.0141987829614604E-2</v>
      </c>
      <c r="F301" s="38">
        <f t="shared" si="70"/>
        <v>1.4705882352941176E-3</v>
      </c>
      <c r="G301" s="39">
        <f t="shared" si="71"/>
        <v>-0.8</v>
      </c>
      <c r="H301" s="25">
        <f t="shared" si="72"/>
        <v>-8.1135902636916835E-3</v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1</v>
      </c>
      <c r="E302" s="38" t="str">
        <f t="shared" si="69"/>
        <v/>
      </c>
      <c r="F302" s="38">
        <f t="shared" si="70"/>
        <v>1.4705882352941176E-3</v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0</v>
      </c>
      <c r="D303" s="37">
        <v>0</v>
      </c>
      <c r="E303" s="38" t="str">
        <f t="shared" si="69"/>
        <v/>
      </c>
      <c r="F303" s="38" t="str">
        <f t="shared" si="70"/>
        <v/>
      </c>
      <c r="G303" s="39" t="str">
        <f t="shared" si="71"/>
        <v>0</v>
      </c>
      <c r="H303" s="25" t="str">
        <f t="shared" si="72"/>
        <v/>
      </c>
    </row>
    <row r="304" spans="1:8" s="40" customFormat="1" ht="15" x14ac:dyDescent="0.2">
      <c r="A304" s="64"/>
      <c r="B304" s="66" t="s">
        <v>516</v>
      </c>
      <c r="C304" s="37">
        <v>0</v>
      </c>
      <c r="D304" s="37">
        <v>0</v>
      </c>
      <c r="E304" s="38" t="str">
        <f t="shared" si="69"/>
        <v/>
      </c>
      <c r="F304" s="38" t="str">
        <f t="shared" si="70"/>
        <v/>
      </c>
      <c r="G304" s="39" t="str">
        <f t="shared" si="71"/>
        <v>0</v>
      </c>
      <c r="H304" s="25" t="str">
        <f t="shared" si="72"/>
        <v/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4</v>
      </c>
      <c r="E308" s="38" t="str">
        <f t="shared" ref="E308" si="97">+IF(C308=0,"",C308/C$161)</f>
        <v/>
      </c>
      <c r="F308" s="38">
        <f t="shared" ref="F308" si="98">+IF(D308=0,"",D308/D$161)</f>
        <v>5.8823529411764705E-3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0</v>
      </c>
      <c r="E309" s="38" t="str">
        <f t="shared" si="69"/>
        <v/>
      </c>
      <c r="F309" s="38" t="str">
        <f t="shared" si="70"/>
        <v/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0</v>
      </c>
      <c r="D313" s="37">
        <v>0</v>
      </c>
      <c r="E313" s="38" t="str">
        <f t="shared" ref="E313:E320" si="101">+IF(C313=0,"",C313/C$161)</f>
        <v/>
      </c>
      <c r="F313" s="38" t="str">
        <f t="shared" ref="F313:F320" si="102">+IF(D313=0,"",D313/D$161)</f>
        <v/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0</v>
      </c>
      <c r="D315" s="37">
        <v>0</v>
      </c>
      <c r="E315" s="38" t="str">
        <f t="shared" si="101"/>
        <v/>
      </c>
      <c r="F315" s="38" t="str">
        <f t="shared" si="102"/>
        <v/>
      </c>
      <c r="G315" s="39" t="str">
        <f t="shared" si="103"/>
        <v>0</v>
      </c>
      <c r="H315" s="25" t="str">
        <f t="shared" si="104"/>
        <v/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1</v>
      </c>
      <c r="E316" s="38" t="str">
        <f t="shared" si="101"/>
        <v/>
      </c>
      <c r="F316" s="38">
        <f t="shared" si="102"/>
        <v>1.4705882352941176E-3</v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0</v>
      </c>
      <c r="D318" s="37">
        <v>0</v>
      </c>
      <c r="E318" s="38" t="str">
        <f t="shared" si="101"/>
        <v/>
      </c>
      <c r="F318" s="38" t="str">
        <f t="shared" si="102"/>
        <v/>
      </c>
      <c r="G318" s="39" t="str">
        <f t="shared" si="103"/>
        <v>0</v>
      </c>
      <c r="H318" s="25" t="str">
        <f t="shared" si="104"/>
        <v/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0</v>
      </c>
      <c r="E321" s="38" t="str">
        <f t="shared" ref="E321:E323" si="105">+IF(C321=0,"",C321/C$161)</f>
        <v/>
      </c>
      <c r="F321" s="38" t="str">
        <f t="shared" ref="F321:F323" si="106">+IF(D321=0,"",D321/D$161)</f>
        <v/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1712</v>
      </c>
      <c r="D329" s="31">
        <f>SUM(D330:D546)</f>
        <v>1791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4.614485981308411E-2</v>
      </c>
      <c r="H329" s="33">
        <f>+IF(OR(AND(E329=""),(G329="")),"",E329*G329)</f>
        <v>4.614485981308411E-2</v>
      </c>
    </row>
    <row r="330" spans="1:8" s="40" customFormat="1" ht="15" x14ac:dyDescent="0.2">
      <c r="A330" s="64"/>
      <c r="B330" s="36" t="s">
        <v>86</v>
      </c>
      <c r="C330" s="37">
        <v>30</v>
      </c>
      <c r="D330" s="37">
        <v>19</v>
      </c>
      <c r="E330" s="38">
        <f>+IF(C330=0,"",C330/C$329)</f>
        <v>1.7523364485981307E-2</v>
      </c>
      <c r="F330" s="38">
        <f>+IF(D330=0,"",D330/D$329)</f>
        <v>1.060859854829704E-2</v>
      </c>
      <c r="G330" s="39">
        <f>+IF(OR(AND(D330=0),(C330=0)),"0",((D330-C330)/C330))</f>
        <v>-0.36666666666666664</v>
      </c>
      <c r="H330" s="25">
        <f>+IF(OR(AND(E330=""),(G330="")),"",E330*G330)</f>
        <v>-6.4252336448598121E-3</v>
      </c>
    </row>
    <row r="331" spans="1:8" s="40" customFormat="1" ht="15" x14ac:dyDescent="0.2">
      <c r="A331" s="64"/>
      <c r="B331" s="36" t="s">
        <v>98</v>
      </c>
      <c r="C331" s="37">
        <v>1</v>
      </c>
      <c r="D331" s="37">
        <v>2</v>
      </c>
      <c r="E331" s="38">
        <f t="shared" ref="E331:E395" si="109">+IF(C331=0,"",C331/C$329)</f>
        <v>5.8411214953271024E-4</v>
      </c>
      <c r="F331" s="38">
        <f t="shared" ref="F331:F395" si="110">+IF(D331=0,"",D331/D$329)</f>
        <v>1.1166945840312675E-3</v>
      </c>
      <c r="G331" s="39">
        <f t="shared" ref="G331:G395" si="111">+IF(OR(AND(D331=0),(C331=0)),"0",((D331-C331)/C331))</f>
        <v>1</v>
      </c>
      <c r="H331" s="25">
        <f t="shared" ref="H331:H395" si="112">+IF(OR(AND(E331=""),(G331="")),"",E331*G331)</f>
        <v>5.8411214953271024E-4</v>
      </c>
    </row>
    <row r="332" spans="1:8" s="40" customFormat="1" ht="15" x14ac:dyDescent="0.2">
      <c r="A332" s="64"/>
      <c r="B332" s="36" t="s">
        <v>90</v>
      </c>
      <c r="C332" s="37">
        <v>4</v>
      </c>
      <c r="D332" s="37">
        <v>35</v>
      </c>
      <c r="E332" s="38">
        <f t="shared" si="109"/>
        <v>2.3364485981308409E-3</v>
      </c>
      <c r="F332" s="38">
        <f t="shared" si="110"/>
        <v>1.954215522054718E-2</v>
      </c>
      <c r="G332" s="39">
        <f t="shared" si="111"/>
        <v>7.75</v>
      </c>
      <c r="H332" s="25">
        <f t="shared" si="112"/>
        <v>1.8107476635514017E-2</v>
      </c>
    </row>
    <row r="333" spans="1:8" s="40" customFormat="1" ht="15" x14ac:dyDescent="0.2">
      <c r="A333" s="64"/>
      <c r="B333" s="36" t="s">
        <v>81</v>
      </c>
      <c r="C333" s="37">
        <v>7</v>
      </c>
      <c r="D333" s="37">
        <v>3</v>
      </c>
      <c r="E333" s="38">
        <f t="shared" si="109"/>
        <v>4.0887850467289715E-3</v>
      </c>
      <c r="F333" s="38">
        <f t="shared" si="110"/>
        <v>1.6750418760469012E-3</v>
      </c>
      <c r="G333" s="39">
        <f t="shared" si="111"/>
        <v>-0.5714285714285714</v>
      </c>
      <c r="H333" s="25">
        <f t="shared" si="112"/>
        <v>-2.3364485981308409E-3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0</v>
      </c>
      <c r="E335" s="38" t="str">
        <f t="shared" si="109"/>
        <v/>
      </c>
      <c r="F335" s="38" t="str">
        <f t="shared" si="110"/>
        <v/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23</v>
      </c>
      <c r="D336" s="37">
        <v>34</v>
      </c>
      <c r="E336" s="38">
        <f t="shared" si="109"/>
        <v>1.3434579439252336E-2</v>
      </c>
      <c r="F336" s="38">
        <f t="shared" si="110"/>
        <v>1.8983807928531545E-2</v>
      </c>
      <c r="G336" s="39">
        <f t="shared" si="111"/>
        <v>0.47826086956521741</v>
      </c>
      <c r="H336" s="25">
        <f t="shared" si="112"/>
        <v>6.4252336448598129E-3</v>
      </c>
    </row>
    <row r="337" spans="1:8" s="40" customFormat="1" ht="15" x14ac:dyDescent="0.2">
      <c r="A337" s="64"/>
      <c r="B337" s="36" t="s">
        <v>94</v>
      </c>
      <c r="C337" s="37">
        <v>10</v>
      </c>
      <c r="D337" s="37">
        <v>6</v>
      </c>
      <c r="E337" s="38">
        <f t="shared" si="109"/>
        <v>5.8411214953271026E-3</v>
      </c>
      <c r="F337" s="38">
        <f t="shared" si="110"/>
        <v>3.3500837520938024E-3</v>
      </c>
      <c r="G337" s="39">
        <f t="shared" si="111"/>
        <v>-0.4</v>
      </c>
      <c r="H337" s="25">
        <f t="shared" si="112"/>
        <v>-2.3364485981308409E-3</v>
      </c>
    </row>
    <row r="338" spans="1:8" s="40" customFormat="1" ht="15" x14ac:dyDescent="0.2">
      <c r="A338" s="64"/>
      <c r="B338" s="36" t="s">
        <v>93</v>
      </c>
      <c r="C338" s="37">
        <v>1</v>
      </c>
      <c r="D338" s="37">
        <v>1</v>
      </c>
      <c r="E338" s="38">
        <f t="shared" si="109"/>
        <v>5.8411214953271024E-4</v>
      </c>
      <c r="F338" s="38">
        <f t="shared" si="110"/>
        <v>5.5834729201563373E-4</v>
      </c>
      <c r="G338" s="39">
        <f t="shared" si="111"/>
        <v>0</v>
      </c>
      <c r="H338" s="25">
        <f t="shared" si="112"/>
        <v>0</v>
      </c>
    </row>
    <row r="339" spans="1:8" s="40" customFormat="1" ht="15" x14ac:dyDescent="0.2">
      <c r="A339" s="64"/>
      <c r="B339" s="36" t="s">
        <v>92</v>
      </c>
      <c r="C339" s="37">
        <v>1</v>
      </c>
      <c r="D339" s="37">
        <v>2</v>
      </c>
      <c r="E339" s="38">
        <f t="shared" si="109"/>
        <v>5.8411214953271024E-4</v>
      </c>
      <c r="F339" s="38">
        <f t="shared" si="110"/>
        <v>1.1166945840312675E-3</v>
      </c>
      <c r="G339" s="39">
        <f t="shared" si="111"/>
        <v>1</v>
      </c>
      <c r="H339" s="25">
        <f t="shared" si="112"/>
        <v>5.8411214953271024E-4</v>
      </c>
    </row>
    <row r="340" spans="1:8" s="40" customFormat="1" ht="15" x14ac:dyDescent="0.2">
      <c r="A340" s="64"/>
      <c r="B340" s="36" t="s">
        <v>276</v>
      </c>
      <c r="C340" s="37">
        <v>0</v>
      </c>
      <c r="D340" s="37">
        <v>0</v>
      </c>
      <c r="E340" s="38" t="str">
        <f t="shared" si="109"/>
        <v/>
      </c>
      <c r="F340" s="38" t="str">
        <f t="shared" si="110"/>
        <v/>
      </c>
      <c r="G340" s="39" t="str">
        <f t="shared" si="111"/>
        <v>0</v>
      </c>
      <c r="H340" s="25" t="str">
        <f t="shared" si="112"/>
        <v/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154</v>
      </c>
      <c r="D342" s="37">
        <v>71</v>
      </c>
      <c r="E342" s="38">
        <f t="shared" si="109"/>
        <v>8.9953271028037379E-2</v>
      </c>
      <c r="F342" s="38">
        <f t="shared" si="110"/>
        <v>3.9642657733109994E-2</v>
      </c>
      <c r="G342" s="39">
        <f t="shared" si="111"/>
        <v>-0.53896103896103897</v>
      </c>
      <c r="H342" s="25">
        <f t="shared" si="112"/>
        <v>-4.8481308411214952E-2</v>
      </c>
    </row>
    <row r="343" spans="1:8" s="40" customFormat="1" ht="15" x14ac:dyDescent="0.2">
      <c r="A343" s="64"/>
      <c r="B343" s="36" t="s">
        <v>85</v>
      </c>
      <c r="C343" s="37">
        <v>4</v>
      </c>
      <c r="D343" s="37">
        <v>10</v>
      </c>
      <c r="E343" s="38">
        <f t="shared" si="109"/>
        <v>2.3364485981308409E-3</v>
      </c>
      <c r="F343" s="38">
        <f t="shared" si="110"/>
        <v>5.5834729201563373E-3</v>
      </c>
      <c r="G343" s="39">
        <f t="shared" si="111"/>
        <v>1.5</v>
      </c>
      <c r="H343" s="25">
        <f t="shared" si="112"/>
        <v>3.5046728971962612E-3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55</v>
      </c>
      <c r="D345" s="37">
        <v>57</v>
      </c>
      <c r="E345" s="38">
        <f t="shared" si="109"/>
        <v>3.2126168224299062E-2</v>
      </c>
      <c r="F345" s="38">
        <f t="shared" si="110"/>
        <v>3.1825795644891124E-2</v>
      </c>
      <c r="G345" s="39">
        <f t="shared" si="111"/>
        <v>3.6363636363636362E-2</v>
      </c>
      <c r="H345" s="25">
        <f t="shared" si="112"/>
        <v>1.1682242990654205E-3</v>
      </c>
    </row>
    <row r="346" spans="1:8" s="40" customFormat="1" ht="15" x14ac:dyDescent="0.2">
      <c r="A346" s="64"/>
      <c r="B346" s="36" t="s">
        <v>88</v>
      </c>
      <c r="C346" s="37">
        <v>0</v>
      </c>
      <c r="D346" s="37">
        <v>0</v>
      </c>
      <c r="E346" s="38" t="str">
        <f t="shared" si="109"/>
        <v/>
      </c>
      <c r="F346" s="38" t="str">
        <f t="shared" si="110"/>
        <v/>
      </c>
      <c r="G346" s="39" t="str">
        <f t="shared" si="111"/>
        <v>0</v>
      </c>
      <c r="H346" s="25" t="str">
        <f t="shared" si="112"/>
        <v/>
      </c>
    </row>
    <row r="347" spans="1:8" s="40" customFormat="1" ht="15" x14ac:dyDescent="0.2">
      <c r="A347" s="64"/>
      <c r="B347" s="36" t="s">
        <v>83</v>
      </c>
      <c r="C347" s="37">
        <v>2</v>
      </c>
      <c r="D347" s="37">
        <v>0</v>
      </c>
      <c r="E347" s="38">
        <f t="shared" si="109"/>
        <v>1.1682242990654205E-3</v>
      </c>
      <c r="F347" s="38" t="str">
        <f t="shared" si="110"/>
        <v/>
      </c>
      <c r="G347" s="39" t="str">
        <f t="shared" si="111"/>
        <v>0</v>
      </c>
      <c r="H347" s="25">
        <f t="shared" si="112"/>
        <v>0</v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259</v>
      </c>
      <c r="D349" s="37">
        <v>12</v>
      </c>
      <c r="E349" s="38">
        <f t="shared" si="109"/>
        <v>0.15128504672897197</v>
      </c>
      <c r="F349" s="38">
        <f t="shared" si="110"/>
        <v>6.7001675041876048E-3</v>
      </c>
      <c r="G349" s="39">
        <f t="shared" si="111"/>
        <v>-0.95366795366795365</v>
      </c>
      <c r="H349" s="25">
        <f t="shared" si="112"/>
        <v>-0.14427570093457945</v>
      </c>
    </row>
    <row r="350" spans="1:8" s="40" customFormat="1" ht="15" x14ac:dyDescent="0.2">
      <c r="A350" s="64"/>
      <c r="B350" s="36" t="s">
        <v>279</v>
      </c>
      <c r="C350" s="37">
        <v>56</v>
      </c>
      <c r="D350" s="37">
        <v>20</v>
      </c>
      <c r="E350" s="38">
        <f t="shared" si="109"/>
        <v>3.2710280373831772E-2</v>
      </c>
      <c r="F350" s="38">
        <f t="shared" si="110"/>
        <v>1.1166945840312675E-2</v>
      </c>
      <c r="G350" s="39">
        <f t="shared" si="111"/>
        <v>-0.6428571428571429</v>
      </c>
      <c r="H350" s="25">
        <f t="shared" si="112"/>
        <v>-2.1028037383177569E-2</v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17</v>
      </c>
      <c r="D352" s="37">
        <v>15</v>
      </c>
      <c r="E352" s="38">
        <f t="shared" si="109"/>
        <v>9.9299065420560741E-3</v>
      </c>
      <c r="F352" s="38">
        <f t="shared" si="110"/>
        <v>8.3752093802345051E-3</v>
      </c>
      <c r="G352" s="39">
        <f t="shared" si="111"/>
        <v>-0.11764705882352941</v>
      </c>
      <c r="H352" s="25">
        <f t="shared" si="112"/>
        <v>-1.1682242990654205E-3</v>
      </c>
    </row>
    <row r="353" spans="1:8" s="40" customFormat="1" ht="15" x14ac:dyDescent="0.2">
      <c r="A353" s="64"/>
      <c r="B353" s="36" t="s">
        <v>280</v>
      </c>
      <c r="C353" s="37">
        <v>52</v>
      </c>
      <c r="D353" s="37">
        <v>72</v>
      </c>
      <c r="E353" s="38">
        <f t="shared" si="109"/>
        <v>3.0373831775700934E-2</v>
      </c>
      <c r="F353" s="38">
        <f t="shared" si="110"/>
        <v>4.0201005025125629E-2</v>
      </c>
      <c r="G353" s="39">
        <f t="shared" si="111"/>
        <v>0.38461538461538464</v>
      </c>
      <c r="H353" s="25">
        <f t="shared" si="112"/>
        <v>1.1682242990654207E-2</v>
      </c>
    </row>
    <row r="354" spans="1:8" s="40" customFormat="1" ht="15" x14ac:dyDescent="0.2">
      <c r="A354" s="64"/>
      <c r="B354" s="36" t="s">
        <v>100</v>
      </c>
      <c r="C354" s="37">
        <v>31</v>
      </c>
      <c r="D354" s="37">
        <v>6</v>
      </c>
      <c r="E354" s="38">
        <f t="shared" si="109"/>
        <v>1.8107476635514017E-2</v>
      </c>
      <c r="F354" s="38">
        <f t="shared" si="110"/>
        <v>3.3500837520938024E-3</v>
      </c>
      <c r="G354" s="39">
        <f t="shared" si="111"/>
        <v>-0.80645161290322576</v>
      </c>
      <c r="H354" s="25">
        <f t="shared" si="112"/>
        <v>-1.4602803738317755E-2</v>
      </c>
    </row>
    <row r="355" spans="1:8" s="40" customFormat="1" ht="15" x14ac:dyDescent="0.2">
      <c r="A355" s="64"/>
      <c r="B355" s="36" t="s">
        <v>99</v>
      </c>
      <c r="C355" s="37">
        <v>1</v>
      </c>
      <c r="D355" s="37">
        <v>0</v>
      </c>
      <c r="E355" s="38">
        <f t="shared" si="109"/>
        <v>5.8411214953271024E-4</v>
      </c>
      <c r="F355" s="38" t="str">
        <f t="shared" si="110"/>
        <v/>
      </c>
      <c r="G355" s="39" t="str">
        <f t="shared" si="111"/>
        <v>0</v>
      </c>
      <c r="H355" s="25">
        <f t="shared" si="112"/>
        <v>0</v>
      </c>
    </row>
    <row r="356" spans="1:8" s="40" customFormat="1" ht="15" x14ac:dyDescent="0.2">
      <c r="A356" s="64"/>
      <c r="B356" s="36" t="s">
        <v>84</v>
      </c>
      <c r="C356" s="37">
        <v>0</v>
      </c>
      <c r="D356" s="37">
        <v>0</v>
      </c>
      <c r="E356" s="38" t="str">
        <f t="shared" si="109"/>
        <v/>
      </c>
      <c r="F356" s="38" t="str">
        <f t="shared" si="110"/>
        <v/>
      </c>
      <c r="G356" s="39" t="str">
        <f t="shared" si="111"/>
        <v>0</v>
      </c>
      <c r="H356" s="25" t="str">
        <f t="shared" si="112"/>
        <v/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0</v>
      </c>
      <c r="E357" s="38" t="str">
        <f t="shared" si="109"/>
        <v/>
      </c>
      <c r="F357" s="38" t="str">
        <f t="shared" si="110"/>
        <v/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0</v>
      </c>
      <c r="D358" s="37">
        <v>0</v>
      </c>
      <c r="E358" s="38" t="str">
        <f t="shared" si="109"/>
        <v/>
      </c>
      <c r="F358" s="38" t="str">
        <f t="shared" si="110"/>
        <v/>
      </c>
      <c r="G358" s="39" t="str">
        <f t="shared" si="111"/>
        <v>0</v>
      </c>
      <c r="H358" s="25" t="str">
        <f t="shared" si="112"/>
        <v/>
      </c>
    </row>
    <row r="359" spans="1:8" s="40" customFormat="1" ht="15" x14ac:dyDescent="0.2">
      <c r="A359" s="64"/>
      <c r="B359" s="36" t="s">
        <v>372</v>
      </c>
      <c r="C359" s="37">
        <v>0</v>
      </c>
      <c r="D359" s="37">
        <v>0</v>
      </c>
      <c r="E359" s="38" t="str">
        <f t="shared" si="109"/>
        <v/>
      </c>
      <c r="F359" s="38" t="str">
        <f t="shared" si="110"/>
        <v/>
      </c>
      <c r="G359" s="39" t="str">
        <f t="shared" si="111"/>
        <v>0</v>
      </c>
      <c r="H359" s="25" t="str">
        <f t="shared" si="112"/>
        <v/>
      </c>
    </row>
    <row r="360" spans="1:8" s="40" customFormat="1" ht="15" x14ac:dyDescent="0.2">
      <c r="A360" s="64"/>
      <c r="B360" s="36" t="s">
        <v>530</v>
      </c>
      <c r="C360" s="37">
        <v>0</v>
      </c>
      <c r="D360" s="37">
        <v>0</v>
      </c>
      <c r="E360" s="38" t="str">
        <f t="shared" si="109"/>
        <v/>
      </c>
      <c r="F360" s="38" t="str">
        <f t="shared" si="110"/>
        <v/>
      </c>
      <c r="G360" s="39" t="str">
        <f t="shared" si="111"/>
        <v>0</v>
      </c>
      <c r="H360" s="25" t="str">
        <f t="shared" si="112"/>
        <v/>
      </c>
    </row>
    <row r="361" spans="1:8" s="40" customFormat="1" ht="15" x14ac:dyDescent="0.2">
      <c r="A361" s="64"/>
      <c r="B361" s="36" t="s">
        <v>531</v>
      </c>
      <c r="C361" s="37">
        <v>8</v>
      </c>
      <c r="D361" s="37">
        <v>3</v>
      </c>
      <c r="E361" s="38">
        <f t="shared" si="109"/>
        <v>4.6728971962616819E-3</v>
      </c>
      <c r="F361" s="38">
        <f t="shared" si="110"/>
        <v>1.6750418760469012E-3</v>
      </c>
      <c r="G361" s="39">
        <f t="shared" si="111"/>
        <v>-0.625</v>
      </c>
      <c r="H361" s="25">
        <f t="shared" si="112"/>
        <v>-2.9205607476635513E-3</v>
      </c>
    </row>
    <row r="362" spans="1:8" s="40" customFormat="1" ht="15" x14ac:dyDescent="0.2">
      <c r="A362" s="64"/>
      <c r="B362" s="36" t="s">
        <v>532</v>
      </c>
      <c r="C362" s="37">
        <v>1</v>
      </c>
      <c r="D362" s="37">
        <v>0</v>
      </c>
      <c r="E362" s="38">
        <f t="shared" si="109"/>
        <v>5.8411214953271024E-4</v>
      </c>
      <c r="F362" s="38" t="str">
        <f t="shared" si="110"/>
        <v/>
      </c>
      <c r="G362" s="39" t="str">
        <f t="shared" si="111"/>
        <v>0</v>
      </c>
      <c r="H362" s="25">
        <f t="shared" si="112"/>
        <v>0</v>
      </c>
    </row>
    <row r="363" spans="1:8" s="40" customFormat="1" ht="15" x14ac:dyDescent="0.2">
      <c r="A363" s="64"/>
      <c r="B363" s="36" t="s">
        <v>533</v>
      </c>
      <c r="C363" s="37">
        <v>31</v>
      </c>
      <c r="D363" s="37">
        <v>0</v>
      </c>
      <c r="E363" s="38">
        <f t="shared" si="109"/>
        <v>1.8107476635514017E-2</v>
      </c>
      <c r="F363" s="38" t="str">
        <f t="shared" si="110"/>
        <v/>
      </c>
      <c r="G363" s="39" t="str">
        <f t="shared" si="111"/>
        <v>0</v>
      </c>
      <c r="H363" s="25">
        <f t="shared" si="112"/>
        <v>0</v>
      </c>
    </row>
    <row r="364" spans="1:8" s="40" customFormat="1" ht="15" x14ac:dyDescent="0.2">
      <c r="A364" s="64"/>
      <c r="B364" s="36" t="s">
        <v>282</v>
      </c>
      <c r="C364" s="37">
        <v>0</v>
      </c>
      <c r="D364" s="37">
        <v>0</v>
      </c>
      <c r="E364" s="38" t="str">
        <f t="shared" si="109"/>
        <v/>
      </c>
      <c r="F364" s="38" t="str">
        <f t="shared" si="110"/>
        <v/>
      </c>
      <c r="G364" s="39" t="str">
        <f t="shared" si="111"/>
        <v>0</v>
      </c>
      <c r="H364" s="25" t="str">
        <f t="shared" si="112"/>
        <v/>
      </c>
    </row>
    <row r="365" spans="1:8" s="40" customFormat="1" ht="15" x14ac:dyDescent="0.2">
      <c r="A365" s="64"/>
      <c r="B365" s="36" t="s">
        <v>283</v>
      </c>
      <c r="C365" s="37">
        <v>11</v>
      </c>
      <c r="D365" s="37">
        <v>11</v>
      </c>
      <c r="E365" s="38">
        <f t="shared" si="109"/>
        <v>6.4252336448598129E-3</v>
      </c>
      <c r="F365" s="38">
        <f t="shared" si="110"/>
        <v>6.1418202121719711E-3</v>
      </c>
      <c r="G365" s="39">
        <f t="shared" si="111"/>
        <v>0</v>
      </c>
      <c r="H365" s="25">
        <f t="shared" si="112"/>
        <v>0</v>
      </c>
    </row>
    <row r="366" spans="1:8" s="40" customFormat="1" ht="15" x14ac:dyDescent="0.2">
      <c r="A366" s="64"/>
      <c r="B366" s="36" t="s">
        <v>534</v>
      </c>
      <c r="C366" s="37">
        <v>0</v>
      </c>
      <c r="D366" s="37">
        <v>0</v>
      </c>
      <c r="E366" s="38" t="str">
        <f t="shared" si="109"/>
        <v/>
      </c>
      <c r="F366" s="38" t="str">
        <f t="shared" si="110"/>
        <v/>
      </c>
      <c r="G366" s="39" t="str">
        <f t="shared" si="111"/>
        <v>0</v>
      </c>
      <c r="H366" s="25" t="str">
        <f t="shared" si="112"/>
        <v/>
      </c>
    </row>
    <row r="367" spans="1:8" s="40" customFormat="1" ht="15" x14ac:dyDescent="0.2">
      <c r="A367" s="64"/>
      <c r="B367" s="36" t="s">
        <v>535</v>
      </c>
      <c r="C367" s="37">
        <v>25</v>
      </c>
      <c r="D367" s="37">
        <v>175</v>
      </c>
      <c r="E367" s="38">
        <f t="shared" si="109"/>
        <v>1.4602803738317757E-2</v>
      </c>
      <c r="F367" s="38">
        <f t="shared" si="110"/>
        <v>9.7710776102735902E-2</v>
      </c>
      <c r="G367" s="39">
        <f t="shared" si="111"/>
        <v>6</v>
      </c>
      <c r="H367" s="25">
        <f t="shared" si="112"/>
        <v>8.7616822429906538E-2</v>
      </c>
    </row>
    <row r="368" spans="1:8" s="40" customFormat="1" ht="15" x14ac:dyDescent="0.2">
      <c r="A368" s="64"/>
      <c r="B368" s="36" t="s">
        <v>109</v>
      </c>
      <c r="C368" s="37">
        <v>42</v>
      </c>
      <c r="D368" s="37">
        <v>105</v>
      </c>
      <c r="E368" s="38">
        <f t="shared" si="109"/>
        <v>2.4532710280373831E-2</v>
      </c>
      <c r="F368" s="38">
        <f t="shared" si="110"/>
        <v>5.8626465661641543E-2</v>
      </c>
      <c r="G368" s="39">
        <f t="shared" si="111"/>
        <v>1.5</v>
      </c>
      <c r="H368" s="25">
        <f t="shared" si="112"/>
        <v>3.6799065420560745E-2</v>
      </c>
    </row>
    <row r="369" spans="1:8" s="40" customFormat="1" ht="15" x14ac:dyDescent="0.2">
      <c r="A369" s="64"/>
      <c r="B369" s="36" t="s">
        <v>102</v>
      </c>
      <c r="C369" s="37">
        <v>6</v>
      </c>
      <c r="D369" s="37">
        <v>30</v>
      </c>
      <c r="E369" s="38">
        <f t="shared" si="109"/>
        <v>3.5046728971962616E-3</v>
      </c>
      <c r="F369" s="38">
        <f t="shared" si="110"/>
        <v>1.675041876046901E-2</v>
      </c>
      <c r="G369" s="39">
        <f t="shared" si="111"/>
        <v>4</v>
      </c>
      <c r="H369" s="25">
        <f t="shared" si="112"/>
        <v>1.4018691588785047E-2</v>
      </c>
    </row>
    <row r="370" spans="1:8" s="40" customFormat="1" ht="15" x14ac:dyDescent="0.2">
      <c r="A370" s="64"/>
      <c r="B370" s="36" t="s">
        <v>108</v>
      </c>
      <c r="C370" s="37">
        <v>26</v>
      </c>
      <c r="D370" s="37">
        <v>42</v>
      </c>
      <c r="E370" s="38">
        <f t="shared" si="109"/>
        <v>1.5186915887850467E-2</v>
      </c>
      <c r="F370" s="38">
        <f t="shared" si="110"/>
        <v>2.3450586264656615E-2</v>
      </c>
      <c r="G370" s="39">
        <f t="shared" si="111"/>
        <v>0.61538461538461542</v>
      </c>
      <c r="H370" s="25">
        <f t="shared" si="112"/>
        <v>9.3457943925233655E-3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0</v>
      </c>
      <c r="D372" s="37">
        <v>1</v>
      </c>
      <c r="E372" s="38" t="str">
        <f t="shared" si="109"/>
        <v/>
      </c>
      <c r="F372" s="38">
        <f t="shared" si="110"/>
        <v>5.5834729201563373E-4</v>
      </c>
      <c r="G372" s="39" t="str">
        <f t="shared" si="111"/>
        <v>0</v>
      </c>
      <c r="H372" s="25" t="str">
        <f t="shared" si="112"/>
        <v/>
      </c>
    </row>
    <row r="373" spans="1:8" s="40" customFormat="1" ht="30" x14ac:dyDescent="0.2">
      <c r="A373" s="64"/>
      <c r="B373" s="36" t="s">
        <v>284</v>
      </c>
      <c r="C373" s="37">
        <v>40</v>
      </c>
      <c r="D373" s="37">
        <v>30</v>
      </c>
      <c r="E373" s="38">
        <f t="shared" si="109"/>
        <v>2.336448598130841E-2</v>
      </c>
      <c r="F373" s="38">
        <f t="shared" si="110"/>
        <v>1.675041876046901E-2</v>
      </c>
      <c r="G373" s="39">
        <f t="shared" si="111"/>
        <v>-0.25</v>
      </c>
      <c r="H373" s="25">
        <f t="shared" si="112"/>
        <v>-5.8411214953271026E-3</v>
      </c>
    </row>
    <row r="374" spans="1:8" s="40" customFormat="1" ht="15" x14ac:dyDescent="0.2">
      <c r="A374" s="64"/>
      <c r="B374" s="36" t="s">
        <v>285</v>
      </c>
      <c r="C374" s="37">
        <v>28</v>
      </c>
      <c r="D374" s="37">
        <v>41</v>
      </c>
      <c r="E374" s="38">
        <f t="shared" si="109"/>
        <v>1.6355140186915886E-2</v>
      </c>
      <c r="F374" s="38">
        <f t="shared" si="110"/>
        <v>2.2892238972640984E-2</v>
      </c>
      <c r="G374" s="39">
        <f t="shared" si="111"/>
        <v>0.4642857142857143</v>
      </c>
      <c r="H374" s="25">
        <f t="shared" si="112"/>
        <v>7.5934579439252328E-3</v>
      </c>
    </row>
    <row r="375" spans="1:8" s="40" customFormat="1" ht="15" x14ac:dyDescent="0.2">
      <c r="A375" s="64"/>
      <c r="B375" s="36" t="s">
        <v>286</v>
      </c>
      <c r="C375" s="37">
        <v>2</v>
      </c>
      <c r="D375" s="37">
        <v>10</v>
      </c>
      <c r="E375" s="38">
        <f t="shared" si="109"/>
        <v>1.1682242990654205E-3</v>
      </c>
      <c r="F375" s="38">
        <f t="shared" si="110"/>
        <v>5.5834729201563373E-3</v>
      </c>
      <c r="G375" s="39">
        <f t="shared" si="111"/>
        <v>4</v>
      </c>
      <c r="H375" s="25">
        <f t="shared" si="112"/>
        <v>4.6728971962616819E-3</v>
      </c>
    </row>
    <row r="376" spans="1:8" s="40" customFormat="1" ht="15" x14ac:dyDescent="0.2">
      <c r="A376" s="64"/>
      <c r="B376" s="36" t="s">
        <v>101</v>
      </c>
      <c r="C376" s="37">
        <v>11</v>
      </c>
      <c r="D376" s="37">
        <v>20</v>
      </c>
      <c r="E376" s="38">
        <f t="shared" si="109"/>
        <v>6.4252336448598129E-3</v>
      </c>
      <c r="F376" s="38">
        <f t="shared" si="110"/>
        <v>1.1166945840312675E-2</v>
      </c>
      <c r="G376" s="39">
        <f t="shared" si="111"/>
        <v>0.81818181818181823</v>
      </c>
      <c r="H376" s="25">
        <f t="shared" si="112"/>
        <v>5.2570093457943931E-3</v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21</v>
      </c>
      <c r="E377" s="38" t="str">
        <f t="shared" si="109"/>
        <v/>
      </c>
      <c r="F377" s="38">
        <f t="shared" si="110"/>
        <v>1.1725293132328308E-2</v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5</v>
      </c>
      <c r="D378" s="37">
        <v>5</v>
      </c>
      <c r="E378" s="38">
        <f t="shared" si="109"/>
        <v>2.9205607476635513E-3</v>
      </c>
      <c r="F378" s="38">
        <f t="shared" si="110"/>
        <v>2.7917364600781687E-3</v>
      </c>
      <c r="G378" s="39">
        <f t="shared" si="111"/>
        <v>0</v>
      </c>
      <c r="H378" s="25">
        <f t="shared" si="112"/>
        <v>0</v>
      </c>
    </row>
    <row r="379" spans="1:8" s="40" customFormat="1" ht="15" x14ac:dyDescent="0.2">
      <c r="A379" s="64"/>
      <c r="B379" s="36" t="s">
        <v>110</v>
      </c>
      <c r="C379" s="37">
        <v>3</v>
      </c>
      <c r="D379" s="37">
        <v>3</v>
      </c>
      <c r="E379" s="38">
        <f t="shared" si="109"/>
        <v>1.7523364485981308E-3</v>
      </c>
      <c r="F379" s="38">
        <f t="shared" si="110"/>
        <v>1.6750418760469012E-3</v>
      </c>
      <c r="G379" s="39">
        <f t="shared" si="111"/>
        <v>0</v>
      </c>
      <c r="H379" s="25">
        <f t="shared" si="112"/>
        <v>0</v>
      </c>
    </row>
    <row r="380" spans="1:8" s="40" customFormat="1" ht="15" x14ac:dyDescent="0.2">
      <c r="A380" s="64"/>
      <c r="B380" s="36" t="s">
        <v>288</v>
      </c>
      <c r="C380" s="37">
        <v>79</v>
      </c>
      <c r="D380" s="37">
        <v>126</v>
      </c>
      <c r="E380" s="38">
        <f t="shared" si="109"/>
        <v>4.614485981308411E-2</v>
      </c>
      <c r="F380" s="38">
        <f t="shared" si="110"/>
        <v>7.0351758793969849E-2</v>
      </c>
      <c r="G380" s="39">
        <f t="shared" si="111"/>
        <v>0.59493670886075944</v>
      </c>
      <c r="H380" s="25">
        <f t="shared" si="112"/>
        <v>2.7453271028037379E-2</v>
      </c>
    </row>
    <row r="381" spans="1:8" s="40" customFormat="1" ht="15" x14ac:dyDescent="0.2">
      <c r="A381" s="64"/>
      <c r="B381" s="36" t="s">
        <v>537</v>
      </c>
      <c r="C381" s="37">
        <v>21</v>
      </c>
      <c r="D381" s="37">
        <v>19</v>
      </c>
      <c r="E381" s="38">
        <f t="shared" si="109"/>
        <v>1.2266355140186916E-2</v>
      </c>
      <c r="F381" s="38">
        <f t="shared" si="110"/>
        <v>1.060859854829704E-2</v>
      </c>
      <c r="G381" s="39">
        <f t="shared" si="111"/>
        <v>-9.5238095238095233E-2</v>
      </c>
      <c r="H381" s="25">
        <f t="shared" si="112"/>
        <v>-1.1682242990654205E-3</v>
      </c>
    </row>
    <row r="382" spans="1:8" s="40" customFormat="1" ht="15" x14ac:dyDescent="0.2">
      <c r="A382" s="64"/>
      <c r="B382" s="36" t="s">
        <v>104</v>
      </c>
      <c r="C382" s="37">
        <v>26</v>
      </c>
      <c r="D382" s="37">
        <v>52</v>
      </c>
      <c r="E382" s="38">
        <f t="shared" si="109"/>
        <v>1.5186915887850467E-2</v>
      </c>
      <c r="F382" s="38">
        <f t="shared" si="110"/>
        <v>2.9034059184812954E-2</v>
      </c>
      <c r="G382" s="39">
        <f t="shared" si="111"/>
        <v>1</v>
      </c>
      <c r="H382" s="25">
        <f t="shared" si="112"/>
        <v>1.5186915887850467E-2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0</v>
      </c>
      <c r="E383" s="38" t="str">
        <f t="shared" ref="E383" si="113">+IF(C383=0,"",C383/C$329)</f>
        <v/>
      </c>
      <c r="F383" s="38" t="str">
        <f t="shared" ref="F383" si="114">+IF(D383=0,"",D383/D$329)</f>
        <v/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0</v>
      </c>
      <c r="E385" s="38" t="str">
        <f t="shared" si="109"/>
        <v/>
      </c>
      <c r="F385" s="38" t="str">
        <f t="shared" si="110"/>
        <v/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1</v>
      </c>
      <c r="E386" s="38" t="str">
        <f t="shared" si="109"/>
        <v/>
      </c>
      <c r="F386" s="38">
        <f t="shared" si="110"/>
        <v>5.5834729201563373E-4</v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2</v>
      </c>
      <c r="D387" s="37">
        <v>2</v>
      </c>
      <c r="E387" s="38">
        <f t="shared" si="109"/>
        <v>1.1682242990654205E-3</v>
      </c>
      <c r="F387" s="38">
        <f t="shared" si="110"/>
        <v>1.1166945840312675E-3</v>
      </c>
      <c r="G387" s="39">
        <f t="shared" si="111"/>
        <v>0</v>
      </c>
      <c r="H387" s="25">
        <f t="shared" si="112"/>
        <v>0</v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100</v>
      </c>
      <c r="D390" s="37">
        <v>30</v>
      </c>
      <c r="E390" s="38">
        <f t="shared" si="109"/>
        <v>5.8411214953271028E-2</v>
      </c>
      <c r="F390" s="38">
        <f t="shared" si="110"/>
        <v>1.675041876046901E-2</v>
      </c>
      <c r="G390" s="39">
        <f t="shared" si="111"/>
        <v>-0.7</v>
      </c>
      <c r="H390" s="25">
        <f t="shared" si="112"/>
        <v>-4.0887850467289717E-2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0</v>
      </c>
      <c r="D392" s="37">
        <v>1</v>
      </c>
      <c r="E392" s="38" t="str">
        <f t="shared" si="109"/>
        <v/>
      </c>
      <c r="F392" s="38">
        <f t="shared" si="110"/>
        <v>5.5834729201563373E-4</v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4"/>
      <c r="B393" s="36" t="s">
        <v>293</v>
      </c>
      <c r="C393" s="37">
        <v>0</v>
      </c>
      <c r="D393" s="37">
        <v>14</v>
      </c>
      <c r="E393" s="38" t="str">
        <f t="shared" si="109"/>
        <v/>
      </c>
      <c r="F393" s="38">
        <f t="shared" si="110"/>
        <v>7.8168620882188723E-3</v>
      </c>
      <c r="G393" s="39" t="str">
        <f t="shared" si="111"/>
        <v>0</v>
      </c>
      <c r="H393" s="25" t="str">
        <f t="shared" si="112"/>
        <v/>
      </c>
    </row>
    <row r="394" spans="1:8" s="40" customFormat="1" ht="15" x14ac:dyDescent="0.2">
      <c r="A394" s="64"/>
      <c r="B394" s="36" t="s">
        <v>540</v>
      </c>
      <c r="C394" s="37">
        <v>11</v>
      </c>
      <c r="D394" s="37">
        <v>1</v>
      </c>
      <c r="E394" s="38">
        <f t="shared" si="109"/>
        <v>6.4252336448598129E-3</v>
      </c>
      <c r="F394" s="38">
        <f t="shared" si="110"/>
        <v>5.5834729201563373E-4</v>
      </c>
      <c r="G394" s="39">
        <f t="shared" si="111"/>
        <v>-0.90909090909090906</v>
      </c>
      <c r="H394" s="25">
        <f t="shared" si="112"/>
        <v>-5.8411214953271026E-3</v>
      </c>
    </row>
    <row r="395" spans="1:8" s="40" customFormat="1" ht="15" x14ac:dyDescent="0.2">
      <c r="A395" s="64"/>
      <c r="B395" s="36" t="s">
        <v>105</v>
      </c>
      <c r="C395" s="37">
        <v>0</v>
      </c>
      <c r="D395" s="37">
        <v>0</v>
      </c>
      <c r="E395" s="38" t="str">
        <f t="shared" si="109"/>
        <v/>
      </c>
      <c r="F395" s="38" t="str">
        <f t="shared" si="110"/>
        <v/>
      </c>
      <c r="G395" s="39" t="str">
        <f t="shared" si="111"/>
        <v>0</v>
      </c>
      <c r="H395" s="25" t="str">
        <f t="shared" si="112"/>
        <v/>
      </c>
    </row>
    <row r="396" spans="1:8" s="40" customFormat="1" ht="15" x14ac:dyDescent="0.2">
      <c r="A396" s="64"/>
      <c r="B396" s="36" t="s">
        <v>541</v>
      </c>
      <c r="C396" s="37">
        <v>0</v>
      </c>
      <c r="D396" s="37">
        <v>0</v>
      </c>
      <c r="E396" s="38" t="str">
        <f t="shared" ref="E396:E468" si="117">+IF(C396=0,"",C396/C$329)</f>
        <v/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0</v>
      </c>
      <c r="E398" s="38" t="str">
        <f t="shared" ref="E398:E400" si="121">+IF(C398=0,"",C398/C$329)</f>
        <v/>
      </c>
      <c r="F398" s="38" t="str">
        <f t="shared" ref="F398:F400" si="122">+IF(D398=0,"",D398/D$329)</f>
        <v/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3</v>
      </c>
      <c r="E399" s="38" t="str">
        <f t="shared" si="121"/>
        <v/>
      </c>
      <c r="F399" s="38">
        <f t="shared" si="122"/>
        <v>1.6750418760469012E-3</v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0</v>
      </c>
      <c r="D401" s="37">
        <v>0</v>
      </c>
      <c r="E401" s="38" t="str">
        <f t="shared" si="117"/>
        <v/>
      </c>
      <c r="F401" s="38" t="str">
        <f t="shared" si="118"/>
        <v/>
      </c>
      <c r="G401" s="39" t="str">
        <f t="shared" si="119"/>
        <v>0</v>
      </c>
      <c r="H401" s="25" t="str">
        <f t="shared" si="120"/>
        <v/>
      </c>
    </row>
    <row r="402" spans="1:8" s="40" customFormat="1" ht="15" x14ac:dyDescent="0.2">
      <c r="A402" s="64"/>
      <c r="B402" s="36" t="s">
        <v>296</v>
      </c>
      <c r="C402" s="37">
        <v>2</v>
      </c>
      <c r="D402" s="37">
        <v>0</v>
      </c>
      <c r="E402" s="38">
        <f t="shared" si="117"/>
        <v>1.1682242990654205E-3</v>
      </c>
      <c r="F402" s="38" t="str">
        <f t="shared" si="118"/>
        <v/>
      </c>
      <c r="G402" s="39" t="str">
        <f t="shared" si="119"/>
        <v>0</v>
      </c>
      <c r="H402" s="25">
        <f t="shared" si="120"/>
        <v>0</v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0</v>
      </c>
      <c r="E403" s="38" t="str">
        <f t="shared" si="117"/>
        <v/>
      </c>
      <c r="F403" s="38" t="str">
        <f t="shared" si="118"/>
        <v/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0</v>
      </c>
      <c r="D404" s="37">
        <v>1</v>
      </c>
      <c r="E404" s="38" t="str">
        <f t="shared" si="117"/>
        <v/>
      </c>
      <c r="F404" s="38">
        <f t="shared" si="118"/>
        <v>5.5834729201563373E-4</v>
      </c>
      <c r="G404" s="39" t="str">
        <f t="shared" si="119"/>
        <v>0</v>
      </c>
      <c r="H404" s="25" t="str">
        <f t="shared" si="120"/>
        <v/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1</v>
      </c>
      <c r="E405" s="38" t="str">
        <f t="shared" si="117"/>
        <v/>
      </c>
      <c r="F405" s="38">
        <f t="shared" si="118"/>
        <v>5.5834729201563373E-4</v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0</v>
      </c>
      <c r="E407" s="38" t="str">
        <f t="shared" si="117"/>
        <v/>
      </c>
      <c r="F407" s="38" t="str">
        <f t="shared" si="118"/>
        <v/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0</v>
      </c>
      <c r="D408" s="37">
        <v>0</v>
      </c>
      <c r="E408" s="38" t="str">
        <f t="shared" si="117"/>
        <v/>
      </c>
      <c r="F408" s="38" t="str">
        <f t="shared" si="118"/>
        <v/>
      </c>
      <c r="G408" s="39" t="str">
        <f t="shared" si="119"/>
        <v>0</v>
      </c>
      <c r="H408" s="25" t="str">
        <f t="shared" si="120"/>
        <v/>
      </c>
    </row>
    <row r="409" spans="1:8" s="40" customFormat="1" ht="15" x14ac:dyDescent="0.2">
      <c r="A409" s="64"/>
      <c r="B409" s="36" t="s">
        <v>300</v>
      </c>
      <c r="C409" s="37">
        <v>0</v>
      </c>
      <c r="D409" s="37">
        <v>0</v>
      </c>
      <c r="E409" s="38" t="str">
        <f t="shared" si="117"/>
        <v/>
      </c>
      <c r="F409" s="38" t="str">
        <f t="shared" si="118"/>
        <v/>
      </c>
      <c r="G409" s="39" t="str">
        <f t="shared" si="119"/>
        <v>0</v>
      </c>
      <c r="H409" s="25" t="str">
        <f t="shared" si="120"/>
        <v/>
      </c>
    </row>
    <row r="410" spans="1:8" s="40" customFormat="1" ht="15" x14ac:dyDescent="0.2">
      <c r="A410" s="64"/>
      <c r="B410" s="36" t="s">
        <v>114</v>
      </c>
      <c r="C410" s="37">
        <v>2</v>
      </c>
      <c r="D410" s="37">
        <v>0</v>
      </c>
      <c r="E410" s="38">
        <f t="shared" si="117"/>
        <v>1.1682242990654205E-3</v>
      </c>
      <c r="F410" s="38" t="str">
        <f t="shared" si="118"/>
        <v/>
      </c>
      <c r="G410" s="39" t="str">
        <f t="shared" si="119"/>
        <v>0</v>
      </c>
      <c r="H410" s="25">
        <f t="shared" si="120"/>
        <v>0</v>
      </c>
    </row>
    <row r="411" spans="1:8" s="40" customFormat="1" ht="15" x14ac:dyDescent="0.2">
      <c r="A411" s="64"/>
      <c r="B411" s="36" t="s">
        <v>115</v>
      </c>
      <c r="C411" s="37">
        <v>0</v>
      </c>
      <c r="D411" s="37">
        <v>0</v>
      </c>
      <c r="E411" s="38" t="str">
        <f t="shared" si="117"/>
        <v/>
      </c>
      <c r="F411" s="38" t="str">
        <f t="shared" si="118"/>
        <v/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4"/>
      <c r="B412" s="36" t="s">
        <v>116</v>
      </c>
      <c r="C412" s="37">
        <v>0</v>
      </c>
      <c r="D412" s="37">
        <v>0</v>
      </c>
      <c r="E412" s="38" t="str">
        <f t="shared" si="117"/>
        <v/>
      </c>
      <c r="F412" s="38" t="str">
        <f t="shared" si="118"/>
        <v/>
      </c>
      <c r="G412" s="39" t="str">
        <f t="shared" si="119"/>
        <v>0</v>
      </c>
      <c r="H412" s="25" t="str">
        <f t="shared" si="120"/>
        <v/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33</v>
      </c>
      <c r="E416" s="38" t="str">
        <f t="shared" si="117"/>
        <v/>
      </c>
      <c r="F416" s="38">
        <f t="shared" si="118"/>
        <v>1.8425460636515914E-2</v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0</v>
      </c>
      <c r="D420" s="37">
        <v>0</v>
      </c>
      <c r="E420" s="38" t="str">
        <f t="shared" si="117"/>
        <v/>
      </c>
      <c r="F420" s="38" t="str">
        <f t="shared" si="118"/>
        <v/>
      </c>
      <c r="G420" s="39" t="str">
        <f t="shared" si="119"/>
        <v>0</v>
      </c>
      <c r="H420" s="25" t="str">
        <f t="shared" si="120"/>
        <v/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0</v>
      </c>
      <c r="E421" s="38" t="str">
        <f t="shared" si="117"/>
        <v/>
      </c>
      <c r="F421" s="38" t="str">
        <f t="shared" si="118"/>
        <v/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2</v>
      </c>
      <c r="D422" s="37">
        <v>0</v>
      </c>
      <c r="E422" s="38">
        <f t="shared" si="117"/>
        <v>1.1682242990654205E-3</v>
      </c>
      <c r="F422" s="38" t="str">
        <f t="shared" si="118"/>
        <v/>
      </c>
      <c r="G422" s="39" t="str">
        <f t="shared" si="119"/>
        <v>0</v>
      </c>
      <c r="H422" s="25">
        <f t="shared" si="120"/>
        <v>0</v>
      </c>
    </row>
    <row r="423" spans="1:8" s="40" customFormat="1" ht="15" x14ac:dyDescent="0.2">
      <c r="A423" s="64"/>
      <c r="B423" s="36" t="s">
        <v>128</v>
      </c>
      <c r="C423" s="37">
        <v>8</v>
      </c>
      <c r="D423" s="37">
        <v>17</v>
      </c>
      <c r="E423" s="38">
        <f t="shared" si="117"/>
        <v>4.6728971962616819E-3</v>
      </c>
      <c r="F423" s="38">
        <f t="shared" si="118"/>
        <v>9.4919039642657726E-3</v>
      </c>
      <c r="G423" s="39">
        <f t="shared" si="119"/>
        <v>1.125</v>
      </c>
      <c r="H423" s="25">
        <f t="shared" si="120"/>
        <v>5.2570093457943922E-3</v>
      </c>
    </row>
    <row r="424" spans="1:8" s="40" customFormat="1" ht="15" x14ac:dyDescent="0.2">
      <c r="A424" s="64"/>
      <c r="B424" s="36" t="s">
        <v>302</v>
      </c>
      <c r="C424" s="37">
        <v>5</v>
      </c>
      <c r="D424" s="37">
        <v>1</v>
      </c>
      <c r="E424" s="38">
        <f t="shared" si="117"/>
        <v>2.9205607476635513E-3</v>
      </c>
      <c r="F424" s="38">
        <f t="shared" si="118"/>
        <v>5.5834729201563373E-4</v>
      </c>
      <c r="G424" s="39">
        <f t="shared" si="119"/>
        <v>-0.8</v>
      </c>
      <c r="H424" s="25">
        <f t="shared" si="120"/>
        <v>-2.3364485981308409E-3</v>
      </c>
    </row>
    <row r="425" spans="1:8" s="40" customFormat="1" ht="15" x14ac:dyDescent="0.2">
      <c r="A425" s="64"/>
      <c r="B425" s="36" t="s">
        <v>545</v>
      </c>
      <c r="C425" s="37">
        <v>8</v>
      </c>
      <c r="D425" s="37">
        <v>1</v>
      </c>
      <c r="E425" s="38">
        <f t="shared" si="117"/>
        <v>4.6728971962616819E-3</v>
      </c>
      <c r="F425" s="38">
        <f t="shared" si="118"/>
        <v>5.5834729201563373E-4</v>
      </c>
      <c r="G425" s="39">
        <f t="shared" si="119"/>
        <v>-0.875</v>
      </c>
      <c r="H425" s="25">
        <f t="shared" si="120"/>
        <v>-4.0887850467289715E-3</v>
      </c>
    </row>
    <row r="426" spans="1:8" s="40" customFormat="1" ht="30" x14ac:dyDescent="0.2">
      <c r="A426" s="64"/>
      <c r="B426" s="36" t="s">
        <v>546</v>
      </c>
      <c r="C426" s="37">
        <v>2</v>
      </c>
      <c r="D426" s="37">
        <v>4</v>
      </c>
      <c r="E426" s="38">
        <f t="shared" si="117"/>
        <v>1.1682242990654205E-3</v>
      </c>
      <c r="F426" s="38">
        <f t="shared" si="118"/>
        <v>2.2333891680625349E-3</v>
      </c>
      <c r="G426" s="39">
        <f t="shared" si="119"/>
        <v>1</v>
      </c>
      <c r="H426" s="25">
        <f t="shared" si="120"/>
        <v>1.1682242990654205E-3</v>
      </c>
    </row>
    <row r="427" spans="1:8" s="40" customFormat="1" ht="15" x14ac:dyDescent="0.2">
      <c r="A427" s="64"/>
      <c r="B427" s="36" t="s">
        <v>547</v>
      </c>
      <c r="C427" s="37">
        <v>29</v>
      </c>
      <c r="D427" s="37">
        <v>0</v>
      </c>
      <c r="E427" s="38">
        <f t="shared" si="117"/>
        <v>1.6939252336448597E-2</v>
      </c>
      <c r="F427" s="38" t="str">
        <f t="shared" si="118"/>
        <v/>
      </c>
      <c r="G427" s="39" t="str">
        <f t="shared" si="119"/>
        <v>0</v>
      </c>
      <c r="H427" s="25">
        <f t="shared" si="120"/>
        <v>0</v>
      </c>
    </row>
    <row r="428" spans="1:8" s="40" customFormat="1" ht="15" x14ac:dyDescent="0.2">
      <c r="A428" s="64"/>
      <c r="B428" s="36" t="s">
        <v>124</v>
      </c>
      <c r="C428" s="37">
        <v>3</v>
      </c>
      <c r="D428" s="37">
        <v>2</v>
      </c>
      <c r="E428" s="38">
        <f t="shared" si="117"/>
        <v>1.7523364485981308E-3</v>
      </c>
      <c r="F428" s="38">
        <f t="shared" si="118"/>
        <v>1.1166945840312675E-3</v>
      </c>
      <c r="G428" s="39">
        <f t="shared" si="119"/>
        <v>-0.33333333333333331</v>
      </c>
      <c r="H428" s="25">
        <f t="shared" si="120"/>
        <v>-5.8411214953271024E-4</v>
      </c>
    </row>
    <row r="429" spans="1:8" s="40" customFormat="1" ht="15" x14ac:dyDescent="0.2">
      <c r="A429" s="64"/>
      <c r="B429" s="36" t="s">
        <v>303</v>
      </c>
      <c r="C429" s="37">
        <v>0</v>
      </c>
      <c r="D429" s="37">
        <v>0</v>
      </c>
      <c r="E429" s="38" t="str">
        <f t="shared" si="117"/>
        <v/>
      </c>
      <c r="F429" s="38" t="str">
        <f t="shared" si="118"/>
        <v/>
      </c>
      <c r="G429" s="39" t="str">
        <f t="shared" si="119"/>
        <v>0</v>
      </c>
      <c r="H429" s="25" t="str">
        <f t="shared" si="120"/>
        <v/>
      </c>
    </row>
    <row r="430" spans="1:8" s="40" customFormat="1" ht="15" x14ac:dyDescent="0.2">
      <c r="A430" s="64"/>
      <c r="B430" s="36" t="s">
        <v>125</v>
      </c>
      <c r="C430" s="37">
        <v>0</v>
      </c>
      <c r="D430" s="37">
        <v>0</v>
      </c>
      <c r="E430" s="38" t="str">
        <f t="shared" si="117"/>
        <v/>
      </c>
      <c r="F430" s="38" t="str">
        <f t="shared" si="118"/>
        <v/>
      </c>
      <c r="G430" s="39" t="str">
        <f t="shared" si="119"/>
        <v>0</v>
      </c>
      <c r="H430" s="25" t="str">
        <f t="shared" si="120"/>
        <v/>
      </c>
    </row>
    <row r="431" spans="1:8" s="40" customFormat="1" ht="15" x14ac:dyDescent="0.2">
      <c r="A431" s="64"/>
      <c r="B431" s="36" t="s">
        <v>457</v>
      </c>
      <c r="C431" s="37">
        <v>0</v>
      </c>
      <c r="D431" s="37">
        <v>0</v>
      </c>
      <c r="E431" s="38" t="str">
        <f t="shared" si="117"/>
        <v/>
      </c>
      <c r="F431" s="38" t="str">
        <f t="shared" si="118"/>
        <v/>
      </c>
      <c r="G431" s="39" t="str">
        <f t="shared" si="119"/>
        <v>0</v>
      </c>
      <c r="H431" s="25" t="str">
        <f t="shared" si="120"/>
        <v/>
      </c>
    </row>
    <row r="432" spans="1:8" s="40" customFormat="1" ht="15" x14ac:dyDescent="0.2">
      <c r="A432" s="64"/>
      <c r="B432" s="36" t="s">
        <v>123</v>
      </c>
      <c r="C432" s="37">
        <v>13</v>
      </c>
      <c r="D432" s="37">
        <v>17</v>
      </c>
      <c r="E432" s="38">
        <f t="shared" si="117"/>
        <v>7.5934579439252336E-3</v>
      </c>
      <c r="F432" s="38">
        <f t="shared" si="118"/>
        <v>9.4919039642657726E-3</v>
      </c>
      <c r="G432" s="39">
        <f t="shared" si="119"/>
        <v>0.30769230769230771</v>
      </c>
      <c r="H432" s="25">
        <f t="shared" si="120"/>
        <v>2.3364485981308414E-3</v>
      </c>
    </row>
    <row r="433" spans="1:8" s="40" customFormat="1" ht="15" x14ac:dyDescent="0.2">
      <c r="A433" s="64"/>
      <c r="B433" s="36" t="s">
        <v>304</v>
      </c>
      <c r="C433" s="37">
        <v>10</v>
      </c>
      <c r="D433" s="37">
        <v>72</v>
      </c>
      <c r="E433" s="38">
        <f t="shared" si="117"/>
        <v>5.8411214953271026E-3</v>
      </c>
      <c r="F433" s="38">
        <f t="shared" si="118"/>
        <v>4.0201005025125629E-2</v>
      </c>
      <c r="G433" s="39">
        <f t="shared" si="119"/>
        <v>6.2</v>
      </c>
      <c r="H433" s="25">
        <f t="shared" si="120"/>
        <v>3.6214953271028034E-2</v>
      </c>
    </row>
    <row r="434" spans="1:8" s="40" customFormat="1" ht="15" x14ac:dyDescent="0.2">
      <c r="A434" s="64"/>
      <c r="B434" s="36" t="s">
        <v>122</v>
      </c>
      <c r="C434" s="37">
        <v>1</v>
      </c>
      <c r="D434" s="37">
        <v>0</v>
      </c>
      <c r="E434" s="38">
        <f t="shared" si="117"/>
        <v>5.8411214953271024E-4</v>
      </c>
      <c r="F434" s="38" t="str">
        <f t="shared" si="118"/>
        <v/>
      </c>
      <c r="G434" s="39" t="str">
        <f t="shared" si="119"/>
        <v>0</v>
      </c>
      <c r="H434" s="25">
        <f t="shared" si="120"/>
        <v>0</v>
      </c>
    </row>
    <row r="435" spans="1:8" s="40" customFormat="1" ht="15" x14ac:dyDescent="0.2">
      <c r="A435" s="64"/>
      <c r="B435" s="36" t="s">
        <v>373</v>
      </c>
      <c r="C435" s="37">
        <v>0</v>
      </c>
      <c r="D435" s="37">
        <v>0</v>
      </c>
      <c r="E435" s="38" t="str">
        <f t="shared" si="117"/>
        <v/>
      </c>
      <c r="F435" s="38" t="str">
        <f t="shared" si="118"/>
        <v/>
      </c>
      <c r="G435" s="39" t="str">
        <f t="shared" si="119"/>
        <v>0</v>
      </c>
      <c r="H435" s="25" t="str">
        <f t="shared" si="120"/>
        <v/>
      </c>
    </row>
    <row r="436" spans="1:8" s="40" customFormat="1" ht="15" x14ac:dyDescent="0.2">
      <c r="A436" s="64"/>
      <c r="B436" s="36" t="s">
        <v>132</v>
      </c>
      <c r="C436" s="37">
        <v>7</v>
      </c>
      <c r="D436" s="37">
        <v>5</v>
      </c>
      <c r="E436" s="38">
        <f t="shared" si="117"/>
        <v>4.0887850467289715E-3</v>
      </c>
      <c r="F436" s="38">
        <f t="shared" si="118"/>
        <v>2.7917364600781687E-3</v>
      </c>
      <c r="G436" s="39">
        <f t="shared" si="119"/>
        <v>-0.2857142857142857</v>
      </c>
      <c r="H436" s="25">
        <f t="shared" si="120"/>
        <v>-1.1682242990654205E-3</v>
      </c>
    </row>
    <row r="437" spans="1:8" s="40" customFormat="1" ht="15" x14ac:dyDescent="0.2">
      <c r="A437" s="64"/>
      <c r="B437" s="36" t="s">
        <v>119</v>
      </c>
      <c r="C437" s="37">
        <v>0</v>
      </c>
      <c r="D437" s="37">
        <v>3</v>
      </c>
      <c r="E437" s="38" t="str">
        <f t="shared" si="117"/>
        <v/>
      </c>
      <c r="F437" s="38">
        <f t="shared" si="118"/>
        <v>1.6750418760469012E-3</v>
      </c>
      <c r="G437" s="39" t="str">
        <f t="shared" si="119"/>
        <v>0</v>
      </c>
      <c r="H437" s="25" t="str">
        <f t="shared" si="120"/>
        <v/>
      </c>
    </row>
    <row r="438" spans="1:8" s="40" customFormat="1" ht="15" x14ac:dyDescent="0.2">
      <c r="A438" s="64"/>
      <c r="B438" s="36" t="s">
        <v>305</v>
      </c>
      <c r="C438" s="37">
        <v>124</v>
      </c>
      <c r="D438" s="37">
        <v>204</v>
      </c>
      <c r="E438" s="38">
        <f t="shared" si="117"/>
        <v>7.2429906542056069E-2</v>
      </c>
      <c r="F438" s="38">
        <f t="shared" si="118"/>
        <v>0.11390284757118928</v>
      </c>
      <c r="G438" s="39">
        <f t="shared" si="119"/>
        <v>0.64516129032258063</v>
      </c>
      <c r="H438" s="25">
        <f t="shared" si="120"/>
        <v>4.6728971962616821E-2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0</v>
      </c>
      <c r="E439" s="38" t="str">
        <f t="shared" si="117"/>
        <v/>
      </c>
      <c r="F439" s="38" t="str">
        <f t="shared" si="118"/>
        <v/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8</v>
      </c>
      <c r="D440" s="37">
        <v>0</v>
      </c>
      <c r="E440" s="38">
        <f t="shared" si="117"/>
        <v>4.6728971962616819E-3</v>
      </c>
      <c r="F440" s="38" t="str">
        <f t="shared" si="118"/>
        <v/>
      </c>
      <c r="G440" s="39" t="str">
        <f t="shared" si="119"/>
        <v>0</v>
      </c>
      <c r="H440" s="25">
        <f t="shared" si="120"/>
        <v>0</v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0</v>
      </c>
      <c r="E441" s="38" t="str">
        <f t="shared" si="117"/>
        <v/>
      </c>
      <c r="F441" s="38" t="str">
        <f t="shared" si="118"/>
        <v/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3</v>
      </c>
      <c r="D442" s="37">
        <v>0</v>
      </c>
      <c r="E442" s="38">
        <f t="shared" si="117"/>
        <v>1.7523364485981308E-3</v>
      </c>
      <c r="F442" s="38" t="str">
        <f t="shared" si="118"/>
        <v/>
      </c>
      <c r="G442" s="39" t="str">
        <f t="shared" si="119"/>
        <v>0</v>
      </c>
      <c r="H442" s="25">
        <f t="shared" si="120"/>
        <v>0</v>
      </c>
    </row>
    <row r="443" spans="1:8" s="40" customFormat="1" ht="15" x14ac:dyDescent="0.2">
      <c r="A443" s="64"/>
      <c r="B443" s="36" t="s">
        <v>121</v>
      </c>
      <c r="C443" s="37">
        <v>7</v>
      </c>
      <c r="D443" s="37">
        <v>17</v>
      </c>
      <c r="E443" s="38">
        <f t="shared" si="117"/>
        <v>4.0887850467289715E-3</v>
      </c>
      <c r="F443" s="38">
        <f t="shared" si="118"/>
        <v>9.4919039642657726E-3</v>
      </c>
      <c r="G443" s="39">
        <f t="shared" si="119"/>
        <v>1.4285714285714286</v>
      </c>
      <c r="H443" s="25">
        <f t="shared" si="120"/>
        <v>5.8411214953271026E-3</v>
      </c>
    </row>
    <row r="444" spans="1:8" s="40" customFormat="1" ht="15" x14ac:dyDescent="0.2">
      <c r="A444" s="64"/>
      <c r="B444" s="36" t="s">
        <v>127</v>
      </c>
      <c r="C444" s="37">
        <v>1</v>
      </c>
      <c r="D444" s="37">
        <v>1</v>
      </c>
      <c r="E444" s="38">
        <f t="shared" si="117"/>
        <v>5.8411214953271024E-4</v>
      </c>
      <c r="F444" s="38">
        <f t="shared" si="118"/>
        <v>5.5834729201563373E-4</v>
      </c>
      <c r="G444" s="39">
        <f t="shared" si="119"/>
        <v>0</v>
      </c>
      <c r="H444" s="25">
        <f t="shared" si="120"/>
        <v>0</v>
      </c>
    </row>
    <row r="445" spans="1:8" s="40" customFormat="1" ht="15" x14ac:dyDescent="0.2">
      <c r="A445" s="64"/>
      <c r="B445" s="36" t="s">
        <v>131</v>
      </c>
      <c r="C445" s="37">
        <v>0</v>
      </c>
      <c r="D445" s="37">
        <v>2</v>
      </c>
      <c r="E445" s="38" t="str">
        <f t="shared" si="117"/>
        <v/>
      </c>
      <c r="F445" s="38">
        <f t="shared" si="118"/>
        <v>1.1166945840312675E-3</v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4"/>
      <c r="B446" s="36" t="s">
        <v>306</v>
      </c>
      <c r="C446" s="37">
        <v>1</v>
      </c>
      <c r="D446" s="37">
        <v>0</v>
      </c>
      <c r="E446" s="38">
        <f t="shared" si="117"/>
        <v>5.8411214953271024E-4</v>
      </c>
      <c r="F446" s="38" t="str">
        <f t="shared" si="118"/>
        <v/>
      </c>
      <c r="G446" s="39" t="str">
        <f t="shared" si="119"/>
        <v>0</v>
      </c>
      <c r="H446" s="25">
        <f t="shared" si="120"/>
        <v>0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6</v>
      </c>
      <c r="D448" s="37">
        <v>5</v>
      </c>
      <c r="E448" s="38">
        <f t="shared" si="117"/>
        <v>3.5046728971962616E-3</v>
      </c>
      <c r="F448" s="38">
        <f t="shared" si="118"/>
        <v>2.7917364600781687E-3</v>
      </c>
      <c r="G448" s="39">
        <f t="shared" si="119"/>
        <v>-0.16666666666666666</v>
      </c>
      <c r="H448" s="25">
        <f t="shared" si="120"/>
        <v>-5.8411214953271024E-4</v>
      </c>
    </row>
    <row r="449" spans="1:8" s="40" customFormat="1" ht="15" x14ac:dyDescent="0.2">
      <c r="A449" s="64"/>
      <c r="B449" s="36" t="s">
        <v>308</v>
      </c>
      <c r="C449" s="37">
        <v>24</v>
      </c>
      <c r="D449" s="37">
        <v>9</v>
      </c>
      <c r="E449" s="38">
        <f t="shared" si="117"/>
        <v>1.4018691588785047E-2</v>
      </c>
      <c r="F449" s="38">
        <f t="shared" si="118"/>
        <v>5.0251256281407036E-3</v>
      </c>
      <c r="G449" s="39">
        <f t="shared" si="119"/>
        <v>-0.625</v>
      </c>
      <c r="H449" s="25">
        <f t="shared" si="120"/>
        <v>-8.7616822429906534E-3</v>
      </c>
    </row>
    <row r="450" spans="1:8" s="40" customFormat="1" ht="15" x14ac:dyDescent="0.2">
      <c r="A450" s="64"/>
      <c r="B450" s="36" t="s">
        <v>550</v>
      </c>
      <c r="C450" s="37">
        <v>3</v>
      </c>
      <c r="D450" s="37">
        <v>9</v>
      </c>
      <c r="E450" s="38">
        <f t="shared" si="117"/>
        <v>1.7523364485981308E-3</v>
      </c>
      <c r="F450" s="38">
        <f t="shared" si="118"/>
        <v>5.0251256281407036E-3</v>
      </c>
      <c r="G450" s="39">
        <f t="shared" si="119"/>
        <v>2</v>
      </c>
      <c r="H450" s="25">
        <f t="shared" si="120"/>
        <v>3.5046728971962616E-3</v>
      </c>
    </row>
    <row r="451" spans="1:8" s="40" customFormat="1" ht="15" x14ac:dyDescent="0.2">
      <c r="A451" s="64"/>
      <c r="B451" s="36" t="s">
        <v>309</v>
      </c>
      <c r="C451" s="37">
        <v>0</v>
      </c>
      <c r="D451" s="37">
        <v>1</v>
      </c>
      <c r="E451" s="38" t="str">
        <f t="shared" si="117"/>
        <v/>
      </c>
      <c r="F451" s="38">
        <f t="shared" si="118"/>
        <v>5.5834729201563373E-4</v>
      </c>
      <c r="G451" s="39" t="str">
        <f t="shared" si="119"/>
        <v>0</v>
      </c>
      <c r="H451" s="25" t="str">
        <f t="shared" si="120"/>
        <v/>
      </c>
    </row>
    <row r="452" spans="1:8" s="40" customFormat="1" ht="15" x14ac:dyDescent="0.2">
      <c r="A452" s="64"/>
      <c r="B452" s="36" t="s">
        <v>310</v>
      </c>
      <c r="C452" s="37">
        <v>1</v>
      </c>
      <c r="D452" s="37">
        <v>0</v>
      </c>
      <c r="E452" s="38">
        <f t="shared" si="117"/>
        <v>5.8411214953271024E-4</v>
      </c>
      <c r="F452" s="38" t="str">
        <f t="shared" si="118"/>
        <v/>
      </c>
      <c r="G452" s="39" t="str">
        <f t="shared" si="119"/>
        <v>0</v>
      </c>
      <c r="H452" s="25">
        <f t="shared" si="120"/>
        <v>0</v>
      </c>
    </row>
    <row r="453" spans="1:8" s="40" customFormat="1" ht="15" x14ac:dyDescent="0.2">
      <c r="A453" s="64"/>
      <c r="B453" s="36" t="s">
        <v>311</v>
      </c>
      <c r="C453" s="37">
        <v>1</v>
      </c>
      <c r="D453" s="37">
        <v>0</v>
      </c>
      <c r="E453" s="38">
        <f t="shared" si="117"/>
        <v>5.8411214953271024E-4</v>
      </c>
      <c r="F453" s="38" t="str">
        <f t="shared" si="118"/>
        <v/>
      </c>
      <c r="G453" s="39" t="str">
        <f t="shared" si="119"/>
        <v>0</v>
      </c>
      <c r="H453" s="25">
        <f t="shared" si="120"/>
        <v>0</v>
      </c>
    </row>
    <row r="454" spans="1:8" s="40" customFormat="1" ht="15" x14ac:dyDescent="0.2">
      <c r="A454" s="64"/>
      <c r="B454" s="36" t="s">
        <v>118</v>
      </c>
      <c r="C454" s="37">
        <v>0</v>
      </c>
      <c r="D454" s="37">
        <v>1</v>
      </c>
      <c r="E454" s="38" t="str">
        <f t="shared" si="117"/>
        <v/>
      </c>
      <c r="F454" s="38">
        <f t="shared" si="118"/>
        <v>5.5834729201563373E-4</v>
      </c>
      <c r="G454" s="39" t="str">
        <f t="shared" si="119"/>
        <v>0</v>
      </c>
      <c r="H454" s="25" t="str">
        <f t="shared" si="120"/>
        <v/>
      </c>
    </row>
    <row r="455" spans="1:8" s="40" customFormat="1" ht="15" x14ac:dyDescent="0.2">
      <c r="A455" s="64"/>
      <c r="B455" s="36" t="s">
        <v>312</v>
      </c>
      <c r="C455" s="37">
        <v>0</v>
      </c>
      <c r="D455" s="37">
        <v>0</v>
      </c>
      <c r="E455" s="38" t="str">
        <f t="shared" si="117"/>
        <v/>
      </c>
      <c r="F455" s="38" t="str">
        <f t="shared" si="118"/>
        <v/>
      </c>
      <c r="G455" s="39" t="str">
        <f t="shared" si="119"/>
        <v>0</v>
      </c>
      <c r="H455" s="25" t="str">
        <f t="shared" si="120"/>
        <v/>
      </c>
    </row>
    <row r="456" spans="1:8" s="40" customFormat="1" ht="15" x14ac:dyDescent="0.2">
      <c r="A456" s="64"/>
      <c r="B456" s="36" t="s">
        <v>313</v>
      </c>
      <c r="C456" s="37">
        <v>0</v>
      </c>
      <c r="D456" s="37">
        <v>13</v>
      </c>
      <c r="E456" s="38" t="str">
        <f t="shared" si="117"/>
        <v/>
      </c>
      <c r="F456" s="38">
        <f t="shared" si="118"/>
        <v>7.2585147962032385E-3</v>
      </c>
      <c r="G456" s="39" t="str">
        <f t="shared" si="119"/>
        <v>0</v>
      </c>
      <c r="H456" s="25" t="str">
        <f t="shared" si="120"/>
        <v/>
      </c>
    </row>
    <row r="457" spans="1:8" s="40" customFormat="1" ht="15" x14ac:dyDescent="0.2">
      <c r="A457" s="64"/>
      <c r="B457" s="36" t="s">
        <v>551</v>
      </c>
      <c r="C457" s="37">
        <v>4</v>
      </c>
      <c r="D457" s="37">
        <v>1</v>
      </c>
      <c r="E457" s="38">
        <f t="shared" si="117"/>
        <v>2.3364485981308409E-3</v>
      </c>
      <c r="F457" s="38">
        <f t="shared" si="118"/>
        <v>5.5834729201563373E-4</v>
      </c>
      <c r="G457" s="39">
        <f t="shared" si="119"/>
        <v>-0.75</v>
      </c>
      <c r="H457" s="25">
        <f t="shared" si="120"/>
        <v>-1.7523364485981306E-3</v>
      </c>
    </row>
    <row r="458" spans="1:8" s="40" customFormat="1" ht="15" x14ac:dyDescent="0.2">
      <c r="A458" s="64"/>
      <c r="B458" s="36" t="s">
        <v>314</v>
      </c>
      <c r="C458" s="37">
        <v>1</v>
      </c>
      <c r="D458" s="37">
        <v>1</v>
      </c>
      <c r="E458" s="38">
        <f t="shared" si="117"/>
        <v>5.8411214953271024E-4</v>
      </c>
      <c r="F458" s="38">
        <f t="shared" si="118"/>
        <v>5.5834729201563373E-4</v>
      </c>
      <c r="G458" s="39">
        <f t="shared" si="119"/>
        <v>0</v>
      </c>
      <c r="H458" s="25">
        <f t="shared" si="120"/>
        <v>0</v>
      </c>
    </row>
    <row r="459" spans="1:8" s="40" customFormat="1" ht="15" x14ac:dyDescent="0.2">
      <c r="A459" s="64"/>
      <c r="B459" s="36" t="s">
        <v>315</v>
      </c>
      <c r="C459" s="37">
        <v>0</v>
      </c>
      <c r="D459" s="37">
        <v>0</v>
      </c>
      <c r="E459" s="38" t="str">
        <f t="shared" si="117"/>
        <v/>
      </c>
      <c r="F459" s="38" t="str">
        <f t="shared" si="118"/>
        <v/>
      </c>
      <c r="G459" s="39" t="str">
        <f t="shared" si="119"/>
        <v>0</v>
      </c>
      <c r="H459" s="25" t="str">
        <f t="shared" si="120"/>
        <v/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0</v>
      </c>
      <c r="E461" s="38" t="str">
        <f t="shared" si="117"/>
        <v/>
      </c>
      <c r="F461" s="38" t="str">
        <f t="shared" si="118"/>
        <v/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10</v>
      </c>
      <c r="D462" s="37">
        <v>8</v>
      </c>
      <c r="E462" s="38">
        <f t="shared" si="117"/>
        <v>5.8411214953271026E-3</v>
      </c>
      <c r="F462" s="38">
        <f t="shared" si="118"/>
        <v>4.4667783361250699E-3</v>
      </c>
      <c r="G462" s="39">
        <f t="shared" si="119"/>
        <v>-0.2</v>
      </c>
      <c r="H462" s="25">
        <f t="shared" si="120"/>
        <v>-1.1682242990654205E-3</v>
      </c>
    </row>
    <row r="463" spans="1:8" s="40" customFormat="1" ht="30" x14ac:dyDescent="0.2">
      <c r="A463" s="64"/>
      <c r="B463" s="36" t="s">
        <v>142</v>
      </c>
      <c r="C463" s="37">
        <v>0</v>
      </c>
      <c r="D463" s="37">
        <v>0</v>
      </c>
      <c r="E463" s="38" t="str">
        <f t="shared" si="117"/>
        <v/>
      </c>
      <c r="F463" s="38" t="str">
        <f t="shared" si="118"/>
        <v/>
      </c>
      <c r="G463" s="39" t="str">
        <f t="shared" si="119"/>
        <v>0</v>
      </c>
      <c r="H463" s="25" t="str">
        <f t="shared" si="120"/>
        <v/>
      </c>
    </row>
    <row r="464" spans="1:8" s="40" customFormat="1" ht="15" x14ac:dyDescent="0.2">
      <c r="A464" s="64"/>
      <c r="B464" s="36" t="s">
        <v>318</v>
      </c>
      <c r="C464" s="37">
        <v>0</v>
      </c>
      <c r="D464" s="37">
        <v>0</v>
      </c>
      <c r="E464" s="38" t="str">
        <f t="shared" si="117"/>
        <v/>
      </c>
      <c r="F464" s="38" t="str">
        <f t="shared" si="118"/>
        <v/>
      </c>
      <c r="G464" s="39" t="str">
        <f t="shared" si="119"/>
        <v>0</v>
      </c>
      <c r="H464" s="25" t="str">
        <f t="shared" si="120"/>
        <v/>
      </c>
    </row>
    <row r="465" spans="1:8" s="40" customFormat="1" ht="15" x14ac:dyDescent="0.2">
      <c r="A465" s="64"/>
      <c r="B465" s="36" t="s">
        <v>319</v>
      </c>
      <c r="C465" s="37">
        <v>1</v>
      </c>
      <c r="D465" s="37">
        <v>0</v>
      </c>
      <c r="E465" s="38">
        <f t="shared" si="117"/>
        <v>5.8411214953271024E-4</v>
      </c>
      <c r="F465" s="38" t="str">
        <f t="shared" si="118"/>
        <v/>
      </c>
      <c r="G465" s="39" t="str">
        <f t="shared" si="119"/>
        <v>0</v>
      </c>
      <c r="H465" s="25">
        <f t="shared" si="120"/>
        <v>0</v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3</v>
      </c>
      <c r="D467" s="37">
        <v>11</v>
      </c>
      <c r="E467" s="38">
        <f t="shared" si="117"/>
        <v>1.7523364485981308E-3</v>
      </c>
      <c r="F467" s="38">
        <f t="shared" si="118"/>
        <v>6.1418202121719711E-3</v>
      </c>
      <c r="G467" s="39">
        <f t="shared" si="119"/>
        <v>2.6666666666666665</v>
      </c>
      <c r="H467" s="25">
        <f t="shared" si="120"/>
        <v>4.6728971962616819E-3</v>
      </c>
    </row>
    <row r="468" spans="1:8" s="40" customFormat="1" ht="15" x14ac:dyDescent="0.2">
      <c r="A468" s="64"/>
      <c r="B468" s="36" t="s">
        <v>321</v>
      </c>
      <c r="C468" s="37">
        <v>0</v>
      </c>
      <c r="D468" s="37">
        <v>0</v>
      </c>
      <c r="E468" s="38" t="str">
        <f t="shared" si="117"/>
        <v/>
      </c>
      <c r="F468" s="38" t="str">
        <f t="shared" si="118"/>
        <v/>
      </c>
      <c r="G468" s="39" t="str">
        <f t="shared" si="119"/>
        <v>0</v>
      </c>
      <c r="H468" s="25" t="str">
        <f t="shared" si="120"/>
        <v/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4</v>
      </c>
      <c r="E472" s="38" t="str">
        <f t="shared" si="137"/>
        <v/>
      </c>
      <c r="F472" s="38">
        <f t="shared" si="138"/>
        <v>2.2333891680625349E-3</v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0</v>
      </c>
      <c r="E474" s="38" t="str">
        <f t="shared" si="137"/>
        <v/>
      </c>
      <c r="F474" s="38" t="str">
        <f t="shared" si="138"/>
        <v/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0</v>
      </c>
      <c r="D475" s="37">
        <v>0</v>
      </c>
      <c r="E475" s="38" t="str">
        <f t="shared" si="137"/>
        <v/>
      </c>
      <c r="F475" s="38" t="str">
        <f t="shared" si="138"/>
        <v/>
      </c>
      <c r="G475" s="39" t="str">
        <f t="shared" si="139"/>
        <v>0</v>
      </c>
      <c r="H475" s="25" t="str">
        <f t="shared" si="140"/>
        <v/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0</v>
      </c>
      <c r="E476" s="38" t="str">
        <f t="shared" si="137"/>
        <v/>
      </c>
      <c r="F476" s="38" t="str">
        <f t="shared" si="138"/>
        <v/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0</v>
      </c>
      <c r="D477" s="37">
        <v>0</v>
      </c>
      <c r="E477" s="38" t="str">
        <f t="shared" si="137"/>
        <v/>
      </c>
      <c r="F477" s="38" t="str">
        <f t="shared" si="138"/>
        <v/>
      </c>
      <c r="G477" s="39" t="str">
        <f t="shared" si="139"/>
        <v>0</v>
      </c>
      <c r="H477" s="25" t="str">
        <f t="shared" si="140"/>
        <v/>
      </c>
    </row>
    <row r="478" spans="1:8" s="40" customFormat="1" ht="15" x14ac:dyDescent="0.2">
      <c r="A478" s="64"/>
      <c r="B478" s="36" t="s">
        <v>138</v>
      </c>
      <c r="C478" s="37">
        <v>0</v>
      </c>
      <c r="D478" s="37">
        <v>0</v>
      </c>
      <c r="E478" s="38" t="str">
        <f t="shared" si="137"/>
        <v/>
      </c>
      <c r="F478" s="38" t="str">
        <f t="shared" si="138"/>
        <v/>
      </c>
      <c r="G478" s="39" t="str">
        <f t="shared" si="139"/>
        <v>0</v>
      </c>
      <c r="H478" s="25" t="str">
        <f t="shared" si="140"/>
        <v/>
      </c>
    </row>
    <row r="479" spans="1:8" s="40" customFormat="1" ht="30" x14ac:dyDescent="0.2">
      <c r="A479" s="64"/>
      <c r="B479" s="36" t="s">
        <v>327</v>
      </c>
      <c r="C479" s="37">
        <v>0</v>
      </c>
      <c r="D479" s="37">
        <v>0</v>
      </c>
      <c r="E479" s="38" t="str">
        <f t="shared" si="137"/>
        <v/>
      </c>
      <c r="F479" s="38" t="str">
        <f t="shared" si="138"/>
        <v/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0</v>
      </c>
      <c r="E481" s="38" t="str">
        <f t="shared" si="137"/>
        <v/>
      </c>
      <c r="F481" s="38" t="str">
        <f t="shared" si="138"/>
        <v/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0</v>
      </c>
      <c r="D482" s="37">
        <v>5</v>
      </c>
      <c r="E482" s="38" t="str">
        <f t="shared" si="137"/>
        <v/>
      </c>
      <c r="F482" s="38">
        <f t="shared" si="138"/>
        <v>2.7917364600781687E-3</v>
      </c>
      <c r="G482" s="39" t="str">
        <f t="shared" si="139"/>
        <v>0</v>
      </c>
      <c r="H482" s="25" t="str">
        <f t="shared" si="140"/>
        <v/>
      </c>
    </row>
    <row r="483" spans="1:8" s="40" customFormat="1" ht="15" x14ac:dyDescent="0.2">
      <c r="A483" s="64"/>
      <c r="B483" s="36" t="s">
        <v>133</v>
      </c>
      <c r="C483" s="37">
        <v>0</v>
      </c>
      <c r="D483" s="37">
        <v>0</v>
      </c>
      <c r="E483" s="38" t="str">
        <f t="shared" si="137"/>
        <v/>
      </c>
      <c r="F483" s="38" t="str">
        <f t="shared" si="138"/>
        <v/>
      </c>
      <c r="G483" s="39" t="str">
        <f t="shared" si="139"/>
        <v>0</v>
      </c>
      <c r="H483" s="25" t="str">
        <f t="shared" si="140"/>
        <v/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1</v>
      </c>
      <c r="E484" s="38" t="str">
        <f t="shared" si="137"/>
        <v/>
      </c>
      <c r="F484" s="38">
        <f t="shared" si="138"/>
        <v>5.5834729201563373E-4</v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1</v>
      </c>
      <c r="D486" s="37"/>
      <c r="E486" s="38">
        <f t="shared" si="137"/>
        <v>5.8411214953271024E-4</v>
      </c>
      <c r="F486" s="38" t="str">
        <f t="shared" si="138"/>
        <v/>
      </c>
      <c r="G486" s="39" t="str">
        <f t="shared" si="139"/>
        <v>0</v>
      </c>
      <c r="H486" s="25">
        <f t="shared" si="140"/>
        <v>0</v>
      </c>
    </row>
    <row r="487" spans="1:8" s="40" customFormat="1" ht="15" x14ac:dyDescent="0.2">
      <c r="A487" s="64"/>
      <c r="B487" s="36" t="s">
        <v>331</v>
      </c>
      <c r="C487" s="37">
        <v>0</v>
      </c>
      <c r="D487" s="37"/>
      <c r="E487" s="38" t="str">
        <f t="shared" si="137"/>
        <v/>
      </c>
      <c r="F487" s="38" t="str">
        <f t="shared" si="138"/>
        <v/>
      </c>
      <c r="G487" s="39" t="str">
        <f t="shared" si="139"/>
        <v>0</v>
      </c>
      <c r="H487" s="25" t="str">
        <f t="shared" si="140"/>
        <v/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0</v>
      </c>
      <c r="D491" s="37">
        <v>0</v>
      </c>
      <c r="E491" s="38" t="str">
        <f t="shared" si="137"/>
        <v/>
      </c>
      <c r="F491" s="38" t="str">
        <f t="shared" si="138"/>
        <v/>
      </c>
      <c r="G491" s="39" t="str">
        <f t="shared" si="139"/>
        <v>0</v>
      </c>
      <c r="H491" s="25" t="str">
        <f t="shared" si="140"/>
        <v/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0</v>
      </c>
      <c r="E492" s="38" t="str">
        <f t="shared" si="137"/>
        <v/>
      </c>
      <c r="F492" s="38" t="str">
        <f t="shared" si="138"/>
        <v/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0</v>
      </c>
      <c r="D493" s="37">
        <v>0</v>
      </c>
      <c r="E493" s="38" t="str">
        <f t="shared" si="137"/>
        <v/>
      </c>
      <c r="F493" s="38" t="str">
        <f t="shared" si="138"/>
        <v/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4"/>
      <c r="B494" s="36" t="s">
        <v>336</v>
      </c>
      <c r="C494" s="37">
        <v>0</v>
      </c>
      <c r="D494" s="37">
        <v>0</v>
      </c>
      <c r="E494" s="38" t="str">
        <f t="shared" si="137"/>
        <v/>
      </c>
      <c r="F494" s="38" t="str">
        <f t="shared" si="138"/>
        <v/>
      </c>
      <c r="G494" s="39" t="str">
        <f t="shared" si="139"/>
        <v>0</v>
      </c>
      <c r="H494" s="25" t="str">
        <f t="shared" si="140"/>
        <v/>
      </c>
    </row>
    <row r="495" spans="1:8" s="40" customFormat="1" ht="15" x14ac:dyDescent="0.2">
      <c r="A495" s="64"/>
      <c r="B495" s="36" t="s">
        <v>337</v>
      </c>
      <c r="C495" s="37">
        <v>0</v>
      </c>
      <c r="D495" s="37">
        <v>0</v>
      </c>
      <c r="E495" s="38" t="str">
        <f t="shared" si="137"/>
        <v/>
      </c>
      <c r="F495" s="38" t="str">
        <f t="shared" si="138"/>
        <v/>
      </c>
      <c r="G495" s="39" t="str">
        <f t="shared" si="139"/>
        <v>0</v>
      </c>
      <c r="H495" s="25" t="str">
        <f t="shared" si="140"/>
        <v/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0</v>
      </c>
      <c r="D499" s="37">
        <v>10</v>
      </c>
      <c r="E499" s="38" t="str">
        <f t="shared" si="137"/>
        <v/>
      </c>
      <c r="F499" s="38">
        <f t="shared" si="138"/>
        <v>5.5834729201563373E-3</v>
      </c>
      <c r="G499" s="39" t="str">
        <f t="shared" si="139"/>
        <v>0</v>
      </c>
      <c r="H499" s="25" t="str">
        <f t="shared" si="140"/>
        <v/>
      </c>
    </row>
    <row r="500" spans="1:8" s="40" customFormat="1" ht="15" x14ac:dyDescent="0.2">
      <c r="A500" s="64"/>
      <c r="B500" s="36" t="s">
        <v>136</v>
      </c>
      <c r="C500" s="37">
        <v>0</v>
      </c>
      <c r="D500" s="37">
        <v>0</v>
      </c>
      <c r="E500" s="38" t="str">
        <f t="shared" si="137"/>
        <v/>
      </c>
      <c r="F500" s="38" t="str">
        <f t="shared" si="138"/>
        <v/>
      </c>
      <c r="G500" s="39" t="str">
        <f t="shared" si="139"/>
        <v>0</v>
      </c>
      <c r="H500" s="25" t="str">
        <f t="shared" si="140"/>
        <v/>
      </c>
    </row>
    <row r="501" spans="1:8" s="40" customFormat="1" ht="15" x14ac:dyDescent="0.2">
      <c r="A501" s="64"/>
      <c r="B501" s="36" t="s">
        <v>339</v>
      </c>
      <c r="C501" s="37">
        <v>0</v>
      </c>
      <c r="D501" s="37">
        <v>0</v>
      </c>
      <c r="E501" s="38" t="str">
        <f t="shared" si="137"/>
        <v/>
      </c>
      <c r="F501" s="38" t="str">
        <f t="shared" si="138"/>
        <v/>
      </c>
      <c r="G501" s="39" t="str">
        <f t="shared" si="139"/>
        <v>0</v>
      </c>
      <c r="H501" s="25" t="str">
        <f t="shared" si="140"/>
        <v/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0</v>
      </c>
      <c r="D503" s="37">
        <v>10</v>
      </c>
      <c r="E503" s="38" t="str">
        <f t="shared" si="137"/>
        <v/>
      </c>
      <c r="F503" s="38">
        <f t="shared" si="138"/>
        <v>5.5834729201563373E-3</v>
      </c>
      <c r="G503" s="39" t="str">
        <f t="shared" si="139"/>
        <v>0</v>
      </c>
      <c r="H503" s="25" t="str">
        <f t="shared" si="140"/>
        <v/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5</v>
      </c>
      <c r="E505" s="38" t="str">
        <f t="shared" ref="E505" si="141">+IF(C505=0,"",C505/C$329)</f>
        <v/>
      </c>
      <c r="F505" s="38">
        <f t="shared" ref="F505" si="142">+IF(D505=0,"",D505/D$329)</f>
        <v>2.7917364600781687E-3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21</v>
      </c>
      <c r="D506" s="37">
        <v>52</v>
      </c>
      <c r="E506" s="38">
        <f t="shared" si="137"/>
        <v>1.2266355140186916E-2</v>
      </c>
      <c r="F506" s="38">
        <f t="shared" si="138"/>
        <v>2.9034059184812954E-2</v>
      </c>
      <c r="G506" s="39">
        <f t="shared" si="139"/>
        <v>1.4761904761904763</v>
      </c>
      <c r="H506" s="25">
        <f t="shared" si="140"/>
        <v>1.8107476635514021E-2</v>
      </c>
    </row>
    <row r="507" spans="1:8" s="40" customFormat="1" ht="30" x14ac:dyDescent="0.2">
      <c r="A507" s="64"/>
      <c r="B507" s="36" t="s">
        <v>558</v>
      </c>
      <c r="C507" s="37">
        <v>0</v>
      </c>
      <c r="D507" s="37">
        <v>0</v>
      </c>
      <c r="E507" s="38" t="str">
        <f t="shared" si="137"/>
        <v/>
      </c>
      <c r="F507" s="38" t="str">
        <f t="shared" si="138"/>
        <v/>
      </c>
      <c r="G507" s="39" t="str">
        <f t="shared" si="139"/>
        <v>0</v>
      </c>
      <c r="H507" s="25" t="str">
        <f t="shared" si="140"/>
        <v/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6</v>
      </c>
      <c r="E508" s="38" t="str">
        <f t="shared" si="137"/>
        <v/>
      </c>
      <c r="F508" s="38">
        <f t="shared" si="138"/>
        <v>3.3500837520938024E-3</v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0</v>
      </c>
      <c r="D509" s="37">
        <v>10</v>
      </c>
      <c r="E509" s="38" t="str">
        <f t="shared" si="137"/>
        <v/>
      </c>
      <c r="F509" s="38">
        <f t="shared" si="138"/>
        <v>5.5834729201563373E-3</v>
      </c>
      <c r="G509" s="39" t="str">
        <f t="shared" si="139"/>
        <v>0</v>
      </c>
      <c r="H509" s="25" t="str">
        <f t="shared" si="140"/>
        <v/>
      </c>
    </row>
    <row r="510" spans="1:8" s="40" customFormat="1" ht="15" x14ac:dyDescent="0.2">
      <c r="A510" s="64"/>
      <c r="B510" s="36" t="s">
        <v>375</v>
      </c>
      <c r="C510" s="37">
        <v>0</v>
      </c>
      <c r="D510" s="37">
        <v>0</v>
      </c>
      <c r="E510" s="38" t="str">
        <f t="shared" si="137"/>
        <v/>
      </c>
      <c r="F510" s="38" t="str">
        <f t="shared" si="138"/>
        <v/>
      </c>
      <c r="G510" s="39" t="str">
        <f t="shared" si="139"/>
        <v>0</v>
      </c>
      <c r="H510" s="25" t="str">
        <f t="shared" si="140"/>
        <v/>
      </c>
    </row>
    <row r="511" spans="1:8" s="40" customFormat="1" ht="15" x14ac:dyDescent="0.2">
      <c r="A511" s="64"/>
      <c r="B511" s="36" t="s">
        <v>559</v>
      </c>
      <c r="C511" s="37">
        <v>0</v>
      </c>
      <c r="D511" s="37">
        <v>0</v>
      </c>
      <c r="E511" s="38" t="str">
        <f t="shared" si="137"/>
        <v/>
      </c>
      <c r="F511" s="38" t="str">
        <f t="shared" si="138"/>
        <v/>
      </c>
      <c r="G511" s="39" t="str">
        <f t="shared" si="139"/>
        <v>0</v>
      </c>
      <c r="H511" s="25" t="str">
        <f t="shared" si="140"/>
        <v/>
      </c>
    </row>
    <row r="512" spans="1:8" s="40" customFormat="1" ht="15" x14ac:dyDescent="0.2">
      <c r="A512" s="64"/>
      <c r="B512" s="36" t="s">
        <v>153</v>
      </c>
      <c r="C512" s="37">
        <v>0</v>
      </c>
      <c r="D512" s="37">
        <v>0</v>
      </c>
      <c r="E512" s="38" t="str">
        <f t="shared" si="137"/>
        <v/>
      </c>
      <c r="F512" s="38" t="str">
        <f t="shared" si="138"/>
        <v/>
      </c>
      <c r="G512" s="39" t="str">
        <f t="shared" si="139"/>
        <v>0</v>
      </c>
      <c r="H512" s="25" t="str">
        <f t="shared" si="140"/>
        <v/>
      </c>
    </row>
    <row r="513" spans="1:8" s="40" customFormat="1" ht="15" x14ac:dyDescent="0.2">
      <c r="A513" s="64"/>
      <c r="B513" s="36" t="s">
        <v>376</v>
      </c>
      <c r="C513" s="37">
        <v>3</v>
      </c>
      <c r="D513" s="37">
        <v>0</v>
      </c>
      <c r="E513" s="38">
        <f t="shared" si="137"/>
        <v>1.7523364485981308E-3</v>
      </c>
      <c r="F513" s="38" t="str">
        <f t="shared" si="138"/>
        <v/>
      </c>
      <c r="G513" s="39" t="str">
        <f t="shared" si="139"/>
        <v>0</v>
      </c>
      <c r="H513" s="25">
        <f t="shared" si="140"/>
        <v>0</v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0</v>
      </c>
      <c r="E514" s="38" t="str">
        <f t="shared" si="137"/>
        <v/>
      </c>
      <c r="F514" s="38" t="str">
        <f t="shared" si="138"/>
        <v/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2</v>
      </c>
      <c r="D518" s="37">
        <v>2</v>
      </c>
      <c r="E518" s="38">
        <f t="shared" si="137"/>
        <v>1.1682242990654205E-3</v>
      </c>
      <c r="F518" s="38">
        <f t="shared" si="138"/>
        <v>1.1166945840312675E-3</v>
      </c>
      <c r="G518" s="39">
        <f t="shared" si="139"/>
        <v>0</v>
      </c>
      <c r="H518" s="25">
        <f t="shared" si="140"/>
        <v>0</v>
      </c>
    </row>
    <row r="519" spans="1:8" s="40" customFormat="1" ht="15" x14ac:dyDescent="0.2">
      <c r="A519" s="64"/>
      <c r="B519" s="36" t="s">
        <v>342</v>
      </c>
      <c r="C519" s="37">
        <v>0</v>
      </c>
      <c r="D519" s="37">
        <v>0</v>
      </c>
      <c r="E519" s="38" t="str">
        <f t="shared" si="137"/>
        <v/>
      </c>
      <c r="F519" s="38" t="str">
        <f t="shared" si="138"/>
        <v/>
      </c>
      <c r="G519" s="39" t="str">
        <f t="shared" si="139"/>
        <v>0</v>
      </c>
      <c r="H519" s="25" t="str">
        <f t="shared" si="140"/>
        <v/>
      </c>
    </row>
    <row r="520" spans="1:8" s="40" customFormat="1" ht="15" x14ac:dyDescent="0.2">
      <c r="A520" s="64"/>
      <c r="B520" s="36" t="s">
        <v>343</v>
      </c>
      <c r="C520" s="37">
        <v>0</v>
      </c>
      <c r="D520" s="37">
        <v>0</v>
      </c>
      <c r="E520" s="38" t="str">
        <f t="shared" si="137"/>
        <v/>
      </c>
      <c r="F520" s="38" t="str">
        <f t="shared" si="138"/>
        <v/>
      </c>
      <c r="G520" s="39" t="str">
        <f t="shared" si="139"/>
        <v>0</v>
      </c>
      <c r="H520" s="25" t="str">
        <f t="shared" si="140"/>
        <v/>
      </c>
    </row>
    <row r="521" spans="1:8" s="40" customFormat="1" ht="15" x14ac:dyDescent="0.2">
      <c r="A521" s="64"/>
      <c r="B521" s="36" t="s">
        <v>344</v>
      </c>
      <c r="C521" s="37">
        <v>0</v>
      </c>
      <c r="D521" s="37">
        <v>7</v>
      </c>
      <c r="E521" s="38" t="str">
        <f t="shared" si="137"/>
        <v/>
      </c>
      <c r="F521" s="38">
        <f t="shared" si="138"/>
        <v>3.9084310441094361E-3</v>
      </c>
      <c r="G521" s="39" t="str">
        <f t="shared" si="139"/>
        <v>0</v>
      </c>
      <c r="H521" s="25" t="str">
        <f t="shared" si="140"/>
        <v/>
      </c>
    </row>
    <row r="522" spans="1:8" s="40" customFormat="1" ht="30" x14ac:dyDescent="0.2">
      <c r="A522" s="64"/>
      <c r="B522" s="36" t="s">
        <v>560</v>
      </c>
      <c r="C522" s="37">
        <v>11</v>
      </c>
      <c r="D522" s="37">
        <v>0</v>
      </c>
      <c r="E522" s="38">
        <f t="shared" si="137"/>
        <v>6.4252336448598129E-3</v>
      </c>
      <c r="F522" s="38" t="str">
        <f t="shared" si="138"/>
        <v/>
      </c>
      <c r="G522" s="39" t="str">
        <f t="shared" si="139"/>
        <v>0</v>
      </c>
      <c r="H522" s="25">
        <f t="shared" si="140"/>
        <v>0</v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36</v>
      </c>
      <c r="D524" s="37">
        <v>17</v>
      </c>
      <c r="E524" s="38">
        <f t="shared" si="137"/>
        <v>2.1028037383177569E-2</v>
      </c>
      <c r="F524" s="38">
        <f t="shared" si="138"/>
        <v>9.4919039642657726E-3</v>
      </c>
      <c r="G524" s="39">
        <f t="shared" si="139"/>
        <v>-0.52777777777777779</v>
      </c>
      <c r="H524" s="25">
        <f t="shared" si="140"/>
        <v>-1.1098130841121495E-2</v>
      </c>
    </row>
    <row r="525" spans="1:8" s="40" customFormat="1" ht="15" x14ac:dyDescent="0.2">
      <c r="A525" s="64"/>
      <c r="B525" s="36" t="s">
        <v>346</v>
      </c>
      <c r="C525" s="37">
        <v>0</v>
      </c>
      <c r="D525" s="37">
        <v>0</v>
      </c>
      <c r="E525" s="38" t="str">
        <f t="shared" si="137"/>
        <v/>
      </c>
      <c r="F525" s="38" t="str">
        <f t="shared" si="138"/>
        <v/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4"/>
      <c r="B526" s="36" t="s">
        <v>347</v>
      </c>
      <c r="C526" s="37">
        <v>0</v>
      </c>
      <c r="D526" s="37">
        <v>0</v>
      </c>
      <c r="E526" s="38" t="str">
        <f t="shared" si="137"/>
        <v/>
      </c>
      <c r="F526" s="38" t="str">
        <f t="shared" si="138"/>
        <v/>
      </c>
      <c r="G526" s="39" t="str">
        <f t="shared" si="139"/>
        <v>0</v>
      </c>
      <c r="H526" s="25" t="str">
        <f t="shared" si="140"/>
        <v/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42</v>
      </c>
      <c r="D529" s="37">
        <v>12</v>
      </c>
      <c r="E529" s="38">
        <f t="shared" si="137"/>
        <v>2.4532710280373831E-2</v>
      </c>
      <c r="F529" s="38">
        <f t="shared" si="138"/>
        <v>6.7001675041876048E-3</v>
      </c>
      <c r="G529" s="39">
        <f t="shared" si="139"/>
        <v>-0.7142857142857143</v>
      </c>
      <c r="H529" s="25">
        <f t="shared" si="140"/>
        <v>-1.7523364485981307E-2</v>
      </c>
    </row>
    <row r="530" spans="1:8" s="40" customFormat="1" ht="30" x14ac:dyDescent="0.2">
      <c r="A530" s="64"/>
      <c r="B530" s="36" t="s">
        <v>158</v>
      </c>
      <c r="C530" s="37">
        <v>0</v>
      </c>
      <c r="D530" s="37">
        <v>3</v>
      </c>
      <c r="E530" s="38" t="str">
        <f t="shared" si="137"/>
        <v/>
      </c>
      <c r="F530" s="38">
        <f t="shared" si="138"/>
        <v>1.6750418760469012E-3</v>
      </c>
      <c r="G530" s="39" t="str">
        <f t="shared" si="139"/>
        <v>0</v>
      </c>
      <c r="H530" s="25" t="str">
        <f t="shared" si="140"/>
        <v/>
      </c>
    </row>
    <row r="531" spans="1:8" s="40" customFormat="1" ht="15" x14ac:dyDescent="0.2">
      <c r="A531" s="64"/>
      <c r="B531" s="36" t="s">
        <v>349</v>
      </c>
      <c r="C531" s="37">
        <v>22</v>
      </c>
      <c r="D531" s="37">
        <v>37</v>
      </c>
      <c r="E531" s="38">
        <f t="shared" si="137"/>
        <v>1.2850467289719626E-2</v>
      </c>
      <c r="F531" s="38">
        <f t="shared" si="138"/>
        <v>2.0658849804578449E-2</v>
      </c>
      <c r="G531" s="39">
        <f t="shared" si="139"/>
        <v>0.68181818181818177</v>
      </c>
      <c r="H531" s="25">
        <f t="shared" si="140"/>
        <v>8.7616822429906534E-3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2</v>
      </c>
      <c r="E532" s="38" t="str">
        <f t="shared" ref="E532" si="145">+IF(C532=0,"",C532/C$329)</f>
        <v/>
      </c>
      <c r="F532" s="38">
        <f t="shared" ref="F532" si="146">+IF(D532=0,"",D532/D$329)</f>
        <v>1.1166945840312675E-3</v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6</v>
      </c>
      <c r="D533" s="37">
        <v>7</v>
      </c>
      <c r="E533" s="38">
        <f t="shared" si="137"/>
        <v>3.5046728971962616E-3</v>
      </c>
      <c r="F533" s="38">
        <f t="shared" si="138"/>
        <v>3.9084310441094361E-3</v>
      </c>
      <c r="G533" s="39">
        <f t="shared" si="139"/>
        <v>0.16666666666666666</v>
      </c>
      <c r="H533" s="25">
        <f t="shared" si="140"/>
        <v>5.8411214953271024E-4</v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0</v>
      </c>
      <c r="E535" s="38" t="str">
        <f t="shared" ref="E535:E546" si="149">+IF(C535=0,"",C535/C$329)</f>
        <v/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89</v>
      </c>
      <c r="D536" s="37">
        <v>42</v>
      </c>
      <c r="E536" s="38">
        <f t="shared" si="149"/>
        <v>5.1985981308411214E-2</v>
      </c>
      <c r="F536" s="38">
        <f t="shared" si="150"/>
        <v>2.3450586264656615E-2</v>
      </c>
      <c r="G536" s="39">
        <f t="shared" si="151"/>
        <v>-0.5280898876404494</v>
      </c>
      <c r="H536" s="25">
        <f t="shared" si="152"/>
        <v>-2.7453271028037379E-2</v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2</v>
      </c>
      <c r="D538" s="37">
        <v>6</v>
      </c>
      <c r="E538" s="38">
        <f t="shared" si="149"/>
        <v>1.1682242990654205E-3</v>
      </c>
      <c r="F538" s="38">
        <f t="shared" si="150"/>
        <v>3.3500837520938024E-3</v>
      </c>
      <c r="G538" s="39">
        <f t="shared" si="151"/>
        <v>2</v>
      </c>
      <c r="H538" s="25">
        <f t="shared" si="152"/>
        <v>2.3364485981308409E-3</v>
      </c>
    </row>
    <row r="539" spans="1:8" s="40" customFormat="1" ht="15" x14ac:dyDescent="0.2">
      <c r="A539" s="64"/>
      <c r="B539" s="36" t="s">
        <v>562</v>
      </c>
      <c r="C539" s="37">
        <v>0</v>
      </c>
      <c r="D539" s="37">
        <v>1</v>
      </c>
      <c r="E539" s="38" t="str">
        <f t="shared" si="149"/>
        <v/>
      </c>
      <c r="F539" s="38">
        <f t="shared" si="150"/>
        <v>5.5834729201563373E-4</v>
      </c>
      <c r="G539" s="39" t="str">
        <f t="shared" si="151"/>
        <v>0</v>
      </c>
      <c r="H539" s="25" t="str">
        <f t="shared" si="152"/>
        <v/>
      </c>
    </row>
    <row r="540" spans="1:8" s="40" customFormat="1" ht="15" x14ac:dyDescent="0.2">
      <c r="A540" s="64"/>
      <c r="B540" s="36" t="s">
        <v>352</v>
      </c>
      <c r="C540" s="37">
        <v>0</v>
      </c>
      <c r="D540" s="37">
        <v>1</v>
      </c>
      <c r="E540" s="38" t="str">
        <f t="shared" si="149"/>
        <v/>
      </c>
      <c r="F540" s="38">
        <f t="shared" si="150"/>
        <v>5.5834729201563373E-4</v>
      </c>
      <c r="G540" s="39" t="str">
        <f t="shared" si="151"/>
        <v>0</v>
      </c>
      <c r="H540" s="25" t="str">
        <f t="shared" si="152"/>
        <v/>
      </c>
    </row>
    <row r="541" spans="1:8" s="40" customFormat="1" ht="15" x14ac:dyDescent="0.2">
      <c r="A541" s="64"/>
      <c r="B541" s="36" t="s">
        <v>353</v>
      </c>
      <c r="C541" s="37">
        <v>0</v>
      </c>
      <c r="D541" s="37">
        <v>0</v>
      </c>
      <c r="E541" s="38" t="str">
        <f t="shared" si="149"/>
        <v/>
      </c>
      <c r="F541" s="38" t="str">
        <f t="shared" si="150"/>
        <v/>
      </c>
      <c r="G541" s="39" t="str">
        <f t="shared" si="151"/>
        <v>0</v>
      </c>
      <c r="H541" s="25" t="str">
        <f t="shared" si="152"/>
        <v/>
      </c>
    </row>
    <row r="542" spans="1:8" s="40" customFormat="1" ht="15" x14ac:dyDescent="0.2">
      <c r="A542" s="64"/>
      <c r="B542" s="36" t="s">
        <v>354</v>
      </c>
      <c r="C542" s="37">
        <v>0</v>
      </c>
      <c r="D542" s="37">
        <v>0</v>
      </c>
      <c r="E542" s="38" t="str">
        <f t="shared" si="149"/>
        <v/>
      </c>
      <c r="F542" s="38" t="str">
        <f t="shared" si="150"/>
        <v/>
      </c>
      <c r="G542" s="39" t="str">
        <f t="shared" si="151"/>
        <v>0</v>
      </c>
      <c r="H542" s="25" t="str">
        <f t="shared" si="152"/>
        <v/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0</v>
      </c>
      <c r="D544" s="37">
        <v>0</v>
      </c>
      <c r="E544" s="38" t="str">
        <f t="shared" si="149"/>
        <v/>
      </c>
      <c r="F544" s="38" t="str">
        <f t="shared" si="150"/>
        <v/>
      </c>
      <c r="G544" s="39" t="str">
        <f t="shared" si="151"/>
        <v>0</v>
      </c>
      <c r="H544" s="25" t="str">
        <f t="shared" si="152"/>
        <v/>
      </c>
    </row>
    <row r="545" spans="1:8" s="40" customFormat="1" ht="30" x14ac:dyDescent="0.2">
      <c r="A545" s="64"/>
      <c r="B545" s="36" t="s">
        <v>563</v>
      </c>
      <c r="C545" s="37">
        <v>1</v>
      </c>
      <c r="D545" s="37">
        <v>0</v>
      </c>
      <c r="E545" s="38">
        <f t="shared" si="149"/>
        <v>5.8411214953271024E-4</v>
      </c>
      <c r="F545" s="38" t="str">
        <f t="shared" si="150"/>
        <v/>
      </c>
      <c r="G545" s="39" t="str">
        <f t="shared" si="151"/>
        <v>0</v>
      </c>
      <c r="H545" s="25">
        <f t="shared" si="152"/>
        <v>0</v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647</v>
      </c>
      <c r="D552" s="31">
        <f>SUM(D553:D579)</f>
        <v>1095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0.69242658423493042</v>
      </c>
      <c r="H552" s="33">
        <f>+IF(OR(AND(E552=""),(G552="")),"",E552*G552)</f>
        <v>0.69242658423493042</v>
      </c>
    </row>
    <row r="553" spans="1:8" s="40" customFormat="1" ht="15" x14ac:dyDescent="0.2">
      <c r="A553" s="64"/>
      <c r="B553" s="36" t="s">
        <v>357</v>
      </c>
      <c r="C553" s="37">
        <v>2</v>
      </c>
      <c r="D553" s="37">
        <v>9</v>
      </c>
      <c r="E553" s="38">
        <f>+IF(C553=0,"",C553/C$552)</f>
        <v>3.0911901081916537E-3</v>
      </c>
      <c r="F553" s="38">
        <f>+IF(D553=0,"",D553/D$552)</f>
        <v>8.21917808219178E-3</v>
      </c>
      <c r="G553" s="39">
        <f>+IF(OR(AND(D553=0),(C553=0)),"0",((D553-C553)/C553))</f>
        <v>3.5</v>
      </c>
      <c r="H553" s="25">
        <f>+IF(OR(AND(E553=""),(G553="")),"",E553*G553)</f>
        <v>1.0819165378670788E-2</v>
      </c>
    </row>
    <row r="554" spans="1:8" s="40" customFormat="1" ht="15" x14ac:dyDescent="0.2">
      <c r="A554" s="64"/>
      <c r="B554" s="36" t="s">
        <v>161</v>
      </c>
      <c r="C554" s="37">
        <v>3</v>
      </c>
      <c r="D554" s="37">
        <v>17</v>
      </c>
      <c r="E554" s="38">
        <f t="shared" ref="E554:E579" si="153">+IF(C554=0,"",C554/C$552)</f>
        <v>4.6367851622874804E-3</v>
      </c>
      <c r="F554" s="38">
        <f t="shared" ref="F554:F579" si="154">+IF(D554=0,"",D554/D$552)</f>
        <v>1.5525114155251141E-2</v>
      </c>
      <c r="G554" s="39">
        <f t="shared" ref="G554:G579" si="155">+IF(OR(AND(D554=0),(C554=0)),"0",((D554-C554)/C554))</f>
        <v>4.666666666666667</v>
      </c>
      <c r="H554" s="25">
        <f t="shared" ref="H554:H579" si="156">+IF(OR(AND(E554=""),(G554="")),"",E554*G554)</f>
        <v>2.1638330757341576E-2</v>
      </c>
    </row>
    <row r="555" spans="1:8" s="40" customFormat="1" ht="15" x14ac:dyDescent="0.2">
      <c r="A555" s="64"/>
      <c r="B555" s="36" t="s">
        <v>358</v>
      </c>
      <c r="C555" s="37">
        <v>149</v>
      </c>
      <c r="D555" s="37">
        <v>235</v>
      </c>
      <c r="E555" s="38">
        <f t="shared" si="153"/>
        <v>0.23029366306027821</v>
      </c>
      <c r="F555" s="38">
        <f t="shared" si="154"/>
        <v>0.21461187214611871</v>
      </c>
      <c r="G555" s="39">
        <f t="shared" si="155"/>
        <v>0.57718120805369133</v>
      </c>
      <c r="H555" s="25">
        <f t="shared" si="156"/>
        <v>0.13292117465224113</v>
      </c>
    </row>
    <row r="556" spans="1:8" s="40" customFormat="1" ht="15" x14ac:dyDescent="0.2">
      <c r="A556" s="64"/>
      <c r="B556" s="36" t="s">
        <v>359</v>
      </c>
      <c r="C556" s="37">
        <v>240</v>
      </c>
      <c r="D556" s="37">
        <v>179</v>
      </c>
      <c r="E556" s="38">
        <f t="shared" si="153"/>
        <v>0.37094281298299847</v>
      </c>
      <c r="F556" s="38">
        <f t="shared" si="154"/>
        <v>0.16347031963470321</v>
      </c>
      <c r="G556" s="39">
        <f t="shared" si="155"/>
        <v>-0.25416666666666665</v>
      </c>
      <c r="H556" s="25">
        <f t="shared" si="156"/>
        <v>-9.428129829984544E-2</v>
      </c>
    </row>
    <row r="557" spans="1:8" s="40" customFormat="1" ht="15" x14ac:dyDescent="0.2">
      <c r="A557" s="64"/>
      <c r="B557" s="36" t="s">
        <v>162</v>
      </c>
      <c r="C557" s="37">
        <v>53</v>
      </c>
      <c r="D557" s="37">
        <v>2</v>
      </c>
      <c r="E557" s="38">
        <f t="shared" si="153"/>
        <v>8.1916537867078823E-2</v>
      </c>
      <c r="F557" s="38">
        <f t="shared" si="154"/>
        <v>1.8264840182648401E-3</v>
      </c>
      <c r="G557" s="39">
        <f t="shared" si="155"/>
        <v>-0.96226415094339623</v>
      </c>
      <c r="H557" s="25">
        <f t="shared" si="156"/>
        <v>-7.8825347758887165E-2</v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6</v>
      </c>
      <c r="D560" s="37">
        <v>10</v>
      </c>
      <c r="E560" s="38">
        <f t="shared" si="153"/>
        <v>9.2735703245749607E-3</v>
      </c>
      <c r="F560" s="38">
        <f t="shared" si="154"/>
        <v>9.1324200913242004E-3</v>
      </c>
      <c r="G560" s="39">
        <f t="shared" si="155"/>
        <v>0.66666666666666663</v>
      </c>
      <c r="H560" s="25">
        <f t="shared" si="156"/>
        <v>6.1823802163833066E-3</v>
      </c>
    </row>
    <row r="561" spans="1:8" s="40" customFormat="1" ht="15" x14ac:dyDescent="0.2">
      <c r="A561" s="64"/>
      <c r="B561" s="36" t="s">
        <v>360</v>
      </c>
      <c r="C561" s="37">
        <v>0</v>
      </c>
      <c r="D561" s="37">
        <v>0</v>
      </c>
      <c r="E561" s="38" t="str">
        <f t="shared" si="153"/>
        <v/>
      </c>
      <c r="F561" s="38" t="str">
        <f t="shared" si="154"/>
        <v/>
      </c>
      <c r="G561" s="39" t="str">
        <f t="shared" si="155"/>
        <v>0</v>
      </c>
      <c r="H561" s="25" t="str">
        <f t="shared" si="156"/>
        <v/>
      </c>
    </row>
    <row r="562" spans="1:8" s="40" customFormat="1" ht="15" x14ac:dyDescent="0.2">
      <c r="A562" s="64"/>
      <c r="B562" s="36" t="s">
        <v>361</v>
      </c>
      <c r="C562" s="37">
        <v>15</v>
      </c>
      <c r="D562" s="37">
        <v>18</v>
      </c>
      <c r="E562" s="38">
        <f t="shared" si="153"/>
        <v>2.3183925811437404E-2</v>
      </c>
      <c r="F562" s="38">
        <f t="shared" si="154"/>
        <v>1.643835616438356E-2</v>
      </c>
      <c r="G562" s="39">
        <f t="shared" si="155"/>
        <v>0.2</v>
      </c>
      <c r="H562" s="25">
        <f t="shared" si="156"/>
        <v>4.6367851622874812E-3</v>
      </c>
    </row>
    <row r="563" spans="1:8" s="40" customFormat="1" ht="15" x14ac:dyDescent="0.2">
      <c r="A563" s="64"/>
      <c r="B563" s="36" t="s">
        <v>565</v>
      </c>
      <c r="C563" s="37">
        <v>2</v>
      </c>
      <c r="D563" s="37">
        <v>1</v>
      </c>
      <c r="E563" s="38">
        <f t="shared" si="153"/>
        <v>3.0911901081916537E-3</v>
      </c>
      <c r="F563" s="38">
        <f t="shared" si="154"/>
        <v>9.1324200913242006E-4</v>
      </c>
      <c r="G563" s="39">
        <f t="shared" si="155"/>
        <v>-0.5</v>
      </c>
      <c r="H563" s="25">
        <f t="shared" si="156"/>
        <v>-1.5455950540958269E-3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203</v>
      </c>
      <c r="E564" s="38" t="str">
        <f t="shared" ref="E564" si="161">+IF(C564=0,"",C564/C$552)</f>
        <v/>
      </c>
      <c r="F564" s="38">
        <f t="shared" ref="F564" si="162">+IF(D564=0,"",D564/D$552)</f>
        <v>0.18538812785388128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0</v>
      </c>
      <c r="D565" s="37">
        <v>0</v>
      </c>
      <c r="E565" s="38" t="str">
        <f t="shared" si="153"/>
        <v/>
      </c>
      <c r="F565" s="38" t="str">
        <f t="shared" si="154"/>
        <v/>
      </c>
      <c r="G565" s="39" t="str">
        <f t="shared" si="155"/>
        <v>0</v>
      </c>
      <c r="H565" s="25" t="str">
        <f t="shared" si="156"/>
        <v/>
      </c>
    </row>
    <row r="566" spans="1:8" s="40" customFormat="1" ht="15" x14ac:dyDescent="0.2">
      <c r="A566" s="64"/>
      <c r="B566" s="36" t="s">
        <v>363</v>
      </c>
      <c r="C566" s="37">
        <v>0</v>
      </c>
      <c r="D566" s="37">
        <v>0</v>
      </c>
      <c r="E566" s="38" t="str">
        <f t="shared" si="153"/>
        <v/>
      </c>
      <c r="F566" s="38" t="str">
        <f t="shared" si="154"/>
        <v/>
      </c>
      <c r="G566" s="39" t="str">
        <f t="shared" si="155"/>
        <v>0</v>
      </c>
      <c r="H566" s="25" t="str">
        <f t="shared" si="156"/>
        <v/>
      </c>
    </row>
    <row r="567" spans="1:8" s="40" customFormat="1" ht="15" x14ac:dyDescent="0.2">
      <c r="A567" s="64"/>
      <c r="B567" s="36" t="s">
        <v>164</v>
      </c>
      <c r="C567" s="37">
        <v>0</v>
      </c>
      <c r="D567" s="37">
        <v>0</v>
      </c>
      <c r="E567" s="38" t="str">
        <f t="shared" si="153"/>
        <v/>
      </c>
      <c r="F567" s="38" t="str">
        <f t="shared" si="154"/>
        <v/>
      </c>
      <c r="G567" s="39" t="str">
        <f t="shared" si="155"/>
        <v>0</v>
      </c>
      <c r="H567" s="25" t="str">
        <f t="shared" si="156"/>
        <v/>
      </c>
    </row>
    <row r="568" spans="1:8" s="40" customFormat="1" ht="15" x14ac:dyDescent="0.2">
      <c r="A568" s="64"/>
      <c r="B568" s="36" t="s">
        <v>166</v>
      </c>
      <c r="C568" s="37">
        <v>4</v>
      </c>
      <c r="D568" s="37">
        <v>5</v>
      </c>
      <c r="E568" s="38">
        <f t="shared" si="153"/>
        <v>6.1823802163833074E-3</v>
      </c>
      <c r="F568" s="38">
        <f t="shared" si="154"/>
        <v>4.5662100456621002E-3</v>
      </c>
      <c r="G568" s="39">
        <f t="shared" si="155"/>
        <v>0.25</v>
      </c>
      <c r="H568" s="25">
        <f t="shared" si="156"/>
        <v>1.5455950540958269E-3</v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116</v>
      </c>
      <c r="D570" s="37">
        <v>319</v>
      </c>
      <c r="E570" s="38">
        <f t="shared" si="153"/>
        <v>0.17928902627511592</v>
      </c>
      <c r="F570" s="38">
        <f t="shared" si="154"/>
        <v>0.29132420091324202</v>
      </c>
      <c r="G570" s="39">
        <f t="shared" si="155"/>
        <v>1.75</v>
      </c>
      <c r="H570" s="25">
        <f t="shared" si="156"/>
        <v>0.31375579598145287</v>
      </c>
    </row>
    <row r="571" spans="1:8" s="40" customFormat="1" ht="15" x14ac:dyDescent="0.2">
      <c r="A571" s="64"/>
      <c r="B571" s="36" t="s">
        <v>167</v>
      </c>
      <c r="C571" s="37">
        <v>22</v>
      </c>
      <c r="D571" s="37">
        <v>10</v>
      </c>
      <c r="E571" s="38">
        <f t="shared" si="153"/>
        <v>3.4003091190108192E-2</v>
      </c>
      <c r="F571" s="38">
        <f t="shared" si="154"/>
        <v>9.1324200913242004E-3</v>
      </c>
      <c r="G571" s="39">
        <f t="shared" si="155"/>
        <v>-0.54545454545454541</v>
      </c>
      <c r="H571" s="25">
        <f t="shared" si="156"/>
        <v>-1.8547140649149921E-2</v>
      </c>
    </row>
    <row r="572" spans="1:8" s="40" customFormat="1" ht="15" x14ac:dyDescent="0.2">
      <c r="A572" s="64"/>
      <c r="B572" s="36" t="s">
        <v>365</v>
      </c>
      <c r="C572" s="37">
        <v>6</v>
      </c>
      <c r="D572" s="37">
        <v>31</v>
      </c>
      <c r="E572" s="38">
        <f t="shared" si="153"/>
        <v>9.2735703245749607E-3</v>
      </c>
      <c r="F572" s="38">
        <f t="shared" si="154"/>
        <v>2.8310502283105023E-2</v>
      </c>
      <c r="G572" s="39">
        <f t="shared" si="155"/>
        <v>4.166666666666667</v>
      </c>
      <c r="H572" s="25">
        <f t="shared" si="156"/>
        <v>3.8639876352395672E-2</v>
      </c>
    </row>
    <row r="573" spans="1:8" s="40" customFormat="1" ht="15" x14ac:dyDescent="0.2">
      <c r="A573" s="64"/>
      <c r="B573" s="36" t="s">
        <v>168</v>
      </c>
      <c r="C573" s="37">
        <v>0</v>
      </c>
      <c r="D573" s="37">
        <v>1</v>
      </c>
      <c r="E573" s="38" t="str">
        <f t="shared" si="153"/>
        <v/>
      </c>
      <c r="F573" s="38">
        <f t="shared" si="154"/>
        <v>9.1324200913242006E-4</v>
      </c>
      <c r="G573" s="39" t="str">
        <f t="shared" si="155"/>
        <v>0</v>
      </c>
      <c r="H573" s="25" t="str">
        <f t="shared" si="156"/>
        <v/>
      </c>
    </row>
    <row r="574" spans="1:8" s="40" customFormat="1" ht="15" x14ac:dyDescent="0.2">
      <c r="A574" s="64"/>
      <c r="B574" s="36" t="s">
        <v>169</v>
      </c>
      <c r="C574" s="37">
        <v>0</v>
      </c>
      <c r="D574" s="37">
        <v>0</v>
      </c>
      <c r="E574" s="38" t="str">
        <f t="shared" si="153"/>
        <v/>
      </c>
      <c r="F574" s="38" t="str">
        <f t="shared" si="154"/>
        <v/>
      </c>
      <c r="G574" s="39" t="str">
        <f t="shared" si="155"/>
        <v>0</v>
      </c>
      <c r="H574" s="25" t="str">
        <f t="shared" si="156"/>
        <v/>
      </c>
    </row>
    <row r="575" spans="1:8" s="40" customFormat="1" ht="15" x14ac:dyDescent="0.2">
      <c r="A575" s="64"/>
      <c r="B575" s="36" t="s">
        <v>366</v>
      </c>
      <c r="C575" s="37">
        <v>6</v>
      </c>
      <c r="D575" s="37">
        <v>0</v>
      </c>
      <c r="E575" s="38">
        <f t="shared" si="153"/>
        <v>9.2735703245749607E-3</v>
      </c>
      <c r="F575" s="38" t="str">
        <f t="shared" si="154"/>
        <v/>
      </c>
      <c r="G575" s="39" t="str">
        <f t="shared" si="155"/>
        <v>0</v>
      </c>
      <c r="H575" s="25">
        <f t="shared" si="156"/>
        <v>0</v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0</v>
      </c>
      <c r="E576" s="38" t="str">
        <f t="shared" si="153"/>
        <v/>
      </c>
      <c r="F576" s="38" t="str">
        <f t="shared" si="154"/>
        <v/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0</v>
      </c>
      <c r="E577" s="38" t="str">
        <f t="shared" si="153"/>
        <v/>
      </c>
      <c r="F577" s="38" t="str">
        <f t="shared" si="154"/>
        <v/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3</v>
      </c>
      <c r="D578" s="37">
        <v>53</v>
      </c>
      <c r="E578" s="38">
        <f t="shared" si="153"/>
        <v>4.6367851622874804E-3</v>
      </c>
      <c r="F578" s="38">
        <f t="shared" si="154"/>
        <v>4.8401826484018265E-2</v>
      </c>
      <c r="G578" s="39">
        <f t="shared" si="155"/>
        <v>16.666666666666668</v>
      </c>
      <c r="H578" s="25">
        <f t="shared" si="156"/>
        <v>7.7279752704791344E-2</v>
      </c>
    </row>
    <row r="579" spans="1:8" s="40" customFormat="1" ht="30" x14ac:dyDescent="0.2">
      <c r="A579" s="64"/>
      <c r="B579" s="36" t="s">
        <v>566</v>
      </c>
      <c r="C579" s="37">
        <v>20</v>
      </c>
      <c r="D579" s="37">
        <v>2</v>
      </c>
      <c r="E579" s="38">
        <f t="shared" si="153"/>
        <v>3.0911901081916538E-2</v>
      </c>
      <c r="F579" s="38">
        <f t="shared" si="154"/>
        <v>1.8264840182648401E-3</v>
      </c>
      <c r="G579" s="39">
        <f t="shared" si="155"/>
        <v>-0.9</v>
      </c>
      <c r="H579" s="25">
        <f t="shared" si="156"/>
        <v>-2.7820710973724884E-2</v>
      </c>
    </row>
    <row r="580" spans="1:8" x14ac:dyDescent="0.2">
      <c r="B580" s="12" t="s">
        <v>420</v>
      </c>
      <c r="C580" s="9"/>
      <c r="D580" s="9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451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385</v>
      </c>
      <c r="C8" s="31">
        <f>+C18+C71+C161+C329+C552</f>
        <v>41347</v>
      </c>
      <c r="D8" s="31">
        <f>+D18+D71+D161+D329+D552</f>
        <v>39344</v>
      </c>
      <c r="E8" s="32">
        <f>+C8/C$8</f>
        <v>1</v>
      </c>
      <c r="F8" s="32">
        <f>+D8/D$8</f>
        <v>1</v>
      </c>
      <c r="G8" s="32">
        <f>+(D8-C8)/C8</f>
        <v>-4.8443659757660774E-2</v>
      </c>
      <c r="H8" s="33">
        <f>+E8*G8</f>
        <v>-4.8443659757660774E-2</v>
      </c>
    </row>
    <row r="9" spans="2:8" x14ac:dyDescent="0.2">
      <c r="B9" s="28" t="str">
        <f>+B18</f>
        <v>Total Vacantes en ocupaciones de nivel Directivo</v>
      </c>
      <c r="C9" s="24">
        <f>+C18</f>
        <v>819</v>
      </c>
      <c r="D9" s="24">
        <f>+D18</f>
        <v>437</v>
      </c>
      <c r="E9" s="25">
        <f t="shared" ref="E9:E13" si="0">C9/$C$8</f>
        <v>1.9807966720681067E-2</v>
      </c>
      <c r="F9" s="25">
        <f>D9/$D$8</f>
        <v>1.1107157381049207E-2</v>
      </c>
      <c r="G9" s="11">
        <f>+IF(OR(AND(D9=0),(C9=0)),"0",((D9-C9)/C9))</f>
        <v>-0.46642246642246643</v>
      </c>
      <c r="H9" s="13">
        <f>+IF(OR(AND(E9=""),(G9="")),"",E9*G9)</f>
        <v>-9.2388806926741972E-3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5663</v>
      </c>
      <c r="D10" s="24">
        <f>+D71</f>
        <v>4505</v>
      </c>
      <c r="E10" s="25">
        <f t="shared" si="0"/>
        <v>0.13696277843616222</v>
      </c>
      <c r="F10" s="25">
        <f>D10/$D$8</f>
        <v>0.11450284668564457</v>
      </c>
      <c r="G10" s="11">
        <f>+IF(OR(AND(D10=0),(C10=0)),"0",((D10-C10)/C10))</f>
        <v>-0.20448525516510682</v>
      </c>
      <c r="H10" s="13">
        <f>+IF(OR(AND(E10=""),(G10="")),"",E10*G10)</f>
        <v>-2.8006868696640624E-2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5871</v>
      </c>
      <c r="D11" s="24">
        <f>+D161</f>
        <v>4931</v>
      </c>
      <c r="E11" s="25">
        <f t="shared" si="0"/>
        <v>0.14199337315887489</v>
      </c>
      <c r="F11" s="25">
        <f>D11/$D$8</f>
        <v>0.12533041886945914</v>
      </c>
      <c r="G11" s="11">
        <f>+IF(OR(AND(D11=0),(C11=0)),"0",((D11-C11)/C11))</f>
        <v>-0.16010901039005279</v>
      </c>
      <c r="H11" s="13">
        <f>+IF(OR(AND(E11=""),(G11="")),"",E11*G11)</f>
        <v>-2.2734418458412942E-2</v>
      </c>
    </row>
    <row r="12" spans="2:8" x14ac:dyDescent="0.2">
      <c r="B12" s="28" t="str">
        <f>+B329</f>
        <v>Total Vacantes  en ocupaciones de nivel Calificados</v>
      </c>
      <c r="C12" s="24">
        <f>+C329</f>
        <v>22327</v>
      </c>
      <c r="D12" s="24">
        <f>+D329</f>
        <v>22772</v>
      </c>
      <c r="E12" s="25">
        <f t="shared" si="0"/>
        <v>0.53999080949041045</v>
      </c>
      <c r="F12" s="25">
        <f>D12/$D$8</f>
        <v>0.57879219194794629</v>
      </c>
      <c r="G12" s="11">
        <f>+IF(OR(AND(D12=0),(C12=0)),"0",((D12-C12)/C12))</f>
        <v>1.9931025216106062E-2</v>
      </c>
      <c r="H12" s="13">
        <f>+IF(OR(AND(E12=""),(G12="")),"",E12*G12)</f>
        <v>1.0762570440418895E-2</v>
      </c>
    </row>
    <row r="13" spans="2:8" x14ac:dyDescent="0.2">
      <c r="B13" s="28" t="str">
        <f>+B552</f>
        <v>Total Vacantes en ocupaciones de nivel Elemental</v>
      </c>
      <c r="C13" s="24">
        <f>+C552</f>
        <v>6667</v>
      </c>
      <c r="D13" s="24">
        <f>+D552</f>
        <v>6699</v>
      </c>
      <c r="E13" s="25">
        <f t="shared" si="0"/>
        <v>0.16124507219387138</v>
      </c>
      <c r="F13" s="25">
        <f>D13/$D$8</f>
        <v>0.17026738511590078</v>
      </c>
      <c r="G13" s="11">
        <f>+IF(OR(AND(D13=0),(C13=0)),"0",((D13-C13)/C13))</f>
        <v>4.7997600119993999E-3</v>
      </c>
      <c r="H13" s="13">
        <f>+IF(OR(AND(E13=""),(G13="")),"",E13*G13)</f>
        <v>7.7393764964810022E-4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819</v>
      </c>
      <c r="D18" s="31">
        <f>SUM(D19:D65)</f>
        <v>437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-0.46642246642246643</v>
      </c>
      <c r="H18" s="33">
        <f>+IF(OR(AND(E18=""),(G18="")),"",E18*G18)</f>
        <v>-0.46642246642246643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25</v>
      </c>
      <c r="D20" s="7">
        <v>0</v>
      </c>
      <c r="E20" s="10">
        <f t="shared" ref="E20:E65" si="1">+IF(C20=0,"",C20/C$18)</f>
        <v>3.0525030525030524E-2</v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>
        <f t="shared" ref="H20:H65" si="4">+IF(OR(AND(E20=""),(G20="")),"",E20*G20)</f>
        <v>0</v>
      </c>
    </row>
    <row r="21" spans="1:8" ht="30" x14ac:dyDescent="0.2">
      <c r="B21" s="5" t="s">
        <v>1</v>
      </c>
      <c r="C21" s="7">
        <v>3</v>
      </c>
      <c r="D21" s="7">
        <v>0</v>
      </c>
      <c r="E21" s="10">
        <f t="shared" si="1"/>
        <v>3.663003663003663E-3</v>
      </c>
      <c r="F21" s="10" t="str">
        <f t="shared" si="2"/>
        <v/>
      </c>
      <c r="G21" s="11" t="str">
        <f t="shared" si="3"/>
        <v>0</v>
      </c>
      <c r="H21" s="13">
        <f t="shared" si="4"/>
        <v>0</v>
      </c>
    </row>
    <row r="22" spans="1:8" ht="30" x14ac:dyDescent="0.2">
      <c r="B22" s="5" t="s">
        <v>460</v>
      </c>
      <c r="C22" s="7">
        <v>7</v>
      </c>
      <c r="D22" s="7">
        <v>3</v>
      </c>
      <c r="E22" s="10">
        <f t="shared" si="1"/>
        <v>8.5470085470085479E-3</v>
      </c>
      <c r="F22" s="10">
        <f t="shared" si="2"/>
        <v>6.8649885583524023E-3</v>
      </c>
      <c r="G22" s="11">
        <f t="shared" si="3"/>
        <v>-0.5714285714285714</v>
      </c>
      <c r="H22" s="13">
        <f t="shared" si="4"/>
        <v>-4.884004884004884E-3</v>
      </c>
    </row>
    <row r="23" spans="1:8" ht="30" x14ac:dyDescent="0.2">
      <c r="B23" s="5" t="s">
        <v>171</v>
      </c>
      <c r="C23" s="7">
        <v>1</v>
      </c>
      <c r="D23" s="7">
        <v>0</v>
      </c>
      <c r="E23" s="10">
        <f t="shared" si="1"/>
        <v>1.221001221001221E-3</v>
      </c>
      <c r="F23" s="10" t="str">
        <f t="shared" si="2"/>
        <v/>
      </c>
      <c r="G23" s="11" t="str">
        <f t="shared" si="3"/>
        <v>0</v>
      </c>
      <c r="H23" s="13">
        <f t="shared" si="4"/>
        <v>0</v>
      </c>
    </row>
    <row r="24" spans="1:8" ht="30" x14ac:dyDescent="0.2">
      <c r="B24" s="5" t="s">
        <v>172</v>
      </c>
      <c r="C24" s="7">
        <v>19</v>
      </c>
      <c r="D24" s="7">
        <v>7</v>
      </c>
      <c r="E24" s="10">
        <f t="shared" si="1"/>
        <v>2.31990231990232E-2</v>
      </c>
      <c r="F24" s="10">
        <f t="shared" si="2"/>
        <v>1.6018306636155607E-2</v>
      </c>
      <c r="G24" s="11">
        <f t="shared" si="3"/>
        <v>-0.63157894736842102</v>
      </c>
      <c r="H24" s="13">
        <f t="shared" si="4"/>
        <v>-1.4652014652014652E-2</v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5</v>
      </c>
      <c r="E25" s="65" t="str">
        <f t="shared" ref="E25" si="5">+IF(C25=0,"",C25/C$18)</f>
        <v/>
      </c>
      <c r="F25" s="65">
        <f t="shared" ref="F25" si="6">+IF(D25=0,"",D25/D$18)</f>
        <v>1.1441647597254004E-2</v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31</v>
      </c>
      <c r="D26" s="7">
        <v>9</v>
      </c>
      <c r="E26" s="10">
        <f t="shared" si="1"/>
        <v>3.7851037851037848E-2</v>
      </c>
      <c r="F26" s="10">
        <f t="shared" si="2"/>
        <v>2.0594965675057208E-2</v>
      </c>
      <c r="G26" s="11">
        <f t="shared" si="3"/>
        <v>-0.70967741935483875</v>
      </c>
      <c r="H26" s="13">
        <f t="shared" si="4"/>
        <v>-2.686202686202686E-2</v>
      </c>
    </row>
    <row r="27" spans="1:8" ht="15" x14ac:dyDescent="0.2">
      <c r="B27" s="5" t="s">
        <v>6</v>
      </c>
      <c r="C27" s="7">
        <v>34</v>
      </c>
      <c r="D27" s="7">
        <v>26</v>
      </c>
      <c r="E27" s="10">
        <f t="shared" si="1"/>
        <v>4.1514041514041512E-2</v>
      </c>
      <c r="F27" s="10">
        <f t="shared" si="2"/>
        <v>5.9496567505720827E-2</v>
      </c>
      <c r="G27" s="11">
        <f t="shared" si="3"/>
        <v>-0.23529411764705882</v>
      </c>
      <c r="H27" s="13">
        <f t="shared" si="4"/>
        <v>-9.768009768009768E-3</v>
      </c>
    </row>
    <row r="28" spans="1:8" ht="15" x14ac:dyDescent="0.2">
      <c r="B28" s="5" t="s">
        <v>3</v>
      </c>
      <c r="C28" s="7">
        <v>15</v>
      </c>
      <c r="D28" s="7">
        <v>10</v>
      </c>
      <c r="E28" s="10">
        <f t="shared" si="1"/>
        <v>1.8315018315018316E-2</v>
      </c>
      <c r="F28" s="10">
        <f t="shared" si="2"/>
        <v>2.2883295194508008E-2</v>
      </c>
      <c r="G28" s="11">
        <f t="shared" si="3"/>
        <v>-0.33333333333333331</v>
      </c>
      <c r="H28" s="13">
        <f t="shared" si="4"/>
        <v>-6.105006105006105E-3</v>
      </c>
    </row>
    <row r="29" spans="1:8" ht="15" x14ac:dyDescent="0.2">
      <c r="B29" s="5" t="s">
        <v>5</v>
      </c>
      <c r="C29" s="7">
        <v>106</v>
      </c>
      <c r="D29" s="7">
        <v>61</v>
      </c>
      <c r="E29" s="10">
        <f t="shared" si="1"/>
        <v>0.12942612942612944</v>
      </c>
      <c r="F29" s="10">
        <f t="shared" si="2"/>
        <v>0.13958810068649885</v>
      </c>
      <c r="G29" s="11">
        <f t="shared" si="3"/>
        <v>-0.42452830188679247</v>
      </c>
      <c r="H29" s="13">
        <f t="shared" si="4"/>
        <v>-5.4945054945054951E-2</v>
      </c>
    </row>
    <row r="30" spans="1:8" ht="15" x14ac:dyDescent="0.2">
      <c r="B30" s="5" t="s">
        <v>173</v>
      </c>
      <c r="C30" s="7">
        <v>1</v>
      </c>
      <c r="D30" s="7">
        <v>0</v>
      </c>
      <c r="E30" s="10">
        <f t="shared" si="1"/>
        <v>1.221001221001221E-3</v>
      </c>
      <c r="F30" s="10" t="str">
        <f t="shared" si="2"/>
        <v/>
      </c>
      <c r="G30" s="11" t="str">
        <f t="shared" si="3"/>
        <v>0</v>
      </c>
      <c r="H30" s="13">
        <f t="shared" si="4"/>
        <v>0</v>
      </c>
    </row>
    <row r="31" spans="1:8" ht="15" x14ac:dyDescent="0.2">
      <c r="B31" s="5" t="s">
        <v>174</v>
      </c>
      <c r="C31" s="7">
        <v>11</v>
      </c>
      <c r="D31" s="7">
        <v>7</v>
      </c>
      <c r="E31" s="10">
        <f t="shared" si="1"/>
        <v>1.3431013431013432E-2</v>
      </c>
      <c r="F31" s="10">
        <f t="shared" si="2"/>
        <v>1.6018306636155607E-2</v>
      </c>
      <c r="G31" s="11">
        <f t="shared" si="3"/>
        <v>-0.36363636363636365</v>
      </c>
      <c r="H31" s="13">
        <f t="shared" si="4"/>
        <v>-4.8840048840048849E-3</v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5</v>
      </c>
      <c r="E33" s="10" t="str">
        <f t="shared" si="1"/>
        <v/>
      </c>
      <c r="F33" s="10">
        <f t="shared" si="2"/>
        <v>1.1441647597254004E-2</v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22</v>
      </c>
      <c r="D35" s="7">
        <v>49</v>
      </c>
      <c r="E35" s="10">
        <f t="shared" si="1"/>
        <v>2.6862026862026864E-2</v>
      </c>
      <c r="F35" s="10">
        <f t="shared" si="2"/>
        <v>0.11212814645308924</v>
      </c>
      <c r="G35" s="11">
        <f t="shared" si="3"/>
        <v>1.2272727272727273</v>
      </c>
      <c r="H35" s="13">
        <f t="shared" si="4"/>
        <v>3.2967032967032968E-2</v>
      </c>
    </row>
    <row r="36" spans="2:8" ht="30" x14ac:dyDescent="0.2">
      <c r="B36" s="5" t="s">
        <v>177</v>
      </c>
      <c r="C36" s="7">
        <v>7</v>
      </c>
      <c r="D36" s="7">
        <v>4</v>
      </c>
      <c r="E36" s="10">
        <f t="shared" si="1"/>
        <v>8.5470085470085479E-3</v>
      </c>
      <c r="F36" s="10">
        <f t="shared" si="2"/>
        <v>9.1533180778032037E-3</v>
      </c>
      <c r="G36" s="11">
        <f t="shared" si="3"/>
        <v>-0.42857142857142855</v>
      </c>
      <c r="H36" s="13">
        <f t="shared" si="4"/>
        <v>-3.663003663003663E-3</v>
      </c>
    </row>
    <row r="37" spans="2:8" ht="15" x14ac:dyDescent="0.2">
      <c r="B37" s="5" t="s">
        <v>178</v>
      </c>
      <c r="C37" s="7">
        <v>4</v>
      </c>
      <c r="D37" s="7">
        <v>2</v>
      </c>
      <c r="E37" s="10">
        <f t="shared" si="1"/>
        <v>4.884004884004884E-3</v>
      </c>
      <c r="F37" s="10">
        <f t="shared" si="2"/>
        <v>4.5766590389016018E-3</v>
      </c>
      <c r="G37" s="11">
        <f t="shared" si="3"/>
        <v>-0.5</v>
      </c>
      <c r="H37" s="13">
        <f t="shared" si="4"/>
        <v>-2.442002442002442E-3</v>
      </c>
    </row>
    <row r="38" spans="2:8" ht="15" x14ac:dyDescent="0.2">
      <c r="B38" s="5" t="s">
        <v>8</v>
      </c>
      <c r="C38" s="7">
        <v>6</v>
      </c>
      <c r="D38" s="7">
        <v>3</v>
      </c>
      <c r="E38" s="10">
        <f t="shared" si="1"/>
        <v>7.326007326007326E-3</v>
      </c>
      <c r="F38" s="10">
        <f t="shared" si="2"/>
        <v>6.8649885583524023E-3</v>
      </c>
      <c r="G38" s="11">
        <f t="shared" si="3"/>
        <v>-0.5</v>
      </c>
      <c r="H38" s="13">
        <f t="shared" si="4"/>
        <v>-3.663003663003663E-3</v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16</v>
      </c>
      <c r="D41" s="7">
        <v>9</v>
      </c>
      <c r="E41" s="10">
        <f t="shared" si="1"/>
        <v>1.9536019536019536E-2</v>
      </c>
      <c r="F41" s="10">
        <f t="shared" si="2"/>
        <v>2.0594965675057208E-2</v>
      </c>
      <c r="G41" s="11">
        <f t="shared" si="3"/>
        <v>-0.4375</v>
      </c>
      <c r="H41" s="13">
        <f t="shared" si="4"/>
        <v>-8.5470085470085479E-3</v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6</v>
      </c>
      <c r="D43" s="7">
        <v>5</v>
      </c>
      <c r="E43" s="10">
        <f t="shared" si="1"/>
        <v>7.326007326007326E-3</v>
      </c>
      <c r="F43" s="10">
        <f t="shared" si="2"/>
        <v>1.1441647597254004E-2</v>
      </c>
      <c r="G43" s="11">
        <f t="shared" si="3"/>
        <v>-0.16666666666666666</v>
      </c>
      <c r="H43" s="13">
        <f t="shared" si="4"/>
        <v>-1.221001221001221E-3</v>
      </c>
    </row>
    <row r="44" spans="2:8" ht="15" x14ac:dyDescent="0.2">
      <c r="B44" s="5" t="s">
        <v>184</v>
      </c>
      <c r="C44" s="7">
        <v>17</v>
      </c>
      <c r="D44" s="7">
        <v>11</v>
      </c>
      <c r="E44" s="10">
        <f t="shared" si="1"/>
        <v>2.0757020757020756E-2</v>
      </c>
      <c r="F44" s="10">
        <f t="shared" si="2"/>
        <v>2.5171624713958809E-2</v>
      </c>
      <c r="G44" s="11">
        <f t="shared" si="3"/>
        <v>-0.35294117647058826</v>
      </c>
      <c r="H44" s="13">
        <f t="shared" si="4"/>
        <v>-7.326007326007326E-3</v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2</v>
      </c>
      <c r="D46" s="7">
        <v>0</v>
      </c>
      <c r="E46" s="10">
        <f t="shared" si="1"/>
        <v>2.442002442002442E-3</v>
      </c>
      <c r="F46" s="10" t="str">
        <f t="shared" si="2"/>
        <v/>
      </c>
      <c r="G46" s="11" t="str">
        <f t="shared" si="3"/>
        <v>0</v>
      </c>
      <c r="H46" s="13">
        <f t="shared" si="4"/>
        <v>0</v>
      </c>
    </row>
    <row r="47" spans="2:8" ht="15" x14ac:dyDescent="0.2">
      <c r="B47" s="5" t="s">
        <v>185</v>
      </c>
      <c r="C47" s="7">
        <v>2</v>
      </c>
      <c r="D47" s="7">
        <v>0</v>
      </c>
      <c r="E47" s="10">
        <f t="shared" si="1"/>
        <v>2.442002442002442E-3</v>
      </c>
      <c r="F47" s="10" t="str">
        <f t="shared" si="2"/>
        <v/>
      </c>
      <c r="G47" s="11" t="str">
        <f t="shared" si="3"/>
        <v>0</v>
      </c>
      <c r="H47" s="13">
        <f t="shared" si="4"/>
        <v>0</v>
      </c>
    </row>
    <row r="48" spans="2:8" ht="15" x14ac:dyDescent="0.2">
      <c r="B48" s="5" t="s">
        <v>10</v>
      </c>
      <c r="C48" s="7">
        <v>1</v>
      </c>
      <c r="D48" s="7">
        <v>0</v>
      </c>
      <c r="E48" s="10">
        <f t="shared" si="1"/>
        <v>1.221001221001221E-3</v>
      </c>
      <c r="F48" s="10" t="str">
        <f t="shared" si="2"/>
        <v/>
      </c>
      <c r="G48" s="11" t="str">
        <f t="shared" si="3"/>
        <v>0</v>
      </c>
      <c r="H48" s="13">
        <f t="shared" si="4"/>
        <v>0</v>
      </c>
    </row>
    <row r="49" spans="2:8" ht="15" x14ac:dyDescent="0.2">
      <c r="B49" s="5" t="s">
        <v>11</v>
      </c>
      <c r="C49" s="7">
        <v>104</v>
      </c>
      <c r="D49" s="7">
        <v>57</v>
      </c>
      <c r="E49" s="10">
        <f t="shared" si="1"/>
        <v>0.12698412698412698</v>
      </c>
      <c r="F49" s="10">
        <f t="shared" si="2"/>
        <v>0.13043478260869565</v>
      </c>
      <c r="G49" s="11">
        <f t="shared" si="3"/>
        <v>-0.45192307692307693</v>
      </c>
      <c r="H49" s="13">
        <f t="shared" si="4"/>
        <v>-5.7387057387057384E-2</v>
      </c>
    </row>
    <row r="50" spans="2:8" ht="15" x14ac:dyDescent="0.2">
      <c r="B50" s="5" t="s">
        <v>15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2:8" ht="15" x14ac:dyDescent="0.2">
      <c r="B51" s="5" t="s">
        <v>14</v>
      </c>
      <c r="C51" s="7">
        <v>1</v>
      </c>
      <c r="D51" s="7">
        <v>1</v>
      </c>
      <c r="E51" s="10">
        <f t="shared" si="1"/>
        <v>1.221001221001221E-3</v>
      </c>
      <c r="F51" s="10">
        <f t="shared" si="2"/>
        <v>2.2883295194508009E-3</v>
      </c>
      <c r="G51" s="11">
        <f t="shared" si="3"/>
        <v>0</v>
      </c>
      <c r="H51" s="13">
        <f t="shared" si="4"/>
        <v>0</v>
      </c>
    </row>
    <row r="52" spans="2:8" ht="15" x14ac:dyDescent="0.2">
      <c r="B52" s="5" t="s">
        <v>13</v>
      </c>
      <c r="C52" s="7">
        <v>5</v>
      </c>
      <c r="D52" s="7">
        <v>3</v>
      </c>
      <c r="E52" s="10">
        <f t="shared" si="1"/>
        <v>6.105006105006105E-3</v>
      </c>
      <c r="F52" s="10">
        <f t="shared" si="2"/>
        <v>6.8649885583524023E-3</v>
      </c>
      <c r="G52" s="11">
        <f t="shared" si="3"/>
        <v>-0.4</v>
      </c>
      <c r="H52" s="13">
        <f t="shared" si="4"/>
        <v>-2.442002442002442E-3</v>
      </c>
    </row>
    <row r="53" spans="2:8" ht="15" x14ac:dyDescent="0.2">
      <c r="B53" s="5" t="s">
        <v>462</v>
      </c>
      <c r="C53" s="7">
        <v>8</v>
      </c>
      <c r="D53" s="7">
        <v>12</v>
      </c>
      <c r="E53" s="10">
        <f t="shared" si="1"/>
        <v>9.768009768009768E-3</v>
      </c>
      <c r="F53" s="10">
        <f t="shared" si="2"/>
        <v>2.7459954233409609E-2</v>
      </c>
      <c r="G53" s="11">
        <f t="shared" si="3"/>
        <v>0.5</v>
      </c>
      <c r="H53" s="13">
        <f t="shared" si="4"/>
        <v>4.884004884004884E-3</v>
      </c>
    </row>
    <row r="54" spans="2:8" ht="15" x14ac:dyDescent="0.2">
      <c r="B54" s="5" t="s">
        <v>12</v>
      </c>
      <c r="C54" s="7">
        <v>135</v>
      </c>
      <c r="D54" s="7">
        <v>13</v>
      </c>
      <c r="E54" s="10">
        <f t="shared" si="1"/>
        <v>0.16483516483516483</v>
      </c>
      <c r="F54" s="10">
        <f t="shared" si="2"/>
        <v>2.9748283752860413E-2</v>
      </c>
      <c r="G54" s="11">
        <f t="shared" si="3"/>
        <v>-0.90370370370370368</v>
      </c>
      <c r="H54" s="13">
        <f t="shared" si="4"/>
        <v>-0.14896214896214896</v>
      </c>
    </row>
    <row r="55" spans="2:8" ht="15" x14ac:dyDescent="0.2">
      <c r="B55" s="5" t="s">
        <v>186</v>
      </c>
      <c r="C55" s="7">
        <v>16</v>
      </c>
      <c r="D55" s="7">
        <v>0</v>
      </c>
      <c r="E55" s="10">
        <f t="shared" si="1"/>
        <v>1.9536019536019536E-2</v>
      </c>
      <c r="F55" s="10" t="str">
        <f t="shared" si="2"/>
        <v/>
      </c>
      <c r="G55" s="11" t="str">
        <f t="shared" si="3"/>
        <v>0</v>
      </c>
      <c r="H55" s="13">
        <f t="shared" si="4"/>
        <v>0</v>
      </c>
    </row>
    <row r="56" spans="2:8" ht="15" x14ac:dyDescent="0.2">
      <c r="B56" s="5" t="s">
        <v>16</v>
      </c>
      <c r="C56" s="7">
        <v>1</v>
      </c>
      <c r="D56" s="7">
        <v>1</v>
      </c>
      <c r="E56" s="10">
        <f t="shared" si="1"/>
        <v>1.221001221001221E-3</v>
      </c>
      <c r="F56" s="10">
        <f t="shared" si="2"/>
        <v>2.2883295194508009E-3</v>
      </c>
      <c r="G56" s="11">
        <f t="shared" si="3"/>
        <v>0</v>
      </c>
      <c r="H56" s="13">
        <f t="shared" si="4"/>
        <v>0</v>
      </c>
    </row>
    <row r="57" spans="2:8" ht="15" x14ac:dyDescent="0.2">
      <c r="B57" s="5" t="s">
        <v>17</v>
      </c>
      <c r="C57" s="7">
        <v>6</v>
      </c>
      <c r="D57" s="7">
        <v>0</v>
      </c>
      <c r="E57" s="10">
        <f t="shared" si="1"/>
        <v>7.326007326007326E-3</v>
      </c>
      <c r="F57" s="10" t="str">
        <f t="shared" si="2"/>
        <v/>
      </c>
      <c r="G57" s="11" t="str">
        <f t="shared" si="3"/>
        <v>0</v>
      </c>
      <c r="H57" s="13">
        <f t="shared" si="4"/>
        <v>0</v>
      </c>
    </row>
    <row r="58" spans="2:8" ht="15" x14ac:dyDescent="0.2">
      <c r="B58" s="5" t="s">
        <v>187</v>
      </c>
      <c r="C58" s="7">
        <v>3</v>
      </c>
      <c r="D58" s="7">
        <v>0</v>
      </c>
      <c r="E58" s="10">
        <f t="shared" si="1"/>
        <v>3.663003663003663E-3</v>
      </c>
      <c r="F58" s="10" t="str">
        <f t="shared" si="2"/>
        <v/>
      </c>
      <c r="G58" s="11" t="str">
        <f t="shared" si="3"/>
        <v>0</v>
      </c>
      <c r="H58" s="13">
        <f t="shared" si="4"/>
        <v>0</v>
      </c>
    </row>
    <row r="59" spans="2:8" ht="15" x14ac:dyDescent="0.2">
      <c r="B59" s="5" t="s">
        <v>463</v>
      </c>
      <c r="C59" s="7">
        <v>1</v>
      </c>
      <c r="D59" s="7">
        <v>3</v>
      </c>
      <c r="E59" s="10">
        <f t="shared" si="1"/>
        <v>1.221001221001221E-3</v>
      </c>
      <c r="F59" s="10">
        <f t="shared" si="2"/>
        <v>6.8649885583524023E-3</v>
      </c>
      <c r="G59" s="11">
        <f t="shared" si="3"/>
        <v>2</v>
      </c>
      <c r="H59" s="13">
        <f t="shared" si="4"/>
        <v>2.442002442002442E-3</v>
      </c>
    </row>
    <row r="60" spans="2:8" ht="15" x14ac:dyDescent="0.2">
      <c r="B60" s="5" t="s">
        <v>188</v>
      </c>
      <c r="C60" s="7">
        <v>9</v>
      </c>
      <c r="D60" s="7">
        <v>3</v>
      </c>
      <c r="E60" s="10">
        <f t="shared" si="1"/>
        <v>1.098901098901099E-2</v>
      </c>
      <c r="F60" s="10">
        <f t="shared" si="2"/>
        <v>6.8649885583524023E-3</v>
      </c>
      <c r="G60" s="11">
        <f t="shared" si="3"/>
        <v>-0.66666666666666663</v>
      </c>
      <c r="H60" s="13">
        <f t="shared" si="4"/>
        <v>-7.326007326007326E-3</v>
      </c>
    </row>
    <row r="61" spans="2:8" ht="15" x14ac:dyDescent="0.2">
      <c r="B61" s="5" t="s">
        <v>189</v>
      </c>
      <c r="C61" s="7">
        <v>155</v>
      </c>
      <c r="D61" s="7">
        <v>41</v>
      </c>
      <c r="E61" s="10">
        <f t="shared" si="1"/>
        <v>0.18925518925518925</v>
      </c>
      <c r="F61" s="10">
        <f t="shared" si="2"/>
        <v>9.3821510297482841E-2</v>
      </c>
      <c r="G61" s="11">
        <f t="shared" si="3"/>
        <v>-0.73548387096774193</v>
      </c>
      <c r="H61" s="13">
        <f t="shared" si="4"/>
        <v>-0.1391941391941392</v>
      </c>
    </row>
    <row r="62" spans="2:8" ht="15" x14ac:dyDescent="0.2">
      <c r="B62" s="5" t="s">
        <v>190</v>
      </c>
      <c r="C62" s="7">
        <v>1</v>
      </c>
      <c r="D62" s="7">
        <v>0</v>
      </c>
      <c r="E62" s="10">
        <f t="shared" si="1"/>
        <v>1.221001221001221E-3</v>
      </c>
      <c r="F62" s="10" t="str">
        <f t="shared" si="2"/>
        <v/>
      </c>
      <c r="G62" s="11" t="str">
        <f t="shared" si="3"/>
        <v>0</v>
      </c>
      <c r="H62" s="13">
        <f t="shared" si="4"/>
        <v>0</v>
      </c>
    </row>
    <row r="63" spans="2:8" ht="15" x14ac:dyDescent="0.2">
      <c r="B63" s="5" t="s">
        <v>18</v>
      </c>
      <c r="C63" s="7">
        <v>10</v>
      </c>
      <c r="D63" s="7">
        <v>10</v>
      </c>
      <c r="E63" s="10">
        <f t="shared" si="1"/>
        <v>1.221001221001221E-2</v>
      </c>
      <c r="F63" s="10">
        <f t="shared" si="2"/>
        <v>2.2883295194508008E-2</v>
      </c>
      <c r="G63" s="11">
        <f t="shared" si="3"/>
        <v>0</v>
      </c>
      <c r="H63" s="13">
        <f t="shared" si="4"/>
        <v>0</v>
      </c>
    </row>
    <row r="64" spans="2:8" ht="15" x14ac:dyDescent="0.2">
      <c r="B64" s="5" t="s">
        <v>191</v>
      </c>
      <c r="C64" s="7">
        <v>23</v>
      </c>
      <c r="D64" s="7">
        <v>44</v>
      </c>
      <c r="E64" s="10">
        <f t="shared" si="1"/>
        <v>2.8083028083028084E-2</v>
      </c>
      <c r="F64" s="10">
        <f t="shared" si="2"/>
        <v>0.10068649885583524</v>
      </c>
      <c r="G64" s="11">
        <f t="shared" si="3"/>
        <v>0.91304347826086951</v>
      </c>
      <c r="H64" s="13">
        <f t="shared" si="4"/>
        <v>2.564102564102564E-2</v>
      </c>
    </row>
    <row r="65" spans="1:8" ht="15" x14ac:dyDescent="0.2">
      <c r="B65" s="5" t="s">
        <v>192</v>
      </c>
      <c r="C65" s="7">
        <v>5</v>
      </c>
      <c r="D65" s="7">
        <v>33</v>
      </c>
      <c r="E65" s="10">
        <f t="shared" si="1"/>
        <v>6.105006105006105E-3</v>
      </c>
      <c r="F65" s="10">
        <f t="shared" si="2"/>
        <v>7.5514874141876437E-2</v>
      </c>
      <c r="G65" s="11">
        <f t="shared" si="3"/>
        <v>5.6</v>
      </c>
      <c r="H65" s="13">
        <f t="shared" si="4"/>
        <v>3.4188034188034185E-2</v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5663</v>
      </c>
      <c r="D71" s="31">
        <f>SUM(D72:D155)</f>
        <v>4505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-0.20448525516510682</v>
      </c>
      <c r="H71" s="33">
        <f>+IF(OR(AND(E71=""),(G71="")),"",E71*G71)</f>
        <v>-0.20448525516510682</v>
      </c>
    </row>
    <row r="72" spans="1:8" s="40" customFormat="1" ht="15" x14ac:dyDescent="0.2">
      <c r="A72" s="64"/>
      <c r="B72" s="36" t="s">
        <v>464</v>
      </c>
      <c r="C72" s="37">
        <v>80</v>
      </c>
      <c r="D72" s="37">
        <v>57</v>
      </c>
      <c r="E72" s="38">
        <f>+IF(C72=0,"",C72/C$71)</f>
        <v>1.4126787921596327E-2</v>
      </c>
      <c r="F72" s="38">
        <f>+IF(D72=0,"",D72/D$71)</f>
        <v>1.2652608213096559E-2</v>
      </c>
      <c r="G72" s="39">
        <f>+IF(OR(AND(D72=0),(C72=0)),"0",((D72-C72)/C72))</f>
        <v>-0.28749999999999998</v>
      </c>
      <c r="H72" s="25">
        <f>+IF(OR(AND(E72=""),(G72="")),"",E72*G72)</f>
        <v>-4.0614515274589435E-3</v>
      </c>
    </row>
    <row r="73" spans="1:8" s="40" customFormat="1" ht="15" x14ac:dyDescent="0.2">
      <c r="A73" s="64"/>
      <c r="B73" s="36" t="s">
        <v>19</v>
      </c>
      <c r="C73" s="37">
        <v>137</v>
      </c>
      <c r="D73" s="37">
        <v>22</v>
      </c>
      <c r="E73" s="38">
        <f t="shared" ref="E73:E142" si="9">+IF(C73=0,"",C73/C$71)</f>
        <v>2.4192124315733709E-2</v>
      </c>
      <c r="F73" s="38">
        <f t="shared" ref="F73:F142" si="10">+IF(D73=0,"",D73/D$71)</f>
        <v>4.8834628190898999E-3</v>
      </c>
      <c r="G73" s="39">
        <f t="shared" ref="G73:G142" si="11">+IF(OR(AND(D73=0),(C73=0)),"0",((D73-C73)/C73))</f>
        <v>-0.83941605839416056</v>
      </c>
      <c r="H73" s="25">
        <f t="shared" ref="H73:H142" si="12">+IF(OR(AND(E73=""),(G73="")),"",E73*G73)</f>
        <v>-2.0307257637294719E-2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3</v>
      </c>
      <c r="E74" s="38" t="str">
        <f t="shared" ref="E74" si="13">+IF(C74=0,"",C74/C$71)</f>
        <v/>
      </c>
      <c r="F74" s="38">
        <f t="shared" ref="F74" si="14">+IF(D74=0,"",D74/D$71)</f>
        <v>6.659267480577136E-4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139</v>
      </c>
      <c r="D75" s="37">
        <v>103</v>
      </c>
      <c r="E75" s="38">
        <f t="shared" si="9"/>
        <v>2.454529401377362E-2</v>
      </c>
      <c r="F75" s="38">
        <f t="shared" si="10"/>
        <v>2.2863485016648168E-2</v>
      </c>
      <c r="G75" s="39">
        <f t="shared" si="11"/>
        <v>-0.25899280575539568</v>
      </c>
      <c r="H75" s="25">
        <f t="shared" si="12"/>
        <v>-6.3570545647183476E-3</v>
      </c>
    </row>
    <row r="76" spans="1:8" s="40" customFormat="1" ht="15" x14ac:dyDescent="0.2">
      <c r="A76" s="64"/>
      <c r="B76" s="36" t="s">
        <v>193</v>
      </c>
      <c r="C76" s="37">
        <v>262</v>
      </c>
      <c r="D76" s="37">
        <v>127</v>
      </c>
      <c r="E76" s="38">
        <f t="shared" si="9"/>
        <v>4.6265230443227973E-2</v>
      </c>
      <c r="F76" s="38">
        <f t="shared" si="10"/>
        <v>2.8190899001109878E-2</v>
      </c>
      <c r="G76" s="39">
        <f t="shared" si="11"/>
        <v>-0.51526717557251911</v>
      </c>
      <c r="H76" s="25">
        <f t="shared" si="12"/>
        <v>-2.3838954617693805E-2</v>
      </c>
    </row>
    <row r="77" spans="1:8" s="40" customFormat="1" ht="15" x14ac:dyDescent="0.2">
      <c r="A77" s="64"/>
      <c r="B77" s="36" t="s">
        <v>21</v>
      </c>
      <c r="C77" s="37">
        <v>121</v>
      </c>
      <c r="D77" s="37">
        <v>52</v>
      </c>
      <c r="E77" s="38">
        <f t="shared" si="9"/>
        <v>2.1366766731414445E-2</v>
      </c>
      <c r="F77" s="38">
        <f t="shared" si="10"/>
        <v>1.1542730299667037E-2</v>
      </c>
      <c r="G77" s="39">
        <f t="shared" si="11"/>
        <v>-0.57024793388429751</v>
      </c>
      <c r="H77" s="25">
        <f t="shared" si="12"/>
        <v>-1.2184354582376832E-2</v>
      </c>
    </row>
    <row r="78" spans="1:8" s="40" customFormat="1" ht="15" x14ac:dyDescent="0.2">
      <c r="A78" s="64"/>
      <c r="B78" s="36" t="s">
        <v>40</v>
      </c>
      <c r="C78" s="37">
        <v>8</v>
      </c>
      <c r="D78" s="37">
        <v>18</v>
      </c>
      <c r="E78" s="38">
        <f t="shared" ref="E78" si="17">+IF(C78=0,"",C78/C$71)</f>
        <v>1.4126787921596327E-3</v>
      </c>
      <c r="F78" s="38">
        <f t="shared" ref="F78" si="18">+IF(D78=0,"",D78/D$71)</f>
        <v>3.9955604883462822E-3</v>
      </c>
      <c r="G78" s="39">
        <f t="shared" ref="G78" si="19">+IF(OR(AND(D78=0),(C78=0)),"0",((D78-C78)/C78))</f>
        <v>1.25</v>
      </c>
      <c r="H78" s="25">
        <f t="shared" ref="H78" si="20">+IF(OR(AND(E78=""),(G78="")),"",E78*G78)</f>
        <v>1.7658484901995409E-3</v>
      </c>
    </row>
    <row r="79" spans="1:8" s="40" customFormat="1" ht="15" x14ac:dyDescent="0.2">
      <c r="A79" s="64"/>
      <c r="B79" s="36" t="s">
        <v>194</v>
      </c>
      <c r="C79" s="37">
        <v>3</v>
      </c>
      <c r="D79" s="37">
        <v>1</v>
      </c>
      <c r="E79" s="38">
        <f t="shared" si="9"/>
        <v>5.2975454705986226E-4</v>
      </c>
      <c r="F79" s="38">
        <f t="shared" si="10"/>
        <v>2.2197558268590456E-4</v>
      </c>
      <c r="G79" s="39">
        <f t="shared" si="11"/>
        <v>-0.66666666666666663</v>
      </c>
      <c r="H79" s="25">
        <f t="shared" si="12"/>
        <v>-3.5316969803990818E-4</v>
      </c>
    </row>
    <row r="80" spans="1:8" s="40" customFormat="1" ht="15" x14ac:dyDescent="0.2">
      <c r="A80" s="64"/>
      <c r="B80" s="36" t="s">
        <v>195</v>
      </c>
      <c r="C80" s="37">
        <v>11</v>
      </c>
      <c r="D80" s="37">
        <v>4</v>
      </c>
      <c r="E80" s="38">
        <f t="shared" si="9"/>
        <v>1.9424333392194949E-3</v>
      </c>
      <c r="F80" s="38">
        <f t="shared" si="10"/>
        <v>8.8790233074361824E-4</v>
      </c>
      <c r="G80" s="39">
        <f t="shared" si="11"/>
        <v>-0.63636363636363635</v>
      </c>
      <c r="H80" s="25">
        <f t="shared" si="12"/>
        <v>-1.2360939431396785E-3</v>
      </c>
    </row>
    <row r="81" spans="1:8" s="40" customFormat="1" ht="15" x14ac:dyDescent="0.2">
      <c r="A81" s="64"/>
      <c r="B81" s="36" t="s">
        <v>465</v>
      </c>
      <c r="C81" s="37">
        <v>4</v>
      </c>
      <c r="D81" s="37">
        <v>10</v>
      </c>
      <c r="E81" s="38">
        <f t="shared" si="9"/>
        <v>7.0633939607981635E-4</v>
      </c>
      <c r="F81" s="38">
        <f t="shared" si="10"/>
        <v>2.2197558268590455E-3</v>
      </c>
      <c r="G81" s="39">
        <f t="shared" si="11"/>
        <v>1.5</v>
      </c>
      <c r="H81" s="25">
        <f t="shared" si="12"/>
        <v>1.0595090941197245E-3</v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37</v>
      </c>
      <c r="D83" s="37">
        <v>31</v>
      </c>
      <c r="E83" s="38">
        <f t="shared" si="9"/>
        <v>6.5336394137383014E-3</v>
      </c>
      <c r="F83" s="38">
        <f t="shared" si="10"/>
        <v>6.8812430632630411E-3</v>
      </c>
      <c r="G83" s="39">
        <f t="shared" si="11"/>
        <v>-0.16216216216216217</v>
      </c>
      <c r="H83" s="25">
        <f t="shared" si="12"/>
        <v>-1.0595090941197245E-3</v>
      </c>
    </row>
    <row r="84" spans="1:8" s="40" customFormat="1" ht="15" x14ac:dyDescent="0.2">
      <c r="A84" s="64"/>
      <c r="B84" s="36" t="s">
        <v>22</v>
      </c>
      <c r="C84" s="37">
        <v>4</v>
      </c>
      <c r="D84" s="37">
        <v>5</v>
      </c>
      <c r="E84" s="38">
        <f t="shared" si="9"/>
        <v>7.0633939607981635E-4</v>
      </c>
      <c r="F84" s="38">
        <f t="shared" si="10"/>
        <v>1.1098779134295228E-3</v>
      </c>
      <c r="G84" s="39">
        <f t="shared" si="11"/>
        <v>0.25</v>
      </c>
      <c r="H84" s="25">
        <f t="shared" si="12"/>
        <v>1.7658484901995409E-4</v>
      </c>
    </row>
    <row r="85" spans="1:8" s="40" customFormat="1" ht="15" x14ac:dyDescent="0.2">
      <c r="A85" s="64"/>
      <c r="B85" s="36" t="s">
        <v>198</v>
      </c>
      <c r="C85" s="37">
        <v>51</v>
      </c>
      <c r="D85" s="37">
        <v>75</v>
      </c>
      <c r="E85" s="38">
        <f t="shared" si="9"/>
        <v>9.0058273000176593E-3</v>
      </c>
      <c r="F85" s="38">
        <f t="shared" si="10"/>
        <v>1.6648168701442843E-2</v>
      </c>
      <c r="G85" s="39">
        <f t="shared" si="11"/>
        <v>0.47058823529411764</v>
      </c>
      <c r="H85" s="25">
        <f t="shared" si="12"/>
        <v>4.2380363764788981E-3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13</v>
      </c>
      <c r="E86" s="38" t="str">
        <f t="shared" ref="E86" si="21">+IF(C86=0,"",C86/C$71)</f>
        <v/>
      </c>
      <c r="F86" s="38">
        <f t="shared" ref="F86" si="22">+IF(D86=0,"",D86/D$71)</f>
        <v>2.8856825749167593E-3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118</v>
      </c>
      <c r="D87" s="37">
        <v>104</v>
      </c>
      <c r="E87" s="38">
        <f t="shared" si="9"/>
        <v>2.0837012184354582E-2</v>
      </c>
      <c r="F87" s="38">
        <f t="shared" si="10"/>
        <v>2.3085460599334074E-2</v>
      </c>
      <c r="G87" s="39">
        <f t="shared" si="11"/>
        <v>-0.11864406779661017</v>
      </c>
      <c r="H87" s="25">
        <f t="shared" si="12"/>
        <v>-2.4721878862793575E-3</v>
      </c>
    </row>
    <row r="88" spans="1:8" s="40" customFormat="1" ht="15" x14ac:dyDescent="0.2">
      <c r="A88" s="64"/>
      <c r="B88" s="36" t="s">
        <v>200</v>
      </c>
      <c r="C88" s="37">
        <v>29</v>
      </c>
      <c r="D88" s="37">
        <v>29</v>
      </c>
      <c r="E88" s="38">
        <f t="shared" si="9"/>
        <v>5.1209606215786687E-3</v>
      </c>
      <c r="F88" s="38">
        <f t="shared" si="10"/>
        <v>6.4372918978912322E-3</v>
      </c>
      <c r="G88" s="39">
        <f t="shared" si="11"/>
        <v>0</v>
      </c>
      <c r="H88" s="25">
        <f t="shared" si="12"/>
        <v>0</v>
      </c>
    </row>
    <row r="89" spans="1:8" s="40" customFormat="1" ht="15" x14ac:dyDescent="0.2">
      <c r="A89" s="64"/>
      <c r="B89" s="36" t="s">
        <v>26</v>
      </c>
      <c r="C89" s="37">
        <v>49</v>
      </c>
      <c r="D89" s="37">
        <v>31</v>
      </c>
      <c r="E89" s="38">
        <f t="shared" si="9"/>
        <v>8.65265760197775E-3</v>
      </c>
      <c r="F89" s="38">
        <f t="shared" si="10"/>
        <v>6.8812430632630411E-3</v>
      </c>
      <c r="G89" s="39">
        <f t="shared" si="11"/>
        <v>-0.36734693877551022</v>
      </c>
      <c r="H89" s="25">
        <f t="shared" si="12"/>
        <v>-3.1785272823591738E-3</v>
      </c>
    </row>
    <row r="90" spans="1:8" s="40" customFormat="1" ht="15" x14ac:dyDescent="0.2">
      <c r="A90" s="64"/>
      <c r="B90" s="36" t="s">
        <v>466</v>
      </c>
      <c r="C90" s="37">
        <v>43</v>
      </c>
      <c r="D90" s="37">
        <v>11</v>
      </c>
      <c r="E90" s="38">
        <f t="shared" si="9"/>
        <v>7.5931485078580257E-3</v>
      </c>
      <c r="F90" s="38">
        <f t="shared" si="10"/>
        <v>2.44173140954495E-3</v>
      </c>
      <c r="G90" s="39">
        <f t="shared" si="11"/>
        <v>-0.7441860465116279</v>
      </c>
      <c r="H90" s="25">
        <f t="shared" si="12"/>
        <v>-5.6507151686385308E-3</v>
      </c>
    </row>
    <row r="91" spans="1:8" s="40" customFormat="1" ht="15" x14ac:dyDescent="0.2">
      <c r="A91" s="64"/>
      <c r="B91" s="36" t="s">
        <v>201</v>
      </c>
      <c r="C91" s="37">
        <v>8</v>
      </c>
      <c r="D91" s="37">
        <v>12</v>
      </c>
      <c r="E91" s="38">
        <f t="shared" si="9"/>
        <v>1.4126787921596327E-3</v>
      </c>
      <c r="F91" s="38">
        <f t="shared" si="10"/>
        <v>2.6637069922308544E-3</v>
      </c>
      <c r="G91" s="39">
        <f t="shared" si="11"/>
        <v>0.5</v>
      </c>
      <c r="H91" s="25">
        <f t="shared" si="12"/>
        <v>7.0633939607981635E-4</v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2</v>
      </c>
      <c r="E92" s="38" t="str">
        <f t="shared" ref="E92:E93" si="25">+IF(C92=0,"",C92/C$71)</f>
        <v/>
      </c>
      <c r="F92" s="38">
        <f t="shared" ref="F92:F93" si="26">+IF(D92=0,"",D92/D$71)</f>
        <v>4.4395116537180912E-4</v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0</v>
      </c>
      <c r="E93" s="38" t="str">
        <f t="shared" si="25"/>
        <v/>
      </c>
      <c r="F93" s="38" t="str">
        <f t="shared" si="26"/>
        <v/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98</v>
      </c>
      <c r="D94" s="37">
        <v>82</v>
      </c>
      <c r="E94" s="38">
        <f t="shared" si="9"/>
        <v>1.73053152039555E-2</v>
      </c>
      <c r="F94" s="38">
        <f t="shared" si="10"/>
        <v>1.8201997780244172E-2</v>
      </c>
      <c r="G94" s="39">
        <f t="shared" si="11"/>
        <v>-0.16326530612244897</v>
      </c>
      <c r="H94" s="25">
        <f t="shared" si="12"/>
        <v>-2.825357584319265E-3</v>
      </c>
    </row>
    <row r="95" spans="1:8" s="40" customFormat="1" ht="15" x14ac:dyDescent="0.2">
      <c r="A95" s="64"/>
      <c r="B95" s="36" t="s">
        <v>24</v>
      </c>
      <c r="C95" s="37">
        <v>8</v>
      </c>
      <c r="D95" s="37">
        <v>8</v>
      </c>
      <c r="E95" s="38">
        <f t="shared" si="9"/>
        <v>1.4126787921596327E-3</v>
      </c>
      <c r="F95" s="38">
        <f t="shared" si="10"/>
        <v>1.7758046614872365E-3</v>
      </c>
      <c r="G95" s="39">
        <f t="shared" si="11"/>
        <v>0</v>
      </c>
      <c r="H95" s="25">
        <f t="shared" si="12"/>
        <v>0</v>
      </c>
    </row>
    <row r="96" spans="1:8" s="40" customFormat="1" ht="15" x14ac:dyDescent="0.2">
      <c r="A96" s="64"/>
      <c r="B96" s="36" t="s">
        <v>27</v>
      </c>
      <c r="C96" s="37">
        <v>3</v>
      </c>
      <c r="D96" s="37">
        <v>0</v>
      </c>
      <c r="E96" s="38">
        <f t="shared" si="9"/>
        <v>5.2975454705986226E-4</v>
      </c>
      <c r="F96" s="38" t="str">
        <f t="shared" si="10"/>
        <v/>
      </c>
      <c r="G96" s="39" t="str">
        <f t="shared" si="11"/>
        <v>0</v>
      </c>
      <c r="H96" s="25">
        <f t="shared" si="12"/>
        <v>0</v>
      </c>
    </row>
    <row r="97" spans="1:8" s="40" customFormat="1" ht="15" x14ac:dyDescent="0.2">
      <c r="A97" s="64"/>
      <c r="B97" s="36" t="s">
        <v>203</v>
      </c>
      <c r="C97" s="37">
        <v>4</v>
      </c>
      <c r="D97" s="37">
        <v>6</v>
      </c>
      <c r="E97" s="38">
        <f t="shared" si="9"/>
        <v>7.0633939607981635E-4</v>
      </c>
      <c r="F97" s="38">
        <f t="shared" si="10"/>
        <v>1.3318534961154272E-3</v>
      </c>
      <c r="G97" s="39">
        <f t="shared" si="11"/>
        <v>0.5</v>
      </c>
      <c r="H97" s="25">
        <f t="shared" si="12"/>
        <v>3.5316969803990818E-4</v>
      </c>
    </row>
    <row r="98" spans="1:8" s="40" customFormat="1" ht="15" x14ac:dyDescent="0.2">
      <c r="A98" s="64"/>
      <c r="B98" s="36" t="s">
        <v>204</v>
      </c>
      <c r="C98" s="37">
        <v>59</v>
      </c>
      <c r="D98" s="37">
        <v>45</v>
      </c>
      <c r="E98" s="38">
        <f t="shared" si="9"/>
        <v>1.0418506092177291E-2</v>
      </c>
      <c r="F98" s="38">
        <f t="shared" si="10"/>
        <v>9.9889012208657056E-3</v>
      </c>
      <c r="G98" s="39">
        <f t="shared" si="11"/>
        <v>-0.23728813559322035</v>
      </c>
      <c r="H98" s="25">
        <f t="shared" si="12"/>
        <v>-2.4721878862793575E-3</v>
      </c>
    </row>
    <row r="99" spans="1:8" s="40" customFormat="1" ht="15" x14ac:dyDescent="0.2">
      <c r="A99" s="64"/>
      <c r="B99" s="36" t="s">
        <v>467</v>
      </c>
      <c r="C99" s="37">
        <v>78</v>
      </c>
      <c r="D99" s="37">
        <v>80</v>
      </c>
      <c r="E99" s="38">
        <f t="shared" si="9"/>
        <v>1.377361822355642E-2</v>
      </c>
      <c r="F99" s="38">
        <f t="shared" si="10"/>
        <v>1.7758046614872364E-2</v>
      </c>
      <c r="G99" s="39">
        <f t="shared" si="11"/>
        <v>2.564102564102564E-2</v>
      </c>
      <c r="H99" s="25">
        <f t="shared" si="12"/>
        <v>3.5316969803990818E-4</v>
      </c>
    </row>
    <row r="100" spans="1:8" s="40" customFormat="1" ht="15" x14ac:dyDescent="0.2">
      <c r="A100" s="64"/>
      <c r="B100" s="36" t="s">
        <v>23</v>
      </c>
      <c r="C100" s="37">
        <v>17</v>
      </c>
      <c r="D100" s="37">
        <v>7</v>
      </c>
      <c r="E100" s="38">
        <f t="shared" si="9"/>
        <v>3.0019424333392196E-3</v>
      </c>
      <c r="F100" s="38">
        <f t="shared" si="10"/>
        <v>1.5538290788013318E-3</v>
      </c>
      <c r="G100" s="39">
        <f t="shared" si="11"/>
        <v>-0.58823529411764708</v>
      </c>
      <c r="H100" s="25">
        <f t="shared" si="12"/>
        <v>-1.7658484901995411E-3</v>
      </c>
    </row>
    <row r="101" spans="1:8" s="40" customFormat="1" ht="15" x14ac:dyDescent="0.2">
      <c r="A101" s="64"/>
      <c r="B101" s="36" t="s">
        <v>25</v>
      </c>
      <c r="C101" s="37">
        <v>1</v>
      </c>
      <c r="D101" s="37">
        <v>0</v>
      </c>
      <c r="E101" s="38">
        <f t="shared" si="9"/>
        <v>1.7658484901995409E-4</v>
      </c>
      <c r="F101" s="38" t="str">
        <f t="shared" si="10"/>
        <v/>
      </c>
      <c r="G101" s="39" t="str">
        <f t="shared" si="11"/>
        <v>0</v>
      </c>
      <c r="H101" s="25">
        <f t="shared" si="12"/>
        <v>0</v>
      </c>
    </row>
    <row r="102" spans="1:8" s="40" customFormat="1" ht="15" x14ac:dyDescent="0.2">
      <c r="A102" s="64"/>
      <c r="B102" s="36" t="s">
        <v>205</v>
      </c>
      <c r="C102" s="37">
        <v>5</v>
      </c>
      <c r="D102" s="37">
        <v>1</v>
      </c>
      <c r="E102" s="38">
        <f t="shared" si="9"/>
        <v>8.8292424509977044E-4</v>
      </c>
      <c r="F102" s="38">
        <f t="shared" si="10"/>
        <v>2.2197558268590456E-4</v>
      </c>
      <c r="G102" s="39">
        <f t="shared" si="11"/>
        <v>-0.8</v>
      </c>
      <c r="H102" s="25">
        <f t="shared" si="12"/>
        <v>-7.0633939607981635E-4</v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6</v>
      </c>
      <c r="E103" s="38" t="str">
        <f t="shared" ref="E103" si="29">+IF(C103=0,"",C103/C$71)</f>
        <v/>
      </c>
      <c r="F103" s="38">
        <f t="shared" ref="F103" si="30">+IF(D103=0,"",D103/D$71)</f>
        <v>1.3318534961154272E-3</v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5</v>
      </c>
      <c r="D104" s="37">
        <v>13</v>
      </c>
      <c r="E104" s="38">
        <f t="shared" si="9"/>
        <v>8.8292424509977044E-4</v>
      </c>
      <c r="F104" s="38">
        <f t="shared" si="10"/>
        <v>2.8856825749167593E-3</v>
      </c>
      <c r="G104" s="39">
        <f t="shared" si="11"/>
        <v>1.6</v>
      </c>
      <c r="H104" s="25">
        <f t="shared" si="12"/>
        <v>1.4126787921596327E-3</v>
      </c>
    </row>
    <row r="105" spans="1:8" s="40" customFormat="1" ht="15" x14ac:dyDescent="0.2">
      <c r="A105" s="64"/>
      <c r="B105" s="36" t="s">
        <v>207</v>
      </c>
      <c r="C105" s="37">
        <v>61</v>
      </c>
      <c r="D105" s="37">
        <v>13</v>
      </c>
      <c r="E105" s="38">
        <f t="shared" si="9"/>
        <v>1.0771675790217199E-2</v>
      </c>
      <c r="F105" s="38">
        <f t="shared" si="10"/>
        <v>2.8856825749167593E-3</v>
      </c>
      <c r="G105" s="39">
        <f t="shared" si="11"/>
        <v>-0.78688524590163933</v>
      </c>
      <c r="H105" s="25">
        <f t="shared" si="12"/>
        <v>-8.4760727529577962E-3</v>
      </c>
    </row>
    <row r="106" spans="1:8" s="40" customFormat="1" ht="15" x14ac:dyDescent="0.2">
      <c r="A106" s="64"/>
      <c r="B106" s="36" t="s">
        <v>208</v>
      </c>
      <c r="C106" s="37">
        <v>239</v>
      </c>
      <c r="D106" s="37">
        <v>21</v>
      </c>
      <c r="E106" s="38">
        <f t="shared" si="9"/>
        <v>4.2203778915769027E-2</v>
      </c>
      <c r="F106" s="38">
        <f t="shared" si="10"/>
        <v>4.661487236403996E-3</v>
      </c>
      <c r="G106" s="39">
        <f t="shared" si="11"/>
        <v>-0.91213389121338917</v>
      </c>
      <c r="H106" s="25">
        <f t="shared" si="12"/>
        <v>-3.8495497086349993E-2</v>
      </c>
    </row>
    <row r="107" spans="1:8" s="40" customFormat="1" ht="15" x14ac:dyDescent="0.2">
      <c r="A107" s="64"/>
      <c r="B107" s="36" t="s">
        <v>209</v>
      </c>
      <c r="C107" s="37">
        <v>50</v>
      </c>
      <c r="D107" s="37">
        <v>35</v>
      </c>
      <c r="E107" s="38">
        <f t="shared" si="9"/>
        <v>8.8292424509977038E-3</v>
      </c>
      <c r="F107" s="38">
        <f t="shared" si="10"/>
        <v>7.7691453940066596E-3</v>
      </c>
      <c r="G107" s="39">
        <f t="shared" si="11"/>
        <v>-0.3</v>
      </c>
      <c r="H107" s="25">
        <f t="shared" si="12"/>
        <v>-2.6487727352993112E-3</v>
      </c>
    </row>
    <row r="108" spans="1:8" s="40" customFormat="1" ht="15" x14ac:dyDescent="0.2">
      <c r="A108" s="64"/>
      <c r="B108" s="36" t="s">
        <v>210</v>
      </c>
      <c r="C108" s="37">
        <v>12</v>
      </c>
      <c r="D108" s="37">
        <v>9</v>
      </c>
      <c r="E108" s="38">
        <f t="shared" si="9"/>
        <v>2.1190181882394491E-3</v>
      </c>
      <c r="F108" s="38">
        <f t="shared" si="10"/>
        <v>1.9977802441731411E-3</v>
      </c>
      <c r="G108" s="39">
        <f t="shared" si="11"/>
        <v>-0.25</v>
      </c>
      <c r="H108" s="25">
        <f t="shared" si="12"/>
        <v>-5.2975454705986226E-4</v>
      </c>
    </row>
    <row r="109" spans="1:8" s="40" customFormat="1" ht="15" x14ac:dyDescent="0.2">
      <c r="A109" s="64"/>
      <c r="B109" s="36" t="s">
        <v>211</v>
      </c>
      <c r="C109" s="37">
        <v>74</v>
      </c>
      <c r="D109" s="37">
        <v>230</v>
      </c>
      <c r="E109" s="38">
        <f t="shared" si="9"/>
        <v>1.3067278827476603E-2</v>
      </c>
      <c r="F109" s="38">
        <f t="shared" si="10"/>
        <v>5.1054384017758046E-2</v>
      </c>
      <c r="G109" s="39">
        <f t="shared" si="11"/>
        <v>2.1081081081081079</v>
      </c>
      <c r="H109" s="25">
        <f t="shared" si="12"/>
        <v>2.7547236447112836E-2</v>
      </c>
    </row>
    <row r="110" spans="1:8" s="40" customFormat="1" ht="15" x14ac:dyDescent="0.2">
      <c r="A110" s="64"/>
      <c r="B110" s="36" t="s">
        <v>212</v>
      </c>
      <c r="C110" s="37">
        <v>10</v>
      </c>
      <c r="D110" s="37">
        <v>3</v>
      </c>
      <c r="E110" s="38">
        <f t="shared" si="9"/>
        <v>1.7658484901995409E-3</v>
      </c>
      <c r="F110" s="38">
        <f t="shared" si="10"/>
        <v>6.659267480577136E-4</v>
      </c>
      <c r="G110" s="39">
        <f t="shared" si="11"/>
        <v>-0.7</v>
      </c>
      <c r="H110" s="25">
        <f t="shared" si="12"/>
        <v>-1.2360939431396785E-3</v>
      </c>
    </row>
    <row r="111" spans="1:8" s="40" customFormat="1" ht="15" x14ac:dyDescent="0.2">
      <c r="A111" s="64"/>
      <c r="B111" s="36" t="s">
        <v>32</v>
      </c>
      <c r="C111" s="37">
        <v>26</v>
      </c>
      <c r="D111" s="37">
        <v>27</v>
      </c>
      <c r="E111" s="38">
        <f t="shared" si="9"/>
        <v>4.5912060745188065E-3</v>
      </c>
      <c r="F111" s="38">
        <f t="shared" si="10"/>
        <v>5.9933407325194225E-3</v>
      </c>
      <c r="G111" s="39">
        <f t="shared" si="11"/>
        <v>3.8461538461538464E-2</v>
      </c>
      <c r="H111" s="25">
        <f t="shared" si="12"/>
        <v>1.7658484901995412E-4</v>
      </c>
    </row>
    <row r="112" spans="1:8" s="40" customFormat="1" ht="15" x14ac:dyDescent="0.2">
      <c r="A112" s="64"/>
      <c r="B112" s="36" t="s">
        <v>213</v>
      </c>
      <c r="C112" s="37">
        <v>1</v>
      </c>
      <c r="D112" s="37">
        <v>3</v>
      </c>
      <c r="E112" s="38">
        <f t="shared" si="9"/>
        <v>1.7658484901995409E-4</v>
      </c>
      <c r="F112" s="38">
        <f t="shared" si="10"/>
        <v>6.659267480577136E-4</v>
      </c>
      <c r="G112" s="39">
        <f t="shared" si="11"/>
        <v>2</v>
      </c>
      <c r="H112" s="25">
        <f t="shared" si="12"/>
        <v>3.5316969803990818E-4</v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53</v>
      </c>
      <c r="D114" s="37">
        <v>19</v>
      </c>
      <c r="E114" s="38">
        <f t="shared" si="9"/>
        <v>9.3589969980575668E-3</v>
      </c>
      <c r="F114" s="38">
        <f t="shared" si="10"/>
        <v>4.2175360710321862E-3</v>
      </c>
      <c r="G114" s="39">
        <f t="shared" si="11"/>
        <v>-0.64150943396226412</v>
      </c>
      <c r="H114" s="25">
        <f t="shared" si="12"/>
        <v>-6.0038848666784383E-3</v>
      </c>
    </row>
    <row r="115" spans="1:8" s="40" customFormat="1" ht="15" x14ac:dyDescent="0.2">
      <c r="A115" s="64"/>
      <c r="B115" s="36" t="s">
        <v>29</v>
      </c>
      <c r="C115" s="37">
        <v>21</v>
      </c>
      <c r="D115" s="37">
        <v>38</v>
      </c>
      <c r="E115" s="38">
        <f t="shared" si="9"/>
        <v>3.708281829419036E-3</v>
      </c>
      <c r="F115" s="38">
        <f t="shared" si="10"/>
        <v>8.4350721420643725E-3</v>
      </c>
      <c r="G115" s="39">
        <f t="shared" si="11"/>
        <v>0.80952380952380953</v>
      </c>
      <c r="H115" s="25">
        <f t="shared" si="12"/>
        <v>3.0019424333392196E-3</v>
      </c>
    </row>
    <row r="116" spans="1:8" s="40" customFormat="1" ht="15" x14ac:dyDescent="0.2">
      <c r="A116" s="64"/>
      <c r="B116" s="36" t="s">
        <v>215</v>
      </c>
      <c r="C116" s="37">
        <v>55</v>
      </c>
      <c r="D116" s="37">
        <v>226</v>
      </c>
      <c r="E116" s="38">
        <f t="shared" si="9"/>
        <v>9.7121666960974743E-3</v>
      </c>
      <c r="F116" s="38">
        <f t="shared" si="10"/>
        <v>5.016648168701443E-2</v>
      </c>
      <c r="G116" s="39">
        <f t="shared" si="11"/>
        <v>3.1090909090909089</v>
      </c>
      <c r="H116" s="25">
        <f t="shared" si="12"/>
        <v>3.0196009182412147E-2</v>
      </c>
    </row>
    <row r="117" spans="1:8" s="40" customFormat="1" ht="15" x14ac:dyDescent="0.2">
      <c r="A117" s="64"/>
      <c r="B117" s="36" t="s">
        <v>30</v>
      </c>
      <c r="C117" s="37">
        <v>45</v>
      </c>
      <c r="D117" s="37">
        <v>247</v>
      </c>
      <c r="E117" s="38">
        <f t="shared" si="9"/>
        <v>7.9463182058979332E-3</v>
      </c>
      <c r="F117" s="38">
        <f t="shared" si="10"/>
        <v>5.4827968923418423E-2</v>
      </c>
      <c r="G117" s="39">
        <f t="shared" si="11"/>
        <v>4.4888888888888889</v>
      </c>
      <c r="H117" s="25">
        <f t="shared" si="12"/>
        <v>3.5670139502030726E-2</v>
      </c>
    </row>
    <row r="118" spans="1:8" s="40" customFormat="1" ht="15" x14ac:dyDescent="0.2">
      <c r="A118" s="64"/>
      <c r="B118" s="36" t="s">
        <v>28</v>
      </c>
      <c r="C118" s="37">
        <v>33</v>
      </c>
      <c r="D118" s="37">
        <v>225</v>
      </c>
      <c r="E118" s="38">
        <f t="shared" si="9"/>
        <v>5.8273000176584846E-3</v>
      </c>
      <c r="F118" s="38">
        <f t="shared" si="10"/>
        <v>4.9944506104328525E-2</v>
      </c>
      <c r="G118" s="39">
        <f t="shared" si="11"/>
        <v>5.8181818181818183</v>
      </c>
      <c r="H118" s="25">
        <f t="shared" si="12"/>
        <v>3.3904291011831185E-2</v>
      </c>
    </row>
    <row r="119" spans="1:8" s="40" customFormat="1" ht="15" x14ac:dyDescent="0.2">
      <c r="A119" s="64"/>
      <c r="B119" s="36" t="s">
        <v>31</v>
      </c>
      <c r="C119" s="37">
        <v>102</v>
      </c>
      <c r="D119" s="37">
        <v>45</v>
      </c>
      <c r="E119" s="38">
        <f t="shared" si="9"/>
        <v>1.8011654600035319E-2</v>
      </c>
      <c r="F119" s="38">
        <f t="shared" si="10"/>
        <v>9.9889012208657056E-3</v>
      </c>
      <c r="G119" s="39">
        <f t="shared" si="11"/>
        <v>-0.55882352941176472</v>
      </c>
      <c r="H119" s="25">
        <f t="shared" si="12"/>
        <v>-1.0065336394137384E-2</v>
      </c>
    </row>
    <row r="120" spans="1:8" s="40" customFormat="1" ht="15" x14ac:dyDescent="0.2">
      <c r="A120" s="64"/>
      <c r="B120" s="36" t="s">
        <v>216</v>
      </c>
      <c r="C120" s="37">
        <v>55</v>
      </c>
      <c r="D120" s="37">
        <v>53</v>
      </c>
      <c r="E120" s="38">
        <f t="shared" si="9"/>
        <v>9.7121666960974743E-3</v>
      </c>
      <c r="F120" s="38">
        <f t="shared" si="10"/>
        <v>1.1764705882352941E-2</v>
      </c>
      <c r="G120" s="39">
        <f t="shared" si="11"/>
        <v>-3.6363636363636362E-2</v>
      </c>
      <c r="H120" s="25">
        <f t="shared" si="12"/>
        <v>-3.5316969803990812E-4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60</v>
      </c>
      <c r="D122" s="37">
        <v>29</v>
      </c>
      <c r="E122" s="38">
        <f t="shared" si="9"/>
        <v>1.0595090941197245E-2</v>
      </c>
      <c r="F122" s="38">
        <f t="shared" si="10"/>
        <v>6.4372918978912322E-3</v>
      </c>
      <c r="G122" s="39">
        <f t="shared" si="11"/>
        <v>-0.51666666666666672</v>
      </c>
      <c r="H122" s="25">
        <f t="shared" si="12"/>
        <v>-5.4741303196185771E-3</v>
      </c>
    </row>
    <row r="123" spans="1:8" s="40" customFormat="1" ht="15" x14ac:dyDescent="0.2">
      <c r="A123" s="64"/>
      <c r="B123" s="36" t="s">
        <v>217</v>
      </c>
      <c r="C123" s="37">
        <v>50</v>
      </c>
      <c r="D123" s="37">
        <v>110</v>
      </c>
      <c r="E123" s="38">
        <f t="shared" si="9"/>
        <v>8.8292424509977038E-3</v>
      </c>
      <c r="F123" s="38">
        <f t="shared" si="10"/>
        <v>2.4417314095449501E-2</v>
      </c>
      <c r="G123" s="39">
        <f t="shared" si="11"/>
        <v>1.2</v>
      </c>
      <c r="H123" s="25">
        <f t="shared" si="12"/>
        <v>1.0595090941197245E-2</v>
      </c>
    </row>
    <row r="124" spans="1:8" s="40" customFormat="1" ht="15" x14ac:dyDescent="0.2">
      <c r="A124" s="64"/>
      <c r="B124" s="36" t="s">
        <v>469</v>
      </c>
      <c r="C124" s="37">
        <v>54</v>
      </c>
      <c r="D124" s="37">
        <v>22</v>
      </c>
      <c r="E124" s="38">
        <f t="shared" si="9"/>
        <v>9.5355818470775205E-3</v>
      </c>
      <c r="F124" s="38">
        <f t="shared" si="10"/>
        <v>4.8834628190898999E-3</v>
      </c>
      <c r="G124" s="39">
        <f t="shared" si="11"/>
        <v>-0.59259259259259256</v>
      </c>
      <c r="H124" s="25">
        <f t="shared" si="12"/>
        <v>-5.65071516863853E-3</v>
      </c>
    </row>
    <row r="125" spans="1:8" s="40" customFormat="1" ht="15" x14ac:dyDescent="0.2">
      <c r="A125" s="64"/>
      <c r="B125" s="36" t="s">
        <v>470</v>
      </c>
      <c r="C125" s="37">
        <v>2636</v>
      </c>
      <c r="D125" s="37">
        <v>1733</v>
      </c>
      <c r="E125" s="38">
        <f t="shared" si="9"/>
        <v>0.46547766201659896</v>
      </c>
      <c r="F125" s="38">
        <f t="shared" si="10"/>
        <v>0.38468368479467258</v>
      </c>
      <c r="G125" s="39">
        <f t="shared" si="11"/>
        <v>-0.34256449165402125</v>
      </c>
      <c r="H125" s="25">
        <f t="shared" si="12"/>
        <v>-0.15945611866501855</v>
      </c>
    </row>
    <row r="126" spans="1:8" s="40" customFormat="1" ht="15" x14ac:dyDescent="0.2">
      <c r="A126" s="64"/>
      <c r="B126" s="36" t="s">
        <v>218</v>
      </c>
      <c r="C126" s="37">
        <v>154</v>
      </c>
      <c r="D126" s="37">
        <v>183</v>
      </c>
      <c r="E126" s="38">
        <f t="shared" si="9"/>
        <v>2.7194066749072928E-2</v>
      </c>
      <c r="F126" s="38">
        <f t="shared" si="10"/>
        <v>4.0621531631520533E-2</v>
      </c>
      <c r="G126" s="39">
        <f t="shared" si="11"/>
        <v>0.18831168831168832</v>
      </c>
      <c r="H126" s="25">
        <f t="shared" si="12"/>
        <v>5.1209606215786687E-3</v>
      </c>
    </row>
    <row r="127" spans="1:8" s="40" customFormat="1" ht="15" x14ac:dyDescent="0.2">
      <c r="A127" s="64"/>
      <c r="B127" s="36" t="s">
        <v>219</v>
      </c>
      <c r="C127" s="37">
        <v>76</v>
      </c>
      <c r="D127" s="37">
        <v>53</v>
      </c>
      <c r="E127" s="38">
        <f t="shared" si="9"/>
        <v>1.342044852551651E-2</v>
      </c>
      <c r="F127" s="38">
        <f t="shared" si="10"/>
        <v>1.1764705882352941E-2</v>
      </c>
      <c r="G127" s="39">
        <f t="shared" si="11"/>
        <v>-0.30263157894736842</v>
      </c>
      <c r="H127" s="25">
        <f t="shared" si="12"/>
        <v>-4.0614515274589435E-3</v>
      </c>
    </row>
    <row r="128" spans="1:8" s="40" customFormat="1" ht="15" x14ac:dyDescent="0.2">
      <c r="A128" s="64"/>
      <c r="B128" s="36" t="s">
        <v>33</v>
      </c>
      <c r="C128" s="37">
        <v>135</v>
      </c>
      <c r="D128" s="37">
        <v>16</v>
      </c>
      <c r="E128" s="38">
        <f t="shared" si="9"/>
        <v>2.3838954617693801E-2</v>
      </c>
      <c r="F128" s="38">
        <f t="shared" si="10"/>
        <v>3.551609322974473E-3</v>
      </c>
      <c r="G128" s="39">
        <f t="shared" si="11"/>
        <v>-0.88148148148148153</v>
      </c>
      <c r="H128" s="25">
        <f t="shared" si="12"/>
        <v>-2.1013597033374538E-2</v>
      </c>
    </row>
    <row r="129" spans="1:8" s="40" customFormat="1" ht="15" x14ac:dyDescent="0.2">
      <c r="A129" s="64"/>
      <c r="B129" s="36" t="s">
        <v>37</v>
      </c>
      <c r="C129" s="37">
        <v>14</v>
      </c>
      <c r="D129" s="37">
        <v>2</v>
      </c>
      <c r="E129" s="38">
        <f t="shared" si="9"/>
        <v>2.472187886279357E-3</v>
      </c>
      <c r="F129" s="38">
        <f t="shared" si="10"/>
        <v>4.4395116537180912E-4</v>
      </c>
      <c r="G129" s="39">
        <f t="shared" si="11"/>
        <v>-0.8571428571428571</v>
      </c>
      <c r="H129" s="25">
        <f t="shared" si="12"/>
        <v>-2.1190181882394486E-3</v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21</v>
      </c>
      <c r="E130" s="38" t="str">
        <f t="shared" ref="E130" si="33">+IF(C130=0,"",C130/C$71)</f>
        <v/>
      </c>
      <c r="F130" s="38">
        <f t="shared" ref="F130" si="34">+IF(D130=0,"",D130/D$71)</f>
        <v>4.661487236403996E-3</v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31</v>
      </c>
      <c r="D131" s="37">
        <v>15</v>
      </c>
      <c r="E131" s="38">
        <f t="shared" si="9"/>
        <v>5.4741303196185771E-3</v>
      </c>
      <c r="F131" s="38">
        <f t="shared" si="10"/>
        <v>3.3296337402885681E-3</v>
      </c>
      <c r="G131" s="39">
        <f t="shared" si="11"/>
        <v>-0.5161290322580645</v>
      </c>
      <c r="H131" s="25">
        <f t="shared" si="12"/>
        <v>-2.8253575843192654E-3</v>
      </c>
    </row>
    <row r="132" spans="1:8" s="40" customFormat="1" ht="15" x14ac:dyDescent="0.2">
      <c r="A132" s="64"/>
      <c r="B132" s="36" t="s">
        <v>34</v>
      </c>
      <c r="C132" s="37">
        <v>2</v>
      </c>
      <c r="D132" s="37">
        <v>1</v>
      </c>
      <c r="E132" s="38">
        <f t="shared" si="9"/>
        <v>3.5316969803990818E-4</v>
      </c>
      <c r="F132" s="38">
        <f t="shared" si="10"/>
        <v>2.2197558268590456E-4</v>
      </c>
      <c r="G132" s="39">
        <f t="shared" si="11"/>
        <v>-0.5</v>
      </c>
      <c r="H132" s="25">
        <f t="shared" si="12"/>
        <v>-1.7658484901995409E-4</v>
      </c>
    </row>
    <row r="133" spans="1:8" s="40" customFormat="1" ht="15" x14ac:dyDescent="0.2">
      <c r="A133" s="64"/>
      <c r="B133" s="36" t="s">
        <v>220</v>
      </c>
      <c r="C133" s="37">
        <v>4</v>
      </c>
      <c r="D133" s="37">
        <v>9</v>
      </c>
      <c r="E133" s="38">
        <f t="shared" si="9"/>
        <v>7.0633939607981635E-4</v>
      </c>
      <c r="F133" s="38">
        <f t="shared" si="10"/>
        <v>1.9977802441731411E-3</v>
      </c>
      <c r="G133" s="39">
        <f t="shared" si="11"/>
        <v>1.25</v>
      </c>
      <c r="H133" s="25">
        <f t="shared" si="12"/>
        <v>8.8292424509977044E-4</v>
      </c>
    </row>
    <row r="134" spans="1:8" s="40" customFormat="1" ht="15" x14ac:dyDescent="0.2">
      <c r="A134" s="64"/>
      <c r="B134" s="36" t="s">
        <v>221</v>
      </c>
      <c r="C134" s="37">
        <v>1</v>
      </c>
      <c r="D134" s="37">
        <v>2</v>
      </c>
      <c r="E134" s="38">
        <f t="shared" si="9"/>
        <v>1.7658484901995409E-4</v>
      </c>
      <c r="F134" s="38">
        <f t="shared" si="10"/>
        <v>4.4395116537180912E-4</v>
      </c>
      <c r="G134" s="39">
        <f t="shared" si="11"/>
        <v>1</v>
      </c>
      <c r="H134" s="25">
        <f t="shared" si="12"/>
        <v>1.7658484901995409E-4</v>
      </c>
    </row>
    <row r="135" spans="1:8" s="40" customFormat="1" ht="15" x14ac:dyDescent="0.2">
      <c r="A135" s="64"/>
      <c r="B135" s="36" t="s">
        <v>222</v>
      </c>
      <c r="C135" s="37">
        <v>18</v>
      </c>
      <c r="D135" s="37">
        <v>1</v>
      </c>
      <c r="E135" s="38">
        <f t="shared" si="9"/>
        <v>3.1785272823591734E-3</v>
      </c>
      <c r="F135" s="38">
        <f t="shared" si="10"/>
        <v>2.2197558268590456E-4</v>
      </c>
      <c r="G135" s="39">
        <f t="shared" si="11"/>
        <v>-0.94444444444444442</v>
      </c>
      <c r="H135" s="25">
        <f t="shared" si="12"/>
        <v>-3.0019424333392192E-3</v>
      </c>
    </row>
    <row r="136" spans="1:8" s="40" customFormat="1" ht="15" x14ac:dyDescent="0.2">
      <c r="A136" s="64"/>
      <c r="B136" s="36" t="s">
        <v>223</v>
      </c>
      <c r="C136" s="37">
        <v>5</v>
      </c>
      <c r="D136" s="37">
        <v>0</v>
      </c>
      <c r="E136" s="38">
        <f t="shared" si="9"/>
        <v>8.8292424509977044E-4</v>
      </c>
      <c r="F136" s="38" t="str">
        <f t="shared" si="10"/>
        <v/>
      </c>
      <c r="G136" s="39" t="str">
        <f t="shared" si="11"/>
        <v>0</v>
      </c>
      <c r="H136" s="25">
        <f t="shared" si="12"/>
        <v>0</v>
      </c>
    </row>
    <row r="137" spans="1:8" s="40" customFormat="1" ht="30" x14ac:dyDescent="0.2">
      <c r="A137" s="64"/>
      <c r="B137" s="36" t="s">
        <v>471</v>
      </c>
      <c r="C137" s="37">
        <v>18</v>
      </c>
      <c r="D137" s="37">
        <v>24</v>
      </c>
      <c r="E137" s="38">
        <f t="shared" si="9"/>
        <v>3.1785272823591734E-3</v>
      </c>
      <c r="F137" s="38">
        <f t="shared" si="10"/>
        <v>5.3274139844617088E-3</v>
      </c>
      <c r="G137" s="39">
        <f t="shared" si="11"/>
        <v>0.33333333333333331</v>
      </c>
      <c r="H137" s="25">
        <f t="shared" si="12"/>
        <v>1.0595090941197243E-3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49</v>
      </c>
      <c r="D139" s="37">
        <v>29</v>
      </c>
      <c r="E139" s="38">
        <f t="shared" si="9"/>
        <v>8.65265760197775E-3</v>
      </c>
      <c r="F139" s="38">
        <f t="shared" si="10"/>
        <v>6.4372918978912322E-3</v>
      </c>
      <c r="G139" s="39">
        <f t="shared" si="11"/>
        <v>-0.40816326530612246</v>
      </c>
      <c r="H139" s="25">
        <f t="shared" si="12"/>
        <v>-3.5316969803990818E-3</v>
      </c>
    </row>
    <row r="140" spans="1:8" s="40" customFormat="1" ht="15" x14ac:dyDescent="0.2">
      <c r="A140" s="64"/>
      <c r="B140" s="36" t="s">
        <v>46</v>
      </c>
      <c r="C140" s="37">
        <v>10</v>
      </c>
      <c r="D140" s="37">
        <v>8</v>
      </c>
      <c r="E140" s="38">
        <f t="shared" si="9"/>
        <v>1.7658484901995409E-3</v>
      </c>
      <c r="F140" s="38">
        <f t="shared" si="10"/>
        <v>1.7758046614872365E-3</v>
      </c>
      <c r="G140" s="39">
        <f t="shared" si="11"/>
        <v>-0.2</v>
      </c>
      <c r="H140" s="25">
        <f t="shared" si="12"/>
        <v>-3.5316969803990818E-4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1</v>
      </c>
      <c r="E143" s="38" t="str">
        <f t="shared" ref="E143:E151" si="37">+IF(C143=0,"",C143/C$71)</f>
        <v/>
      </c>
      <c r="F143" s="38">
        <f t="shared" ref="F143:F151" si="38">+IF(D143=0,"",D143/D$71)</f>
        <v>2.2197558268590456E-4</v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40</v>
      </c>
      <c r="D144" s="37">
        <v>30</v>
      </c>
      <c r="E144" s="38">
        <f t="shared" si="37"/>
        <v>7.0633939607981635E-3</v>
      </c>
      <c r="F144" s="38">
        <f t="shared" si="38"/>
        <v>6.6592674805771362E-3</v>
      </c>
      <c r="G144" s="39">
        <f t="shared" si="39"/>
        <v>-0.25</v>
      </c>
      <c r="H144" s="25">
        <f t="shared" si="40"/>
        <v>-1.7658484901995409E-3</v>
      </c>
    </row>
    <row r="145" spans="1:8" s="40" customFormat="1" ht="15" x14ac:dyDescent="0.2">
      <c r="A145" s="64"/>
      <c r="B145" s="36" t="s">
        <v>226</v>
      </c>
      <c r="C145" s="37">
        <v>8</v>
      </c>
      <c r="D145" s="37">
        <v>4</v>
      </c>
      <c r="E145" s="38">
        <f t="shared" si="37"/>
        <v>1.4126787921596327E-3</v>
      </c>
      <c r="F145" s="38">
        <f t="shared" si="38"/>
        <v>8.8790233074361824E-4</v>
      </c>
      <c r="G145" s="39">
        <f t="shared" si="39"/>
        <v>-0.5</v>
      </c>
      <c r="H145" s="25">
        <f t="shared" si="40"/>
        <v>-7.0633939607981635E-4</v>
      </c>
    </row>
    <row r="146" spans="1:8" s="40" customFormat="1" ht="30" x14ac:dyDescent="0.2">
      <c r="A146" s="64"/>
      <c r="B146" s="36" t="s">
        <v>227</v>
      </c>
      <c r="C146" s="37">
        <v>7</v>
      </c>
      <c r="D146" s="37">
        <v>10</v>
      </c>
      <c r="E146" s="38">
        <f t="shared" si="37"/>
        <v>1.2360939431396785E-3</v>
      </c>
      <c r="F146" s="38">
        <f t="shared" si="38"/>
        <v>2.2197558268590455E-3</v>
      </c>
      <c r="G146" s="39">
        <f t="shared" si="39"/>
        <v>0.42857142857142855</v>
      </c>
      <c r="H146" s="25">
        <f t="shared" si="40"/>
        <v>5.2975454705986216E-4</v>
      </c>
    </row>
    <row r="147" spans="1:8" s="40" customFormat="1" ht="30" x14ac:dyDescent="0.2">
      <c r="A147" s="64"/>
      <c r="B147" s="36" t="s">
        <v>228</v>
      </c>
      <c r="C147" s="37">
        <v>4</v>
      </c>
      <c r="D147" s="37">
        <v>2</v>
      </c>
      <c r="E147" s="38">
        <f t="shared" si="37"/>
        <v>7.0633939607981635E-4</v>
      </c>
      <c r="F147" s="38">
        <f t="shared" si="38"/>
        <v>4.4395116537180912E-4</v>
      </c>
      <c r="G147" s="39">
        <f t="shared" si="39"/>
        <v>-0.5</v>
      </c>
      <c r="H147" s="25">
        <f t="shared" si="40"/>
        <v>-3.5316969803990818E-4</v>
      </c>
    </row>
    <row r="148" spans="1:8" s="40" customFormat="1" ht="15" x14ac:dyDescent="0.2">
      <c r="A148" s="64"/>
      <c r="B148" s="36" t="s">
        <v>473</v>
      </c>
      <c r="C148" s="37">
        <v>55</v>
      </c>
      <c r="D148" s="37">
        <v>8</v>
      </c>
      <c r="E148" s="38">
        <f t="shared" si="37"/>
        <v>9.7121666960974743E-3</v>
      </c>
      <c r="F148" s="38">
        <f t="shared" si="38"/>
        <v>1.7758046614872365E-3</v>
      </c>
      <c r="G148" s="39">
        <f t="shared" si="39"/>
        <v>-0.8545454545454545</v>
      </c>
      <c r="H148" s="25">
        <f t="shared" si="40"/>
        <v>-8.2994879039378407E-3</v>
      </c>
    </row>
    <row r="149" spans="1:8" s="40" customFormat="1" ht="15" x14ac:dyDescent="0.2">
      <c r="A149" s="64"/>
      <c r="B149" s="36" t="s">
        <v>45</v>
      </c>
      <c r="C149" s="37">
        <v>7</v>
      </c>
      <c r="D149" s="37">
        <v>6</v>
      </c>
      <c r="E149" s="38">
        <f t="shared" si="37"/>
        <v>1.2360939431396785E-3</v>
      </c>
      <c r="F149" s="38">
        <f t="shared" si="38"/>
        <v>1.3318534961154272E-3</v>
      </c>
      <c r="G149" s="39">
        <f t="shared" si="39"/>
        <v>-0.14285714285714285</v>
      </c>
      <c r="H149" s="25">
        <f t="shared" si="40"/>
        <v>-1.7658484901995406E-4</v>
      </c>
    </row>
    <row r="150" spans="1:8" s="40" customFormat="1" ht="15" x14ac:dyDescent="0.2">
      <c r="A150" s="64"/>
      <c r="B150" s="36" t="s">
        <v>43</v>
      </c>
      <c r="C150" s="37">
        <v>6</v>
      </c>
      <c r="D150" s="37">
        <v>2</v>
      </c>
      <c r="E150" s="38">
        <f t="shared" si="37"/>
        <v>1.0595090941197245E-3</v>
      </c>
      <c r="F150" s="38">
        <f t="shared" si="38"/>
        <v>4.4395116537180912E-4</v>
      </c>
      <c r="G150" s="39">
        <f t="shared" si="39"/>
        <v>-0.66666666666666663</v>
      </c>
      <c r="H150" s="25">
        <f t="shared" si="40"/>
        <v>-7.0633939607981635E-4</v>
      </c>
    </row>
    <row r="151" spans="1:8" s="40" customFormat="1" ht="15" x14ac:dyDescent="0.2">
      <c r="A151" s="64"/>
      <c r="B151" s="36" t="s">
        <v>44</v>
      </c>
      <c r="C151" s="37">
        <v>0</v>
      </c>
      <c r="D151" s="37">
        <v>0</v>
      </c>
      <c r="E151" s="38" t="str">
        <f t="shared" si="37"/>
        <v/>
      </c>
      <c r="F151" s="38" t="str">
        <f t="shared" si="38"/>
        <v/>
      </c>
      <c r="G151" s="39" t="str">
        <f t="shared" si="39"/>
        <v>0</v>
      </c>
      <c r="H151" s="25" t="str">
        <f t="shared" si="40"/>
        <v/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26</v>
      </c>
      <c r="E152" s="38" t="str">
        <f t="shared" ref="E152:E155" si="41">+IF(C152=0,"",C152/C$71)</f>
        <v/>
      </c>
      <c r="F152" s="38">
        <f t="shared" ref="F152:F155" si="42">+IF(D152=0,"",D152/D$71)</f>
        <v>5.7713651498335185E-3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4</v>
      </c>
      <c r="E153" s="38" t="str">
        <f t="shared" si="41"/>
        <v/>
      </c>
      <c r="F153" s="38">
        <f t="shared" si="42"/>
        <v>8.8790233074361824E-4</v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2</v>
      </c>
      <c r="E154" s="38" t="str">
        <f t="shared" si="41"/>
        <v/>
      </c>
      <c r="F154" s="38">
        <f t="shared" si="42"/>
        <v>4.4395116537180912E-4</v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5871</v>
      </c>
      <c r="D161" s="31">
        <f>SUM(D162:D323)</f>
        <v>4931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-0.16010901039005279</v>
      </c>
      <c r="H161" s="33">
        <f>+IF(OR(AND(E161=""),(G161="")),"",E161*G161)</f>
        <v>-0.16010901039005279</v>
      </c>
    </row>
    <row r="162" spans="1:8" s="40" customFormat="1" ht="15" x14ac:dyDescent="0.2">
      <c r="A162" s="64"/>
      <c r="B162" s="66" t="s">
        <v>474</v>
      </c>
      <c r="C162" s="37">
        <v>133</v>
      </c>
      <c r="D162" s="37">
        <v>59</v>
      </c>
      <c r="E162" s="38">
        <f>+IF(C162=0,"",C162/C$161)</f>
        <v>2.2653721682847898E-2</v>
      </c>
      <c r="F162" s="38">
        <f>+IF(D162=0,"",D162/D$161)</f>
        <v>1.1965118637193267E-2</v>
      </c>
      <c r="G162" s="39">
        <f>+IF(OR(AND(D162=0),(C162=0)),"0",((D162-C162)/C162))</f>
        <v>-0.55639097744360899</v>
      </c>
      <c r="H162" s="25">
        <f>+IF(OR(AND(E162=""),(G162="")),"",E162*G162)</f>
        <v>-1.260432634985522E-2</v>
      </c>
    </row>
    <row r="163" spans="1:8" s="40" customFormat="1" ht="15" x14ac:dyDescent="0.2">
      <c r="A163" s="64"/>
      <c r="B163" s="66" t="s">
        <v>475</v>
      </c>
      <c r="C163" s="37">
        <v>10</v>
      </c>
      <c r="D163" s="37">
        <v>8</v>
      </c>
      <c r="E163" s="38">
        <f t="shared" ref="E163:E232" si="45">+IF(C163=0,"",C163/C$161)</f>
        <v>1.7032873445750299E-3</v>
      </c>
      <c r="F163" s="38">
        <f t="shared" ref="F163:F232" si="46">+IF(D163=0,"",D163/D$161)</f>
        <v>1.6223889677550193E-3</v>
      </c>
      <c r="G163" s="39">
        <f t="shared" ref="G163:G232" si="47">+IF(OR(AND(D163=0),(C163=0)),"0",((D163-C163)/C163))</f>
        <v>-0.2</v>
      </c>
      <c r="H163" s="25">
        <f t="shared" ref="H163:H232" si="48">+IF(OR(AND(E163=""),(G163="")),"",E163*G163)</f>
        <v>-3.4065746891500601E-4</v>
      </c>
    </row>
    <row r="164" spans="1:8" s="40" customFormat="1" ht="30" x14ac:dyDescent="0.2">
      <c r="A164" s="64"/>
      <c r="B164" s="66" t="s">
        <v>476</v>
      </c>
      <c r="C164" s="37">
        <v>1</v>
      </c>
      <c r="D164" s="37">
        <v>25</v>
      </c>
      <c r="E164" s="38">
        <f t="shared" si="45"/>
        <v>1.7032873445750298E-4</v>
      </c>
      <c r="F164" s="38">
        <f t="shared" si="46"/>
        <v>5.0699655242344354E-3</v>
      </c>
      <c r="G164" s="39">
        <f t="shared" si="47"/>
        <v>24</v>
      </c>
      <c r="H164" s="25">
        <f t="shared" si="48"/>
        <v>4.0878896269800711E-3</v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169</v>
      </c>
      <c r="D166" s="37">
        <v>78</v>
      </c>
      <c r="E166" s="38">
        <f t="shared" si="45"/>
        <v>2.8785556123318005E-2</v>
      </c>
      <c r="F166" s="38">
        <f t="shared" si="46"/>
        <v>1.5818292435611437E-2</v>
      </c>
      <c r="G166" s="39">
        <f t="shared" si="47"/>
        <v>-0.53846153846153844</v>
      </c>
      <c r="H166" s="25">
        <f t="shared" si="48"/>
        <v>-1.5499914835632771E-2</v>
      </c>
    </row>
    <row r="167" spans="1:8" s="40" customFormat="1" ht="15" x14ac:dyDescent="0.2">
      <c r="A167" s="64"/>
      <c r="B167" s="66" t="s">
        <v>49</v>
      </c>
      <c r="C167" s="37">
        <v>715</v>
      </c>
      <c r="D167" s="37">
        <v>1296</v>
      </c>
      <c r="E167" s="38">
        <f t="shared" si="45"/>
        <v>0.12178504513711463</v>
      </c>
      <c r="F167" s="38">
        <f t="shared" si="46"/>
        <v>0.2628270127763131</v>
      </c>
      <c r="G167" s="39">
        <f t="shared" si="47"/>
        <v>0.81258741258741263</v>
      </c>
      <c r="H167" s="25">
        <f t="shared" si="48"/>
        <v>9.8960994719809237E-2</v>
      </c>
    </row>
    <row r="168" spans="1:8" s="40" customFormat="1" ht="15" x14ac:dyDescent="0.2">
      <c r="A168" s="64"/>
      <c r="B168" s="66" t="s">
        <v>52</v>
      </c>
      <c r="C168" s="37">
        <v>7</v>
      </c>
      <c r="D168" s="37">
        <v>6</v>
      </c>
      <c r="E168" s="38">
        <f t="shared" si="45"/>
        <v>1.1923011412025208E-3</v>
      </c>
      <c r="F168" s="38">
        <f t="shared" si="46"/>
        <v>1.2167917258162643E-3</v>
      </c>
      <c r="G168" s="39">
        <f t="shared" si="47"/>
        <v>-0.14285714285714285</v>
      </c>
      <c r="H168" s="25">
        <f t="shared" si="48"/>
        <v>-1.7032873445750295E-4</v>
      </c>
    </row>
    <row r="169" spans="1:8" s="40" customFormat="1" ht="15" x14ac:dyDescent="0.2">
      <c r="A169" s="64"/>
      <c r="B169" s="66" t="s">
        <v>229</v>
      </c>
      <c r="C169" s="37">
        <v>50</v>
      </c>
      <c r="D169" s="37">
        <v>14</v>
      </c>
      <c r="E169" s="38">
        <f t="shared" si="45"/>
        <v>8.5164367228751491E-3</v>
      </c>
      <c r="F169" s="38">
        <f t="shared" si="46"/>
        <v>2.8391806935712839E-3</v>
      </c>
      <c r="G169" s="39">
        <f t="shared" si="47"/>
        <v>-0.72</v>
      </c>
      <c r="H169" s="25">
        <f t="shared" si="48"/>
        <v>-6.1318344404701075E-3</v>
      </c>
    </row>
    <row r="170" spans="1:8" s="40" customFormat="1" ht="15" x14ac:dyDescent="0.2">
      <c r="A170" s="64"/>
      <c r="B170" s="66" t="s">
        <v>50</v>
      </c>
      <c r="C170" s="37">
        <v>11</v>
      </c>
      <c r="D170" s="37">
        <v>9</v>
      </c>
      <c r="E170" s="38">
        <f t="shared" si="45"/>
        <v>1.8736160790325327E-3</v>
      </c>
      <c r="F170" s="38">
        <f t="shared" si="46"/>
        <v>1.8251875887243967E-3</v>
      </c>
      <c r="G170" s="39">
        <f t="shared" si="47"/>
        <v>-0.18181818181818182</v>
      </c>
      <c r="H170" s="25">
        <f t="shared" si="48"/>
        <v>-3.4065746891500596E-4</v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1</v>
      </c>
      <c r="E171" s="38" t="str">
        <f t="shared" si="45"/>
        <v/>
      </c>
      <c r="F171" s="38">
        <f t="shared" si="46"/>
        <v>2.0279862096937742E-4</v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1</v>
      </c>
      <c r="E172" s="38" t="str">
        <f t="shared" si="45"/>
        <v/>
      </c>
      <c r="F172" s="38">
        <f t="shared" si="46"/>
        <v>2.0279862096937742E-4</v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3</v>
      </c>
      <c r="D173" s="37">
        <v>1</v>
      </c>
      <c r="E173" s="38">
        <f t="shared" si="45"/>
        <v>5.1098620337250899E-4</v>
      </c>
      <c r="F173" s="38">
        <f t="shared" si="46"/>
        <v>2.0279862096937742E-4</v>
      </c>
      <c r="G173" s="39">
        <f t="shared" si="47"/>
        <v>-0.66666666666666663</v>
      </c>
      <c r="H173" s="25">
        <f t="shared" si="48"/>
        <v>-3.4065746891500596E-4</v>
      </c>
    </row>
    <row r="174" spans="1:8" s="40" customFormat="1" ht="15" x14ac:dyDescent="0.2">
      <c r="A174" s="64"/>
      <c r="B174" s="66" t="s">
        <v>51</v>
      </c>
      <c r="C174" s="37">
        <v>12</v>
      </c>
      <c r="D174" s="37">
        <v>4</v>
      </c>
      <c r="E174" s="38">
        <f t="shared" si="45"/>
        <v>2.043944813490036E-3</v>
      </c>
      <c r="F174" s="38">
        <f t="shared" si="46"/>
        <v>8.1119448387750967E-4</v>
      </c>
      <c r="G174" s="39">
        <f t="shared" si="47"/>
        <v>-0.66666666666666663</v>
      </c>
      <c r="H174" s="25">
        <f t="shared" si="48"/>
        <v>-1.3626298756600238E-3</v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20</v>
      </c>
      <c r="E175" s="38" t="str">
        <f t="shared" ref="E175" si="49">+IF(C175=0,"",C175/C$161)</f>
        <v/>
      </c>
      <c r="F175" s="38">
        <f t="shared" ref="F175" si="50">+IF(D175=0,"",D175/D$161)</f>
        <v>4.0559724193875478E-3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195</v>
      </c>
      <c r="D176" s="37">
        <v>159</v>
      </c>
      <c r="E176" s="38">
        <f t="shared" si="45"/>
        <v>3.321410321921308E-2</v>
      </c>
      <c r="F176" s="38">
        <f t="shared" si="46"/>
        <v>3.2244980734131005E-2</v>
      </c>
      <c r="G176" s="39">
        <f t="shared" si="47"/>
        <v>-0.18461538461538463</v>
      </c>
      <c r="H176" s="25">
        <f t="shared" si="48"/>
        <v>-6.1318344404701075E-3</v>
      </c>
    </row>
    <row r="177" spans="1:8" s="40" customFormat="1" ht="15" x14ac:dyDescent="0.2">
      <c r="A177" s="64"/>
      <c r="B177" s="66" t="s">
        <v>231</v>
      </c>
      <c r="C177" s="37">
        <v>74</v>
      </c>
      <c r="D177" s="37">
        <v>11</v>
      </c>
      <c r="E177" s="38">
        <f t="shared" si="45"/>
        <v>1.260432634985522E-2</v>
      </c>
      <c r="F177" s="38">
        <f t="shared" si="46"/>
        <v>2.2307848306631515E-3</v>
      </c>
      <c r="G177" s="39">
        <f t="shared" si="47"/>
        <v>-0.85135135135135132</v>
      </c>
      <c r="H177" s="25">
        <f t="shared" si="48"/>
        <v>-1.0730710270822686E-2</v>
      </c>
    </row>
    <row r="178" spans="1:8" s="40" customFormat="1" ht="15" x14ac:dyDescent="0.2">
      <c r="A178" s="64"/>
      <c r="B178" s="66" t="s">
        <v>48</v>
      </c>
      <c r="C178" s="37">
        <v>38</v>
      </c>
      <c r="D178" s="37">
        <v>0</v>
      </c>
      <c r="E178" s="38">
        <f t="shared" si="45"/>
        <v>6.4724919093851136E-3</v>
      </c>
      <c r="F178" s="38" t="str">
        <f t="shared" si="46"/>
        <v/>
      </c>
      <c r="G178" s="39" t="str">
        <f t="shared" si="47"/>
        <v>0</v>
      </c>
      <c r="H178" s="25">
        <f t="shared" si="48"/>
        <v>0</v>
      </c>
    </row>
    <row r="179" spans="1:8" s="40" customFormat="1" ht="15" x14ac:dyDescent="0.2">
      <c r="A179" s="64"/>
      <c r="B179" s="66" t="s">
        <v>53</v>
      </c>
      <c r="C179" s="37">
        <v>2</v>
      </c>
      <c r="D179" s="37">
        <v>0</v>
      </c>
      <c r="E179" s="38">
        <f t="shared" si="45"/>
        <v>3.4065746891500596E-4</v>
      </c>
      <c r="F179" s="38" t="str">
        <f t="shared" si="46"/>
        <v/>
      </c>
      <c r="G179" s="39" t="str">
        <f t="shared" si="47"/>
        <v>0</v>
      </c>
      <c r="H179" s="25">
        <f t="shared" si="48"/>
        <v>0</v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1</v>
      </c>
      <c r="E180" s="38" t="str">
        <f t="shared" ref="E180:E181" si="53">+IF(C180=0,"",C180/C$161)</f>
        <v/>
      </c>
      <c r="F180" s="38">
        <f t="shared" ref="F180:F181" si="54">+IF(D180=0,"",D180/D$161)</f>
        <v>2.0279862096937742E-4</v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1</v>
      </c>
      <c r="E181" s="38" t="str">
        <f t="shared" si="53"/>
        <v/>
      </c>
      <c r="F181" s="38">
        <f t="shared" si="54"/>
        <v>2.0279862096937742E-4</v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195</v>
      </c>
      <c r="D182" s="37">
        <v>155</v>
      </c>
      <c r="E182" s="38">
        <f t="shared" si="45"/>
        <v>3.321410321921308E-2</v>
      </c>
      <c r="F182" s="38">
        <f t="shared" si="46"/>
        <v>3.1433786250253497E-2</v>
      </c>
      <c r="G182" s="39">
        <f t="shared" si="47"/>
        <v>-0.20512820512820512</v>
      </c>
      <c r="H182" s="25">
        <f t="shared" si="48"/>
        <v>-6.8131493783001188E-3</v>
      </c>
    </row>
    <row r="183" spans="1:8" s="40" customFormat="1" ht="15" x14ac:dyDescent="0.2">
      <c r="A183" s="64"/>
      <c r="B183" s="66" t="s">
        <v>233</v>
      </c>
      <c r="C183" s="37">
        <v>7</v>
      </c>
      <c r="D183" s="37">
        <v>2</v>
      </c>
      <c r="E183" s="38">
        <f t="shared" si="45"/>
        <v>1.1923011412025208E-3</v>
      </c>
      <c r="F183" s="38">
        <f t="shared" si="46"/>
        <v>4.0559724193875484E-4</v>
      </c>
      <c r="G183" s="39">
        <f t="shared" si="47"/>
        <v>-0.7142857142857143</v>
      </c>
      <c r="H183" s="25">
        <f t="shared" si="48"/>
        <v>-8.5164367228751485E-4</v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5</v>
      </c>
      <c r="D185" s="37">
        <v>5</v>
      </c>
      <c r="E185" s="38">
        <f t="shared" si="45"/>
        <v>8.5164367228751496E-4</v>
      </c>
      <c r="F185" s="38">
        <f t="shared" si="46"/>
        <v>1.013993104846887E-3</v>
      </c>
      <c r="G185" s="39">
        <f t="shared" si="47"/>
        <v>0</v>
      </c>
      <c r="H185" s="25">
        <f t="shared" si="48"/>
        <v>0</v>
      </c>
    </row>
    <row r="186" spans="1:8" s="40" customFormat="1" ht="15" x14ac:dyDescent="0.2">
      <c r="A186" s="64"/>
      <c r="B186" s="66" t="s">
        <v>480</v>
      </c>
      <c r="C186" s="37">
        <v>24</v>
      </c>
      <c r="D186" s="37">
        <v>47</v>
      </c>
      <c r="E186" s="38">
        <f t="shared" si="45"/>
        <v>4.087889626980072E-3</v>
      </c>
      <c r="F186" s="38">
        <f t="shared" si="46"/>
        <v>9.5315351855607376E-3</v>
      </c>
      <c r="G186" s="39">
        <f t="shared" si="47"/>
        <v>0.95833333333333337</v>
      </c>
      <c r="H186" s="25">
        <f t="shared" si="48"/>
        <v>3.9175608925225694E-3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31</v>
      </c>
      <c r="E187" s="38" t="str">
        <f t="shared" ref="E187" si="57">+IF(C187=0,"",C187/C$161)</f>
        <v/>
      </c>
      <c r="F187" s="38">
        <f t="shared" ref="F187" si="58">+IF(D187=0,"",D187/D$161)</f>
        <v>6.2867572500506994E-3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65</v>
      </c>
      <c r="D188" s="37">
        <v>69</v>
      </c>
      <c r="E188" s="38">
        <f t="shared" si="45"/>
        <v>1.1071367739737693E-2</v>
      </c>
      <c r="F188" s="38">
        <f t="shared" si="46"/>
        <v>1.3993104846887041E-2</v>
      </c>
      <c r="G188" s="39">
        <f t="shared" si="47"/>
        <v>6.1538461538461542E-2</v>
      </c>
      <c r="H188" s="25">
        <f t="shared" si="48"/>
        <v>6.8131493783001192E-4</v>
      </c>
    </row>
    <row r="189" spans="1:8" s="40" customFormat="1" ht="15" x14ac:dyDescent="0.2">
      <c r="A189" s="64"/>
      <c r="B189" s="66" t="s">
        <v>237</v>
      </c>
      <c r="C189" s="37">
        <v>104</v>
      </c>
      <c r="D189" s="37">
        <v>109</v>
      </c>
      <c r="E189" s="38">
        <f t="shared" si="45"/>
        <v>1.7714188383580309E-2</v>
      </c>
      <c r="F189" s="38">
        <f t="shared" si="46"/>
        <v>2.2105049685662136E-2</v>
      </c>
      <c r="G189" s="39">
        <f t="shared" si="47"/>
        <v>4.807692307692308E-2</v>
      </c>
      <c r="H189" s="25">
        <f t="shared" si="48"/>
        <v>8.5164367228751485E-4</v>
      </c>
    </row>
    <row r="190" spans="1:8" s="40" customFormat="1" ht="15" x14ac:dyDescent="0.2">
      <c r="A190" s="64"/>
      <c r="B190" s="66" t="s">
        <v>238</v>
      </c>
      <c r="C190" s="37">
        <v>204</v>
      </c>
      <c r="D190" s="37">
        <v>128</v>
      </c>
      <c r="E190" s="38">
        <f t="shared" si="45"/>
        <v>3.4747061829330607E-2</v>
      </c>
      <c r="F190" s="38">
        <f t="shared" si="46"/>
        <v>2.595822348408031E-2</v>
      </c>
      <c r="G190" s="39">
        <f t="shared" si="47"/>
        <v>-0.37254901960784315</v>
      </c>
      <c r="H190" s="25">
        <f t="shared" si="48"/>
        <v>-1.2944983818770227E-2</v>
      </c>
    </row>
    <row r="191" spans="1:8" s="40" customFormat="1" ht="15" x14ac:dyDescent="0.2">
      <c r="A191" s="64"/>
      <c r="B191" s="66" t="s">
        <v>239</v>
      </c>
      <c r="C191" s="37">
        <v>134</v>
      </c>
      <c r="D191" s="37">
        <v>105</v>
      </c>
      <c r="E191" s="38">
        <f t="shared" si="45"/>
        <v>2.2824050417305401E-2</v>
      </c>
      <c r="F191" s="38">
        <f t="shared" si="46"/>
        <v>2.1293855201784628E-2</v>
      </c>
      <c r="G191" s="39">
        <f t="shared" si="47"/>
        <v>-0.21641791044776118</v>
      </c>
      <c r="H191" s="25">
        <f t="shared" si="48"/>
        <v>-4.9395332992675867E-3</v>
      </c>
    </row>
    <row r="192" spans="1:8" s="40" customFormat="1" ht="15" x14ac:dyDescent="0.2">
      <c r="A192" s="64"/>
      <c r="B192" s="66" t="s">
        <v>481</v>
      </c>
      <c r="C192" s="37">
        <v>216</v>
      </c>
      <c r="D192" s="37">
        <v>96</v>
      </c>
      <c r="E192" s="38">
        <f t="shared" si="45"/>
        <v>3.6791006642820645E-2</v>
      </c>
      <c r="F192" s="38">
        <f t="shared" si="46"/>
        <v>1.946866761306023E-2</v>
      </c>
      <c r="G192" s="39">
        <f t="shared" si="47"/>
        <v>-0.55555555555555558</v>
      </c>
      <c r="H192" s="25">
        <f t="shared" si="48"/>
        <v>-2.0439448134900361E-2</v>
      </c>
    </row>
    <row r="193" spans="1:8" s="40" customFormat="1" ht="15" x14ac:dyDescent="0.2">
      <c r="A193" s="64"/>
      <c r="B193" s="66" t="s">
        <v>482</v>
      </c>
      <c r="C193" s="37">
        <v>97</v>
      </c>
      <c r="D193" s="37">
        <v>116</v>
      </c>
      <c r="E193" s="38">
        <f t="shared" si="45"/>
        <v>1.652188724237779E-2</v>
      </c>
      <c r="F193" s="38">
        <f t="shared" si="46"/>
        <v>2.352464003244778E-2</v>
      </c>
      <c r="G193" s="39">
        <f t="shared" si="47"/>
        <v>0.19587628865979381</v>
      </c>
      <c r="H193" s="25">
        <f t="shared" si="48"/>
        <v>3.2362459546925568E-3</v>
      </c>
    </row>
    <row r="194" spans="1:8" s="40" customFormat="1" ht="15" x14ac:dyDescent="0.2">
      <c r="A194" s="64"/>
      <c r="B194" s="66" t="s">
        <v>240</v>
      </c>
      <c r="C194" s="37">
        <v>1</v>
      </c>
      <c r="D194" s="37">
        <v>0</v>
      </c>
      <c r="E194" s="38">
        <f t="shared" si="45"/>
        <v>1.7032873445750298E-4</v>
      </c>
      <c r="F194" s="38" t="str">
        <f t="shared" si="46"/>
        <v/>
      </c>
      <c r="G194" s="39" t="str">
        <f t="shared" si="47"/>
        <v>0</v>
      </c>
      <c r="H194" s="25">
        <f t="shared" si="48"/>
        <v>0</v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36</v>
      </c>
      <c r="E195" s="38" t="str">
        <f t="shared" ref="E195" si="61">+IF(C195=0,"",C195/C$161)</f>
        <v/>
      </c>
      <c r="F195" s="38">
        <f t="shared" ref="F195" si="62">+IF(D195=0,"",D195/D$161)</f>
        <v>7.300750354897587E-3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7</v>
      </c>
      <c r="D196" s="37"/>
      <c r="E196" s="38">
        <f t="shared" si="45"/>
        <v>1.1923011412025208E-3</v>
      </c>
      <c r="F196" s="38" t="str">
        <f t="shared" si="46"/>
        <v/>
      </c>
      <c r="G196" s="39" t="str">
        <f t="shared" si="47"/>
        <v>0</v>
      </c>
      <c r="H196" s="25">
        <f t="shared" si="48"/>
        <v>0</v>
      </c>
    </row>
    <row r="197" spans="1:8" s="40" customFormat="1" ht="15" x14ac:dyDescent="0.2">
      <c r="A197" s="64"/>
      <c r="B197" s="66" t="s">
        <v>241</v>
      </c>
      <c r="C197" s="37">
        <v>31</v>
      </c>
      <c r="D197" s="37">
        <v>24</v>
      </c>
      <c r="E197" s="38">
        <f t="shared" si="45"/>
        <v>5.2801907681825928E-3</v>
      </c>
      <c r="F197" s="38">
        <f t="shared" si="46"/>
        <v>4.8671669032650574E-3</v>
      </c>
      <c r="G197" s="39">
        <f t="shared" si="47"/>
        <v>-0.22580645161290322</v>
      </c>
      <c r="H197" s="25">
        <f t="shared" si="48"/>
        <v>-1.1923011412025208E-3</v>
      </c>
    </row>
    <row r="198" spans="1:8" s="40" customFormat="1" ht="15" x14ac:dyDescent="0.2">
      <c r="A198" s="64"/>
      <c r="B198" s="66" t="s">
        <v>242</v>
      </c>
      <c r="C198" s="37">
        <v>54</v>
      </c>
      <c r="D198" s="37">
        <v>45</v>
      </c>
      <c r="E198" s="38">
        <f t="shared" si="45"/>
        <v>9.1977516607051613E-3</v>
      </c>
      <c r="F198" s="38">
        <f t="shared" si="46"/>
        <v>9.1259379436219833E-3</v>
      </c>
      <c r="G198" s="39">
        <f t="shared" si="47"/>
        <v>-0.16666666666666666</v>
      </c>
      <c r="H198" s="25">
        <f t="shared" si="48"/>
        <v>-1.5329586101175269E-3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3</v>
      </c>
      <c r="E199" s="38" t="str">
        <f t="shared" si="45"/>
        <v/>
      </c>
      <c r="F199" s="38">
        <f t="shared" si="46"/>
        <v>6.0839586290813217E-4</v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2</v>
      </c>
      <c r="D200" s="37">
        <v>1</v>
      </c>
      <c r="E200" s="38">
        <f t="shared" si="45"/>
        <v>3.4065746891500596E-4</v>
      </c>
      <c r="F200" s="38">
        <f t="shared" si="46"/>
        <v>2.0279862096937742E-4</v>
      </c>
      <c r="G200" s="39">
        <f t="shared" si="47"/>
        <v>-0.5</v>
      </c>
      <c r="H200" s="25">
        <f t="shared" si="48"/>
        <v>-1.7032873445750298E-4</v>
      </c>
    </row>
    <row r="201" spans="1:8" s="40" customFormat="1" ht="15" x14ac:dyDescent="0.2">
      <c r="A201" s="64"/>
      <c r="B201" s="66" t="s">
        <v>56</v>
      </c>
      <c r="C201" s="37">
        <v>317</v>
      </c>
      <c r="D201" s="37">
        <v>362</v>
      </c>
      <c r="E201" s="38">
        <f t="shared" si="45"/>
        <v>5.3994208823028446E-2</v>
      </c>
      <c r="F201" s="38">
        <f t="shared" si="46"/>
        <v>7.341310079091462E-2</v>
      </c>
      <c r="G201" s="39">
        <f t="shared" si="47"/>
        <v>0.14195583596214512</v>
      </c>
      <c r="H201" s="25">
        <f t="shared" si="48"/>
        <v>7.6647930505876344E-3</v>
      </c>
    </row>
    <row r="202" spans="1:8" s="40" customFormat="1" ht="15" x14ac:dyDescent="0.2">
      <c r="A202" s="64"/>
      <c r="B202" s="66" t="s">
        <v>244</v>
      </c>
      <c r="C202" s="37">
        <v>48</v>
      </c>
      <c r="D202" s="37">
        <v>32</v>
      </c>
      <c r="E202" s="38">
        <f t="shared" si="45"/>
        <v>8.1757792539601439E-3</v>
      </c>
      <c r="F202" s="38">
        <f t="shared" si="46"/>
        <v>6.4895558710200774E-3</v>
      </c>
      <c r="G202" s="39">
        <f t="shared" si="47"/>
        <v>-0.33333333333333331</v>
      </c>
      <c r="H202" s="25">
        <f t="shared" si="48"/>
        <v>-2.7252597513200477E-3</v>
      </c>
    </row>
    <row r="203" spans="1:8" s="40" customFormat="1" ht="30" x14ac:dyDescent="0.2">
      <c r="A203" s="64"/>
      <c r="B203" s="66" t="s">
        <v>245</v>
      </c>
      <c r="C203" s="37">
        <v>5</v>
      </c>
      <c r="D203" s="37">
        <v>11</v>
      </c>
      <c r="E203" s="38">
        <f t="shared" si="45"/>
        <v>8.5164367228751496E-4</v>
      </c>
      <c r="F203" s="38">
        <f t="shared" si="46"/>
        <v>2.2307848306631515E-3</v>
      </c>
      <c r="G203" s="39">
        <f t="shared" si="47"/>
        <v>1.2</v>
      </c>
      <c r="H203" s="25">
        <f t="shared" si="48"/>
        <v>1.021972406745018E-3</v>
      </c>
    </row>
    <row r="204" spans="1:8" s="40" customFormat="1" ht="15" x14ac:dyDescent="0.2">
      <c r="A204" s="64"/>
      <c r="B204" s="66" t="s">
        <v>483</v>
      </c>
      <c r="C204" s="37">
        <v>101</v>
      </c>
      <c r="D204" s="37">
        <v>0</v>
      </c>
      <c r="E204" s="38">
        <f t="shared" si="45"/>
        <v>1.7203202180207801E-2</v>
      </c>
      <c r="F204" s="38" t="str">
        <f t="shared" si="46"/>
        <v/>
      </c>
      <c r="G204" s="39" t="str">
        <f t="shared" si="47"/>
        <v>0</v>
      </c>
      <c r="H204" s="25">
        <f t="shared" si="48"/>
        <v>0</v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1</v>
      </c>
      <c r="D208" s="37">
        <v>0</v>
      </c>
      <c r="E208" s="38">
        <f t="shared" si="45"/>
        <v>1.7032873445750298E-4</v>
      </c>
      <c r="F208" s="38" t="str">
        <f t="shared" si="46"/>
        <v/>
      </c>
      <c r="G208" s="39" t="str">
        <f t="shared" si="47"/>
        <v>0</v>
      </c>
      <c r="H208" s="25">
        <f t="shared" si="48"/>
        <v>0</v>
      </c>
    </row>
    <row r="209" spans="1:8" s="40" customFormat="1" ht="15" x14ac:dyDescent="0.2">
      <c r="A209" s="64"/>
      <c r="B209" s="66" t="s">
        <v>247</v>
      </c>
      <c r="C209" s="37">
        <v>14</v>
      </c>
      <c r="D209" s="37">
        <v>0</v>
      </c>
      <c r="E209" s="38">
        <f t="shared" si="45"/>
        <v>2.3846022824050416E-3</v>
      </c>
      <c r="F209" s="38" t="str">
        <f t="shared" si="46"/>
        <v/>
      </c>
      <c r="G209" s="39" t="str">
        <f t="shared" si="47"/>
        <v>0</v>
      </c>
      <c r="H209" s="25">
        <f t="shared" si="48"/>
        <v>0</v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21</v>
      </c>
      <c r="D211" s="37">
        <v>25</v>
      </c>
      <c r="E211" s="38">
        <f t="shared" si="45"/>
        <v>3.5769034236075624E-3</v>
      </c>
      <c r="F211" s="38">
        <f t="shared" si="46"/>
        <v>5.0699655242344354E-3</v>
      </c>
      <c r="G211" s="39">
        <f t="shared" si="47"/>
        <v>0.19047619047619047</v>
      </c>
      <c r="H211" s="25">
        <f t="shared" si="48"/>
        <v>6.8131493783001181E-4</v>
      </c>
    </row>
    <row r="212" spans="1:8" s="40" customFormat="1" ht="15" x14ac:dyDescent="0.2">
      <c r="A212" s="64"/>
      <c r="B212" s="66" t="s">
        <v>249</v>
      </c>
      <c r="C212" s="37">
        <v>388</v>
      </c>
      <c r="D212" s="37">
        <v>164</v>
      </c>
      <c r="E212" s="38">
        <f t="shared" si="45"/>
        <v>6.6087548969511162E-2</v>
      </c>
      <c r="F212" s="38">
        <f t="shared" si="46"/>
        <v>3.3258973838977898E-2</v>
      </c>
      <c r="G212" s="39">
        <f t="shared" si="47"/>
        <v>-0.57731958762886593</v>
      </c>
      <c r="H212" s="25">
        <f t="shared" si="48"/>
        <v>-3.8153636518480666E-2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5</v>
      </c>
      <c r="E213" s="38" t="str">
        <f t="shared" si="45"/>
        <v/>
      </c>
      <c r="F213" s="38">
        <f t="shared" si="46"/>
        <v>1.013993104846887E-3</v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5</v>
      </c>
      <c r="D214" s="37">
        <v>0</v>
      </c>
      <c r="E214" s="38">
        <f t="shared" si="45"/>
        <v>8.5164367228751496E-4</v>
      </c>
      <c r="F214" s="38" t="str">
        <f t="shared" si="46"/>
        <v/>
      </c>
      <c r="G214" s="39" t="str">
        <f t="shared" si="47"/>
        <v>0</v>
      </c>
      <c r="H214" s="25">
        <f t="shared" si="48"/>
        <v>0</v>
      </c>
    </row>
    <row r="215" spans="1:8" s="40" customFormat="1" ht="15" x14ac:dyDescent="0.2">
      <c r="A215" s="64"/>
      <c r="B215" s="66" t="s">
        <v>252</v>
      </c>
      <c r="C215" s="37">
        <v>14</v>
      </c>
      <c r="D215" s="37">
        <v>16</v>
      </c>
      <c r="E215" s="38">
        <f t="shared" si="45"/>
        <v>2.3846022824050416E-3</v>
      </c>
      <c r="F215" s="38">
        <f t="shared" si="46"/>
        <v>3.2447779355100387E-3</v>
      </c>
      <c r="G215" s="39">
        <f t="shared" si="47"/>
        <v>0.14285714285714285</v>
      </c>
      <c r="H215" s="25">
        <f t="shared" si="48"/>
        <v>3.4065746891500591E-4</v>
      </c>
    </row>
    <row r="216" spans="1:8" s="40" customFormat="1" ht="15" x14ac:dyDescent="0.2">
      <c r="A216" s="64"/>
      <c r="B216" s="66" t="s">
        <v>253</v>
      </c>
      <c r="C216" s="37">
        <v>10</v>
      </c>
      <c r="D216" s="37">
        <v>3</v>
      </c>
      <c r="E216" s="38">
        <f t="shared" si="45"/>
        <v>1.7032873445750299E-3</v>
      </c>
      <c r="F216" s="38">
        <f t="shared" si="46"/>
        <v>6.0839586290813217E-4</v>
      </c>
      <c r="G216" s="39">
        <f t="shared" si="47"/>
        <v>-0.7</v>
      </c>
      <c r="H216" s="25">
        <f t="shared" si="48"/>
        <v>-1.1923011412025208E-3</v>
      </c>
    </row>
    <row r="217" spans="1:8" s="40" customFormat="1" ht="15" x14ac:dyDescent="0.2">
      <c r="A217" s="64"/>
      <c r="B217" s="66" t="s">
        <v>485</v>
      </c>
      <c r="C217" s="37">
        <v>5</v>
      </c>
      <c r="D217" s="37">
        <v>0</v>
      </c>
      <c r="E217" s="38">
        <f t="shared" si="45"/>
        <v>8.5164367228751496E-4</v>
      </c>
      <c r="F217" s="38" t="str">
        <f t="shared" si="46"/>
        <v/>
      </c>
      <c r="G217" s="39" t="str">
        <f t="shared" si="47"/>
        <v>0</v>
      </c>
      <c r="H217" s="25">
        <f t="shared" si="48"/>
        <v>0</v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1</v>
      </c>
      <c r="D219" s="37">
        <v>6</v>
      </c>
      <c r="E219" s="38">
        <f t="shared" si="45"/>
        <v>1.7032873445750298E-4</v>
      </c>
      <c r="F219" s="38">
        <f t="shared" si="46"/>
        <v>1.2167917258162643E-3</v>
      </c>
      <c r="G219" s="39">
        <f t="shared" si="47"/>
        <v>5</v>
      </c>
      <c r="H219" s="25">
        <f t="shared" si="48"/>
        <v>8.5164367228751496E-4</v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2</v>
      </c>
      <c r="D221" s="37">
        <v>6</v>
      </c>
      <c r="E221" s="38">
        <f t="shared" si="45"/>
        <v>3.4065746891500596E-4</v>
      </c>
      <c r="F221" s="38">
        <f t="shared" si="46"/>
        <v>1.2167917258162643E-3</v>
      </c>
      <c r="G221" s="39">
        <f t="shared" si="47"/>
        <v>2</v>
      </c>
      <c r="H221" s="25">
        <f t="shared" si="48"/>
        <v>6.8131493783001192E-4</v>
      </c>
    </row>
    <row r="222" spans="1:8" s="40" customFormat="1" ht="15" x14ac:dyDescent="0.2">
      <c r="A222" s="64"/>
      <c r="B222" s="66" t="s">
        <v>256</v>
      </c>
      <c r="C222" s="37">
        <v>16</v>
      </c>
      <c r="D222" s="37">
        <v>39</v>
      </c>
      <c r="E222" s="38">
        <f t="shared" si="45"/>
        <v>2.7252597513200477E-3</v>
      </c>
      <c r="F222" s="38">
        <f t="shared" si="46"/>
        <v>7.9091462178057185E-3</v>
      </c>
      <c r="G222" s="39">
        <f t="shared" si="47"/>
        <v>1.4375</v>
      </c>
      <c r="H222" s="25">
        <f t="shared" si="48"/>
        <v>3.9175608925225685E-3</v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292</v>
      </c>
      <c r="D224" s="37">
        <v>54</v>
      </c>
      <c r="E224" s="38">
        <f t="shared" si="45"/>
        <v>4.973599046159087E-2</v>
      </c>
      <c r="F224" s="38">
        <f t="shared" si="46"/>
        <v>1.095112553234638E-2</v>
      </c>
      <c r="G224" s="39">
        <f t="shared" si="47"/>
        <v>-0.81506849315068497</v>
      </c>
      <c r="H224" s="25">
        <f t="shared" si="48"/>
        <v>-4.0538238800885709E-2</v>
      </c>
    </row>
    <row r="225" spans="1:8" s="40" customFormat="1" ht="15" x14ac:dyDescent="0.2">
      <c r="A225" s="64"/>
      <c r="B225" s="66" t="s">
        <v>64</v>
      </c>
      <c r="C225" s="37">
        <v>26</v>
      </c>
      <c r="D225" s="37">
        <v>6</v>
      </c>
      <c r="E225" s="38">
        <f t="shared" si="45"/>
        <v>4.4285470958950772E-3</v>
      </c>
      <c r="F225" s="38">
        <f t="shared" si="46"/>
        <v>1.2167917258162643E-3</v>
      </c>
      <c r="G225" s="39">
        <f t="shared" si="47"/>
        <v>-0.76923076923076927</v>
      </c>
      <c r="H225" s="25">
        <f t="shared" si="48"/>
        <v>-3.4065746891500594E-3</v>
      </c>
    </row>
    <row r="226" spans="1:8" s="40" customFormat="1" ht="30" x14ac:dyDescent="0.2">
      <c r="A226" s="64"/>
      <c r="B226" s="66" t="s">
        <v>487</v>
      </c>
      <c r="C226" s="37">
        <v>3</v>
      </c>
      <c r="D226" s="37">
        <v>1</v>
      </c>
      <c r="E226" s="38">
        <f t="shared" si="45"/>
        <v>5.1098620337250899E-4</v>
      </c>
      <c r="F226" s="38">
        <f t="shared" si="46"/>
        <v>2.0279862096937742E-4</v>
      </c>
      <c r="G226" s="39">
        <f t="shared" si="47"/>
        <v>-0.66666666666666663</v>
      </c>
      <c r="H226" s="25">
        <f t="shared" si="48"/>
        <v>-3.4065746891500596E-4</v>
      </c>
    </row>
    <row r="227" spans="1:8" s="40" customFormat="1" ht="15" x14ac:dyDescent="0.2">
      <c r="A227" s="64"/>
      <c r="B227" s="66" t="s">
        <v>62</v>
      </c>
      <c r="C227" s="37">
        <v>7</v>
      </c>
      <c r="D227" s="37">
        <v>8</v>
      </c>
      <c r="E227" s="38">
        <f t="shared" si="45"/>
        <v>1.1923011412025208E-3</v>
      </c>
      <c r="F227" s="38">
        <f t="shared" si="46"/>
        <v>1.6223889677550193E-3</v>
      </c>
      <c r="G227" s="39">
        <f t="shared" si="47"/>
        <v>0.14285714285714285</v>
      </c>
      <c r="H227" s="25">
        <f t="shared" si="48"/>
        <v>1.7032873445750295E-4</v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0</v>
      </c>
      <c r="D229" s="37">
        <v>0</v>
      </c>
      <c r="E229" s="38" t="str">
        <f t="shared" si="45"/>
        <v/>
      </c>
      <c r="F229" s="38" t="str">
        <f t="shared" si="46"/>
        <v/>
      </c>
      <c r="G229" s="39" t="str">
        <f t="shared" si="47"/>
        <v>0</v>
      </c>
      <c r="H229" s="25" t="str">
        <f t="shared" si="48"/>
        <v/>
      </c>
    </row>
    <row r="230" spans="1:8" s="40" customFormat="1" ht="15" x14ac:dyDescent="0.2">
      <c r="A230" s="64"/>
      <c r="B230" s="66" t="s">
        <v>63</v>
      </c>
      <c r="C230" s="37">
        <v>4</v>
      </c>
      <c r="D230" s="37">
        <v>8</v>
      </c>
      <c r="E230" s="38">
        <f t="shared" si="45"/>
        <v>6.8131493783001192E-4</v>
      </c>
      <c r="F230" s="38">
        <f t="shared" si="46"/>
        <v>1.6223889677550193E-3</v>
      </c>
      <c r="G230" s="39">
        <f t="shared" si="47"/>
        <v>1</v>
      </c>
      <c r="H230" s="25">
        <f t="shared" si="48"/>
        <v>6.8131493783001192E-4</v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8</v>
      </c>
      <c r="D232" s="37">
        <v>7</v>
      </c>
      <c r="E232" s="38">
        <f t="shared" si="45"/>
        <v>1.3626298756600238E-3</v>
      </c>
      <c r="F232" s="38">
        <f t="shared" si="46"/>
        <v>1.419590346785642E-3</v>
      </c>
      <c r="G232" s="39">
        <f t="shared" si="47"/>
        <v>-0.125</v>
      </c>
      <c r="H232" s="25">
        <f t="shared" si="48"/>
        <v>-1.7032873445750298E-4</v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9</v>
      </c>
      <c r="D234" s="37">
        <v>3</v>
      </c>
      <c r="E234" s="38">
        <f t="shared" si="69"/>
        <v>1.5329586101175269E-3</v>
      </c>
      <c r="F234" s="38">
        <f t="shared" si="70"/>
        <v>6.0839586290813217E-4</v>
      </c>
      <c r="G234" s="39">
        <f t="shared" si="71"/>
        <v>-0.66666666666666663</v>
      </c>
      <c r="H234" s="25">
        <f t="shared" si="72"/>
        <v>-1.0219724067450178E-3</v>
      </c>
    </row>
    <row r="235" spans="1:8" s="40" customFormat="1" ht="15" x14ac:dyDescent="0.2">
      <c r="A235" s="64"/>
      <c r="B235" s="66" t="s">
        <v>260</v>
      </c>
      <c r="C235" s="37">
        <v>9</v>
      </c>
      <c r="D235" s="37">
        <v>1</v>
      </c>
      <c r="E235" s="38">
        <f t="shared" si="69"/>
        <v>1.5329586101175269E-3</v>
      </c>
      <c r="F235" s="38">
        <f t="shared" si="70"/>
        <v>2.0279862096937742E-4</v>
      </c>
      <c r="G235" s="39">
        <f t="shared" si="71"/>
        <v>-0.88888888888888884</v>
      </c>
      <c r="H235" s="25">
        <f t="shared" si="72"/>
        <v>-1.3626298756600238E-3</v>
      </c>
    </row>
    <row r="236" spans="1:8" s="40" customFormat="1" ht="15" x14ac:dyDescent="0.2">
      <c r="A236" s="64"/>
      <c r="B236" s="66" t="s">
        <v>489</v>
      </c>
      <c r="C236" s="37">
        <v>0</v>
      </c>
      <c r="D236" s="37">
        <v>3</v>
      </c>
      <c r="E236" s="38" t="str">
        <f t="shared" si="69"/>
        <v/>
      </c>
      <c r="F236" s="38">
        <f t="shared" si="70"/>
        <v>6.0839586290813217E-4</v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4"/>
      <c r="B237" s="66" t="s">
        <v>261</v>
      </c>
      <c r="C237" s="37">
        <v>1</v>
      </c>
      <c r="D237" s="37">
        <v>0</v>
      </c>
      <c r="E237" s="38">
        <f t="shared" si="69"/>
        <v>1.7032873445750298E-4</v>
      </c>
      <c r="F237" s="38" t="str">
        <f t="shared" si="70"/>
        <v/>
      </c>
      <c r="G237" s="39" t="str">
        <f t="shared" si="71"/>
        <v>0</v>
      </c>
      <c r="H237" s="25">
        <f t="shared" si="72"/>
        <v>0</v>
      </c>
    </row>
    <row r="238" spans="1:8" s="40" customFormat="1" ht="15" x14ac:dyDescent="0.2">
      <c r="A238" s="64"/>
      <c r="B238" s="66" t="s">
        <v>490</v>
      </c>
      <c r="C238" s="37">
        <v>4</v>
      </c>
      <c r="D238" s="37">
        <v>5</v>
      </c>
      <c r="E238" s="38">
        <f t="shared" si="69"/>
        <v>6.8131493783001192E-4</v>
      </c>
      <c r="F238" s="38">
        <f t="shared" si="70"/>
        <v>1.013993104846887E-3</v>
      </c>
      <c r="G238" s="39">
        <f t="shared" si="71"/>
        <v>0.25</v>
      </c>
      <c r="H238" s="25">
        <f t="shared" si="72"/>
        <v>1.7032873445750298E-4</v>
      </c>
    </row>
    <row r="239" spans="1:8" s="40" customFormat="1" ht="30" x14ac:dyDescent="0.2">
      <c r="A239" s="64"/>
      <c r="B239" s="66" t="s">
        <v>491</v>
      </c>
      <c r="C239" s="37">
        <v>4</v>
      </c>
      <c r="D239" s="37">
        <v>0</v>
      </c>
      <c r="E239" s="38">
        <f t="shared" si="69"/>
        <v>6.8131493783001192E-4</v>
      </c>
      <c r="F239" s="38" t="str">
        <f t="shared" si="70"/>
        <v/>
      </c>
      <c r="G239" s="39" t="str">
        <f t="shared" si="71"/>
        <v>0</v>
      </c>
      <c r="H239" s="25">
        <f t="shared" si="72"/>
        <v>0</v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5</v>
      </c>
      <c r="D242" s="37">
        <v>0</v>
      </c>
      <c r="E242" s="38">
        <f t="shared" si="69"/>
        <v>8.5164367228751496E-4</v>
      </c>
      <c r="F242" s="38" t="str">
        <f t="shared" si="70"/>
        <v/>
      </c>
      <c r="G242" s="39" t="str">
        <f t="shared" si="71"/>
        <v>0</v>
      </c>
      <c r="H242" s="25">
        <f t="shared" si="72"/>
        <v>0</v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46</v>
      </c>
      <c r="D245" s="37"/>
      <c r="E245" s="38">
        <f t="shared" si="69"/>
        <v>7.835121785045137E-3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0</v>
      </c>
      <c r="D246" s="37">
        <v>0</v>
      </c>
      <c r="E246" s="38" t="str">
        <f t="shared" si="69"/>
        <v/>
      </c>
      <c r="F246" s="38" t="str">
        <f t="shared" si="70"/>
        <v/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4"/>
      <c r="B247" s="66" t="s">
        <v>497</v>
      </c>
      <c r="C247" s="37">
        <v>10</v>
      </c>
      <c r="D247" s="37">
        <v>4</v>
      </c>
      <c r="E247" s="38">
        <f t="shared" si="69"/>
        <v>1.7032873445750299E-3</v>
      </c>
      <c r="F247" s="38">
        <f t="shared" si="70"/>
        <v>8.1119448387750967E-4</v>
      </c>
      <c r="G247" s="39">
        <f t="shared" si="71"/>
        <v>-0.6</v>
      </c>
      <c r="H247" s="25">
        <f t="shared" si="72"/>
        <v>-1.021972406745018E-3</v>
      </c>
    </row>
    <row r="248" spans="1:8" s="40" customFormat="1" ht="15" x14ac:dyDescent="0.2">
      <c r="A248" s="64"/>
      <c r="B248" s="66" t="s">
        <v>67</v>
      </c>
      <c r="C248" s="37">
        <v>70</v>
      </c>
      <c r="D248" s="37"/>
      <c r="E248" s="38">
        <f t="shared" si="69"/>
        <v>1.1923011412025208E-2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3</v>
      </c>
      <c r="D249" s="37">
        <v>6</v>
      </c>
      <c r="E249" s="38">
        <f t="shared" si="69"/>
        <v>5.1098620337250899E-4</v>
      </c>
      <c r="F249" s="38">
        <f t="shared" si="70"/>
        <v>1.2167917258162643E-3</v>
      </c>
      <c r="G249" s="39">
        <f t="shared" si="71"/>
        <v>1</v>
      </c>
      <c r="H249" s="25">
        <f t="shared" si="72"/>
        <v>5.1098620337250899E-4</v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83</v>
      </c>
      <c r="D253" s="37">
        <v>161</v>
      </c>
      <c r="E253" s="38">
        <f t="shared" si="69"/>
        <v>1.4137284959972747E-2</v>
      </c>
      <c r="F253" s="38">
        <f t="shared" si="70"/>
        <v>3.265057797606976E-2</v>
      </c>
      <c r="G253" s="39">
        <f t="shared" si="71"/>
        <v>0.93975903614457834</v>
      </c>
      <c r="H253" s="25">
        <f t="shared" si="72"/>
        <v>1.3285641287685232E-2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10</v>
      </c>
      <c r="E255" s="38" t="str">
        <f t="shared" ref="E255:E260" si="77">+IF(C255=0,"",C255/C$161)</f>
        <v/>
      </c>
      <c r="F255" s="38">
        <f t="shared" ref="F255:F260" si="78">+IF(D255=0,"",D255/D$161)</f>
        <v>2.0279862096937739E-3</v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1</v>
      </c>
      <c r="E257" s="38" t="str">
        <f t="shared" si="77"/>
        <v/>
      </c>
      <c r="F257" s="38">
        <f t="shared" si="78"/>
        <v>2.0279862096937742E-4</v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40</v>
      </c>
      <c r="E260" s="38" t="str">
        <f t="shared" si="77"/>
        <v/>
      </c>
      <c r="F260" s="38">
        <f t="shared" si="78"/>
        <v>8.1119448387750957E-3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121</v>
      </c>
      <c r="D261" s="37">
        <v>266</v>
      </c>
      <c r="E261" s="38">
        <f t="shared" si="69"/>
        <v>2.060977686935786E-2</v>
      </c>
      <c r="F261" s="38">
        <f t="shared" si="70"/>
        <v>5.3944433177854391E-2</v>
      </c>
      <c r="G261" s="39">
        <f t="shared" si="71"/>
        <v>1.1983471074380165</v>
      </c>
      <c r="H261" s="25">
        <f t="shared" si="72"/>
        <v>2.4697666496337933E-2</v>
      </c>
    </row>
    <row r="262" spans="1:8" s="40" customFormat="1" ht="15" x14ac:dyDescent="0.2">
      <c r="A262" s="64"/>
      <c r="B262" s="66" t="s">
        <v>75</v>
      </c>
      <c r="C262" s="37">
        <v>121</v>
      </c>
      <c r="D262" s="37">
        <v>73</v>
      </c>
      <c r="E262" s="38">
        <f t="shared" si="69"/>
        <v>2.060977686935786E-2</v>
      </c>
      <c r="F262" s="38">
        <f t="shared" si="70"/>
        <v>1.4804299330764551E-2</v>
      </c>
      <c r="G262" s="39">
        <f t="shared" si="71"/>
        <v>-0.39669421487603307</v>
      </c>
      <c r="H262" s="25">
        <f t="shared" si="72"/>
        <v>-8.1757792539601422E-3</v>
      </c>
    </row>
    <row r="263" spans="1:8" s="40" customFormat="1" ht="15" x14ac:dyDescent="0.2">
      <c r="A263" s="64"/>
      <c r="B263" s="66" t="s">
        <v>71</v>
      </c>
      <c r="C263" s="37">
        <v>19</v>
      </c>
      <c r="D263" s="37">
        <v>16</v>
      </c>
      <c r="E263" s="38">
        <f t="shared" si="69"/>
        <v>3.2362459546925568E-3</v>
      </c>
      <c r="F263" s="38">
        <f t="shared" si="70"/>
        <v>3.2447779355100387E-3</v>
      </c>
      <c r="G263" s="39">
        <f t="shared" si="71"/>
        <v>-0.15789473684210525</v>
      </c>
      <c r="H263" s="25">
        <f t="shared" si="72"/>
        <v>-5.1098620337250889E-4</v>
      </c>
    </row>
    <row r="264" spans="1:8" s="40" customFormat="1" ht="15" x14ac:dyDescent="0.2">
      <c r="A264" s="64"/>
      <c r="B264" s="66" t="s">
        <v>266</v>
      </c>
      <c r="C264" s="37">
        <v>15</v>
      </c>
      <c r="D264" s="37">
        <v>26</v>
      </c>
      <c r="E264" s="38">
        <f t="shared" si="69"/>
        <v>2.5549310168625446E-3</v>
      </c>
      <c r="F264" s="38">
        <f t="shared" si="70"/>
        <v>5.2727641452038126E-3</v>
      </c>
      <c r="G264" s="39">
        <f t="shared" si="71"/>
        <v>0.73333333333333328</v>
      </c>
      <c r="H264" s="25">
        <f t="shared" si="72"/>
        <v>1.8736160790325325E-3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0</v>
      </c>
      <c r="E266" s="38" t="str">
        <f t="shared" ref="E266" si="81">+IF(C266=0,"",C266/C$161)</f>
        <v/>
      </c>
      <c r="F266" s="38" t="str">
        <f t="shared" ref="F266" si="82">+IF(D266=0,"",D266/D$161)</f>
        <v/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160</v>
      </c>
      <c r="D267" s="37">
        <v>56</v>
      </c>
      <c r="E267" s="38">
        <f t="shared" si="69"/>
        <v>2.7252597513200479E-2</v>
      </c>
      <c r="F267" s="38">
        <f t="shared" si="70"/>
        <v>1.1356722774285136E-2</v>
      </c>
      <c r="G267" s="39">
        <f t="shared" si="71"/>
        <v>-0.65</v>
      </c>
      <c r="H267" s="25">
        <f t="shared" si="72"/>
        <v>-1.7714188383580312E-2</v>
      </c>
    </row>
    <row r="268" spans="1:8" s="40" customFormat="1" ht="15" x14ac:dyDescent="0.2">
      <c r="A268" s="64"/>
      <c r="B268" s="66" t="s">
        <v>499</v>
      </c>
      <c r="C268" s="37">
        <v>400</v>
      </c>
      <c r="D268" s="37">
        <v>1</v>
      </c>
      <c r="E268" s="38">
        <f t="shared" si="69"/>
        <v>6.8131493783001193E-2</v>
      </c>
      <c r="F268" s="38">
        <f t="shared" si="70"/>
        <v>2.0279862096937742E-4</v>
      </c>
      <c r="G268" s="39">
        <f t="shared" si="71"/>
        <v>-0.99750000000000005</v>
      </c>
      <c r="H268" s="25">
        <f t="shared" si="72"/>
        <v>-6.7961165048543687E-2</v>
      </c>
    </row>
    <row r="269" spans="1:8" s="40" customFormat="1" ht="15" x14ac:dyDescent="0.2">
      <c r="A269" s="64"/>
      <c r="B269" s="66" t="s">
        <v>69</v>
      </c>
      <c r="C269" s="37">
        <v>5</v>
      </c>
      <c r="D269" s="37">
        <v>16</v>
      </c>
      <c r="E269" s="38">
        <f t="shared" si="69"/>
        <v>8.5164367228751496E-4</v>
      </c>
      <c r="F269" s="38">
        <f t="shared" si="70"/>
        <v>3.2447779355100387E-3</v>
      </c>
      <c r="G269" s="39">
        <f t="shared" si="71"/>
        <v>2.2000000000000002</v>
      </c>
      <c r="H269" s="25">
        <f t="shared" si="72"/>
        <v>1.8736160790325329E-3</v>
      </c>
    </row>
    <row r="270" spans="1:8" s="40" customFormat="1" ht="15" x14ac:dyDescent="0.2">
      <c r="A270" s="64"/>
      <c r="B270" s="66" t="s">
        <v>74</v>
      </c>
      <c r="C270" s="37">
        <v>28</v>
      </c>
      <c r="D270" s="37">
        <v>40</v>
      </c>
      <c r="E270" s="38">
        <f t="shared" si="69"/>
        <v>4.7692045648100832E-3</v>
      </c>
      <c r="F270" s="38">
        <f t="shared" si="70"/>
        <v>8.1119448387750957E-3</v>
      </c>
      <c r="G270" s="39">
        <f t="shared" si="71"/>
        <v>0.42857142857142855</v>
      </c>
      <c r="H270" s="25">
        <f t="shared" si="72"/>
        <v>2.0439448134900355E-3</v>
      </c>
    </row>
    <row r="271" spans="1:8" s="40" customFormat="1" ht="15" x14ac:dyDescent="0.2">
      <c r="A271" s="64"/>
      <c r="B271" s="66" t="s">
        <v>267</v>
      </c>
      <c r="C271" s="37">
        <v>53</v>
      </c>
      <c r="D271" s="37">
        <v>10</v>
      </c>
      <c r="E271" s="38">
        <f t="shared" si="69"/>
        <v>9.0274229262476587E-3</v>
      </c>
      <c r="F271" s="38">
        <f t="shared" si="70"/>
        <v>2.0279862096937739E-3</v>
      </c>
      <c r="G271" s="39">
        <f t="shared" si="71"/>
        <v>-0.81132075471698117</v>
      </c>
      <c r="H271" s="25">
        <f t="shared" si="72"/>
        <v>-7.3241355816726292E-3</v>
      </c>
    </row>
    <row r="272" spans="1:8" s="40" customFormat="1" ht="15" x14ac:dyDescent="0.2">
      <c r="A272" s="64"/>
      <c r="B272" s="66" t="s">
        <v>500</v>
      </c>
      <c r="C272" s="37">
        <v>231</v>
      </c>
      <c r="D272" s="37">
        <v>231</v>
      </c>
      <c r="E272" s="38">
        <f t="shared" si="69"/>
        <v>3.9345937659683188E-2</v>
      </c>
      <c r="F272" s="38">
        <f t="shared" si="70"/>
        <v>4.6846481443926183E-2</v>
      </c>
      <c r="G272" s="39">
        <f t="shared" si="71"/>
        <v>0</v>
      </c>
      <c r="H272" s="25">
        <f t="shared" si="72"/>
        <v>0</v>
      </c>
    </row>
    <row r="273" spans="1:8" s="40" customFormat="1" ht="15" x14ac:dyDescent="0.2">
      <c r="A273" s="64"/>
      <c r="B273" s="66" t="s">
        <v>76</v>
      </c>
      <c r="C273" s="37">
        <v>87</v>
      </c>
      <c r="D273" s="37">
        <v>6</v>
      </c>
      <c r="E273" s="38">
        <f t="shared" si="69"/>
        <v>1.4818599897802759E-2</v>
      </c>
      <c r="F273" s="38">
        <f t="shared" si="70"/>
        <v>1.2167917258162643E-3</v>
      </c>
      <c r="G273" s="39">
        <f t="shared" si="71"/>
        <v>-0.93103448275862066</v>
      </c>
      <c r="H273" s="25">
        <f t="shared" si="72"/>
        <v>-1.379662749105774E-2</v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2</v>
      </c>
      <c r="E274" s="38" t="str">
        <f t="shared" ref="E274:E275" si="85">+IF(C274=0,"",C274/C$161)</f>
        <v/>
      </c>
      <c r="F274" s="38">
        <f t="shared" ref="F274:F275" si="86">+IF(D274=0,"",D274/D$161)</f>
        <v>4.0559724193875484E-4</v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3</v>
      </c>
      <c r="E275" s="38" t="str">
        <f t="shared" si="85"/>
        <v/>
      </c>
      <c r="F275" s="38">
        <f t="shared" si="86"/>
        <v>6.0839586290813217E-4</v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93</v>
      </c>
      <c r="D276" s="37">
        <v>44</v>
      </c>
      <c r="E276" s="38">
        <f t="shared" si="69"/>
        <v>1.5840572304547777E-2</v>
      </c>
      <c r="F276" s="38">
        <f t="shared" si="70"/>
        <v>8.9231393226526061E-3</v>
      </c>
      <c r="G276" s="39">
        <f t="shared" si="71"/>
        <v>-0.5268817204301075</v>
      </c>
      <c r="H276" s="25">
        <f t="shared" si="72"/>
        <v>-8.3461079884176448E-3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3</v>
      </c>
      <c r="E277" s="38" t="str">
        <f t="shared" si="69"/>
        <v/>
      </c>
      <c r="F277" s="38">
        <f t="shared" si="70"/>
        <v>6.0839586290813217E-4</v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1</v>
      </c>
      <c r="E279" s="38" t="str">
        <f t="shared" si="89"/>
        <v/>
      </c>
      <c r="F279" s="38">
        <f t="shared" si="90"/>
        <v>2.0279862096937742E-4</v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3</v>
      </c>
      <c r="E280" s="38" t="str">
        <f t="shared" si="89"/>
        <v/>
      </c>
      <c r="F280" s="38">
        <f t="shared" si="90"/>
        <v>6.0839586290813217E-4</v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3</v>
      </c>
      <c r="D281" s="37">
        <v>2</v>
      </c>
      <c r="E281" s="38">
        <f t="shared" si="69"/>
        <v>5.1098620337250899E-4</v>
      </c>
      <c r="F281" s="38">
        <f t="shared" si="70"/>
        <v>4.0559724193875484E-4</v>
      </c>
      <c r="G281" s="39">
        <f t="shared" si="71"/>
        <v>-0.33333333333333331</v>
      </c>
      <c r="H281" s="25">
        <f t="shared" si="72"/>
        <v>-1.7032873445750298E-4</v>
      </c>
    </row>
    <row r="282" spans="1:8" s="40" customFormat="1" ht="15" x14ac:dyDescent="0.2">
      <c r="A282" s="64"/>
      <c r="B282" s="66" t="s">
        <v>502</v>
      </c>
      <c r="C282" s="37">
        <v>56</v>
      </c>
      <c r="D282" s="37">
        <v>216</v>
      </c>
      <c r="E282" s="38">
        <f t="shared" si="69"/>
        <v>9.5384091296201665E-3</v>
      </c>
      <c r="F282" s="38">
        <f t="shared" si="70"/>
        <v>4.3804502129385518E-2</v>
      </c>
      <c r="G282" s="39">
        <f t="shared" si="71"/>
        <v>2.8571428571428572</v>
      </c>
      <c r="H282" s="25">
        <f t="shared" si="72"/>
        <v>2.7252597513200475E-2</v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44</v>
      </c>
      <c r="D284" s="37">
        <v>38</v>
      </c>
      <c r="E284" s="38">
        <f t="shared" si="69"/>
        <v>7.4944643161301309E-3</v>
      </c>
      <c r="F284" s="38">
        <f t="shared" si="70"/>
        <v>7.7063475968363413E-3</v>
      </c>
      <c r="G284" s="39">
        <f t="shared" si="71"/>
        <v>-0.13636363636363635</v>
      </c>
      <c r="H284" s="25">
        <f t="shared" si="72"/>
        <v>-1.0219724067450178E-3</v>
      </c>
    </row>
    <row r="285" spans="1:8" s="40" customFormat="1" ht="15" x14ac:dyDescent="0.2">
      <c r="A285" s="64"/>
      <c r="B285" s="66" t="s">
        <v>504</v>
      </c>
      <c r="C285" s="37">
        <v>29</v>
      </c>
      <c r="D285" s="37">
        <v>2</v>
      </c>
      <c r="E285" s="38">
        <f t="shared" si="69"/>
        <v>4.9395332992675867E-3</v>
      </c>
      <c r="F285" s="38">
        <f t="shared" si="70"/>
        <v>4.0559724193875484E-4</v>
      </c>
      <c r="G285" s="39">
        <f t="shared" si="71"/>
        <v>-0.93103448275862066</v>
      </c>
      <c r="H285" s="25">
        <f t="shared" si="72"/>
        <v>-4.5988758303525806E-3</v>
      </c>
    </row>
    <row r="286" spans="1:8" s="40" customFormat="1" ht="15" x14ac:dyDescent="0.2">
      <c r="A286" s="64"/>
      <c r="B286" s="66" t="s">
        <v>505</v>
      </c>
      <c r="C286" s="37">
        <v>6</v>
      </c>
      <c r="D286" s="37">
        <v>0</v>
      </c>
      <c r="E286" s="38">
        <f t="shared" si="69"/>
        <v>1.021972406745018E-3</v>
      </c>
      <c r="F286" s="38" t="str">
        <f t="shared" si="70"/>
        <v/>
      </c>
      <c r="G286" s="39" t="str">
        <f t="shared" si="71"/>
        <v>0</v>
      </c>
      <c r="H286" s="25">
        <f t="shared" si="72"/>
        <v>0</v>
      </c>
    </row>
    <row r="287" spans="1:8" s="40" customFormat="1" ht="15" x14ac:dyDescent="0.2">
      <c r="A287" s="64"/>
      <c r="B287" s="66" t="s">
        <v>78</v>
      </c>
      <c r="C287" s="37">
        <v>46</v>
      </c>
      <c r="D287" s="37">
        <v>63</v>
      </c>
      <c r="E287" s="38">
        <f t="shared" si="69"/>
        <v>7.835121785045137E-3</v>
      </c>
      <c r="F287" s="38">
        <f t="shared" si="70"/>
        <v>1.2776313121070776E-2</v>
      </c>
      <c r="G287" s="39">
        <f t="shared" si="71"/>
        <v>0.36956521739130432</v>
      </c>
      <c r="H287" s="25">
        <f t="shared" si="72"/>
        <v>2.8955884857775503E-3</v>
      </c>
    </row>
    <row r="288" spans="1:8" s="40" customFormat="1" ht="15" x14ac:dyDescent="0.2">
      <c r="A288" s="64"/>
      <c r="B288" s="66" t="s">
        <v>268</v>
      </c>
      <c r="C288" s="37">
        <v>10</v>
      </c>
      <c r="D288" s="37">
        <v>0</v>
      </c>
      <c r="E288" s="38">
        <f t="shared" si="69"/>
        <v>1.7032873445750299E-3</v>
      </c>
      <c r="F288" s="38" t="str">
        <f t="shared" si="70"/>
        <v/>
      </c>
      <c r="G288" s="39" t="str">
        <f t="shared" si="71"/>
        <v>0</v>
      </c>
      <c r="H288" s="25">
        <f t="shared" si="72"/>
        <v>0</v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0</v>
      </c>
      <c r="E289" s="38" t="str">
        <f t="shared" si="69"/>
        <v/>
      </c>
      <c r="F289" s="38" t="str">
        <f t="shared" si="70"/>
        <v/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0</v>
      </c>
      <c r="D290" s="37"/>
      <c r="E290" s="38" t="str">
        <f t="shared" si="69"/>
        <v/>
      </c>
      <c r="F290" s="38" t="str">
        <f t="shared" si="70"/>
        <v/>
      </c>
      <c r="G290" s="39" t="str">
        <f t="shared" si="71"/>
        <v>0</v>
      </c>
      <c r="H290" s="25" t="str">
        <f t="shared" si="72"/>
        <v/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0</v>
      </c>
      <c r="E292" s="38" t="str">
        <f t="shared" si="69"/>
        <v/>
      </c>
      <c r="F292" s="38" t="str">
        <f t="shared" si="70"/>
        <v/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12</v>
      </c>
      <c r="D293" s="37">
        <v>4</v>
      </c>
      <c r="E293" s="38">
        <f t="shared" si="69"/>
        <v>2.043944813490036E-3</v>
      </c>
      <c r="F293" s="38">
        <f t="shared" si="70"/>
        <v>8.1119448387750967E-4</v>
      </c>
      <c r="G293" s="39">
        <f t="shared" si="71"/>
        <v>-0.66666666666666663</v>
      </c>
      <c r="H293" s="25">
        <f t="shared" si="72"/>
        <v>-1.3626298756600238E-3</v>
      </c>
    </row>
    <row r="294" spans="1:8" s="40" customFormat="1" ht="15" x14ac:dyDescent="0.2">
      <c r="A294" s="64"/>
      <c r="B294" s="66" t="s">
        <v>508</v>
      </c>
      <c r="C294" s="37">
        <v>5</v>
      </c>
      <c r="D294" s="37">
        <v>0</v>
      </c>
      <c r="E294" s="38">
        <f t="shared" si="69"/>
        <v>8.5164367228751496E-4</v>
      </c>
      <c r="F294" s="38" t="str">
        <f t="shared" si="70"/>
        <v/>
      </c>
      <c r="G294" s="39" t="str">
        <f t="shared" si="71"/>
        <v>0</v>
      </c>
      <c r="H294" s="25">
        <f t="shared" si="72"/>
        <v>0</v>
      </c>
    </row>
    <row r="295" spans="1:8" s="40" customFormat="1" ht="30" x14ac:dyDescent="0.2">
      <c r="A295" s="64"/>
      <c r="B295" s="66" t="s">
        <v>509</v>
      </c>
      <c r="C295" s="37">
        <v>4</v>
      </c>
      <c r="D295" s="37">
        <v>0</v>
      </c>
      <c r="E295" s="38">
        <f t="shared" si="69"/>
        <v>6.8131493783001192E-4</v>
      </c>
      <c r="F295" s="38" t="str">
        <f t="shared" si="70"/>
        <v/>
      </c>
      <c r="G295" s="39" t="str">
        <f t="shared" si="71"/>
        <v>0</v>
      </c>
      <c r="H295" s="25">
        <f t="shared" si="72"/>
        <v>0</v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1</v>
      </c>
      <c r="E296" s="38" t="str">
        <f t="shared" si="69"/>
        <v/>
      </c>
      <c r="F296" s="38">
        <f t="shared" si="70"/>
        <v>2.0279862096937742E-4</v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29</v>
      </c>
      <c r="D297" s="37">
        <v>23</v>
      </c>
      <c r="E297" s="38">
        <f t="shared" si="69"/>
        <v>4.9395332992675867E-3</v>
      </c>
      <c r="F297" s="38">
        <f t="shared" si="70"/>
        <v>4.6643682822956802E-3</v>
      </c>
      <c r="G297" s="39">
        <f t="shared" si="71"/>
        <v>-0.20689655172413793</v>
      </c>
      <c r="H297" s="25">
        <f t="shared" si="72"/>
        <v>-1.021972406745018E-3</v>
      </c>
    </row>
    <row r="298" spans="1:8" s="40" customFormat="1" ht="15" x14ac:dyDescent="0.2">
      <c r="A298" s="64"/>
      <c r="B298" s="66" t="s">
        <v>512</v>
      </c>
      <c r="C298" s="37">
        <v>2</v>
      </c>
      <c r="D298" s="37">
        <v>0</v>
      </c>
      <c r="E298" s="38">
        <f t="shared" si="69"/>
        <v>3.4065746891500596E-4</v>
      </c>
      <c r="F298" s="38" t="str">
        <f t="shared" si="70"/>
        <v/>
      </c>
      <c r="G298" s="39" t="str">
        <f t="shared" si="71"/>
        <v>0</v>
      </c>
      <c r="H298" s="25">
        <f t="shared" si="72"/>
        <v>0</v>
      </c>
    </row>
    <row r="299" spans="1:8" s="40" customFormat="1" ht="30" x14ac:dyDescent="0.2">
      <c r="A299" s="64"/>
      <c r="B299" s="66" t="s">
        <v>513</v>
      </c>
      <c r="C299" s="37">
        <v>118</v>
      </c>
      <c r="D299" s="37">
        <v>78</v>
      </c>
      <c r="E299" s="38">
        <f t="shared" si="69"/>
        <v>2.0098790665985352E-2</v>
      </c>
      <c r="F299" s="38">
        <f t="shared" si="70"/>
        <v>1.5818292435611437E-2</v>
      </c>
      <c r="G299" s="39">
        <f t="shared" si="71"/>
        <v>-0.33898305084745761</v>
      </c>
      <c r="H299" s="25">
        <f t="shared" si="72"/>
        <v>-6.8131493783001188E-3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5</v>
      </c>
      <c r="D301" s="37">
        <v>3</v>
      </c>
      <c r="E301" s="38">
        <f t="shared" si="69"/>
        <v>8.5164367228751496E-4</v>
      </c>
      <c r="F301" s="38">
        <f t="shared" si="70"/>
        <v>6.0839586290813217E-4</v>
      </c>
      <c r="G301" s="39">
        <f t="shared" si="71"/>
        <v>-0.4</v>
      </c>
      <c r="H301" s="25">
        <f t="shared" si="72"/>
        <v>-3.4065746891500601E-4</v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0</v>
      </c>
      <c r="E302" s="38" t="str">
        <f t="shared" si="69"/>
        <v/>
      </c>
      <c r="F302" s="38" t="str">
        <f t="shared" si="70"/>
        <v/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6</v>
      </c>
      <c r="D303" s="37">
        <v>1</v>
      </c>
      <c r="E303" s="38">
        <f t="shared" si="69"/>
        <v>1.021972406745018E-3</v>
      </c>
      <c r="F303" s="38">
        <f t="shared" si="70"/>
        <v>2.0279862096937742E-4</v>
      </c>
      <c r="G303" s="39">
        <f t="shared" si="71"/>
        <v>-0.83333333333333337</v>
      </c>
      <c r="H303" s="25">
        <f t="shared" si="72"/>
        <v>-8.5164367228751506E-4</v>
      </c>
    </row>
    <row r="304" spans="1:8" s="40" customFormat="1" ht="15" x14ac:dyDescent="0.2">
      <c r="A304" s="64"/>
      <c r="B304" s="66" t="s">
        <v>516</v>
      </c>
      <c r="C304" s="37">
        <v>43</v>
      </c>
      <c r="D304" s="37">
        <v>7</v>
      </c>
      <c r="E304" s="38">
        <f t="shared" si="69"/>
        <v>7.3241355816726283E-3</v>
      </c>
      <c r="F304" s="38">
        <f t="shared" si="70"/>
        <v>1.419590346785642E-3</v>
      </c>
      <c r="G304" s="39">
        <f t="shared" si="71"/>
        <v>-0.83720930232558144</v>
      </c>
      <c r="H304" s="25">
        <f t="shared" si="72"/>
        <v>-6.1318344404701075E-3</v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1</v>
      </c>
      <c r="E306" s="38" t="str">
        <f t="shared" si="69"/>
        <v/>
      </c>
      <c r="F306" s="38">
        <f t="shared" si="70"/>
        <v>2.0279862096937742E-4</v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2</v>
      </c>
      <c r="D307" s="37">
        <v>0</v>
      </c>
      <c r="E307" s="38">
        <f t="shared" si="69"/>
        <v>3.4065746891500596E-4</v>
      </c>
      <c r="F307" s="38" t="str">
        <f t="shared" si="70"/>
        <v/>
      </c>
      <c r="G307" s="39" t="str">
        <f t="shared" si="71"/>
        <v>0</v>
      </c>
      <c r="H307" s="25">
        <f t="shared" si="72"/>
        <v>0</v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15</v>
      </c>
      <c r="E308" s="38" t="str">
        <f t="shared" ref="E308" si="97">+IF(C308=0,"",C308/C$161)</f>
        <v/>
      </c>
      <c r="F308" s="38">
        <f t="shared" ref="F308" si="98">+IF(D308=0,"",D308/D$161)</f>
        <v>3.0419793145406611E-3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2</v>
      </c>
      <c r="E309" s="38" t="str">
        <f t="shared" si="69"/>
        <v/>
      </c>
      <c r="F309" s="38">
        <f t="shared" si="70"/>
        <v>4.0559724193875484E-4</v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7</v>
      </c>
      <c r="D311" s="37">
        <v>0</v>
      </c>
      <c r="E311" s="38">
        <f t="shared" si="69"/>
        <v>1.1923011412025208E-3</v>
      </c>
      <c r="F311" s="38" t="str">
        <f t="shared" si="70"/>
        <v/>
      </c>
      <c r="G311" s="39" t="str">
        <f t="shared" si="71"/>
        <v>0</v>
      </c>
      <c r="H311" s="25">
        <f t="shared" si="72"/>
        <v>0</v>
      </c>
    </row>
    <row r="312" spans="1:8" s="40" customFormat="1" ht="15" x14ac:dyDescent="0.2">
      <c r="A312" s="64"/>
      <c r="B312" s="66" t="s">
        <v>523</v>
      </c>
      <c r="C312" s="37">
        <v>2</v>
      </c>
      <c r="D312" s="37">
        <v>2</v>
      </c>
      <c r="E312" s="38">
        <f t="shared" si="69"/>
        <v>3.4065746891500596E-4</v>
      </c>
      <c r="F312" s="38">
        <f t="shared" si="70"/>
        <v>4.0559724193875484E-4</v>
      </c>
      <c r="G312" s="39">
        <f t="shared" si="71"/>
        <v>0</v>
      </c>
      <c r="H312" s="25">
        <f t="shared" si="72"/>
        <v>0</v>
      </c>
    </row>
    <row r="313" spans="1:8" s="40" customFormat="1" ht="15" x14ac:dyDescent="0.2">
      <c r="A313" s="64"/>
      <c r="B313" s="66" t="s">
        <v>524</v>
      </c>
      <c r="C313" s="37">
        <v>1</v>
      </c>
      <c r="D313" s="37">
        <v>1</v>
      </c>
      <c r="E313" s="38">
        <f t="shared" ref="E313:E320" si="101">+IF(C313=0,"",C313/C$161)</f>
        <v>1.7032873445750298E-4</v>
      </c>
      <c r="F313" s="38">
        <f t="shared" ref="F313:F320" si="102">+IF(D313=0,"",D313/D$161)</f>
        <v>2.0279862096937742E-4</v>
      </c>
      <c r="G313" s="39">
        <f t="shared" ref="G313:G320" si="103">+IF(OR(AND(D313=0),(C313=0)),"0",((D313-C313)/C313))</f>
        <v>0</v>
      </c>
      <c r="H313" s="25">
        <f t="shared" ref="H313:H320" si="104">+IF(OR(AND(E313=""),(G313="")),"",E313*G313)</f>
        <v>0</v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0</v>
      </c>
      <c r="D315" s="37">
        <v>7</v>
      </c>
      <c r="E315" s="38" t="str">
        <f t="shared" si="101"/>
        <v/>
      </c>
      <c r="F315" s="38">
        <f t="shared" si="102"/>
        <v>1.419590346785642E-3</v>
      </c>
      <c r="G315" s="39" t="str">
        <f t="shared" si="103"/>
        <v>0</v>
      </c>
      <c r="H315" s="25" t="str">
        <f t="shared" si="104"/>
        <v/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2</v>
      </c>
      <c r="D317" s="37">
        <v>0</v>
      </c>
      <c r="E317" s="38">
        <f t="shared" si="101"/>
        <v>3.4065746891500596E-4</v>
      </c>
      <c r="F317" s="38" t="str">
        <f t="shared" si="102"/>
        <v/>
      </c>
      <c r="G317" s="39" t="str">
        <f t="shared" si="103"/>
        <v>0</v>
      </c>
      <c r="H317" s="25">
        <f t="shared" si="104"/>
        <v>0</v>
      </c>
    </row>
    <row r="318" spans="1:8" s="40" customFormat="1" ht="15" x14ac:dyDescent="0.2">
      <c r="A318" s="64"/>
      <c r="B318" s="66" t="s">
        <v>273</v>
      </c>
      <c r="C318" s="37">
        <v>7</v>
      </c>
      <c r="D318" s="37">
        <v>15</v>
      </c>
      <c r="E318" s="38">
        <f t="shared" si="101"/>
        <v>1.1923011412025208E-3</v>
      </c>
      <c r="F318" s="38">
        <f t="shared" si="102"/>
        <v>3.0419793145406611E-3</v>
      </c>
      <c r="G318" s="39">
        <f t="shared" si="103"/>
        <v>1.1428571428571428</v>
      </c>
      <c r="H318" s="25">
        <f t="shared" si="104"/>
        <v>1.3626298756600236E-3</v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1</v>
      </c>
      <c r="D320" s="37">
        <v>0</v>
      </c>
      <c r="E320" s="38">
        <f t="shared" si="101"/>
        <v>1.7032873445750298E-4</v>
      </c>
      <c r="F320" s="38" t="str">
        <f t="shared" si="102"/>
        <v/>
      </c>
      <c r="G320" s="39" t="str">
        <f t="shared" si="103"/>
        <v>0</v>
      </c>
      <c r="H320" s="25">
        <f t="shared" si="104"/>
        <v>0</v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0</v>
      </c>
      <c r="E321" s="38" t="str">
        <f t="shared" ref="E321:E323" si="105">+IF(C321=0,"",C321/C$161)</f>
        <v/>
      </c>
      <c r="F321" s="38" t="str">
        <f t="shared" ref="F321:F323" si="106">+IF(D321=0,"",D321/D$161)</f>
        <v/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22327</v>
      </c>
      <c r="D329" s="31">
        <f>SUM(D330:D546)</f>
        <v>22772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1.9931025216106062E-2</v>
      </c>
      <c r="H329" s="33">
        <f>+IF(OR(AND(E329=""),(G329="")),"",E329*G329)</f>
        <v>1.9931025216106062E-2</v>
      </c>
    </row>
    <row r="330" spans="1:8" s="40" customFormat="1" ht="15" x14ac:dyDescent="0.2">
      <c r="A330" s="64"/>
      <c r="B330" s="36" t="s">
        <v>86</v>
      </c>
      <c r="C330" s="37">
        <v>437</v>
      </c>
      <c r="D330" s="37">
        <v>204</v>
      </c>
      <c r="E330" s="38">
        <f>+IF(C330=0,"",C330/C$329)</f>
        <v>1.9572714650423255E-2</v>
      </c>
      <c r="F330" s="38">
        <f>+IF(D330=0,"",D330/D$329)</f>
        <v>8.9583699279817321E-3</v>
      </c>
      <c r="G330" s="39">
        <f>+IF(OR(AND(D330=0),(C330=0)),"0",((D330-C330)/C330))</f>
        <v>-0.53318077803203656</v>
      </c>
      <c r="H330" s="25">
        <f>+IF(OR(AND(E330=""),(G330="")),"",E330*G330)</f>
        <v>-1.0435795225511711E-2</v>
      </c>
    </row>
    <row r="331" spans="1:8" s="40" customFormat="1" ht="15" x14ac:dyDescent="0.2">
      <c r="A331" s="64"/>
      <c r="B331" s="36" t="s">
        <v>98</v>
      </c>
      <c r="C331" s="37">
        <v>40</v>
      </c>
      <c r="D331" s="37">
        <v>89</v>
      </c>
      <c r="E331" s="38">
        <f t="shared" ref="E331:E395" si="109">+IF(C331=0,"",C331/C$329)</f>
        <v>1.7915528284140278E-3</v>
      </c>
      <c r="F331" s="38">
        <f t="shared" ref="F331:F395" si="110">+IF(D331=0,"",D331/D$329)</f>
        <v>3.9083084489724227E-3</v>
      </c>
      <c r="G331" s="39">
        <f t="shared" ref="G331:G395" si="111">+IF(OR(AND(D331=0),(C331=0)),"0",((D331-C331)/C331))</f>
        <v>1.2250000000000001</v>
      </c>
      <c r="H331" s="25">
        <f t="shared" ref="H331:H395" si="112">+IF(OR(AND(E331=""),(G331="")),"",E331*G331)</f>
        <v>2.1946522148071843E-3</v>
      </c>
    </row>
    <row r="332" spans="1:8" s="40" customFormat="1" ht="15" x14ac:dyDescent="0.2">
      <c r="A332" s="64"/>
      <c r="B332" s="36" t="s">
        <v>90</v>
      </c>
      <c r="C332" s="37">
        <v>93</v>
      </c>
      <c r="D332" s="37">
        <v>46</v>
      </c>
      <c r="E332" s="38">
        <f t="shared" si="109"/>
        <v>4.1653603260626152E-3</v>
      </c>
      <c r="F332" s="38">
        <f t="shared" si="110"/>
        <v>2.0200245916037239E-3</v>
      </c>
      <c r="G332" s="39">
        <f t="shared" si="111"/>
        <v>-0.5053763440860215</v>
      </c>
      <c r="H332" s="25">
        <f t="shared" si="112"/>
        <v>-2.105074573386483E-3</v>
      </c>
    </row>
    <row r="333" spans="1:8" s="40" customFormat="1" ht="15" x14ac:dyDescent="0.2">
      <c r="A333" s="64"/>
      <c r="B333" s="36" t="s">
        <v>81</v>
      </c>
      <c r="C333" s="37">
        <v>25</v>
      </c>
      <c r="D333" s="37">
        <v>30</v>
      </c>
      <c r="E333" s="38">
        <f t="shared" si="109"/>
        <v>1.1197205177587673E-3</v>
      </c>
      <c r="F333" s="38">
        <f t="shared" si="110"/>
        <v>1.3174073423502547E-3</v>
      </c>
      <c r="G333" s="39">
        <f t="shared" si="111"/>
        <v>0.2</v>
      </c>
      <c r="H333" s="25">
        <f t="shared" si="112"/>
        <v>2.2394410355175347E-4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5</v>
      </c>
      <c r="E335" s="38" t="str">
        <f t="shared" si="109"/>
        <v/>
      </c>
      <c r="F335" s="38">
        <f t="shared" si="110"/>
        <v>2.1956789039170911E-4</v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974</v>
      </c>
      <c r="D336" s="37">
        <v>525</v>
      </c>
      <c r="E336" s="38">
        <f t="shared" si="109"/>
        <v>4.362431137188158E-2</v>
      </c>
      <c r="F336" s="38">
        <f t="shared" si="110"/>
        <v>2.3054628491129457E-2</v>
      </c>
      <c r="G336" s="39">
        <f t="shared" si="111"/>
        <v>-0.46098562628336753</v>
      </c>
      <c r="H336" s="25">
        <f t="shared" si="112"/>
        <v>-2.0110180498947462E-2</v>
      </c>
    </row>
    <row r="337" spans="1:8" s="40" customFormat="1" ht="15" x14ac:dyDescent="0.2">
      <c r="A337" s="64"/>
      <c r="B337" s="36" t="s">
        <v>94</v>
      </c>
      <c r="C337" s="37">
        <v>33</v>
      </c>
      <c r="D337" s="37">
        <v>14</v>
      </c>
      <c r="E337" s="38">
        <f t="shared" si="109"/>
        <v>1.478031083441573E-3</v>
      </c>
      <c r="F337" s="38">
        <f t="shared" si="110"/>
        <v>6.1479009309678553E-4</v>
      </c>
      <c r="G337" s="39">
        <f t="shared" si="111"/>
        <v>-0.5757575757575758</v>
      </c>
      <c r="H337" s="25">
        <f t="shared" si="112"/>
        <v>-8.5098759349666326E-4</v>
      </c>
    </row>
    <row r="338" spans="1:8" s="40" customFormat="1" ht="15" x14ac:dyDescent="0.2">
      <c r="A338" s="64"/>
      <c r="B338" s="36" t="s">
        <v>93</v>
      </c>
      <c r="C338" s="37">
        <v>15</v>
      </c>
      <c r="D338" s="37">
        <v>3</v>
      </c>
      <c r="E338" s="38">
        <f t="shared" si="109"/>
        <v>6.7183231065526044E-4</v>
      </c>
      <c r="F338" s="38">
        <f t="shared" si="110"/>
        <v>1.3174073423502546E-4</v>
      </c>
      <c r="G338" s="39">
        <f t="shared" si="111"/>
        <v>-0.8</v>
      </c>
      <c r="H338" s="25">
        <f t="shared" si="112"/>
        <v>-5.3746584852420835E-4</v>
      </c>
    </row>
    <row r="339" spans="1:8" s="40" customFormat="1" ht="15" x14ac:dyDescent="0.2">
      <c r="A339" s="64"/>
      <c r="B339" s="36" t="s">
        <v>92</v>
      </c>
      <c r="C339" s="37">
        <v>141</v>
      </c>
      <c r="D339" s="37">
        <v>50</v>
      </c>
      <c r="E339" s="38">
        <f t="shared" si="109"/>
        <v>6.3152237201594486E-3</v>
      </c>
      <c r="F339" s="38">
        <f t="shared" si="110"/>
        <v>2.1956789039170913E-3</v>
      </c>
      <c r="G339" s="39">
        <f t="shared" si="111"/>
        <v>-0.64539007092198586</v>
      </c>
      <c r="H339" s="25">
        <f t="shared" si="112"/>
        <v>-4.0757826846419135E-3</v>
      </c>
    </row>
    <row r="340" spans="1:8" s="40" customFormat="1" ht="15" x14ac:dyDescent="0.2">
      <c r="A340" s="64"/>
      <c r="B340" s="36" t="s">
        <v>276</v>
      </c>
      <c r="C340" s="37">
        <v>12</v>
      </c>
      <c r="D340" s="37">
        <v>7</v>
      </c>
      <c r="E340" s="38">
        <f t="shared" si="109"/>
        <v>5.3746584852420835E-4</v>
      </c>
      <c r="F340" s="38">
        <f t="shared" si="110"/>
        <v>3.0739504654839277E-4</v>
      </c>
      <c r="G340" s="39">
        <f t="shared" si="111"/>
        <v>-0.41666666666666669</v>
      </c>
      <c r="H340" s="25">
        <f t="shared" si="112"/>
        <v>-2.239441035517535E-4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1289</v>
      </c>
      <c r="D342" s="37">
        <v>1168</v>
      </c>
      <c r="E342" s="38">
        <f t="shared" si="109"/>
        <v>5.7732789895642046E-2</v>
      </c>
      <c r="F342" s="38">
        <f t="shared" si="110"/>
        <v>5.1291059195503252E-2</v>
      </c>
      <c r="G342" s="39">
        <f t="shared" si="111"/>
        <v>-9.3871217998448414E-2</v>
      </c>
      <c r="H342" s="25">
        <f t="shared" si="112"/>
        <v>-5.4194473059524344E-3</v>
      </c>
    </row>
    <row r="343" spans="1:8" s="40" customFormat="1" ht="15" x14ac:dyDescent="0.2">
      <c r="A343" s="64"/>
      <c r="B343" s="36" t="s">
        <v>85</v>
      </c>
      <c r="C343" s="37">
        <v>77</v>
      </c>
      <c r="D343" s="37">
        <v>121</v>
      </c>
      <c r="E343" s="38">
        <f t="shared" si="109"/>
        <v>3.4487391946970035E-3</v>
      </c>
      <c r="F343" s="38">
        <f t="shared" si="110"/>
        <v>5.3135429474793607E-3</v>
      </c>
      <c r="G343" s="39">
        <f t="shared" si="111"/>
        <v>0.5714285714285714</v>
      </c>
      <c r="H343" s="25">
        <f t="shared" si="112"/>
        <v>1.9707081112554305E-3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178</v>
      </c>
      <c r="D345" s="37">
        <v>200</v>
      </c>
      <c r="E345" s="38">
        <f t="shared" si="109"/>
        <v>7.9724100864424236E-3</v>
      </c>
      <c r="F345" s="38">
        <f t="shared" si="110"/>
        <v>8.7827156156683652E-3</v>
      </c>
      <c r="G345" s="39">
        <f t="shared" si="111"/>
        <v>0.12359550561797752</v>
      </c>
      <c r="H345" s="25">
        <f t="shared" si="112"/>
        <v>9.8535405562771524E-4</v>
      </c>
    </row>
    <row r="346" spans="1:8" s="40" customFormat="1" ht="15" x14ac:dyDescent="0.2">
      <c r="A346" s="64"/>
      <c r="B346" s="36" t="s">
        <v>88</v>
      </c>
      <c r="C346" s="37">
        <v>251</v>
      </c>
      <c r="D346" s="37">
        <v>104</v>
      </c>
      <c r="E346" s="38">
        <f t="shared" si="109"/>
        <v>1.1241993998298025E-2</v>
      </c>
      <c r="F346" s="38">
        <f t="shared" si="110"/>
        <v>4.5670121201475495E-3</v>
      </c>
      <c r="G346" s="39">
        <f t="shared" si="111"/>
        <v>-0.58565737051792832</v>
      </c>
      <c r="H346" s="25">
        <f t="shared" si="112"/>
        <v>-6.5839566444215528E-3</v>
      </c>
    </row>
    <row r="347" spans="1:8" s="40" customFormat="1" ht="15" x14ac:dyDescent="0.2">
      <c r="A347" s="64"/>
      <c r="B347" s="36" t="s">
        <v>83</v>
      </c>
      <c r="C347" s="37">
        <v>3</v>
      </c>
      <c r="D347" s="37">
        <v>0</v>
      </c>
      <c r="E347" s="38">
        <f t="shared" si="109"/>
        <v>1.3436646213105209E-4</v>
      </c>
      <c r="F347" s="38" t="str">
        <f t="shared" si="110"/>
        <v/>
      </c>
      <c r="G347" s="39" t="str">
        <f t="shared" si="111"/>
        <v>0</v>
      </c>
      <c r="H347" s="25">
        <f t="shared" si="112"/>
        <v>0</v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606</v>
      </c>
      <c r="D349" s="37">
        <v>2715</v>
      </c>
      <c r="E349" s="38">
        <f t="shared" si="109"/>
        <v>2.7142025350472523E-2</v>
      </c>
      <c r="F349" s="38">
        <f t="shared" si="110"/>
        <v>0.11922536448269805</v>
      </c>
      <c r="G349" s="39">
        <f t="shared" si="111"/>
        <v>3.4801980198019802</v>
      </c>
      <c r="H349" s="25">
        <f t="shared" si="112"/>
        <v>9.4459622878129618E-2</v>
      </c>
    </row>
    <row r="350" spans="1:8" s="40" customFormat="1" ht="15" x14ac:dyDescent="0.2">
      <c r="A350" s="64"/>
      <c r="B350" s="36" t="s">
        <v>279</v>
      </c>
      <c r="C350" s="37">
        <v>114</v>
      </c>
      <c r="D350" s="37">
        <v>49</v>
      </c>
      <c r="E350" s="38">
        <f t="shared" si="109"/>
        <v>5.1059255609799794E-3</v>
      </c>
      <c r="F350" s="38">
        <f t="shared" si="110"/>
        <v>2.1517653258387491E-3</v>
      </c>
      <c r="G350" s="39">
        <f t="shared" si="111"/>
        <v>-0.57017543859649122</v>
      </c>
      <c r="H350" s="25">
        <f t="shared" si="112"/>
        <v>-2.9112733461727951E-3</v>
      </c>
    </row>
    <row r="351" spans="1:8" s="40" customFormat="1" ht="15" x14ac:dyDescent="0.2">
      <c r="A351" s="64"/>
      <c r="B351" s="36" t="s">
        <v>87</v>
      </c>
      <c r="C351" s="37">
        <v>1</v>
      </c>
      <c r="D351" s="37">
        <v>3</v>
      </c>
      <c r="E351" s="38">
        <f t="shared" si="109"/>
        <v>4.4788820710350698E-5</v>
      </c>
      <c r="F351" s="38">
        <f t="shared" si="110"/>
        <v>1.3174073423502546E-4</v>
      </c>
      <c r="G351" s="39">
        <f t="shared" si="111"/>
        <v>2</v>
      </c>
      <c r="H351" s="25">
        <f t="shared" si="112"/>
        <v>8.9577641420701397E-5</v>
      </c>
    </row>
    <row r="352" spans="1:8" s="40" customFormat="1" ht="15" x14ac:dyDescent="0.2">
      <c r="A352" s="64"/>
      <c r="B352" s="36" t="s">
        <v>89</v>
      </c>
      <c r="C352" s="37">
        <v>247</v>
      </c>
      <c r="D352" s="37">
        <v>44</v>
      </c>
      <c r="E352" s="38">
        <f t="shared" si="109"/>
        <v>1.1062838715456621E-2</v>
      </c>
      <c r="F352" s="38">
        <f t="shared" si="110"/>
        <v>1.9321974354470403E-3</v>
      </c>
      <c r="G352" s="39">
        <f t="shared" si="111"/>
        <v>-0.82186234817813764</v>
      </c>
      <c r="H352" s="25">
        <f t="shared" si="112"/>
        <v>-9.0921306042011912E-3</v>
      </c>
    </row>
    <row r="353" spans="1:8" s="40" customFormat="1" ht="15" x14ac:dyDescent="0.2">
      <c r="A353" s="64"/>
      <c r="B353" s="36" t="s">
        <v>280</v>
      </c>
      <c r="C353" s="37">
        <v>517</v>
      </c>
      <c r="D353" s="37">
        <v>476</v>
      </c>
      <c r="E353" s="38">
        <f t="shared" si="109"/>
        <v>2.3155820307251312E-2</v>
      </c>
      <c r="F353" s="38">
        <f t="shared" si="110"/>
        <v>2.0902863165290709E-2</v>
      </c>
      <c r="G353" s="39">
        <f t="shared" si="111"/>
        <v>-7.9303675048355893E-2</v>
      </c>
      <c r="H353" s="25">
        <f t="shared" si="112"/>
        <v>-1.8363416491243786E-3</v>
      </c>
    </row>
    <row r="354" spans="1:8" s="40" customFormat="1" ht="15" x14ac:dyDescent="0.2">
      <c r="A354" s="64"/>
      <c r="B354" s="36" t="s">
        <v>100</v>
      </c>
      <c r="C354" s="37">
        <v>199</v>
      </c>
      <c r="D354" s="37">
        <v>84</v>
      </c>
      <c r="E354" s="38">
        <f t="shared" si="109"/>
        <v>8.9129753213597878E-3</v>
      </c>
      <c r="F354" s="38">
        <f t="shared" si="110"/>
        <v>3.6887405585807132E-3</v>
      </c>
      <c r="G354" s="39">
        <f t="shared" si="111"/>
        <v>-0.57788944723618085</v>
      </c>
      <c r="H354" s="25">
        <f t="shared" si="112"/>
        <v>-5.1507143816903293E-3</v>
      </c>
    </row>
    <row r="355" spans="1:8" s="40" customFormat="1" ht="15" x14ac:dyDescent="0.2">
      <c r="A355" s="64"/>
      <c r="B355" s="36" t="s">
        <v>99</v>
      </c>
      <c r="C355" s="37">
        <v>11</v>
      </c>
      <c r="D355" s="37">
        <v>8</v>
      </c>
      <c r="E355" s="38">
        <f t="shared" si="109"/>
        <v>4.9267702781385762E-4</v>
      </c>
      <c r="F355" s="38">
        <f t="shared" si="110"/>
        <v>3.513086246267346E-4</v>
      </c>
      <c r="G355" s="39">
        <f t="shared" si="111"/>
        <v>-0.27272727272727271</v>
      </c>
      <c r="H355" s="25">
        <f t="shared" si="112"/>
        <v>-1.3436646213105206E-4</v>
      </c>
    </row>
    <row r="356" spans="1:8" s="40" customFormat="1" ht="15" x14ac:dyDescent="0.2">
      <c r="A356" s="64"/>
      <c r="B356" s="36" t="s">
        <v>84</v>
      </c>
      <c r="C356" s="37">
        <v>28</v>
      </c>
      <c r="D356" s="37">
        <v>6</v>
      </c>
      <c r="E356" s="38">
        <f t="shared" si="109"/>
        <v>1.2540869798898194E-3</v>
      </c>
      <c r="F356" s="38">
        <f t="shared" si="110"/>
        <v>2.6348146847005093E-4</v>
      </c>
      <c r="G356" s="39">
        <f t="shared" si="111"/>
        <v>-0.7857142857142857</v>
      </c>
      <c r="H356" s="25">
        <f t="shared" si="112"/>
        <v>-9.8535405562771524E-4</v>
      </c>
    </row>
    <row r="357" spans="1:8" s="40" customFormat="1" ht="15" x14ac:dyDescent="0.2">
      <c r="A357" s="64"/>
      <c r="B357" s="36" t="s">
        <v>281</v>
      </c>
      <c r="C357" s="37">
        <v>20</v>
      </c>
      <c r="D357" s="37">
        <v>0</v>
      </c>
      <c r="E357" s="38">
        <f t="shared" si="109"/>
        <v>8.9577641420701389E-4</v>
      </c>
      <c r="F357" s="38" t="str">
        <f t="shared" si="110"/>
        <v/>
      </c>
      <c r="G357" s="39" t="str">
        <f t="shared" si="111"/>
        <v>0</v>
      </c>
      <c r="H357" s="25">
        <f t="shared" si="112"/>
        <v>0</v>
      </c>
    </row>
    <row r="358" spans="1:8" s="40" customFormat="1" ht="15" x14ac:dyDescent="0.2">
      <c r="A358" s="64"/>
      <c r="B358" s="36" t="s">
        <v>371</v>
      </c>
      <c r="C358" s="37">
        <v>1</v>
      </c>
      <c r="D358" s="37">
        <v>3</v>
      </c>
      <c r="E358" s="38">
        <f t="shared" si="109"/>
        <v>4.4788820710350698E-5</v>
      </c>
      <c r="F358" s="38">
        <f t="shared" si="110"/>
        <v>1.3174073423502546E-4</v>
      </c>
      <c r="G358" s="39">
        <f t="shared" si="111"/>
        <v>2</v>
      </c>
      <c r="H358" s="25">
        <f t="shared" si="112"/>
        <v>8.9577641420701397E-5</v>
      </c>
    </row>
    <row r="359" spans="1:8" s="40" customFormat="1" ht="15" x14ac:dyDescent="0.2">
      <c r="A359" s="64"/>
      <c r="B359" s="36" t="s">
        <v>372</v>
      </c>
      <c r="C359" s="37">
        <v>9</v>
      </c>
      <c r="D359" s="37">
        <v>30</v>
      </c>
      <c r="E359" s="38">
        <f t="shared" si="109"/>
        <v>4.0309938639315626E-4</v>
      </c>
      <c r="F359" s="38">
        <f t="shared" si="110"/>
        <v>1.3174073423502547E-3</v>
      </c>
      <c r="G359" s="39">
        <f t="shared" si="111"/>
        <v>2.3333333333333335</v>
      </c>
      <c r="H359" s="25">
        <f t="shared" si="112"/>
        <v>9.4056523491736473E-4</v>
      </c>
    </row>
    <row r="360" spans="1:8" s="40" customFormat="1" ht="15" x14ac:dyDescent="0.2">
      <c r="A360" s="64"/>
      <c r="B360" s="36" t="s">
        <v>530</v>
      </c>
      <c r="C360" s="37">
        <v>70</v>
      </c>
      <c r="D360" s="37">
        <v>155</v>
      </c>
      <c r="E360" s="38">
        <f t="shared" si="109"/>
        <v>3.1352174497245489E-3</v>
      </c>
      <c r="F360" s="38">
        <f t="shared" si="110"/>
        <v>6.806604602142983E-3</v>
      </c>
      <c r="G360" s="39">
        <f t="shared" si="111"/>
        <v>1.2142857142857142</v>
      </c>
      <c r="H360" s="25">
        <f t="shared" si="112"/>
        <v>3.8070497603798089E-3</v>
      </c>
    </row>
    <row r="361" spans="1:8" s="40" customFormat="1" ht="15" x14ac:dyDescent="0.2">
      <c r="A361" s="64"/>
      <c r="B361" s="36" t="s">
        <v>531</v>
      </c>
      <c r="C361" s="37">
        <v>744</v>
      </c>
      <c r="D361" s="37">
        <v>655</v>
      </c>
      <c r="E361" s="38">
        <f t="shared" si="109"/>
        <v>3.3322882608500921E-2</v>
      </c>
      <c r="F361" s="38">
        <f t="shared" si="110"/>
        <v>2.8763393641313893E-2</v>
      </c>
      <c r="G361" s="39">
        <f t="shared" si="111"/>
        <v>-0.1196236559139785</v>
      </c>
      <c r="H361" s="25">
        <f t="shared" si="112"/>
        <v>-3.9862050432212127E-3</v>
      </c>
    </row>
    <row r="362" spans="1:8" s="40" customFormat="1" ht="15" x14ac:dyDescent="0.2">
      <c r="A362" s="64"/>
      <c r="B362" s="36" t="s">
        <v>532</v>
      </c>
      <c r="C362" s="37">
        <v>6</v>
      </c>
      <c r="D362" s="37">
        <v>8</v>
      </c>
      <c r="E362" s="38">
        <f t="shared" si="109"/>
        <v>2.6873292426210418E-4</v>
      </c>
      <c r="F362" s="38">
        <f t="shared" si="110"/>
        <v>3.513086246267346E-4</v>
      </c>
      <c r="G362" s="39">
        <f t="shared" si="111"/>
        <v>0.33333333333333331</v>
      </c>
      <c r="H362" s="25">
        <f t="shared" si="112"/>
        <v>8.9577641420701383E-5</v>
      </c>
    </row>
    <row r="363" spans="1:8" s="40" customFormat="1" ht="15" x14ac:dyDescent="0.2">
      <c r="A363" s="64"/>
      <c r="B363" s="36" t="s">
        <v>533</v>
      </c>
      <c r="C363" s="37">
        <v>0</v>
      </c>
      <c r="D363" s="37">
        <v>0</v>
      </c>
      <c r="E363" s="38" t="str">
        <f t="shared" si="109"/>
        <v/>
      </c>
      <c r="F363" s="38" t="str">
        <f t="shared" si="110"/>
        <v/>
      </c>
      <c r="G363" s="39" t="str">
        <f t="shared" si="111"/>
        <v>0</v>
      </c>
      <c r="H363" s="25" t="str">
        <f t="shared" si="112"/>
        <v/>
      </c>
    </row>
    <row r="364" spans="1:8" s="40" customFormat="1" ht="15" x14ac:dyDescent="0.2">
      <c r="A364" s="64"/>
      <c r="B364" s="36" t="s">
        <v>282</v>
      </c>
      <c r="C364" s="37">
        <v>13</v>
      </c>
      <c r="D364" s="37">
        <v>4</v>
      </c>
      <c r="E364" s="38">
        <f t="shared" si="109"/>
        <v>5.8225466923455909E-4</v>
      </c>
      <c r="F364" s="38">
        <f t="shared" si="110"/>
        <v>1.756543123133673E-4</v>
      </c>
      <c r="G364" s="39">
        <f t="shared" si="111"/>
        <v>-0.69230769230769229</v>
      </c>
      <c r="H364" s="25">
        <f t="shared" si="112"/>
        <v>-4.0309938639315626E-4</v>
      </c>
    </row>
    <row r="365" spans="1:8" s="40" customFormat="1" ht="15" x14ac:dyDescent="0.2">
      <c r="A365" s="64"/>
      <c r="B365" s="36" t="s">
        <v>283</v>
      </c>
      <c r="C365" s="37">
        <v>74</v>
      </c>
      <c r="D365" s="37">
        <v>43</v>
      </c>
      <c r="E365" s="38">
        <f t="shared" si="109"/>
        <v>3.3143727325659514E-3</v>
      </c>
      <c r="F365" s="38">
        <f t="shared" si="110"/>
        <v>1.8882838573686983E-3</v>
      </c>
      <c r="G365" s="39">
        <f t="shared" si="111"/>
        <v>-0.41891891891891891</v>
      </c>
      <c r="H365" s="25">
        <f t="shared" si="112"/>
        <v>-1.3884534420208715E-3</v>
      </c>
    </row>
    <row r="366" spans="1:8" s="40" customFormat="1" ht="15" x14ac:dyDescent="0.2">
      <c r="A366" s="64"/>
      <c r="B366" s="36" t="s">
        <v>534</v>
      </c>
      <c r="C366" s="37">
        <v>54</v>
      </c>
      <c r="D366" s="37">
        <v>1</v>
      </c>
      <c r="E366" s="38">
        <f t="shared" si="109"/>
        <v>2.4185963183589376E-3</v>
      </c>
      <c r="F366" s="38">
        <f t="shared" si="110"/>
        <v>4.3913578078341826E-5</v>
      </c>
      <c r="G366" s="39">
        <f t="shared" si="111"/>
        <v>-0.98148148148148151</v>
      </c>
      <c r="H366" s="25">
        <f t="shared" si="112"/>
        <v>-2.3738074976485867E-3</v>
      </c>
    </row>
    <row r="367" spans="1:8" s="40" customFormat="1" ht="15" x14ac:dyDescent="0.2">
      <c r="A367" s="64"/>
      <c r="B367" s="36" t="s">
        <v>535</v>
      </c>
      <c r="C367" s="37">
        <v>3941</v>
      </c>
      <c r="D367" s="37">
        <v>2756</v>
      </c>
      <c r="E367" s="38">
        <f t="shared" si="109"/>
        <v>0.17651274241949211</v>
      </c>
      <c r="F367" s="38">
        <f t="shared" si="110"/>
        <v>0.12102582118391006</v>
      </c>
      <c r="G367" s="39">
        <f t="shared" si="111"/>
        <v>-0.30068510530322251</v>
      </c>
      <c r="H367" s="25">
        <f t="shared" si="112"/>
        <v>-5.3074752541765573E-2</v>
      </c>
    </row>
    <row r="368" spans="1:8" s="40" customFormat="1" ht="15" x14ac:dyDescent="0.2">
      <c r="A368" s="64"/>
      <c r="B368" s="36" t="s">
        <v>109</v>
      </c>
      <c r="C368" s="37">
        <v>202</v>
      </c>
      <c r="D368" s="37">
        <v>709</v>
      </c>
      <c r="E368" s="38">
        <f t="shared" si="109"/>
        <v>9.0473417834908403E-3</v>
      </c>
      <c r="F368" s="38">
        <f t="shared" si="110"/>
        <v>3.1134726857544353E-2</v>
      </c>
      <c r="G368" s="39">
        <f t="shared" si="111"/>
        <v>2.5099009900990099</v>
      </c>
      <c r="H368" s="25">
        <f t="shared" si="112"/>
        <v>2.2707932100147803E-2</v>
      </c>
    </row>
    <row r="369" spans="1:8" s="40" customFormat="1" ht="15" x14ac:dyDescent="0.2">
      <c r="A369" s="64"/>
      <c r="B369" s="36" t="s">
        <v>102</v>
      </c>
      <c r="C369" s="37">
        <v>1356</v>
      </c>
      <c r="D369" s="37">
        <v>1599</v>
      </c>
      <c r="E369" s="38">
        <f t="shared" si="109"/>
        <v>6.0733640883235546E-2</v>
      </c>
      <c r="F369" s="38">
        <f t="shared" si="110"/>
        <v>7.021781134726858E-2</v>
      </c>
      <c r="G369" s="39">
        <f t="shared" si="111"/>
        <v>0.17920353982300885</v>
      </c>
      <c r="H369" s="25">
        <f t="shared" si="112"/>
        <v>1.088368343261522E-2</v>
      </c>
    </row>
    <row r="370" spans="1:8" s="40" customFormat="1" ht="15" x14ac:dyDescent="0.2">
      <c r="A370" s="64"/>
      <c r="B370" s="36" t="s">
        <v>108</v>
      </c>
      <c r="C370" s="37">
        <v>281</v>
      </c>
      <c r="D370" s="37">
        <v>135</v>
      </c>
      <c r="E370" s="38">
        <f t="shared" si="109"/>
        <v>1.2585658619608546E-2</v>
      </c>
      <c r="F370" s="38">
        <f t="shared" si="110"/>
        <v>5.9283330405761458E-3</v>
      </c>
      <c r="G370" s="39">
        <f t="shared" si="111"/>
        <v>-0.5195729537366548</v>
      </c>
      <c r="H370" s="25">
        <f t="shared" si="112"/>
        <v>-6.5391678237112019E-3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3</v>
      </c>
      <c r="E371" s="38" t="str">
        <f t="shared" si="109"/>
        <v/>
      </c>
      <c r="F371" s="38">
        <f t="shared" si="110"/>
        <v>1.3174073423502546E-4</v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3</v>
      </c>
      <c r="D372" s="37">
        <v>1</v>
      </c>
      <c r="E372" s="38">
        <f t="shared" si="109"/>
        <v>1.3436646213105209E-4</v>
      </c>
      <c r="F372" s="38">
        <f t="shared" si="110"/>
        <v>4.3913578078341826E-5</v>
      </c>
      <c r="G372" s="39">
        <f t="shared" si="111"/>
        <v>-0.66666666666666663</v>
      </c>
      <c r="H372" s="25">
        <f t="shared" si="112"/>
        <v>-8.9577641420701383E-5</v>
      </c>
    </row>
    <row r="373" spans="1:8" s="40" customFormat="1" ht="30" x14ac:dyDescent="0.2">
      <c r="A373" s="64"/>
      <c r="B373" s="36" t="s">
        <v>284</v>
      </c>
      <c r="C373" s="37">
        <v>51</v>
      </c>
      <c r="D373" s="37">
        <v>3</v>
      </c>
      <c r="E373" s="38">
        <f t="shared" si="109"/>
        <v>2.2842298562278855E-3</v>
      </c>
      <c r="F373" s="38">
        <f t="shared" si="110"/>
        <v>1.3174073423502546E-4</v>
      </c>
      <c r="G373" s="39">
        <f t="shared" si="111"/>
        <v>-0.94117647058823528</v>
      </c>
      <c r="H373" s="25">
        <f t="shared" si="112"/>
        <v>-2.1498633940968334E-3</v>
      </c>
    </row>
    <row r="374" spans="1:8" s="40" customFormat="1" ht="15" x14ac:dyDescent="0.2">
      <c r="A374" s="64"/>
      <c r="B374" s="36" t="s">
        <v>285</v>
      </c>
      <c r="C374" s="37">
        <v>24</v>
      </c>
      <c r="D374" s="37">
        <v>19</v>
      </c>
      <c r="E374" s="38">
        <f t="shared" si="109"/>
        <v>1.0749316970484167E-3</v>
      </c>
      <c r="F374" s="38">
        <f t="shared" si="110"/>
        <v>8.3435798348849462E-4</v>
      </c>
      <c r="G374" s="39">
        <f t="shared" si="111"/>
        <v>-0.20833333333333334</v>
      </c>
      <c r="H374" s="25">
        <f t="shared" si="112"/>
        <v>-2.239441035517535E-4</v>
      </c>
    </row>
    <row r="375" spans="1:8" s="40" customFormat="1" ht="15" x14ac:dyDescent="0.2">
      <c r="A375" s="64"/>
      <c r="B375" s="36" t="s">
        <v>286</v>
      </c>
      <c r="C375" s="37">
        <v>3</v>
      </c>
      <c r="D375" s="37">
        <v>0</v>
      </c>
      <c r="E375" s="38">
        <f t="shared" si="109"/>
        <v>1.3436646213105209E-4</v>
      </c>
      <c r="F375" s="38" t="str">
        <f t="shared" si="110"/>
        <v/>
      </c>
      <c r="G375" s="39" t="str">
        <f t="shared" si="111"/>
        <v>0</v>
      </c>
      <c r="H375" s="25">
        <f t="shared" si="112"/>
        <v>0</v>
      </c>
    </row>
    <row r="376" spans="1:8" s="40" customFormat="1" ht="15" x14ac:dyDescent="0.2">
      <c r="A376" s="64"/>
      <c r="B376" s="36" t="s">
        <v>101</v>
      </c>
      <c r="C376" s="37">
        <v>7</v>
      </c>
      <c r="D376" s="37">
        <v>1</v>
      </c>
      <c r="E376" s="38">
        <f t="shared" si="109"/>
        <v>3.1352174497245485E-4</v>
      </c>
      <c r="F376" s="38">
        <f t="shared" si="110"/>
        <v>4.3913578078341826E-5</v>
      </c>
      <c r="G376" s="39">
        <f t="shared" si="111"/>
        <v>-0.8571428571428571</v>
      </c>
      <c r="H376" s="25">
        <f t="shared" si="112"/>
        <v>-2.6873292426210412E-4</v>
      </c>
    </row>
    <row r="377" spans="1:8" s="40" customFormat="1" ht="15" x14ac:dyDescent="0.2">
      <c r="A377" s="64"/>
      <c r="B377" s="36" t="s">
        <v>287</v>
      </c>
      <c r="C377" s="37">
        <v>1</v>
      </c>
      <c r="D377" s="37">
        <v>8</v>
      </c>
      <c r="E377" s="38">
        <f t="shared" si="109"/>
        <v>4.4788820710350698E-5</v>
      </c>
      <c r="F377" s="38">
        <f t="shared" si="110"/>
        <v>3.513086246267346E-4</v>
      </c>
      <c r="G377" s="39">
        <f t="shared" si="111"/>
        <v>7</v>
      </c>
      <c r="H377" s="25">
        <f t="shared" si="112"/>
        <v>3.1352174497245491E-4</v>
      </c>
    </row>
    <row r="378" spans="1:8" s="40" customFormat="1" ht="15" x14ac:dyDescent="0.2">
      <c r="A378" s="64"/>
      <c r="B378" s="36" t="s">
        <v>536</v>
      </c>
      <c r="C378" s="37">
        <v>15</v>
      </c>
      <c r="D378" s="37">
        <v>54</v>
      </c>
      <c r="E378" s="38">
        <f t="shared" si="109"/>
        <v>6.7183231065526044E-4</v>
      </c>
      <c r="F378" s="38">
        <f t="shared" si="110"/>
        <v>2.3713332162304587E-3</v>
      </c>
      <c r="G378" s="39">
        <f t="shared" si="111"/>
        <v>2.6</v>
      </c>
      <c r="H378" s="25">
        <f t="shared" si="112"/>
        <v>1.7467640077036771E-3</v>
      </c>
    </row>
    <row r="379" spans="1:8" s="40" customFormat="1" ht="15" x14ac:dyDescent="0.2">
      <c r="A379" s="64"/>
      <c r="B379" s="36" t="s">
        <v>110</v>
      </c>
      <c r="C379" s="37">
        <v>73</v>
      </c>
      <c r="D379" s="37">
        <v>49</v>
      </c>
      <c r="E379" s="38">
        <f t="shared" si="109"/>
        <v>3.269583911855601E-3</v>
      </c>
      <c r="F379" s="38">
        <f t="shared" si="110"/>
        <v>2.1517653258387491E-3</v>
      </c>
      <c r="G379" s="39">
        <f t="shared" si="111"/>
        <v>-0.32876712328767121</v>
      </c>
      <c r="H379" s="25">
        <f t="shared" si="112"/>
        <v>-1.0749316970484167E-3</v>
      </c>
    </row>
    <row r="380" spans="1:8" s="40" customFormat="1" ht="15" x14ac:dyDescent="0.2">
      <c r="A380" s="64"/>
      <c r="B380" s="36" t="s">
        <v>288</v>
      </c>
      <c r="C380" s="37">
        <v>216</v>
      </c>
      <c r="D380" s="37">
        <v>149</v>
      </c>
      <c r="E380" s="38">
        <f t="shared" si="109"/>
        <v>9.6743852734357504E-3</v>
      </c>
      <c r="F380" s="38">
        <f t="shared" si="110"/>
        <v>6.5431231336729317E-3</v>
      </c>
      <c r="G380" s="39">
        <f t="shared" si="111"/>
        <v>-0.31018518518518517</v>
      </c>
      <c r="H380" s="25">
        <f t="shared" si="112"/>
        <v>-3.0008509875934964E-3</v>
      </c>
    </row>
    <row r="381" spans="1:8" s="40" customFormat="1" ht="15" x14ac:dyDescent="0.2">
      <c r="A381" s="64"/>
      <c r="B381" s="36" t="s">
        <v>537</v>
      </c>
      <c r="C381" s="37">
        <v>8</v>
      </c>
      <c r="D381" s="37">
        <v>16</v>
      </c>
      <c r="E381" s="38">
        <f t="shared" si="109"/>
        <v>3.5831056568280559E-4</v>
      </c>
      <c r="F381" s="38">
        <f t="shared" si="110"/>
        <v>7.0261724925346921E-4</v>
      </c>
      <c r="G381" s="39">
        <f t="shared" si="111"/>
        <v>1</v>
      </c>
      <c r="H381" s="25">
        <f t="shared" si="112"/>
        <v>3.5831056568280559E-4</v>
      </c>
    </row>
    <row r="382" spans="1:8" s="40" customFormat="1" ht="15" x14ac:dyDescent="0.2">
      <c r="A382" s="64"/>
      <c r="B382" s="36" t="s">
        <v>104</v>
      </c>
      <c r="C382" s="37">
        <v>180</v>
      </c>
      <c r="D382" s="37">
        <v>56</v>
      </c>
      <c r="E382" s="38">
        <f t="shared" si="109"/>
        <v>8.0619877278631253E-3</v>
      </c>
      <c r="F382" s="38">
        <f t="shared" si="110"/>
        <v>2.4591603723871421E-3</v>
      </c>
      <c r="G382" s="39">
        <f t="shared" si="111"/>
        <v>-0.68888888888888888</v>
      </c>
      <c r="H382" s="25">
        <f t="shared" si="112"/>
        <v>-5.553813768083486E-3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3</v>
      </c>
      <c r="E383" s="38" t="str">
        <f t="shared" ref="E383" si="113">+IF(C383=0,"",C383/C$329)</f>
        <v/>
      </c>
      <c r="F383" s="38">
        <f t="shared" ref="F383" si="114">+IF(D383=0,"",D383/D$329)</f>
        <v>1.3174073423502546E-4</v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1</v>
      </c>
      <c r="D384" s="37">
        <v>0</v>
      </c>
      <c r="E384" s="38">
        <f t="shared" si="109"/>
        <v>4.4788820710350698E-5</v>
      </c>
      <c r="F384" s="38" t="str">
        <f t="shared" si="110"/>
        <v/>
      </c>
      <c r="G384" s="39" t="str">
        <f t="shared" si="111"/>
        <v>0</v>
      </c>
      <c r="H384" s="25">
        <f t="shared" si="112"/>
        <v>0</v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0</v>
      </c>
      <c r="E385" s="38" t="str">
        <f t="shared" si="109"/>
        <v/>
      </c>
      <c r="F385" s="38" t="str">
        <f t="shared" si="110"/>
        <v/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426</v>
      </c>
      <c r="D386" s="37">
        <v>10</v>
      </c>
      <c r="E386" s="38">
        <f t="shared" si="109"/>
        <v>1.9080037622609396E-2</v>
      </c>
      <c r="F386" s="38">
        <f t="shared" si="110"/>
        <v>4.3913578078341823E-4</v>
      </c>
      <c r="G386" s="39">
        <f t="shared" si="111"/>
        <v>-0.97652582159624413</v>
      </c>
      <c r="H386" s="25">
        <f t="shared" si="112"/>
        <v>-1.8632149415505887E-2</v>
      </c>
    </row>
    <row r="387" spans="1:8" s="40" customFormat="1" ht="15" x14ac:dyDescent="0.2">
      <c r="A387" s="64"/>
      <c r="B387" s="36" t="s">
        <v>103</v>
      </c>
      <c r="C387" s="37">
        <v>1</v>
      </c>
      <c r="D387" s="37">
        <v>32</v>
      </c>
      <c r="E387" s="38">
        <f t="shared" si="109"/>
        <v>4.4788820710350698E-5</v>
      </c>
      <c r="F387" s="38">
        <f t="shared" si="110"/>
        <v>1.4052344985069384E-3</v>
      </c>
      <c r="G387" s="39">
        <f t="shared" si="111"/>
        <v>31</v>
      </c>
      <c r="H387" s="25">
        <f t="shared" si="112"/>
        <v>1.3884534420208717E-3</v>
      </c>
    </row>
    <row r="388" spans="1:8" s="40" customFormat="1" ht="15" x14ac:dyDescent="0.2">
      <c r="A388" s="64"/>
      <c r="B388" s="36" t="s">
        <v>291</v>
      </c>
      <c r="C388" s="37">
        <v>3</v>
      </c>
      <c r="D388" s="37">
        <v>0</v>
      </c>
      <c r="E388" s="38">
        <f t="shared" si="109"/>
        <v>1.3436646213105209E-4</v>
      </c>
      <c r="F388" s="38" t="str">
        <f t="shared" si="110"/>
        <v/>
      </c>
      <c r="G388" s="39" t="str">
        <f t="shared" si="111"/>
        <v>0</v>
      </c>
      <c r="H388" s="25">
        <f t="shared" si="112"/>
        <v>0</v>
      </c>
    </row>
    <row r="389" spans="1:8" s="40" customFormat="1" ht="15" x14ac:dyDescent="0.2">
      <c r="A389" s="64"/>
      <c r="B389" s="36" t="s">
        <v>107</v>
      </c>
      <c r="C389" s="37">
        <v>320</v>
      </c>
      <c r="D389" s="37">
        <v>0</v>
      </c>
      <c r="E389" s="38">
        <f t="shared" si="109"/>
        <v>1.4332422627312222E-2</v>
      </c>
      <c r="F389" s="38" t="str">
        <f t="shared" si="110"/>
        <v/>
      </c>
      <c r="G389" s="39" t="str">
        <f t="shared" si="111"/>
        <v>0</v>
      </c>
      <c r="H389" s="25">
        <f t="shared" si="112"/>
        <v>0</v>
      </c>
    </row>
    <row r="390" spans="1:8" s="40" customFormat="1" ht="15" x14ac:dyDescent="0.2">
      <c r="A390" s="64"/>
      <c r="B390" s="36" t="s">
        <v>106</v>
      </c>
      <c r="C390" s="37">
        <v>466</v>
      </c>
      <c r="D390" s="37">
        <v>2181</v>
      </c>
      <c r="E390" s="38">
        <f t="shared" si="109"/>
        <v>2.0871590451023426E-2</v>
      </c>
      <c r="F390" s="38">
        <f t="shared" si="110"/>
        <v>9.5775513788863523E-2</v>
      </c>
      <c r="G390" s="39">
        <f t="shared" si="111"/>
        <v>3.6802575107296138</v>
      </c>
      <c r="H390" s="25">
        <f t="shared" si="112"/>
        <v>7.6812827518251456E-2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0</v>
      </c>
      <c r="D392" s="37">
        <v>15</v>
      </c>
      <c r="E392" s="38" t="str">
        <f t="shared" si="109"/>
        <v/>
      </c>
      <c r="F392" s="38">
        <f t="shared" si="110"/>
        <v>6.5870367117512737E-4</v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4"/>
      <c r="B393" s="36" t="s">
        <v>293</v>
      </c>
      <c r="C393" s="37">
        <v>83</v>
      </c>
      <c r="D393" s="37">
        <v>66</v>
      </c>
      <c r="E393" s="38">
        <f t="shared" si="109"/>
        <v>3.7174721189591076E-3</v>
      </c>
      <c r="F393" s="38">
        <f t="shared" si="110"/>
        <v>2.8982961531705603E-3</v>
      </c>
      <c r="G393" s="39">
        <f t="shared" si="111"/>
        <v>-0.20481927710843373</v>
      </c>
      <c r="H393" s="25">
        <f t="shared" si="112"/>
        <v>-7.614099520759618E-4</v>
      </c>
    </row>
    <row r="394" spans="1:8" s="40" customFormat="1" ht="15" x14ac:dyDescent="0.2">
      <c r="A394" s="64"/>
      <c r="B394" s="36" t="s">
        <v>540</v>
      </c>
      <c r="C394" s="37">
        <v>53</v>
      </c>
      <c r="D394" s="37">
        <v>42</v>
      </c>
      <c r="E394" s="38">
        <f t="shared" si="109"/>
        <v>2.3738074976485867E-3</v>
      </c>
      <c r="F394" s="38">
        <f t="shared" si="110"/>
        <v>1.8443702792903566E-3</v>
      </c>
      <c r="G394" s="39">
        <f t="shared" si="111"/>
        <v>-0.20754716981132076</v>
      </c>
      <c r="H394" s="25">
        <f t="shared" si="112"/>
        <v>-4.9267702781385762E-4</v>
      </c>
    </row>
    <row r="395" spans="1:8" s="40" customFormat="1" ht="15" x14ac:dyDescent="0.2">
      <c r="A395" s="64"/>
      <c r="B395" s="36" t="s">
        <v>105</v>
      </c>
      <c r="C395" s="37">
        <v>3</v>
      </c>
      <c r="D395" s="37">
        <v>0</v>
      </c>
      <c r="E395" s="38">
        <f t="shared" si="109"/>
        <v>1.3436646213105209E-4</v>
      </c>
      <c r="F395" s="38" t="str">
        <f t="shared" si="110"/>
        <v/>
      </c>
      <c r="G395" s="39" t="str">
        <f t="shared" si="111"/>
        <v>0</v>
      </c>
      <c r="H395" s="25">
        <f t="shared" si="112"/>
        <v>0</v>
      </c>
    </row>
    <row r="396" spans="1:8" s="40" customFormat="1" ht="15" x14ac:dyDescent="0.2">
      <c r="A396" s="64"/>
      <c r="B396" s="36" t="s">
        <v>541</v>
      </c>
      <c r="C396" s="37">
        <v>4</v>
      </c>
      <c r="D396" s="37">
        <v>1</v>
      </c>
      <c r="E396" s="38">
        <f t="shared" ref="E396:E468" si="117">+IF(C396=0,"",C396/C$329)</f>
        <v>1.7915528284140279E-4</v>
      </c>
      <c r="F396" s="38">
        <f t="shared" ref="F396:F468" si="118">+IF(D396=0,"",D396/D$329)</f>
        <v>4.3913578078341826E-5</v>
      </c>
      <c r="G396" s="39">
        <f t="shared" ref="G396:G468" si="119">+IF(OR(AND(D396=0),(C396=0)),"0",((D396-C396)/C396))</f>
        <v>-0.75</v>
      </c>
      <c r="H396" s="25">
        <f t="shared" ref="H396:H468" si="120">+IF(OR(AND(E396=""),(G396="")),"",E396*G396)</f>
        <v>-1.3436646213105209E-4</v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7</v>
      </c>
      <c r="E398" s="38" t="str">
        <f t="shared" ref="E398:E400" si="121">+IF(C398=0,"",C398/C$329)</f>
        <v/>
      </c>
      <c r="F398" s="38">
        <f t="shared" ref="F398:F400" si="122">+IF(D398=0,"",D398/D$329)</f>
        <v>3.0739504654839277E-4</v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5</v>
      </c>
      <c r="E399" s="38" t="str">
        <f t="shared" si="121"/>
        <v/>
      </c>
      <c r="F399" s="38">
        <f t="shared" si="122"/>
        <v>2.1956789039170911E-4</v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112</v>
      </c>
      <c r="D401" s="37">
        <v>3</v>
      </c>
      <c r="E401" s="38">
        <f t="shared" si="117"/>
        <v>5.0163479195592777E-3</v>
      </c>
      <c r="F401" s="38">
        <f t="shared" si="118"/>
        <v>1.3174073423502546E-4</v>
      </c>
      <c r="G401" s="39">
        <f t="shared" si="119"/>
        <v>-0.9732142857142857</v>
      </c>
      <c r="H401" s="25">
        <f t="shared" si="120"/>
        <v>-4.8819814574282252E-3</v>
      </c>
    </row>
    <row r="402" spans="1:8" s="40" customFormat="1" ht="15" x14ac:dyDescent="0.2">
      <c r="A402" s="64"/>
      <c r="B402" s="36" t="s">
        <v>296</v>
      </c>
      <c r="C402" s="37">
        <v>121</v>
      </c>
      <c r="D402" s="37">
        <v>271</v>
      </c>
      <c r="E402" s="38">
        <f t="shared" si="117"/>
        <v>5.4194473059524344E-3</v>
      </c>
      <c r="F402" s="38">
        <f t="shared" si="118"/>
        <v>1.1900579659230633E-2</v>
      </c>
      <c r="G402" s="39">
        <f t="shared" si="119"/>
        <v>1.2396694214876034</v>
      </c>
      <c r="H402" s="25">
        <f t="shared" si="120"/>
        <v>6.7183231065526053E-3</v>
      </c>
    </row>
    <row r="403" spans="1:8" s="40" customFormat="1" ht="15" x14ac:dyDescent="0.2">
      <c r="A403" s="64"/>
      <c r="B403" s="36" t="s">
        <v>542</v>
      </c>
      <c r="C403" s="37">
        <v>2</v>
      </c>
      <c r="D403" s="37">
        <v>0</v>
      </c>
      <c r="E403" s="38">
        <f t="shared" si="117"/>
        <v>8.9577641420701397E-5</v>
      </c>
      <c r="F403" s="38" t="str">
        <f t="shared" si="118"/>
        <v/>
      </c>
      <c r="G403" s="39" t="str">
        <f t="shared" si="119"/>
        <v>0</v>
      </c>
      <c r="H403" s="25">
        <f t="shared" si="120"/>
        <v>0</v>
      </c>
    </row>
    <row r="404" spans="1:8" s="40" customFormat="1" ht="30" x14ac:dyDescent="0.2">
      <c r="A404" s="64"/>
      <c r="B404" s="36" t="s">
        <v>297</v>
      </c>
      <c r="C404" s="37">
        <v>19</v>
      </c>
      <c r="D404" s="37">
        <v>100</v>
      </c>
      <c r="E404" s="38">
        <f t="shared" si="117"/>
        <v>8.5098759349666326E-4</v>
      </c>
      <c r="F404" s="38">
        <f t="shared" si="118"/>
        <v>4.3913578078341826E-3</v>
      </c>
      <c r="G404" s="39">
        <f t="shared" si="119"/>
        <v>4.2631578947368425</v>
      </c>
      <c r="H404" s="25">
        <f t="shared" si="120"/>
        <v>3.6278944775384068E-3</v>
      </c>
    </row>
    <row r="405" spans="1:8" s="40" customFormat="1" ht="15" x14ac:dyDescent="0.2">
      <c r="A405" s="64"/>
      <c r="B405" s="36" t="s">
        <v>543</v>
      </c>
      <c r="C405" s="37">
        <v>2</v>
      </c>
      <c r="D405" s="37">
        <v>4</v>
      </c>
      <c r="E405" s="38">
        <f t="shared" si="117"/>
        <v>8.9577641420701397E-5</v>
      </c>
      <c r="F405" s="38">
        <f t="shared" si="118"/>
        <v>1.756543123133673E-4</v>
      </c>
      <c r="G405" s="39">
        <f t="shared" si="119"/>
        <v>1</v>
      </c>
      <c r="H405" s="25">
        <f t="shared" si="120"/>
        <v>8.9577641420701397E-5</v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7</v>
      </c>
      <c r="D407" s="37">
        <v>6</v>
      </c>
      <c r="E407" s="38">
        <f t="shared" si="117"/>
        <v>3.1352174497245485E-4</v>
      </c>
      <c r="F407" s="38">
        <f t="shared" si="118"/>
        <v>2.6348146847005093E-4</v>
      </c>
      <c r="G407" s="39">
        <f t="shared" si="119"/>
        <v>-0.14285714285714285</v>
      </c>
      <c r="H407" s="25">
        <f t="shared" si="120"/>
        <v>-4.4788820710350692E-5</v>
      </c>
    </row>
    <row r="408" spans="1:8" s="40" customFormat="1" ht="15" x14ac:dyDescent="0.2">
      <c r="A408" s="64"/>
      <c r="B408" s="36" t="s">
        <v>299</v>
      </c>
      <c r="C408" s="37">
        <v>72</v>
      </c>
      <c r="D408" s="37">
        <v>99</v>
      </c>
      <c r="E408" s="38">
        <f t="shared" si="117"/>
        <v>3.2247950911452501E-3</v>
      </c>
      <c r="F408" s="38">
        <f t="shared" si="118"/>
        <v>4.3474442297558409E-3</v>
      </c>
      <c r="G408" s="39">
        <f t="shared" si="119"/>
        <v>0.375</v>
      </c>
      <c r="H408" s="25">
        <f t="shared" si="120"/>
        <v>1.2092981591794688E-3</v>
      </c>
    </row>
    <row r="409" spans="1:8" s="40" customFormat="1" ht="15" x14ac:dyDescent="0.2">
      <c r="A409" s="64"/>
      <c r="B409" s="36" t="s">
        <v>300</v>
      </c>
      <c r="C409" s="37">
        <v>414</v>
      </c>
      <c r="D409" s="37">
        <v>10</v>
      </c>
      <c r="E409" s="38">
        <f t="shared" si="117"/>
        <v>1.8542571774085189E-2</v>
      </c>
      <c r="F409" s="38">
        <f t="shared" si="118"/>
        <v>4.3913578078341823E-4</v>
      </c>
      <c r="G409" s="39">
        <f t="shared" si="119"/>
        <v>-0.97584541062801933</v>
      </c>
      <c r="H409" s="25">
        <f t="shared" si="120"/>
        <v>-1.8094683566981681E-2</v>
      </c>
    </row>
    <row r="410" spans="1:8" s="40" customFormat="1" ht="15" x14ac:dyDescent="0.2">
      <c r="A410" s="64"/>
      <c r="B410" s="36" t="s">
        <v>114</v>
      </c>
      <c r="C410" s="37">
        <v>663</v>
      </c>
      <c r="D410" s="37">
        <v>327</v>
      </c>
      <c r="E410" s="38">
        <f t="shared" si="117"/>
        <v>2.969498813096251E-2</v>
      </c>
      <c r="F410" s="38">
        <f t="shared" si="118"/>
        <v>1.4359740031617775E-2</v>
      </c>
      <c r="G410" s="39">
        <f t="shared" si="119"/>
        <v>-0.50678733031674206</v>
      </c>
      <c r="H410" s="25">
        <f t="shared" si="120"/>
        <v>-1.5049043758677832E-2</v>
      </c>
    </row>
    <row r="411" spans="1:8" s="40" customFormat="1" ht="15" x14ac:dyDescent="0.2">
      <c r="A411" s="64"/>
      <c r="B411" s="36" t="s">
        <v>115</v>
      </c>
      <c r="C411" s="37">
        <v>0</v>
      </c>
      <c r="D411" s="37">
        <v>1</v>
      </c>
      <c r="E411" s="38" t="str">
        <f t="shared" si="117"/>
        <v/>
      </c>
      <c r="F411" s="38">
        <f t="shared" si="118"/>
        <v>4.3913578078341826E-5</v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4"/>
      <c r="B412" s="36" t="s">
        <v>116</v>
      </c>
      <c r="C412" s="37">
        <v>269</v>
      </c>
      <c r="D412" s="37">
        <v>41</v>
      </c>
      <c r="E412" s="38">
        <f t="shared" si="117"/>
        <v>1.2048192771084338E-2</v>
      </c>
      <c r="F412" s="38">
        <f t="shared" si="118"/>
        <v>1.8004567012120149E-3</v>
      </c>
      <c r="G412" s="39">
        <f t="shared" si="119"/>
        <v>-0.84758364312267653</v>
      </c>
      <c r="H412" s="25">
        <f t="shared" si="120"/>
        <v>-1.0211851121959959E-2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35</v>
      </c>
      <c r="E413" s="38" t="str">
        <f t="shared" si="117"/>
        <v/>
      </c>
      <c r="F413" s="38">
        <f t="shared" si="118"/>
        <v>1.5369752327419638E-3</v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40</v>
      </c>
      <c r="E414" s="38" t="str">
        <f t="shared" ref="E414:E415" si="129">+IF(C414=0,"",C414/C$329)</f>
        <v/>
      </c>
      <c r="F414" s="38">
        <f t="shared" ref="F414:F415" si="130">+IF(D414=0,"",D414/D$329)</f>
        <v>1.7565431231336729E-3</v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42</v>
      </c>
      <c r="E417" s="38" t="str">
        <f t="shared" ref="E417:E419" si="133">+IF(C417=0,"",C417/C$329)</f>
        <v/>
      </c>
      <c r="F417" s="38">
        <f t="shared" ref="F417:F419" si="134">+IF(D417=0,"",D417/D$329)</f>
        <v>1.8443702792903566E-3</v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16</v>
      </c>
      <c r="D420" s="37">
        <v>18</v>
      </c>
      <c r="E420" s="38">
        <f t="shared" si="117"/>
        <v>7.1662113136561117E-4</v>
      </c>
      <c r="F420" s="38">
        <f t="shared" si="118"/>
        <v>7.9044440541015278E-4</v>
      </c>
      <c r="G420" s="39">
        <f t="shared" si="119"/>
        <v>0.125</v>
      </c>
      <c r="H420" s="25">
        <f t="shared" si="120"/>
        <v>8.9577641420701397E-5</v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1</v>
      </c>
      <c r="E421" s="38" t="str">
        <f t="shared" si="117"/>
        <v/>
      </c>
      <c r="F421" s="38">
        <f t="shared" si="118"/>
        <v>4.3913578078341826E-5</v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127</v>
      </c>
      <c r="D422" s="37">
        <v>108</v>
      </c>
      <c r="E422" s="38">
        <f t="shared" si="117"/>
        <v>5.6881802302145386E-3</v>
      </c>
      <c r="F422" s="38">
        <f t="shared" si="118"/>
        <v>4.7426664324609173E-3</v>
      </c>
      <c r="G422" s="39">
        <f t="shared" si="119"/>
        <v>-0.14960629921259844</v>
      </c>
      <c r="H422" s="25">
        <f t="shared" si="120"/>
        <v>-8.5098759349666326E-4</v>
      </c>
    </row>
    <row r="423" spans="1:8" s="40" customFormat="1" ht="15" x14ac:dyDescent="0.2">
      <c r="A423" s="64"/>
      <c r="B423" s="36" t="s">
        <v>128</v>
      </c>
      <c r="C423" s="37">
        <v>112</v>
      </c>
      <c r="D423" s="37">
        <v>33</v>
      </c>
      <c r="E423" s="38">
        <f t="shared" si="117"/>
        <v>5.0163479195592777E-3</v>
      </c>
      <c r="F423" s="38">
        <f t="shared" si="118"/>
        <v>1.4491480765852801E-3</v>
      </c>
      <c r="G423" s="39">
        <f t="shared" si="119"/>
        <v>-0.7053571428571429</v>
      </c>
      <c r="H423" s="25">
        <f t="shared" si="120"/>
        <v>-3.5383168361177051E-3</v>
      </c>
    </row>
    <row r="424" spans="1:8" s="40" customFormat="1" ht="15" x14ac:dyDescent="0.2">
      <c r="A424" s="64"/>
      <c r="B424" s="36" t="s">
        <v>302</v>
      </c>
      <c r="C424" s="37">
        <v>32</v>
      </c>
      <c r="D424" s="37">
        <v>18</v>
      </c>
      <c r="E424" s="38">
        <f t="shared" si="117"/>
        <v>1.4332422627312223E-3</v>
      </c>
      <c r="F424" s="38">
        <f t="shared" si="118"/>
        <v>7.9044440541015278E-4</v>
      </c>
      <c r="G424" s="39">
        <f t="shared" si="119"/>
        <v>-0.4375</v>
      </c>
      <c r="H424" s="25">
        <f t="shared" si="120"/>
        <v>-6.2704348994490982E-4</v>
      </c>
    </row>
    <row r="425" spans="1:8" s="40" customFormat="1" ht="15" x14ac:dyDescent="0.2">
      <c r="A425" s="64"/>
      <c r="B425" s="36" t="s">
        <v>545</v>
      </c>
      <c r="C425" s="37">
        <v>8</v>
      </c>
      <c r="D425" s="37">
        <v>13</v>
      </c>
      <c r="E425" s="38">
        <f t="shared" si="117"/>
        <v>3.5831056568280559E-4</v>
      </c>
      <c r="F425" s="38">
        <f t="shared" si="118"/>
        <v>5.7087651501844369E-4</v>
      </c>
      <c r="G425" s="39">
        <f t="shared" si="119"/>
        <v>0.625</v>
      </c>
      <c r="H425" s="25">
        <f t="shared" si="120"/>
        <v>2.239441035517535E-4</v>
      </c>
    </row>
    <row r="426" spans="1:8" s="40" customFormat="1" ht="30" x14ac:dyDescent="0.2">
      <c r="A426" s="64"/>
      <c r="B426" s="36" t="s">
        <v>546</v>
      </c>
      <c r="C426" s="37">
        <v>5</v>
      </c>
      <c r="D426" s="37">
        <v>26</v>
      </c>
      <c r="E426" s="38">
        <f t="shared" si="117"/>
        <v>2.2394410355175347E-4</v>
      </c>
      <c r="F426" s="38">
        <f t="shared" si="118"/>
        <v>1.1417530300368874E-3</v>
      </c>
      <c r="G426" s="39">
        <f t="shared" si="119"/>
        <v>4.2</v>
      </c>
      <c r="H426" s="25">
        <f t="shared" si="120"/>
        <v>9.4056523491736462E-4</v>
      </c>
    </row>
    <row r="427" spans="1:8" s="40" customFormat="1" ht="15" x14ac:dyDescent="0.2">
      <c r="A427" s="64"/>
      <c r="B427" s="36" t="s">
        <v>547</v>
      </c>
      <c r="C427" s="37">
        <v>4</v>
      </c>
      <c r="D427" s="37">
        <v>0</v>
      </c>
      <c r="E427" s="38">
        <f t="shared" si="117"/>
        <v>1.7915528284140279E-4</v>
      </c>
      <c r="F427" s="38" t="str">
        <f t="shared" si="118"/>
        <v/>
      </c>
      <c r="G427" s="39" t="str">
        <f t="shared" si="119"/>
        <v>0</v>
      </c>
      <c r="H427" s="25">
        <f t="shared" si="120"/>
        <v>0</v>
      </c>
    </row>
    <row r="428" spans="1:8" s="40" customFormat="1" ht="15" x14ac:dyDescent="0.2">
      <c r="A428" s="64"/>
      <c r="B428" s="36" t="s">
        <v>124</v>
      </c>
      <c r="C428" s="37">
        <v>49</v>
      </c>
      <c r="D428" s="37">
        <v>25</v>
      </c>
      <c r="E428" s="38">
        <f t="shared" si="117"/>
        <v>2.1946522148071843E-3</v>
      </c>
      <c r="F428" s="38">
        <f t="shared" si="118"/>
        <v>1.0978394519585457E-3</v>
      </c>
      <c r="G428" s="39">
        <f t="shared" si="119"/>
        <v>-0.48979591836734693</v>
      </c>
      <c r="H428" s="25">
        <f t="shared" si="120"/>
        <v>-1.0749316970484167E-3</v>
      </c>
    </row>
    <row r="429" spans="1:8" s="40" customFormat="1" ht="15" x14ac:dyDescent="0.2">
      <c r="A429" s="64"/>
      <c r="B429" s="36" t="s">
        <v>303</v>
      </c>
      <c r="C429" s="37">
        <v>2</v>
      </c>
      <c r="D429" s="37">
        <v>0</v>
      </c>
      <c r="E429" s="38">
        <f t="shared" si="117"/>
        <v>8.9577641420701397E-5</v>
      </c>
      <c r="F429" s="38" t="str">
        <f t="shared" si="118"/>
        <v/>
      </c>
      <c r="G429" s="39" t="str">
        <f t="shared" si="119"/>
        <v>0</v>
      </c>
      <c r="H429" s="25">
        <f t="shared" si="120"/>
        <v>0</v>
      </c>
    </row>
    <row r="430" spans="1:8" s="40" customFormat="1" ht="15" x14ac:dyDescent="0.2">
      <c r="A430" s="64"/>
      <c r="B430" s="36" t="s">
        <v>125</v>
      </c>
      <c r="C430" s="37">
        <v>117</v>
      </c>
      <c r="D430" s="37">
        <v>31</v>
      </c>
      <c r="E430" s="38">
        <f t="shared" si="117"/>
        <v>5.2402920231110319E-3</v>
      </c>
      <c r="F430" s="38">
        <f t="shared" si="118"/>
        <v>1.3613209204285965E-3</v>
      </c>
      <c r="G430" s="39">
        <f t="shared" si="119"/>
        <v>-0.7350427350427351</v>
      </c>
      <c r="H430" s="25">
        <f t="shared" si="120"/>
        <v>-3.8518385810901606E-3</v>
      </c>
    </row>
    <row r="431" spans="1:8" s="40" customFormat="1" ht="15" x14ac:dyDescent="0.2">
      <c r="A431" s="64"/>
      <c r="B431" s="36" t="s">
        <v>457</v>
      </c>
      <c r="C431" s="37">
        <v>332</v>
      </c>
      <c r="D431" s="37">
        <v>489</v>
      </c>
      <c r="E431" s="38">
        <f t="shared" si="117"/>
        <v>1.4869888475836431E-2</v>
      </c>
      <c r="F431" s="38">
        <f t="shared" si="118"/>
        <v>2.1473739680309151E-2</v>
      </c>
      <c r="G431" s="39">
        <f t="shared" si="119"/>
        <v>0.47289156626506024</v>
      </c>
      <c r="H431" s="25">
        <f t="shared" si="120"/>
        <v>7.0318448515250586E-3</v>
      </c>
    </row>
    <row r="432" spans="1:8" s="40" customFormat="1" ht="15" x14ac:dyDescent="0.2">
      <c r="A432" s="64"/>
      <c r="B432" s="36" t="s">
        <v>123</v>
      </c>
      <c r="C432" s="37">
        <v>377</v>
      </c>
      <c r="D432" s="37">
        <v>351</v>
      </c>
      <c r="E432" s="38">
        <f t="shared" si="117"/>
        <v>1.6885385407802211E-2</v>
      </c>
      <c r="F432" s="38">
        <f t="shared" si="118"/>
        <v>1.541366590549798E-2</v>
      </c>
      <c r="G432" s="39">
        <f t="shared" si="119"/>
        <v>-6.8965517241379309E-2</v>
      </c>
      <c r="H432" s="25">
        <f t="shared" si="120"/>
        <v>-1.164509338469118E-3</v>
      </c>
    </row>
    <row r="433" spans="1:8" s="40" customFormat="1" ht="15" x14ac:dyDescent="0.2">
      <c r="A433" s="64"/>
      <c r="B433" s="36" t="s">
        <v>304</v>
      </c>
      <c r="C433" s="37">
        <v>286</v>
      </c>
      <c r="D433" s="37">
        <v>382</v>
      </c>
      <c r="E433" s="38">
        <f t="shared" si="117"/>
        <v>1.2809602723160299E-2</v>
      </c>
      <c r="F433" s="38">
        <f t="shared" si="118"/>
        <v>1.6774986825926576E-2</v>
      </c>
      <c r="G433" s="39">
        <f t="shared" si="119"/>
        <v>0.33566433566433568</v>
      </c>
      <c r="H433" s="25">
        <f t="shared" si="120"/>
        <v>4.2997267881936668E-3</v>
      </c>
    </row>
    <row r="434" spans="1:8" s="40" customFormat="1" ht="15" x14ac:dyDescent="0.2">
      <c r="A434" s="64"/>
      <c r="B434" s="36" t="s">
        <v>122</v>
      </c>
      <c r="C434" s="37">
        <v>10</v>
      </c>
      <c r="D434" s="37">
        <v>14</v>
      </c>
      <c r="E434" s="38">
        <f t="shared" si="117"/>
        <v>4.4788820710350694E-4</v>
      </c>
      <c r="F434" s="38">
        <f t="shared" si="118"/>
        <v>6.1479009309678553E-4</v>
      </c>
      <c r="G434" s="39">
        <f t="shared" si="119"/>
        <v>0.4</v>
      </c>
      <c r="H434" s="25">
        <f t="shared" si="120"/>
        <v>1.7915528284140279E-4</v>
      </c>
    </row>
    <row r="435" spans="1:8" s="40" customFormat="1" ht="15" x14ac:dyDescent="0.2">
      <c r="A435" s="64"/>
      <c r="B435" s="36" t="s">
        <v>373</v>
      </c>
      <c r="C435" s="37">
        <v>240</v>
      </c>
      <c r="D435" s="37">
        <v>255</v>
      </c>
      <c r="E435" s="38">
        <f t="shared" si="117"/>
        <v>1.0749316970484167E-2</v>
      </c>
      <c r="F435" s="38">
        <f t="shared" si="118"/>
        <v>1.1197962409977166E-2</v>
      </c>
      <c r="G435" s="39">
        <f t="shared" si="119"/>
        <v>6.25E-2</v>
      </c>
      <c r="H435" s="25">
        <f t="shared" si="120"/>
        <v>6.7183231065526044E-4</v>
      </c>
    </row>
    <row r="436" spans="1:8" s="40" customFormat="1" ht="15" x14ac:dyDescent="0.2">
      <c r="A436" s="64"/>
      <c r="B436" s="36" t="s">
        <v>132</v>
      </c>
      <c r="C436" s="37">
        <v>27</v>
      </c>
      <c r="D436" s="37">
        <v>15</v>
      </c>
      <c r="E436" s="38">
        <f t="shared" si="117"/>
        <v>1.2092981591794688E-3</v>
      </c>
      <c r="F436" s="38">
        <f t="shared" si="118"/>
        <v>6.5870367117512737E-4</v>
      </c>
      <c r="G436" s="39">
        <f t="shared" si="119"/>
        <v>-0.44444444444444442</v>
      </c>
      <c r="H436" s="25">
        <f t="shared" si="120"/>
        <v>-5.3746584852420835E-4</v>
      </c>
    </row>
    <row r="437" spans="1:8" s="40" customFormat="1" ht="15" x14ac:dyDescent="0.2">
      <c r="A437" s="64"/>
      <c r="B437" s="36" t="s">
        <v>119</v>
      </c>
      <c r="C437" s="37">
        <v>1</v>
      </c>
      <c r="D437" s="37">
        <v>0</v>
      </c>
      <c r="E437" s="38">
        <f t="shared" si="117"/>
        <v>4.4788820710350698E-5</v>
      </c>
      <c r="F437" s="38" t="str">
        <f t="shared" si="118"/>
        <v/>
      </c>
      <c r="G437" s="39" t="str">
        <f t="shared" si="119"/>
        <v>0</v>
      </c>
      <c r="H437" s="25">
        <f t="shared" si="120"/>
        <v>0</v>
      </c>
    </row>
    <row r="438" spans="1:8" s="40" customFormat="1" ht="15" x14ac:dyDescent="0.2">
      <c r="A438" s="64"/>
      <c r="B438" s="36" t="s">
        <v>305</v>
      </c>
      <c r="C438" s="37">
        <v>407</v>
      </c>
      <c r="D438" s="37">
        <v>644</v>
      </c>
      <c r="E438" s="38">
        <f t="shared" si="117"/>
        <v>1.8229050029112733E-2</v>
      </c>
      <c r="F438" s="38">
        <f t="shared" si="118"/>
        <v>2.8280344282452134E-2</v>
      </c>
      <c r="G438" s="39">
        <f t="shared" si="119"/>
        <v>0.5823095823095823</v>
      </c>
      <c r="H438" s="25">
        <f t="shared" si="120"/>
        <v>1.0614950508353115E-2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0</v>
      </c>
      <c r="E439" s="38" t="str">
        <f t="shared" si="117"/>
        <v/>
      </c>
      <c r="F439" s="38" t="str">
        <f t="shared" si="118"/>
        <v/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9</v>
      </c>
      <c r="D440" s="37">
        <v>11</v>
      </c>
      <c r="E440" s="38">
        <f t="shared" si="117"/>
        <v>4.0309938639315626E-4</v>
      </c>
      <c r="F440" s="38">
        <f t="shared" si="118"/>
        <v>4.8304935886176007E-4</v>
      </c>
      <c r="G440" s="39">
        <f t="shared" si="119"/>
        <v>0.22222222222222221</v>
      </c>
      <c r="H440" s="25">
        <f t="shared" si="120"/>
        <v>8.9577641420701383E-5</v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0</v>
      </c>
      <c r="E441" s="38" t="str">
        <f t="shared" si="117"/>
        <v/>
      </c>
      <c r="F441" s="38" t="str">
        <f t="shared" si="118"/>
        <v/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254</v>
      </c>
      <c r="D442" s="37">
        <v>347</v>
      </c>
      <c r="E442" s="38">
        <f t="shared" si="117"/>
        <v>1.1376360460429077E-2</v>
      </c>
      <c r="F442" s="38">
        <f t="shared" si="118"/>
        <v>1.5238011593184613E-2</v>
      </c>
      <c r="G442" s="39">
        <f t="shared" si="119"/>
        <v>0.36614173228346458</v>
      </c>
      <c r="H442" s="25">
        <f t="shared" si="120"/>
        <v>4.1653603260626152E-3</v>
      </c>
    </row>
    <row r="443" spans="1:8" s="40" customFormat="1" ht="15" x14ac:dyDescent="0.2">
      <c r="A443" s="64"/>
      <c r="B443" s="36" t="s">
        <v>121</v>
      </c>
      <c r="C443" s="37">
        <v>20</v>
      </c>
      <c r="D443" s="37">
        <v>5</v>
      </c>
      <c r="E443" s="38">
        <f t="shared" si="117"/>
        <v>8.9577641420701389E-4</v>
      </c>
      <c r="F443" s="38">
        <f t="shared" si="118"/>
        <v>2.1956789039170911E-4</v>
      </c>
      <c r="G443" s="39">
        <f t="shared" si="119"/>
        <v>-0.75</v>
      </c>
      <c r="H443" s="25">
        <f t="shared" si="120"/>
        <v>-6.7183231065526044E-4</v>
      </c>
    </row>
    <row r="444" spans="1:8" s="40" customFormat="1" ht="15" x14ac:dyDescent="0.2">
      <c r="A444" s="64"/>
      <c r="B444" s="36" t="s">
        <v>127</v>
      </c>
      <c r="C444" s="37">
        <v>12</v>
      </c>
      <c r="D444" s="37">
        <v>0</v>
      </c>
      <c r="E444" s="38">
        <f t="shared" si="117"/>
        <v>5.3746584852420835E-4</v>
      </c>
      <c r="F444" s="38" t="str">
        <f t="shared" si="118"/>
        <v/>
      </c>
      <c r="G444" s="39" t="str">
        <f t="shared" si="119"/>
        <v>0</v>
      </c>
      <c r="H444" s="25">
        <f t="shared" si="120"/>
        <v>0</v>
      </c>
    </row>
    <row r="445" spans="1:8" s="40" customFormat="1" ht="15" x14ac:dyDescent="0.2">
      <c r="A445" s="64"/>
      <c r="B445" s="36" t="s">
        <v>131</v>
      </c>
      <c r="C445" s="37">
        <v>4</v>
      </c>
      <c r="D445" s="37">
        <v>2</v>
      </c>
      <c r="E445" s="38">
        <f t="shared" si="117"/>
        <v>1.7915528284140279E-4</v>
      </c>
      <c r="F445" s="38">
        <f t="shared" si="118"/>
        <v>8.7827156156683651E-5</v>
      </c>
      <c r="G445" s="39">
        <f t="shared" si="119"/>
        <v>-0.5</v>
      </c>
      <c r="H445" s="25">
        <f t="shared" si="120"/>
        <v>-8.9577641420701397E-5</v>
      </c>
    </row>
    <row r="446" spans="1:8" s="40" customFormat="1" ht="15" x14ac:dyDescent="0.2">
      <c r="A446" s="64"/>
      <c r="B446" s="36" t="s">
        <v>306</v>
      </c>
      <c r="C446" s="37">
        <v>199</v>
      </c>
      <c r="D446" s="37">
        <v>132</v>
      </c>
      <c r="E446" s="38">
        <f t="shared" si="117"/>
        <v>8.9129753213597878E-3</v>
      </c>
      <c r="F446" s="38">
        <f t="shared" si="118"/>
        <v>5.7965923063411206E-3</v>
      </c>
      <c r="G446" s="39">
        <f t="shared" si="119"/>
        <v>-0.33668341708542715</v>
      </c>
      <c r="H446" s="25">
        <f t="shared" si="120"/>
        <v>-3.0008509875934964E-3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1</v>
      </c>
      <c r="E447" s="38" t="str">
        <f t="shared" si="117"/>
        <v/>
      </c>
      <c r="F447" s="38">
        <f t="shared" si="118"/>
        <v>4.3913578078341826E-5</v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79</v>
      </c>
      <c r="D448" s="37">
        <v>62</v>
      </c>
      <c r="E448" s="38">
        <f t="shared" si="117"/>
        <v>3.5383168361177051E-3</v>
      </c>
      <c r="F448" s="38">
        <f t="shared" si="118"/>
        <v>2.7226418408571929E-3</v>
      </c>
      <c r="G448" s="39">
        <f t="shared" si="119"/>
        <v>-0.21518987341772153</v>
      </c>
      <c r="H448" s="25">
        <f t="shared" si="120"/>
        <v>-7.6140995207596191E-4</v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61</v>
      </c>
      <c r="D450" s="37">
        <v>19</v>
      </c>
      <c r="E450" s="38">
        <f t="shared" si="117"/>
        <v>2.7321180633313926E-3</v>
      </c>
      <c r="F450" s="38">
        <f t="shared" si="118"/>
        <v>8.3435798348849462E-4</v>
      </c>
      <c r="G450" s="39">
        <f t="shared" si="119"/>
        <v>-0.68852459016393441</v>
      </c>
      <c r="H450" s="25">
        <f t="shared" si="120"/>
        <v>-1.8811304698347292E-3</v>
      </c>
    </row>
    <row r="451" spans="1:8" s="40" customFormat="1" ht="15" x14ac:dyDescent="0.2">
      <c r="A451" s="64"/>
      <c r="B451" s="36" t="s">
        <v>309</v>
      </c>
      <c r="C451" s="37">
        <v>189</v>
      </c>
      <c r="D451" s="37">
        <v>91</v>
      </c>
      <c r="E451" s="38">
        <f t="shared" si="117"/>
        <v>8.4650871142562811E-3</v>
      </c>
      <c r="F451" s="38">
        <f t="shared" si="118"/>
        <v>3.9961356051291062E-3</v>
      </c>
      <c r="G451" s="39">
        <f t="shared" si="119"/>
        <v>-0.51851851851851849</v>
      </c>
      <c r="H451" s="25">
        <f t="shared" si="120"/>
        <v>-4.3893044296143676E-3</v>
      </c>
    </row>
    <row r="452" spans="1:8" s="40" customFormat="1" ht="15" x14ac:dyDescent="0.2">
      <c r="A452" s="64"/>
      <c r="B452" s="36" t="s">
        <v>310</v>
      </c>
      <c r="C452" s="37">
        <v>5</v>
      </c>
      <c r="D452" s="37">
        <v>9</v>
      </c>
      <c r="E452" s="38">
        <f t="shared" si="117"/>
        <v>2.2394410355175347E-4</v>
      </c>
      <c r="F452" s="38">
        <f t="shared" si="118"/>
        <v>3.9522220270507639E-4</v>
      </c>
      <c r="G452" s="39">
        <f t="shared" si="119"/>
        <v>0.8</v>
      </c>
      <c r="H452" s="25">
        <f t="shared" si="120"/>
        <v>1.7915528284140279E-4</v>
      </c>
    </row>
    <row r="453" spans="1:8" s="40" customFormat="1" ht="15" x14ac:dyDescent="0.2">
      <c r="A453" s="64"/>
      <c r="B453" s="36" t="s">
        <v>311</v>
      </c>
      <c r="C453" s="37">
        <v>29</v>
      </c>
      <c r="D453" s="37">
        <v>12</v>
      </c>
      <c r="E453" s="38">
        <f t="shared" si="117"/>
        <v>1.2988758006001703E-3</v>
      </c>
      <c r="F453" s="38">
        <f t="shared" si="118"/>
        <v>5.2696293694010185E-4</v>
      </c>
      <c r="G453" s="39">
        <f t="shared" si="119"/>
        <v>-0.58620689655172409</v>
      </c>
      <c r="H453" s="25">
        <f t="shared" si="120"/>
        <v>-7.614099520759618E-4</v>
      </c>
    </row>
    <row r="454" spans="1:8" s="40" customFormat="1" ht="15" x14ac:dyDescent="0.2">
      <c r="A454" s="64"/>
      <c r="B454" s="36" t="s">
        <v>118</v>
      </c>
      <c r="C454" s="37">
        <v>1</v>
      </c>
      <c r="D454" s="37">
        <v>3</v>
      </c>
      <c r="E454" s="38">
        <f t="shared" si="117"/>
        <v>4.4788820710350698E-5</v>
      </c>
      <c r="F454" s="38">
        <f t="shared" si="118"/>
        <v>1.3174073423502546E-4</v>
      </c>
      <c r="G454" s="39">
        <f t="shared" si="119"/>
        <v>2</v>
      </c>
      <c r="H454" s="25">
        <f t="shared" si="120"/>
        <v>8.9577641420701397E-5</v>
      </c>
    </row>
    <row r="455" spans="1:8" s="40" customFormat="1" ht="15" x14ac:dyDescent="0.2">
      <c r="A455" s="64"/>
      <c r="B455" s="36" t="s">
        <v>312</v>
      </c>
      <c r="C455" s="37">
        <v>9</v>
      </c>
      <c r="D455" s="37">
        <v>3</v>
      </c>
      <c r="E455" s="38">
        <f t="shared" si="117"/>
        <v>4.0309938639315626E-4</v>
      </c>
      <c r="F455" s="38">
        <f t="shared" si="118"/>
        <v>1.3174073423502546E-4</v>
      </c>
      <c r="G455" s="39">
        <f t="shared" si="119"/>
        <v>-0.66666666666666663</v>
      </c>
      <c r="H455" s="25">
        <f t="shared" si="120"/>
        <v>-2.6873292426210418E-4</v>
      </c>
    </row>
    <row r="456" spans="1:8" s="40" customFormat="1" ht="15" x14ac:dyDescent="0.2">
      <c r="A456" s="64"/>
      <c r="B456" s="36" t="s">
        <v>313</v>
      </c>
      <c r="C456" s="37">
        <v>73</v>
      </c>
      <c r="D456" s="37">
        <v>47</v>
      </c>
      <c r="E456" s="38">
        <f t="shared" si="117"/>
        <v>3.269583911855601E-3</v>
      </c>
      <c r="F456" s="38">
        <f t="shared" si="118"/>
        <v>2.0639381696820657E-3</v>
      </c>
      <c r="G456" s="39">
        <f t="shared" si="119"/>
        <v>-0.35616438356164382</v>
      </c>
      <c r="H456" s="25">
        <f t="shared" si="120"/>
        <v>-1.1645093384691182E-3</v>
      </c>
    </row>
    <row r="457" spans="1:8" s="40" customFormat="1" ht="15" x14ac:dyDescent="0.2">
      <c r="A457" s="64"/>
      <c r="B457" s="36" t="s">
        <v>551</v>
      </c>
      <c r="C457" s="37">
        <v>16</v>
      </c>
      <c r="D457" s="37">
        <v>37</v>
      </c>
      <c r="E457" s="38">
        <f t="shared" si="117"/>
        <v>7.1662113136561117E-4</v>
      </c>
      <c r="F457" s="38">
        <f t="shared" si="118"/>
        <v>1.6248023888986475E-3</v>
      </c>
      <c r="G457" s="39">
        <f t="shared" si="119"/>
        <v>1.3125</v>
      </c>
      <c r="H457" s="25">
        <f t="shared" si="120"/>
        <v>9.4056523491736462E-4</v>
      </c>
    </row>
    <row r="458" spans="1:8" s="40" customFormat="1" ht="15" x14ac:dyDescent="0.2">
      <c r="A458" s="64"/>
      <c r="B458" s="36" t="s">
        <v>314</v>
      </c>
      <c r="C458" s="37">
        <v>1</v>
      </c>
      <c r="D458" s="37">
        <v>0</v>
      </c>
      <c r="E458" s="38">
        <f t="shared" si="117"/>
        <v>4.4788820710350698E-5</v>
      </c>
      <c r="F458" s="38" t="str">
        <f t="shared" si="118"/>
        <v/>
      </c>
      <c r="G458" s="39" t="str">
        <f t="shared" si="119"/>
        <v>0</v>
      </c>
      <c r="H458" s="25">
        <f t="shared" si="120"/>
        <v>0</v>
      </c>
    </row>
    <row r="459" spans="1:8" s="40" customFormat="1" ht="15" x14ac:dyDescent="0.2">
      <c r="A459" s="64"/>
      <c r="B459" s="36" t="s">
        <v>315</v>
      </c>
      <c r="C459" s="37">
        <v>7</v>
      </c>
      <c r="D459" s="37">
        <v>34</v>
      </c>
      <c r="E459" s="38">
        <f t="shared" si="117"/>
        <v>3.1352174497245485E-4</v>
      </c>
      <c r="F459" s="38">
        <f t="shared" si="118"/>
        <v>1.4930616546636221E-3</v>
      </c>
      <c r="G459" s="39">
        <f t="shared" si="119"/>
        <v>3.8571428571428572</v>
      </c>
      <c r="H459" s="25">
        <f t="shared" si="120"/>
        <v>1.2092981591794688E-3</v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98</v>
      </c>
      <c r="D461" s="37">
        <v>68</v>
      </c>
      <c r="E461" s="38">
        <f t="shared" si="117"/>
        <v>4.3893044296143685E-3</v>
      </c>
      <c r="F461" s="38">
        <f t="shared" si="118"/>
        <v>2.9861233093272442E-3</v>
      </c>
      <c r="G461" s="39">
        <f t="shared" si="119"/>
        <v>-0.30612244897959184</v>
      </c>
      <c r="H461" s="25">
        <f t="shared" si="120"/>
        <v>-1.3436646213105211E-3</v>
      </c>
    </row>
    <row r="462" spans="1:8" s="40" customFormat="1" ht="15" x14ac:dyDescent="0.2">
      <c r="A462" s="64"/>
      <c r="B462" s="36" t="s">
        <v>141</v>
      </c>
      <c r="C462" s="37">
        <v>12</v>
      </c>
      <c r="D462" s="37">
        <v>2</v>
      </c>
      <c r="E462" s="38">
        <f t="shared" si="117"/>
        <v>5.3746584852420835E-4</v>
      </c>
      <c r="F462" s="38">
        <f t="shared" si="118"/>
        <v>8.7827156156683651E-5</v>
      </c>
      <c r="G462" s="39">
        <f t="shared" si="119"/>
        <v>-0.83333333333333337</v>
      </c>
      <c r="H462" s="25">
        <f t="shared" si="120"/>
        <v>-4.47888207103507E-4</v>
      </c>
    </row>
    <row r="463" spans="1:8" s="40" customFormat="1" ht="30" x14ac:dyDescent="0.2">
      <c r="A463" s="64"/>
      <c r="B463" s="36" t="s">
        <v>142</v>
      </c>
      <c r="C463" s="37">
        <v>20</v>
      </c>
      <c r="D463" s="37">
        <v>30</v>
      </c>
      <c r="E463" s="38">
        <f t="shared" si="117"/>
        <v>8.9577641420701389E-4</v>
      </c>
      <c r="F463" s="38">
        <f t="shared" si="118"/>
        <v>1.3174073423502547E-3</v>
      </c>
      <c r="G463" s="39">
        <f t="shared" si="119"/>
        <v>0.5</v>
      </c>
      <c r="H463" s="25">
        <f t="shared" si="120"/>
        <v>4.4788820710350694E-4</v>
      </c>
    </row>
    <row r="464" spans="1:8" s="40" customFormat="1" ht="15" x14ac:dyDescent="0.2">
      <c r="A464" s="64"/>
      <c r="B464" s="36" t="s">
        <v>318</v>
      </c>
      <c r="C464" s="37">
        <v>1</v>
      </c>
      <c r="D464" s="37">
        <v>13</v>
      </c>
      <c r="E464" s="38">
        <f t="shared" si="117"/>
        <v>4.4788820710350698E-5</v>
      </c>
      <c r="F464" s="38">
        <f t="shared" si="118"/>
        <v>5.7087651501844369E-4</v>
      </c>
      <c r="G464" s="39">
        <f t="shared" si="119"/>
        <v>12</v>
      </c>
      <c r="H464" s="25">
        <f t="shared" si="120"/>
        <v>5.3746584852420835E-4</v>
      </c>
    </row>
    <row r="465" spans="1:8" s="40" customFormat="1" ht="15" x14ac:dyDescent="0.2">
      <c r="A465" s="64"/>
      <c r="B465" s="36" t="s">
        <v>319</v>
      </c>
      <c r="C465" s="37">
        <v>19</v>
      </c>
      <c r="D465" s="37">
        <v>2</v>
      </c>
      <c r="E465" s="38">
        <f t="shared" si="117"/>
        <v>8.5098759349666326E-4</v>
      </c>
      <c r="F465" s="38">
        <f t="shared" si="118"/>
        <v>8.7827156156683651E-5</v>
      </c>
      <c r="G465" s="39">
        <f t="shared" si="119"/>
        <v>-0.89473684210526316</v>
      </c>
      <c r="H465" s="25">
        <f t="shared" si="120"/>
        <v>-7.6140995207596191E-4</v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102</v>
      </c>
      <c r="D467" s="37">
        <v>37</v>
      </c>
      <c r="E467" s="38">
        <f t="shared" si="117"/>
        <v>4.568459712455771E-3</v>
      </c>
      <c r="F467" s="38">
        <f t="shared" si="118"/>
        <v>1.6248023888986475E-3</v>
      </c>
      <c r="G467" s="39">
        <f t="shared" si="119"/>
        <v>-0.63725490196078427</v>
      </c>
      <c r="H467" s="25">
        <f t="shared" si="120"/>
        <v>-2.9112733461727951E-3</v>
      </c>
    </row>
    <row r="468" spans="1:8" s="40" customFormat="1" ht="15" x14ac:dyDescent="0.2">
      <c r="A468" s="64"/>
      <c r="B468" s="36" t="s">
        <v>321</v>
      </c>
      <c r="C468" s="37">
        <v>0</v>
      </c>
      <c r="D468" s="37">
        <v>12</v>
      </c>
      <c r="E468" s="38" t="str">
        <f t="shared" si="117"/>
        <v/>
      </c>
      <c r="F468" s="38">
        <f t="shared" si="118"/>
        <v>5.2696293694010185E-4</v>
      </c>
      <c r="G468" s="39" t="str">
        <f t="shared" si="119"/>
        <v>0</v>
      </c>
      <c r="H468" s="25" t="str">
        <f t="shared" si="120"/>
        <v/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3</v>
      </c>
      <c r="D471" s="37">
        <v>0</v>
      </c>
      <c r="E471" s="38">
        <f t="shared" si="137"/>
        <v>1.3436646213105209E-4</v>
      </c>
      <c r="F471" s="38" t="str">
        <f t="shared" si="138"/>
        <v/>
      </c>
      <c r="G471" s="39" t="str">
        <f t="shared" si="139"/>
        <v>0</v>
      </c>
      <c r="H471" s="25">
        <f t="shared" si="140"/>
        <v>0</v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18</v>
      </c>
      <c r="D473" s="37">
        <v>1</v>
      </c>
      <c r="E473" s="38">
        <f t="shared" si="137"/>
        <v>8.0619877278631253E-4</v>
      </c>
      <c r="F473" s="38">
        <f t="shared" si="138"/>
        <v>4.3913578078341826E-5</v>
      </c>
      <c r="G473" s="39">
        <f t="shared" si="139"/>
        <v>-0.94444444444444442</v>
      </c>
      <c r="H473" s="25">
        <f t="shared" si="140"/>
        <v>-7.614099520759618E-4</v>
      </c>
    </row>
    <row r="474" spans="1:8" s="40" customFormat="1" ht="15" x14ac:dyDescent="0.2">
      <c r="A474" s="64"/>
      <c r="B474" s="36" t="s">
        <v>326</v>
      </c>
      <c r="C474" s="37">
        <v>12</v>
      </c>
      <c r="D474" s="37">
        <v>3</v>
      </c>
      <c r="E474" s="38">
        <f t="shared" si="137"/>
        <v>5.3746584852420835E-4</v>
      </c>
      <c r="F474" s="38">
        <f t="shared" si="138"/>
        <v>1.3174073423502546E-4</v>
      </c>
      <c r="G474" s="39">
        <f t="shared" si="139"/>
        <v>-0.75</v>
      </c>
      <c r="H474" s="25">
        <f t="shared" si="140"/>
        <v>-4.0309938639315626E-4</v>
      </c>
    </row>
    <row r="475" spans="1:8" s="40" customFormat="1" ht="15" x14ac:dyDescent="0.2">
      <c r="A475" s="64"/>
      <c r="B475" s="36" t="s">
        <v>552</v>
      </c>
      <c r="C475" s="37">
        <v>4</v>
      </c>
      <c r="D475" s="37">
        <v>1</v>
      </c>
      <c r="E475" s="38">
        <f t="shared" si="137"/>
        <v>1.7915528284140279E-4</v>
      </c>
      <c r="F475" s="38">
        <f t="shared" si="138"/>
        <v>4.3913578078341826E-5</v>
      </c>
      <c r="G475" s="39">
        <f t="shared" si="139"/>
        <v>-0.75</v>
      </c>
      <c r="H475" s="25">
        <f t="shared" si="140"/>
        <v>-1.3436646213105209E-4</v>
      </c>
    </row>
    <row r="476" spans="1:8" s="40" customFormat="1" ht="15" x14ac:dyDescent="0.2">
      <c r="A476" s="64"/>
      <c r="B476" s="36" t="s">
        <v>145</v>
      </c>
      <c r="C476" s="37">
        <v>1</v>
      </c>
      <c r="D476" s="37">
        <v>1</v>
      </c>
      <c r="E476" s="38">
        <f t="shared" si="137"/>
        <v>4.4788820710350698E-5</v>
      </c>
      <c r="F476" s="38">
        <f t="shared" si="138"/>
        <v>4.3913578078341826E-5</v>
      </c>
      <c r="G476" s="39">
        <f t="shared" si="139"/>
        <v>0</v>
      </c>
      <c r="H476" s="25">
        <f t="shared" si="140"/>
        <v>0</v>
      </c>
    </row>
    <row r="477" spans="1:8" s="40" customFormat="1" ht="15" x14ac:dyDescent="0.2">
      <c r="A477" s="64"/>
      <c r="B477" s="36" t="s">
        <v>553</v>
      </c>
      <c r="C477" s="37">
        <v>73</v>
      </c>
      <c r="D477" s="37">
        <v>74</v>
      </c>
      <c r="E477" s="38">
        <f t="shared" si="137"/>
        <v>3.269583911855601E-3</v>
      </c>
      <c r="F477" s="38">
        <f t="shared" si="138"/>
        <v>3.249604777797295E-3</v>
      </c>
      <c r="G477" s="39">
        <f t="shared" si="139"/>
        <v>1.3698630136986301E-2</v>
      </c>
      <c r="H477" s="25">
        <f t="shared" si="140"/>
        <v>4.4788820710350698E-5</v>
      </c>
    </row>
    <row r="478" spans="1:8" s="40" customFormat="1" ht="15" x14ac:dyDescent="0.2">
      <c r="A478" s="64"/>
      <c r="B478" s="36" t="s">
        <v>138</v>
      </c>
      <c r="C478" s="37">
        <v>33</v>
      </c>
      <c r="D478" s="37">
        <v>18</v>
      </c>
      <c r="E478" s="38">
        <f t="shared" si="137"/>
        <v>1.478031083441573E-3</v>
      </c>
      <c r="F478" s="38">
        <f t="shared" si="138"/>
        <v>7.9044440541015278E-4</v>
      </c>
      <c r="G478" s="39">
        <f t="shared" si="139"/>
        <v>-0.45454545454545453</v>
      </c>
      <c r="H478" s="25">
        <f t="shared" si="140"/>
        <v>-6.7183231065526044E-4</v>
      </c>
    </row>
    <row r="479" spans="1:8" s="40" customFormat="1" ht="30" x14ac:dyDescent="0.2">
      <c r="A479" s="64"/>
      <c r="B479" s="36" t="s">
        <v>327</v>
      </c>
      <c r="C479" s="37">
        <v>149</v>
      </c>
      <c r="D479" s="37">
        <v>16</v>
      </c>
      <c r="E479" s="38">
        <f t="shared" si="137"/>
        <v>6.6735342858422536E-3</v>
      </c>
      <c r="F479" s="38">
        <f t="shared" si="138"/>
        <v>7.0261724925346921E-4</v>
      </c>
      <c r="G479" s="39">
        <f t="shared" si="139"/>
        <v>-0.89261744966442957</v>
      </c>
      <c r="H479" s="25">
        <f t="shared" si="140"/>
        <v>-5.9569131544766427E-3</v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0</v>
      </c>
      <c r="E481" s="38" t="str">
        <f t="shared" si="137"/>
        <v/>
      </c>
      <c r="F481" s="38" t="str">
        <f t="shared" si="138"/>
        <v/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82</v>
      </c>
      <c r="D482" s="37">
        <v>25</v>
      </c>
      <c r="E482" s="38">
        <f t="shared" si="137"/>
        <v>3.6726832982487572E-3</v>
      </c>
      <c r="F482" s="38">
        <f t="shared" si="138"/>
        <v>1.0978394519585457E-3</v>
      </c>
      <c r="G482" s="39">
        <f t="shared" si="139"/>
        <v>-0.69512195121951215</v>
      </c>
      <c r="H482" s="25">
        <f t="shared" si="140"/>
        <v>-2.5529627804899897E-3</v>
      </c>
    </row>
    <row r="483" spans="1:8" s="40" customFormat="1" ht="15" x14ac:dyDescent="0.2">
      <c r="A483" s="64"/>
      <c r="B483" s="36" t="s">
        <v>133</v>
      </c>
      <c r="C483" s="37">
        <v>300</v>
      </c>
      <c r="D483" s="37">
        <v>514</v>
      </c>
      <c r="E483" s="38">
        <f t="shared" si="137"/>
        <v>1.3436646213105209E-2</v>
      </c>
      <c r="F483" s="38">
        <f t="shared" si="138"/>
        <v>2.2571579132267698E-2</v>
      </c>
      <c r="G483" s="39">
        <f t="shared" si="139"/>
        <v>0.71333333333333337</v>
      </c>
      <c r="H483" s="25">
        <f t="shared" si="140"/>
        <v>9.5848076320150487E-3</v>
      </c>
    </row>
    <row r="484" spans="1:8" s="40" customFormat="1" ht="30" x14ac:dyDescent="0.2">
      <c r="A484" s="64"/>
      <c r="B484" s="36" t="s">
        <v>554</v>
      </c>
      <c r="C484" s="37">
        <v>1</v>
      </c>
      <c r="D484" s="37">
        <v>20</v>
      </c>
      <c r="E484" s="38">
        <f t="shared" si="137"/>
        <v>4.4788820710350698E-5</v>
      </c>
      <c r="F484" s="38">
        <f t="shared" si="138"/>
        <v>8.7827156156683646E-4</v>
      </c>
      <c r="G484" s="39">
        <f t="shared" si="139"/>
        <v>19</v>
      </c>
      <c r="H484" s="25">
        <f t="shared" si="140"/>
        <v>8.5098759349666326E-4</v>
      </c>
    </row>
    <row r="485" spans="1:8" s="40" customFormat="1" ht="30" x14ac:dyDescent="0.2">
      <c r="A485" s="64"/>
      <c r="B485" s="36" t="s">
        <v>330</v>
      </c>
      <c r="C485" s="37">
        <v>8</v>
      </c>
      <c r="D485" s="37">
        <v>0</v>
      </c>
      <c r="E485" s="38">
        <f t="shared" si="137"/>
        <v>3.5831056568280559E-4</v>
      </c>
      <c r="F485" s="38" t="str">
        <f t="shared" si="138"/>
        <v/>
      </c>
      <c r="G485" s="39" t="str">
        <f t="shared" si="139"/>
        <v>0</v>
      </c>
      <c r="H485" s="25">
        <f t="shared" si="140"/>
        <v>0</v>
      </c>
    </row>
    <row r="486" spans="1:8" s="40" customFormat="1" ht="30" x14ac:dyDescent="0.2">
      <c r="A486" s="64"/>
      <c r="B486" s="36" t="s">
        <v>619</v>
      </c>
      <c r="C486" s="37">
        <v>55</v>
      </c>
      <c r="D486" s="37"/>
      <c r="E486" s="38">
        <f t="shared" si="137"/>
        <v>2.4633851390692884E-3</v>
      </c>
      <c r="F486" s="38" t="str">
        <f t="shared" si="138"/>
        <v/>
      </c>
      <c r="G486" s="39" t="str">
        <f t="shared" si="139"/>
        <v>0</v>
      </c>
      <c r="H486" s="25">
        <f t="shared" si="140"/>
        <v>0</v>
      </c>
    </row>
    <row r="487" spans="1:8" s="40" customFormat="1" ht="15" x14ac:dyDescent="0.2">
      <c r="A487" s="64"/>
      <c r="B487" s="36" t="s">
        <v>331</v>
      </c>
      <c r="C487" s="37">
        <v>4</v>
      </c>
      <c r="D487" s="37"/>
      <c r="E487" s="38">
        <f t="shared" si="137"/>
        <v>1.7915528284140279E-4</v>
      </c>
      <c r="F487" s="38" t="str">
        <f t="shared" si="138"/>
        <v/>
      </c>
      <c r="G487" s="39" t="str">
        <f t="shared" si="139"/>
        <v>0</v>
      </c>
      <c r="H487" s="25">
        <f t="shared" si="140"/>
        <v>0</v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1</v>
      </c>
      <c r="D489" s="37"/>
      <c r="E489" s="38">
        <f t="shared" si="137"/>
        <v>4.4788820710350698E-5</v>
      </c>
      <c r="F489" s="38" t="str">
        <f t="shared" si="138"/>
        <v/>
      </c>
      <c r="G489" s="39" t="str">
        <f t="shared" si="139"/>
        <v>0</v>
      </c>
      <c r="H489" s="25">
        <f t="shared" si="140"/>
        <v>0</v>
      </c>
    </row>
    <row r="490" spans="1:8" s="40" customFormat="1" ht="15" x14ac:dyDescent="0.2">
      <c r="A490" s="64"/>
      <c r="B490" s="36" t="s">
        <v>334</v>
      </c>
      <c r="C490" s="37">
        <v>2</v>
      </c>
      <c r="D490" s="37">
        <v>0</v>
      </c>
      <c r="E490" s="38">
        <f t="shared" si="137"/>
        <v>8.9577641420701397E-5</v>
      </c>
      <c r="F490" s="38" t="str">
        <f t="shared" si="138"/>
        <v/>
      </c>
      <c r="G490" s="39" t="str">
        <f t="shared" si="139"/>
        <v>0</v>
      </c>
      <c r="H490" s="25">
        <f t="shared" si="140"/>
        <v>0</v>
      </c>
    </row>
    <row r="491" spans="1:8" s="40" customFormat="1" ht="15" x14ac:dyDescent="0.2">
      <c r="A491" s="64"/>
      <c r="B491" s="36" t="s">
        <v>555</v>
      </c>
      <c r="C491" s="37">
        <v>1</v>
      </c>
      <c r="D491" s="37">
        <v>0</v>
      </c>
      <c r="E491" s="38">
        <f t="shared" si="137"/>
        <v>4.4788820710350698E-5</v>
      </c>
      <c r="F491" s="38" t="str">
        <f t="shared" si="138"/>
        <v/>
      </c>
      <c r="G491" s="39" t="str">
        <f t="shared" si="139"/>
        <v>0</v>
      </c>
      <c r="H491" s="25">
        <f t="shared" si="140"/>
        <v>0</v>
      </c>
    </row>
    <row r="492" spans="1:8" s="40" customFormat="1" ht="15" x14ac:dyDescent="0.2">
      <c r="A492" s="64"/>
      <c r="B492" s="36" t="s">
        <v>556</v>
      </c>
      <c r="C492" s="37">
        <v>1</v>
      </c>
      <c r="D492" s="37">
        <v>1</v>
      </c>
      <c r="E492" s="38">
        <f t="shared" si="137"/>
        <v>4.4788820710350698E-5</v>
      </c>
      <c r="F492" s="38">
        <f t="shared" si="138"/>
        <v>4.3913578078341826E-5</v>
      </c>
      <c r="G492" s="39">
        <f t="shared" si="139"/>
        <v>0</v>
      </c>
      <c r="H492" s="25">
        <f t="shared" si="140"/>
        <v>0</v>
      </c>
    </row>
    <row r="493" spans="1:8" s="40" customFormat="1" ht="15" x14ac:dyDescent="0.2">
      <c r="A493" s="64"/>
      <c r="B493" s="36" t="s">
        <v>335</v>
      </c>
      <c r="C493" s="37">
        <v>1</v>
      </c>
      <c r="D493" s="37">
        <v>0</v>
      </c>
      <c r="E493" s="38">
        <f t="shared" si="137"/>
        <v>4.4788820710350698E-5</v>
      </c>
      <c r="F493" s="38" t="str">
        <f t="shared" si="138"/>
        <v/>
      </c>
      <c r="G493" s="39" t="str">
        <f t="shared" si="139"/>
        <v>0</v>
      </c>
      <c r="H493" s="25">
        <f t="shared" si="140"/>
        <v>0</v>
      </c>
    </row>
    <row r="494" spans="1:8" s="40" customFormat="1" ht="30" x14ac:dyDescent="0.2">
      <c r="A494" s="64"/>
      <c r="B494" s="36" t="s">
        <v>336</v>
      </c>
      <c r="C494" s="37">
        <v>3</v>
      </c>
      <c r="D494" s="37">
        <v>49</v>
      </c>
      <c r="E494" s="38">
        <f t="shared" si="137"/>
        <v>1.3436646213105209E-4</v>
      </c>
      <c r="F494" s="38">
        <f t="shared" si="138"/>
        <v>2.1517653258387491E-3</v>
      </c>
      <c r="G494" s="39">
        <f t="shared" si="139"/>
        <v>15.333333333333334</v>
      </c>
      <c r="H494" s="25">
        <f t="shared" si="140"/>
        <v>2.0602857526761322E-3</v>
      </c>
    </row>
    <row r="495" spans="1:8" s="40" customFormat="1" ht="15" x14ac:dyDescent="0.2">
      <c r="A495" s="64"/>
      <c r="B495" s="36" t="s">
        <v>337</v>
      </c>
      <c r="C495" s="37">
        <v>0</v>
      </c>
      <c r="D495" s="37">
        <v>6</v>
      </c>
      <c r="E495" s="38" t="str">
        <f t="shared" si="137"/>
        <v/>
      </c>
      <c r="F495" s="38">
        <f t="shared" si="138"/>
        <v>2.6348146847005093E-4</v>
      </c>
      <c r="G495" s="39" t="str">
        <f t="shared" si="139"/>
        <v>0</v>
      </c>
      <c r="H495" s="25" t="str">
        <f t="shared" si="140"/>
        <v/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5</v>
      </c>
      <c r="D497" s="37">
        <v>0</v>
      </c>
      <c r="E497" s="38">
        <f t="shared" si="137"/>
        <v>2.2394410355175347E-4</v>
      </c>
      <c r="F497" s="38" t="str">
        <f t="shared" si="138"/>
        <v/>
      </c>
      <c r="G497" s="39" t="str">
        <f t="shared" si="139"/>
        <v>0</v>
      </c>
      <c r="H497" s="25">
        <f t="shared" si="140"/>
        <v>0</v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8</v>
      </c>
      <c r="D499" s="37">
        <v>3</v>
      </c>
      <c r="E499" s="38">
        <f t="shared" si="137"/>
        <v>3.5831056568280559E-4</v>
      </c>
      <c r="F499" s="38">
        <f t="shared" si="138"/>
        <v>1.3174073423502546E-4</v>
      </c>
      <c r="G499" s="39">
        <f t="shared" si="139"/>
        <v>-0.625</v>
      </c>
      <c r="H499" s="25">
        <f t="shared" si="140"/>
        <v>-2.239441035517535E-4</v>
      </c>
    </row>
    <row r="500" spans="1:8" s="40" customFormat="1" ht="15" x14ac:dyDescent="0.2">
      <c r="A500" s="64"/>
      <c r="B500" s="36" t="s">
        <v>136</v>
      </c>
      <c r="C500" s="37">
        <v>2</v>
      </c>
      <c r="D500" s="37">
        <v>7</v>
      </c>
      <c r="E500" s="38">
        <f t="shared" si="137"/>
        <v>8.9577641420701397E-5</v>
      </c>
      <c r="F500" s="38">
        <f t="shared" si="138"/>
        <v>3.0739504654839277E-4</v>
      </c>
      <c r="G500" s="39">
        <f t="shared" si="139"/>
        <v>2.5</v>
      </c>
      <c r="H500" s="25">
        <f t="shared" si="140"/>
        <v>2.239441035517535E-4</v>
      </c>
    </row>
    <row r="501" spans="1:8" s="40" customFormat="1" ht="15" x14ac:dyDescent="0.2">
      <c r="A501" s="64"/>
      <c r="B501" s="36" t="s">
        <v>339</v>
      </c>
      <c r="C501" s="37">
        <v>1</v>
      </c>
      <c r="D501" s="37">
        <v>1</v>
      </c>
      <c r="E501" s="38">
        <f t="shared" si="137"/>
        <v>4.4788820710350698E-5</v>
      </c>
      <c r="F501" s="38">
        <f t="shared" si="138"/>
        <v>4.3913578078341826E-5</v>
      </c>
      <c r="G501" s="39">
        <f t="shared" si="139"/>
        <v>0</v>
      </c>
      <c r="H501" s="25">
        <f t="shared" si="140"/>
        <v>0</v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161</v>
      </c>
      <c r="D503" s="37">
        <v>136</v>
      </c>
      <c r="E503" s="38">
        <f t="shared" si="137"/>
        <v>7.2110001343664619E-3</v>
      </c>
      <c r="F503" s="38">
        <f t="shared" si="138"/>
        <v>5.9722466186544884E-3</v>
      </c>
      <c r="G503" s="39">
        <f t="shared" si="139"/>
        <v>-0.15527950310559005</v>
      </c>
      <c r="H503" s="25">
        <f t="shared" si="140"/>
        <v>-1.1197205177587673E-3</v>
      </c>
    </row>
    <row r="504" spans="1:8" s="40" customFormat="1" ht="15" x14ac:dyDescent="0.2">
      <c r="A504" s="64"/>
      <c r="B504" s="36" t="s">
        <v>557</v>
      </c>
      <c r="C504" s="37">
        <v>2</v>
      </c>
      <c r="D504" s="37">
        <v>0</v>
      </c>
      <c r="E504" s="38">
        <f t="shared" si="137"/>
        <v>8.9577641420701397E-5</v>
      </c>
      <c r="F504" s="38" t="str">
        <f t="shared" si="138"/>
        <v/>
      </c>
      <c r="G504" s="39" t="str">
        <f t="shared" si="139"/>
        <v>0</v>
      </c>
      <c r="H504" s="25">
        <f t="shared" si="140"/>
        <v>0</v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88</v>
      </c>
      <c r="E505" s="38" t="str">
        <f t="shared" ref="E505" si="141">+IF(C505=0,"",C505/C$329)</f>
        <v/>
      </c>
      <c r="F505" s="38">
        <f t="shared" ref="F505" si="142">+IF(D505=0,"",D505/D$329)</f>
        <v>3.8643948708940805E-3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78</v>
      </c>
      <c r="D506" s="37">
        <v>131</v>
      </c>
      <c r="E506" s="38">
        <f t="shared" si="137"/>
        <v>3.4935280154073543E-3</v>
      </c>
      <c r="F506" s="38">
        <f t="shared" si="138"/>
        <v>5.7526787282627789E-3</v>
      </c>
      <c r="G506" s="39">
        <f t="shared" si="139"/>
        <v>0.67948717948717952</v>
      </c>
      <c r="H506" s="25">
        <f t="shared" si="140"/>
        <v>2.3738074976485872E-3</v>
      </c>
    </row>
    <row r="507" spans="1:8" s="40" customFormat="1" ht="30" x14ac:dyDescent="0.2">
      <c r="A507" s="64"/>
      <c r="B507" s="36" t="s">
        <v>558</v>
      </c>
      <c r="C507" s="37">
        <v>101</v>
      </c>
      <c r="D507" s="37">
        <v>151</v>
      </c>
      <c r="E507" s="38">
        <f t="shared" si="137"/>
        <v>4.5236708917454202E-3</v>
      </c>
      <c r="F507" s="38">
        <f t="shared" si="138"/>
        <v>6.6309502898296152E-3</v>
      </c>
      <c r="G507" s="39">
        <f t="shared" si="139"/>
        <v>0.49504950495049505</v>
      </c>
      <c r="H507" s="25">
        <f t="shared" si="140"/>
        <v>2.2394410355175347E-3</v>
      </c>
    </row>
    <row r="508" spans="1:8" s="40" customFormat="1" ht="15" x14ac:dyDescent="0.2">
      <c r="A508" s="64"/>
      <c r="B508" s="36" t="s">
        <v>149</v>
      </c>
      <c r="C508" s="37">
        <v>3</v>
      </c>
      <c r="D508" s="37">
        <v>1</v>
      </c>
      <c r="E508" s="38">
        <f t="shared" si="137"/>
        <v>1.3436646213105209E-4</v>
      </c>
      <c r="F508" s="38">
        <f t="shared" si="138"/>
        <v>4.3913578078341826E-5</v>
      </c>
      <c r="G508" s="39">
        <f t="shared" si="139"/>
        <v>-0.66666666666666663</v>
      </c>
      <c r="H508" s="25">
        <f t="shared" si="140"/>
        <v>-8.9577641420701383E-5</v>
      </c>
    </row>
    <row r="509" spans="1:8" s="40" customFormat="1" ht="15" x14ac:dyDescent="0.2">
      <c r="A509" s="64"/>
      <c r="B509" s="36" t="s">
        <v>374</v>
      </c>
      <c r="C509" s="37">
        <v>144</v>
      </c>
      <c r="D509" s="37">
        <v>155</v>
      </c>
      <c r="E509" s="38">
        <f t="shared" si="137"/>
        <v>6.4495901822905002E-3</v>
      </c>
      <c r="F509" s="38">
        <f t="shared" si="138"/>
        <v>6.806604602142983E-3</v>
      </c>
      <c r="G509" s="39">
        <f t="shared" si="139"/>
        <v>7.6388888888888895E-2</v>
      </c>
      <c r="H509" s="25">
        <f t="shared" si="140"/>
        <v>4.9267702781385773E-4</v>
      </c>
    </row>
    <row r="510" spans="1:8" s="40" customFormat="1" ht="15" x14ac:dyDescent="0.2">
      <c r="A510" s="64"/>
      <c r="B510" s="36" t="s">
        <v>375</v>
      </c>
      <c r="C510" s="37">
        <v>50</v>
      </c>
      <c r="D510" s="37">
        <v>91</v>
      </c>
      <c r="E510" s="38">
        <f t="shared" si="137"/>
        <v>2.2394410355175347E-3</v>
      </c>
      <c r="F510" s="38">
        <f t="shared" si="138"/>
        <v>3.9961356051291062E-3</v>
      </c>
      <c r="G510" s="39">
        <f t="shared" si="139"/>
        <v>0.82</v>
      </c>
      <c r="H510" s="25">
        <f t="shared" si="140"/>
        <v>1.8363416491243784E-3</v>
      </c>
    </row>
    <row r="511" spans="1:8" s="40" customFormat="1" ht="15" x14ac:dyDescent="0.2">
      <c r="A511" s="64"/>
      <c r="B511" s="36" t="s">
        <v>559</v>
      </c>
      <c r="C511" s="37">
        <v>4</v>
      </c>
      <c r="D511" s="37">
        <v>0</v>
      </c>
      <c r="E511" s="38">
        <f t="shared" si="137"/>
        <v>1.7915528284140279E-4</v>
      </c>
      <c r="F511" s="38" t="str">
        <f t="shared" si="138"/>
        <v/>
      </c>
      <c r="G511" s="39" t="str">
        <f t="shared" si="139"/>
        <v>0</v>
      </c>
      <c r="H511" s="25">
        <f t="shared" si="140"/>
        <v>0</v>
      </c>
    </row>
    <row r="512" spans="1:8" s="40" customFormat="1" ht="15" x14ac:dyDescent="0.2">
      <c r="A512" s="64"/>
      <c r="B512" s="36" t="s">
        <v>153</v>
      </c>
      <c r="C512" s="37">
        <v>3</v>
      </c>
      <c r="D512" s="37">
        <v>9</v>
      </c>
      <c r="E512" s="38">
        <f t="shared" si="137"/>
        <v>1.3436646213105209E-4</v>
      </c>
      <c r="F512" s="38">
        <f t="shared" si="138"/>
        <v>3.9522220270507639E-4</v>
      </c>
      <c r="G512" s="39">
        <f t="shared" si="139"/>
        <v>2</v>
      </c>
      <c r="H512" s="25">
        <f t="shared" si="140"/>
        <v>2.6873292426210418E-4</v>
      </c>
    </row>
    <row r="513" spans="1:8" s="40" customFormat="1" ht="15" x14ac:dyDescent="0.2">
      <c r="A513" s="64"/>
      <c r="B513" s="36" t="s">
        <v>376</v>
      </c>
      <c r="C513" s="37">
        <v>3</v>
      </c>
      <c r="D513" s="37">
        <v>14</v>
      </c>
      <c r="E513" s="38">
        <f t="shared" si="137"/>
        <v>1.3436646213105209E-4</v>
      </c>
      <c r="F513" s="38">
        <f t="shared" si="138"/>
        <v>6.1479009309678553E-4</v>
      </c>
      <c r="G513" s="39">
        <f t="shared" si="139"/>
        <v>3.6666666666666665</v>
      </c>
      <c r="H513" s="25">
        <f t="shared" si="140"/>
        <v>4.9267702781385762E-4</v>
      </c>
    </row>
    <row r="514" spans="1:8" s="40" customFormat="1" ht="15" x14ac:dyDescent="0.2">
      <c r="A514" s="64"/>
      <c r="B514" s="36" t="s">
        <v>157</v>
      </c>
      <c r="C514" s="37">
        <v>1</v>
      </c>
      <c r="D514" s="37">
        <v>0</v>
      </c>
      <c r="E514" s="38">
        <f t="shared" si="137"/>
        <v>4.4788820710350698E-5</v>
      </c>
      <c r="F514" s="38" t="str">
        <f t="shared" si="138"/>
        <v/>
      </c>
      <c r="G514" s="39" t="str">
        <f t="shared" si="139"/>
        <v>0</v>
      </c>
      <c r="H514" s="25">
        <f t="shared" si="140"/>
        <v>0</v>
      </c>
    </row>
    <row r="515" spans="1:8" s="40" customFormat="1" ht="15" x14ac:dyDescent="0.2">
      <c r="A515" s="64"/>
      <c r="B515" s="36" t="s">
        <v>150</v>
      </c>
      <c r="C515" s="37">
        <v>3</v>
      </c>
      <c r="D515" s="37">
        <v>7</v>
      </c>
      <c r="E515" s="38">
        <f t="shared" si="137"/>
        <v>1.3436646213105209E-4</v>
      </c>
      <c r="F515" s="38">
        <f t="shared" si="138"/>
        <v>3.0739504654839277E-4</v>
      </c>
      <c r="G515" s="39">
        <f t="shared" si="139"/>
        <v>1.3333333333333333</v>
      </c>
      <c r="H515" s="25">
        <f t="shared" si="140"/>
        <v>1.7915528284140277E-4</v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5</v>
      </c>
      <c r="E517" s="38" t="str">
        <f t="shared" si="137"/>
        <v/>
      </c>
      <c r="F517" s="38">
        <f t="shared" si="138"/>
        <v>2.1956789039170911E-4</v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81</v>
      </c>
      <c r="D519" s="37">
        <v>22</v>
      </c>
      <c r="E519" s="38">
        <f t="shared" si="137"/>
        <v>3.6278944775384064E-3</v>
      </c>
      <c r="F519" s="38">
        <f t="shared" si="138"/>
        <v>9.6609871772352013E-4</v>
      </c>
      <c r="G519" s="39">
        <f t="shared" si="139"/>
        <v>-0.72839506172839508</v>
      </c>
      <c r="H519" s="25">
        <f t="shared" si="140"/>
        <v>-2.6425404219106909E-3</v>
      </c>
    </row>
    <row r="520" spans="1:8" s="40" customFormat="1" ht="15" x14ac:dyDescent="0.2">
      <c r="A520" s="64"/>
      <c r="B520" s="36" t="s">
        <v>343</v>
      </c>
      <c r="C520" s="37">
        <v>2</v>
      </c>
      <c r="D520" s="37">
        <v>4</v>
      </c>
      <c r="E520" s="38">
        <f t="shared" si="137"/>
        <v>8.9577641420701397E-5</v>
      </c>
      <c r="F520" s="38">
        <f t="shared" si="138"/>
        <v>1.756543123133673E-4</v>
      </c>
      <c r="G520" s="39">
        <f t="shared" si="139"/>
        <v>1</v>
      </c>
      <c r="H520" s="25">
        <f t="shared" si="140"/>
        <v>8.9577641420701397E-5</v>
      </c>
    </row>
    <row r="521" spans="1:8" s="40" customFormat="1" ht="15" x14ac:dyDescent="0.2">
      <c r="A521" s="64"/>
      <c r="B521" s="36" t="s">
        <v>344</v>
      </c>
      <c r="C521" s="37">
        <v>41</v>
      </c>
      <c r="D521" s="37">
        <v>63</v>
      </c>
      <c r="E521" s="38">
        <f t="shared" si="137"/>
        <v>1.8363416491243786E-3</v>
      </c>
      <c r="F521" s="38">
        <f t="shared" si="138"/>
        <v>2.7665554189355347E-3</v>
      </c>
      <c r="G521" s="39">
        <f t="shared" si="139"/>
        <v>0.53658536585365857</v>
      </c>
      <c r="H521" s="25">
        <f t="shared" si="140"/>
        <v>9.8535405562771546E-4</v>
      </c>
    </row>
    <row r="522" spans="1:8" s="40" customFormat="1" ht="30" x14ac:dyDescent="0.2">
      <c r="A522" s="64"/>
      <c r="B522" s="36" t="s">
        <v>560</v>
      </c>
      <c r="C522" s="37">
        <v>35</v>
      </c>
      <c r="D522" s="37">
        <v>21</v>
      </c>
      <c r="E522" s="38">
        <f t="shared" si="137"/>
        <v>1.5676087248622744E-3</v>
      </c>
      <c r="F522" s="38">
        <f t="shared" si="138"/>
        <v>9.221851396451783E-4</v>
      </c>
      <c r="G522" s="39">
        <f t="shared" si="139"/>
        <v>-0.4</v>
      </c>
      <c r="H522" s="25">
        <f t="shared" si="140"/>
        <v>-6.2704348994490982E-4</v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125</v>
      </c>
      <c r="D524" s="37">
        <v>141</v>
      </c>
      <c r="E524" s="38">
        <f t="shared" si="137"/>
        <v>5.5986025887938369E-3</v>
      </c>
      <c r="F524" s="38">
        <f t="shared" si="138"/>
        <v>6.191814509046197E-3</v>
      </c>
      <c r="G524" s="39">
        <f t="shared" si="139"/>
        <v>0.128</v>
      </c>
      <c r="H524" s="25">
        <f t="shared" si="140"/>
        <v>7.1662113136561117E-4</v>
      </c>
    </row>
    <row r="525" spans="1:8" s="40" customFormat="1" ht="15" x14ac:dyDescent="0.2">
      <c r="A525" s="64"/>
      <c r="B525" s="36" t="s">
        <v>346</v>
      </c>
      <c r="C525" s="37">
        <v>15</v>
      </c>
      <c r="D525" s="37">
        <v>6</v>
      </c>
      <c r="E525" s="38">
        <f t="shared" si="137"/>
        <v>6.7183231065526044E-4</v>
      </c>
      <c r="F525" s="38">
        <f t="shared" si="138"/>
        <v>2.6348146847005093E-4</v>
      </c>
      <c r="G525" s="39">
        <f t="shared" si="139"/>
        <v>-0.6</v>
      </c>
      <c r="H525" s="25">
        <f t="shared" si="140"/>
        <v>-4.0309938639315626E-4</v>
      </c>
    </row>
    <row r="526" spans="1:8" s="40" customFormat="1" ht="15" x14ac:dyDescent="0.2">
      <c r="A526" s="64"/>
      <c r="B526" s="36" t="s">
        <v>347</v>
      </c>
      <c r="C526" s="37">
        <v>5</v>
      </c>
      <c r="D526" s="37">
        <v>42</v>
      </c>
      <c r="E526" s="38">
        <f t="shared" si="137"/>
        <v>2.2394410355175347E-4</v>
      </c>
      <c r="F526" s="38">
        <f t="shared" si="138"/>
        <v>1.8443702792903566E-3</v>
      </c>
      <c r="G526" s="39">
        <f t="shared" si="139"/>
        <v>7.4</v>
      </c>
      <c r="H526" s="25">
        <f t="shared" si="140"/>
        <v>1.6571863662829757E-3</v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562</v>
      </c>
      <c r="D529" s="37">
        <v>232</v>
      </c>
      <c r="E529" s="38">
        <f t="shared" si="137"/>
        <v>2.5171317239217093E-2</v>
      </c>
      <c r="F529" s="38">
        <f t="shared" si="138"/>
        <v>1.0187950114175302E-2</v>
      </c>
      <c r="G529" s="39">
        <f t="shared" si="139"/>
        <v>-0.58718861209964412</v>
      </c>
      <c r="H529" s="25">
        <f t="shared" si="140"/>
        <v>-1.4780310834415731E-2</v>
      </c>
    </row>
    <row r="530" spans="1:8" s="40" customFormat="1" ht="30" x14ac:dyDescent="0.2">
      <c r="A530" s="64"/>
      <c r="B530" s="36" t="s">
        <v>158</v>
      </c>
      <c r="C530" s="37">
        <v>256</v>
      </c>
      <c r="D530" s="37">
        <v>698</v>
      </c>
      <c r="E530" s="38">
        <f t="shared" si="137"/>
        <v>1.1465938101849779E-2</v>
      </c>
      <c r="F530" s="38">
        <f t="shared" si="138"/>
        <v>3.0651677498682594E-2</v>
      </c>
      <c r="G530" s="39">
        <f t="shared" si="139"/>
        <v>1.7265625</v>
      </c>
      <c r="H530" s="25">
        <f t="shared" si="140"/>
        <v>1.9796658753975009E-2</v>
      </c>
    </row>
    <row r="531" spans="1:8" s="40" customFormat="1" ht="15" x14ac:dyDescent="0.2">
      <c r="A531" s="64"/>
      <c r="B531" s="36" t="s">
        <v>349</v>
      </c>
      <c r="C531" s="37">
        <v>430</v>
      </c>
      <c r="D531" s="37">
        <v>370</v>
      </c>
      <c r="E531" s="38">
        <f t="shared" si="137"/>
        <v>1.9259192905450799E-2</v>
      </c>
      <c r="F531" s="38">
        <f t="shared" si="138"/>
        <v>1.6248023888986475E-2</v>
      </c>
      <c r="G531" s="39">
        <f t="shared" si="139"/>
        <v>-0.13953488372093023</v>
      </c>
      <c r="H531" s="25">
        <f t="shared" si="140"/>
        <v>-2.6873292426210418E-3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2</v>
      </c>
      <c r="E532" s="38" t="str">
        <f t="shared" ref="E532" si="145">+IF(C532=0,"",C532/C$329)</f>
        <v/>
      </c>
      <c r="F532" s="38">
        <f t="shared" ref="F532" si="146">+IF(D532=0,"",D532/D$329)</f>
        <v>8.7827156156683651E-5</v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11</v>
      </c>
      <c r="D533" s="37">
        <v>1</v>
      </c>
      <c r="E533" s="38">
        <f t="shared" si="137"/>
        <v>4.9267702781385762E-4</v>
      </c>
      <c r="F533" s="38">
        <f t="shared" si="138"/>
        <v>4.3913578078341826E-5</v>
      </c>
      <c r="G533" s="39">
        <f t="shared" si="139"/>
        <v>-0.90909090909090906</v>
      </c>
      <c r="H533" s="25">
        <f t="shared" si="140"/>
        <v>-4.4788820710350689E-4</v>
      </c>
    </row>
    <row r="534" spans="1:8" s="40" customFormat="1" ht="15" x14ac:dyDescent="0.2">
      <c r="A534" s="64"/>
      <c r="B534" s="36" t="s">
        <v>350</v>
      </c>
      <c r="C534" s="37">
        <v>3</v>
      </c>
      <c r="D534" s="37">
        <v>0</v>
      </c>
      <c r="E534" s="38">
        <f t="shared" si="137"/>
        <v>1.3436646213105209E-4</v>
      </c>
      <c r="F534" s="38" t="str">
        <f t="shared" si="138"/>
        <v/>
      </c>
      <c r="G534" s="39" t="str">
        <f t="shared" si="139"/>
        <v>0</v>
      </c>
      <c r="H534" s="25">
        <f t="shared" si="140"/>
        <v>0</v>
      </c>
    </row>
    <row r="535" spans="1:8" s="40" customFormat="1" ht="15" x14ac:dyDescent="0.2">
      <c r="A535" s="64"/>
      <c r="B535" s="36" t="s">
        <v>351</v>
      </c>
      <c r="C535" s="37">
        <v>18</v>
      </c>
      <c r="D535" s="37">
        <v>61</v>
      </c>
      <c r="E535" s="38">
        <f t="shared" ref="E535:E546" si="149">+IF(C535=0,"",C535/C$329)</f>
        <v>8.0619877278631253E-4</v>
      </c>
      <c r="F535" s="38">
        <f t="shared" ref="F535:F546" si="150">+IF(D535=0,"",D535/D$329)</f>
        <v>2.6787282627788512E-3</v>
      </c>
      <c r="G535" s="39">
        <f t="shared" ref="G535:G546" si="151">+IF(OR(AND(D535=0),(C535=0)),"0",((D535-C535)/C535))</f>
        <v>2.3888888888888888</v>
      </c>
      <c r="H535" s="25">
        <f t="shared" ref="H535:H546" si="152">+IF(OR(AND(E535=""),(G535="")),"",E535*G535)</f>
        <v>1.9259192905450799E-3</v>
      </c>
    </row>
    <row r="536" spans="1:8" s="40" customFormat="1" ht="15" x14ac:dyDescent="0.2">
      <c r="A536" s="64"/>
      <c r="B536" s="36" t="s">
        <v>561</v>
      </c>
      <c r="C536" s="37">
        <v>4</v>
      </c>
      <c r="D536" s="37">
        <v>1</v>
      </c>
      <c r="E536" s="38">
        <f t="shared" si="149"/>
        <v>1.7915528284140279E-4</v>
      </c>
      <c r="F536" s="38">
        <f t="shared" si="150"/>
        <v>4.3913578078341826E-5</v>
      </c>
      <c r="G536" s="39">
        <f t="shared" si="151"/>
        <v>-0.75</v>
      </c>
      <c r="H536" s="25">
        <f t="shared" si="152"/>
        <v>-1.3436646213105209E-4</v>
      </c>
    </row>
    <row r="537" spans="1:8" s="40" customFormat="1" ht="15" x14ac:dyDescent="0.2">
      <c r="A537" s="64"/>
      <c r="B537" s="36" t="s">
        <v>148</v>
      </c>
      <c r="C537" s="37">
        <v>5</v>
      </c>
      <c r="D537" s="37">
        <v>18</v>
      </c>
      <c r="E537" s="38">
        <f t="shared" si="149"/>
        <v>2.2394410355175347E-4</v>
      </c>
      <c r="F537" s="38">
        <f t="shared" si="150"/>
        <v>7.9044440541015278E-4</v>
      </c>
      <c r="G537" s="39">
        <f t="shared" si="151"/>
        <v>2.6</v>
      </c>
      <c r="H537" s="25">
        <f t="shared" si="152"/>
        <v>5.8225466923455909E-4</v>
      </c>
    </row>
    <row r="538" spans="1:8" s="40" customFormat="1" ht="15" x14ac:dyDescent="0.2">
      <c r="A538" s="64"/>
      <c r="B538" s="36" t="s">
        <v>155</v>
      </c>
      <c r="C538" s="37">
        <v>237</v>
      </c>
      <c r="D538" s="37">
        <v>242</v>
      </c>
      <c r="E538" s="38">
        <f t="shared" si="149"/>
        <v>1.0614950508353115E-2</v>
      </c>
      <c r="F538" s="38">
        <f t="shared" si="150"/>
        <v>1.0627085894958721E-2</v>
      </c>
      <c r="G538" s="39">
        <f t="shared" si="151"/>
        <v>2.1097046413502109E-2</v>
      </c>
      <c r="H538" s="25">
        <f t="shared" si="152"/>
        <v>2.2394410355175347E-4</v>
      </c>
    </row>
    <row r="539" spans="1:8" s="40" customFormat="1" ht="15" x14ac:dyDescent="0.2">
      <c r="A539" s="64"/>
      <c r="B539" s="36" t="s">
        <v>562</v>
      </c>
      <c r="C539" s="37">
        <v>54</v>
      </c>
      <c r="D539" s="37">
        <v>52</v>
      </c>
      <c r="E539" s="38">
        <f t="shared" si="149"/>
        <v>2.4185963183589376E-3</v>
      </c>
      <c r="F539" s="38">
        <f t="shared" si="150"/>
        <v>2.2835060600737748E-3</v>
      </c>
      <c r="G539" s="39">
        <f t="shared" si="151"/>
        <v>-3.7037037037037035E-2</v>
      </c>
      <c r="H539" s="25">
        <f t="shared" si="152"/>
        <v>-8.9577641420701383E-5</v>
      </c>
    </row>
    <row r="540" spans="1:8" s="40" customFormat="1" ht="15" x14ac:dyDescent="0.2">
      <c r="A540" s="64"/>
      <c r="B540" s="36" t="s">
        <v>352</v>
      </c>
      <c r="C540" s="37">
        <v>53</v>
      </c>
      <c r="D540" s="37">
        <v>97</v>
      </c>
      <c r="E540" s="38">
        <f t="shared" si="149"/>
        <v>2.3738074976485867E-3</v>
      </c>
      <c r="F540" s="38">
        <f t="shared" si="150"/>
        <v>4.2596170735991565E-3</v>
      </c>
      <c r="G540" s="39">
        <f t="shared" si="151"/>
        <v>0.83018867924528306</v>
      </c>
      <c r="H540" s="25">
        <f t="shared" si="152"/>
        <v>1.9707081112554305E-3</v>
      </c>
    </row>
    <row r="541" spans="1:8" s="40" customFormat="1" ht="15" x14ac:dyDescent="0.2">
      <c r="A541" s="64"/>
      <c r="B541" s="36" t="s">
        <v>353</v>
      </c>
      <c r="C541" s="37">
        <v>1</v>
      </c>
      <c r="D541" s="37">
        <v>0</v>
      </c>
      <c r="E541" s="38">
        <f t="shared" si="149"/>
        <v>4.4788820710350698E-5</v>
      </c>
      <c r="F541" s="38" t="str">
        <f t="shared" si="150"/>
        <v/>
      </c>
      <c r="G541" s="39" t="str">
        <f t="shared" si="151"/>
        <v>0</v>
      </c>
      <c r="H541" s="25">
        <f t="shared" si="152"/>
        <v>0</v>
      </c>
    </row>
    <row r="542" spans="1:8" s="40" customFormat="1" ht="15" x14ac:dyDescent="0.2">
      <c r="A542" s="64"/>
      <c r="B542" s="36" t="s">
        <v>354</v>
      </c>
      <c r="C542" s="37">
        <v>6</v>
      </c>
      <c r="D542" s="37">
        <v>17</v>
      </c>
      <c r="E542" s="38">
        <f t="shared" si="149"/>
        <v>2.6873292426210418E-4</v>
      </c>
      <c r="F542" s="38">
        <f t="shared" si="150"/>
        <v>7.4653082733181105E-4</v>
      </c>
      <c r="G542" s="39">
        <f t="shared" si="151"/>
        <v>1.8333333333333333</v>
      </c>
      <c r="H542" s="25">
        <f t="shared" si="152"/>
        <v>4.9267702781385762E-4</v>
      </c>
    </row>
    <row r="543" spans="1:8" s="73" customFormat="1" ht="15" x14ac:dyDescent="0.2">
      <c r="A543" s="64"/>
      <c r="B543" s="36" t="s">
        <v>355</v>
      </c>
      <c r="C543" s="37">
        <v>1</v>
      </c>
      <c r="D543" s="37">
        <v>0</v>
      </c>
      <c r="E543" s="38">
        <f t="shared" si="149"/>
        <v>4.4788820710350698E-5</v>
      </c>
      <c r="F543" s="38" t="str">
        <f t="shared" si="150"/>
        <v/>
      </c>
      <c r="G543" s="39" t="str">
        <f t="shared" si="151"/>
        <v>0</v>
      </c>
      <c r="H543" s="25">
        <f t="shared" si="152"/>
        <v>0</v>
      </c>
    </row>
    <row r="544" spans="1:8" s="40" customFormat="1" ht="15" x14ac:dyDescent="0.2">
      <c r="A544" s="64"/>
      <c r="B544" s="36" t="s">
        <v>356</v>
      </c>
      <c r="C544" s="37">
        <v>4</v>
      </c>
      <c r="D544" s="37">
        <v>2</v>
      </c>
      <c r="E544" s="38">
        <f t="shared" si="149"/>
        <v>1.7915528284140279E-4</v>
      </c>
      <c r="F544" s="38">
        <f t="shared" si="150"/>
        <v>8.7827156156683651E-5</v>
      </c>
      <c r="G544" s="39">
        <f t="shared" si="151"/>
        <v>-0.5</v>
      </c>
      <c r="H544" s="25">
        <f t="shared" si="152"/>
        <v>-8.9577641420701397E-5</v>
      </c>
    </row>
    <row r="545" spans="1:8" s="40" customFormat="1" ht="30" x14ac:dyDescent="0.2">
      <c r="A545" s="64"/>
      <c r="B545" s="36" t="s">
        <v>563</v>
      </c>
      <c r="C545" s="37">
        <v>1</v>
      </c>
      <c r="D545" s="37">
        <v>1</v>
      </c>
      <c r="E545" s="38">
        <f t="shared" si="149"/>
        <v>4.4788820710350698E-5</v>
      </c>
      <c r="F545" s="38">
        <f t="shared" si="150"/>
        <v>4.3913578078341826E-5</v>
      </c>
      <c r="G545" s="39">
        <f t="shared" si="151"/>
        <v>0</v>
      </c>
      <c r="H545" s="25">
        <f t="shared" si="152"/>
        <v>0</v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7" spans="1:8" x14ac:dyDescent="0.2">
      <c r="C547" s="9"/>
      <c r="D547" s="9"/>
    </row>
    <row r="548" spans="1:8" x14ac:dyDescent="0.2">
      <c r="C548" s="9"/>
      <c r="D548" s="9"/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6667</v>
      </c>
      <c r="D552" s="31">
        <f>SUM(D553:D579)</f>
        <v>6699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4.7997600119993999E-3</v>
      </c>
      <c r="H552" s="33">
        <f>+IF(OR(AND(E552=""),(G552="")),"",E552*G552)</f>
        <v>4.7997600119993999E-3</v>
      </c>
    </row>
    <row r="553" spans="1:8" s="40" customFormat="1" ht="15" x14ac:dyDescent="0.2">
      <c r="A553" s="64"/>
      <c r="B553" s="36" t="s">
        <v>357</v>
      </c>
      <c r="C553" s="37">
        <v>29</v>
      </c>
      <c r="D553" s="37">
        <v>102</v>
      </c>
      <c r="E553" s="38">
        <f>+IF(C553=0,"",C553/C$552)</f>
        <v>4.3497825108744564E-3</v>
      </c>
      <c r="F553" s="38">
        <f>+IF(D553=0,"",D553/D$552)</f>
        <v>1.5226153157187641E-2</v>
      </c>
      <c r="G553" s="39">
        <f>+IF(OR(AND(D553=0),(C553=0)),"0",((D553-C553)/C553))</f>
        <v>2.5172413793103448</v>
      </c>
      <c r="H553" s="25">
        <f>+IF(OR(AND(E553=""),(G553="")),"",E553*G553)</f>
        <v>1.0949452527373631E-2</v>
      </c>
    </row>
    <row r="554" spans="1:8" s="40" customFormat="1" ht="15" x14ac:dyDescent="0.2">
      <c r="A554" s="64"/>
      <c r="B554" s="36" t="s">
        <v>161</v>
      </c>
      <c r="C554" s="37">
        <v>602</v>
      </c>
      <c r="D554" s="37">
        <v>588</v>
      </c>
      <c r="E554" s="38">
        <f t="shared" ref="E554:E579" si="153">+IF(C554=0,"",C554/C$552)</f>
        <v>9.0295485225738714E-2</v>
      </c>
      <c r="F554" s="38">
        <f t="shared" ref="F554:F579" si="154">+IF(D554=0,"",D554/D$552)</f>
        <v>8.7774294670846395E-2</v>
      </c>
      <c r="G554" s="39">
        <f t="shared" ref="G554:G579" si="155">+IF(OR(AND(D554=0),(C554=0)),"0",((D554-C554)/C554))</f>
        <v>-2.3255813953488372E-2</v>
      </c>
      <c r="H554" s="25">
        <f t="shared" ref="H554:H579" si="156">+IF(OR(AND(E554=""),(G554="")),"",E554*G554)</f>
        <v>-2.0998950052497373E-3</v>
      </c>
    </row>
    <row r="555" spans="1:8" s="40" customFormat="1" ht="15" x14ac:dyDescent="0.2">
      <c r="A555" s="64"/>
      <c r="B555" s="36" t="s">
        <v>358</v>
      </c>
      <c r="C555" s="37">
        <v>659</v>
      </c>
      <c r="D555" s="37">
        <v>454</v>
      </c>
      <c r="E555" s="38">
        <f t="shared" si="153"/>
        <v>9.884505774711265E-2</v>
      </c>
      <c r="F555" s="38">
        <f t="shared" si="154"/>
        <v>6.7771309150619491E-2</v>
      </c>
      <c r="G555" s="39">
        <f t="shared" si="155"/>
        <v>-0.31107738998482548</v>
      </c>
      <c r="H555" s="25">
        <f t="shared" si="156"/>
        <v>-3.0748462576871156E-2</v>
      </c>
    </row>
    <row r="556" spans="1:8" s="40" customFormat="1" ht="15" x14ac:dyDescent="0.2">
      <c r="A556" s="64"/>
      <c r="B556" s="36" t="s">
        <v>359</v>
      </c>
      <c r="C556" s="37">
        <v>580</v>
      </c>
      <c r="D556" s="37">
        <v>706</v>
      </c>
      <c r="E556" s="38">
        <f t="shared" si="153"/>
        <v>8.6995650217489132E-2</v>
      </c>
      <c r="F556" s="38">
        <f t="shared" si="154"/>
        <v>0.10538886400955366</v>
      </c>
      <c r="G556" s="39">
        <f t="shared" si="155"/>
        <v>0.21724137931034482</v>
      </c>
      <c r="H556" s="25">
        <f t="shared" si="156"/>
        <v>1.8899055047247638E-2</v>
      </c>
    </row>
    <row r="557" spans="1:8" s="40" customFormat="1" ht="15" x14ac:dyDescent="0.2">
      <c r="A557" s="64"/>
      <c r="B557" s="36" t="s">
        <v>162</v>
      </c>
      <c r="C557" s="37">
        <v>76</v>
      </c>
      <c r="D557" s="37">
        <v>56</v>
      </c>
      <c r="E557" s="38">
        <f t="shared" si="153"/>
        <v>1.1399430028498575E-2</v>
      </c>
      <c r="F557" s="38">
        <f t="shared" si="154"/>
        <v>8.3594566353187051E-3</v>
      </c>
      <c r="G557" s="39">
        <f t="shared" si="155"/>
        <v>-0.26315789473684209</v>
      </c>
      <c r="H557" s="25">
        <f t="shared" si="156"/>
        <v>-2.9998500074996251E-3</v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1</v>
      </c>
      <c r="E558" s="38" t="str">
        <f t="shared" si="153"/>
        <v/>
      </c>
      <c r="F558" s="38">
        <f t="shared" si="154"/>
        <v>1.4927601134497685E-4</v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5</v>
      </c>
      <c r="D560" s="37">
        <v>7</v>
      </c>
      <c r="E560" s="38">
        <f t="shared" si="153"/>
        <v>7.4996250187490628E-4</v>
      </c>
      <c r="F560" s="38">
        <f t="shared" si="154"/>
        <v>1.0449320794148381E-3</v>
      </c>
      <c r="G560" s="39">
        <f t="shared" si="155"/>
        <v>0.4</v>
      </c>
      <c r="H560" s="25">
        <f t="shared" si="156"/>
        <v>2.9998500074996255E-4</v>
      </c>
    </row>
    <row r="561" spans="1:8" s="40" customFormat="1" ht="15" x14ac:dyDescent="0.2">
      <c r="A561" s="64"/>
      <c r="B561" s="36" t="s">
        <v>360</v>
      </c>
      <c r="C561" s="37">
        <v>6</v>
      </c>
      <c r="D561" s="37">
        <v>1</v>
      </c>
      <c r="E561" s="38">
        <f t="shared" si="153"/>
        <v>8.9995500224988748E-4</v>
      </c>
      <c r="F561" s="38">
        <f t="shared" si="154"/>
        <v>1.4927601134497685E-4</v>
      </c>
      <c r="G561" s="39">
        <f t="shared" si="155"/>
        <v>-0.83333333333333337</v>
      </c>
      <c r="H561" s="25">
        <f t="shared" si="156"/>
        <v>-7.4996250187490628E-4</v>
      </c>
    </row>
    <row r="562" spans="1:8" s="40" customFormat="1" ht="15" x14ac:dyDescent="0.2">
      <c r="A562" s="64"/>
      <c r="B562" s="36" t="s">
        <v>361</v>
      </c>
      <c r="C562" s="37">
        <v>25</v>
      </c>
      <c r="D562" s="37">
        <v>6</v>
      </c>
      <c r="E562" s="38">
        <f t="shared" si="153"/>
        <v>3.7498125093745312E-3</v>
      </c>
      <c r="F562" s="38">
        <f t="shared" si="154"/>
        <v>8.9565606806986115E-4</v>
      </c>
      <c r="G562" s="39">
        <f t="shared" si="155"/>
        <v>-0.76</v>
      </c>
      <c r="H562" s="25">
        <f t="shared" si="156"/>
        <v>-2.8498575071246438E-3</v>
      </c>
    </row>
    <row r="563" spans="1:8" s="40" customFormat="1" ht="15" x14ac:dyDescent="0.2">
      <c r="A563" s="64"/>
      <c r="B563" s="36" t="s">
        <v>565</v>
      </c>
      <c r="C563" s="37">
        <v>26</v>
      </c>
      <c r="D563" s="37">
        <v>8</v>
      </c>
      <c r="E563" s="38">
        <f t="shared" si="153"/>
        <v>3.8998050097495125E-3</v>
      </c>
      <c r="F563" s="38">
        <f t="shared" si="154"/>
        <v>1.1942080907598148E-3</v>
      </c>
      <c r="G563" s="39">
        <f t="shared" si="155"/>
        <v>-0.69230769230769229</v>
      </c>
      <c r="H563" s="25">
        <f t="shared" si="156"/>
        <v>-2.6998650067496625E-3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18</v>
      </c>
      <c r="E564" s="38" t="str">
        <f t="shared" ref="E564" si="161">+IF(C564=0,"",C564/C$552)</f>
        <v/>
      </c>
      <c r="F564" s="38">
        <f t="shared" ref="F564" si="162">+IF(D564=0,"",D564/D$552)</f>
        <v>2.6869682042095834E-3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2</v>
      </c>
      <c r="D565" s="37">
        <v>34</v>
      </c>
      <c r="E565" s="38">
        <f t="shared" si="153"/>
        <v>2.9998500074996249E-4</v>
      </c>
      <c r="F565" s="38">
        <f t="shared" si="154"/>
        <v>5.075384385729213E-3</v>
      </c>
      <c r="G565" s="39">
        <f t="shared" si="155"/>
        <v>16</v>
      </c>
      <c r="H565" s="25">
        <f t="shared" si="156"/>
        <v>4.7997600119993999E-3</v>
      </c>
    </row>
    <row r="566" spans="1:8" s="40" customFormat="1" ht="15" x14ac:dyDescent="0.2">
      <c r="A566" s="64"/>
      <c r="B566" s="36" t="s">
        <v>363</v>
      </c>
      <c r="C566" s="37">
        <v>1600</v>
      </c>
      <c r="D566" s="37">
        <v>1880</v>
      </c>
      <c r="E566" s="38">
        <f t="shared" si="153"/>
        <v>0.23998800059997</v>
      </c>
      <c r="F566" s="38">
        <f t="shared" si="154"/>
        <v>0.28063890132855651</v>
      </c>
      <c r="G566" s="39">
        <f t="shared" si="155"/>
        <v>0.17499999999999999</v>
      </c>
      <c r="H566" s="25">
        <f t="shared" si="156"/>
        <v>4.1997900104994747E-2</v>
      </c>
    </row>
    <row r="567" spans="1:8" s="40" customFormat="1" ht="15" x14ac:dyDescent="0.2">
      <c r="A567" s="64"/>
      <c r="B567" s="36" t="s">
        <v>164</v>
      </c>
      <c r="C567" s="37">
        <v>111</v>
      </c>
      <c r="D567" s="37">
        <v>197</v>
      </c>
      <c r="E567" s="38">
        <f t="shared" si="153"/>
        <v>1.664916754162292E-2</v>
      </c>
      <c r="F567" s="38">
        <f t="shared" si="154"/>
        <v>2.9407374234960443E-2</v>
      </c>
      <c r="G567" s="39">
        <f t="shared" si="155"/>
        <v>0.77477477477477474</v>
      </c>
      <c r="H567" s="25">
        <f t="shared" si="156"/>
        <v>1.2899355032248387E-2</v>
      </c>
    </row>
    <row r="568" spans="1:8" s="40" customFormat="1" ht="15" x14ac:dyDescent="0.2">
      <c r="A568" s="64"/>
      <c r="B568" s="36" t="s">
        <v>166</v>
      </c>
      <c r="C568" s="37">
        <v>109</v>
      </c>
      <c r="D568" s="37">
        <v>147</v>
      </c>
      <c r="E568" s="38">
        <f t="shared" si="153"/>
        <v>1.6349182540872958E-2</v>
      </c>
      <c r="F568" s="38">
        <f t="shared" si="154"/>
        <v>2.1943573667711599E-2</v>
      </c>
      <c r="G568" s="39">
        <f t="shared" si="155"/>
        <v>0.34862385321100919</v>
      </c>
      <c r="H568" s="25">
        <f t="shared" si="156"/>
        <v>5.6997150142492885E-3</v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1296</v>
      </c>
      <c r="D570" s="37">
        <v>1802</v>
      </c>
      <c r="E570" s="38">
        <f t="shared" si="153"/>
        <v>0.1943902804859757</v>
      </c>
      <c r="F570" s="38">
        <f t="shared" si="154"/>
        <v>0.2689953724436483</v>
      </c>
      <c r="G570" s="39">
        <f t="shared" si="155"/>
        <v>0.39043209876543211</v>
      </c>
      <c r="H570" s="25">
        <f t="shared" si="156"/>
        <v>7.5896205189740509E-2</v>
      </c>
    </row>
    <row r="571" spans="1:8" s="40" customFormat="1" ht="15" x14ac:dyDescent="0.2">
      <c r="A571" s="64"/>
      <c r="B571" s="36" t="s">
        <v>167</v>
      </c>
      <c r="C571" s="37">
        <v>711</v>
      </c>
      <c r="D571" s="37">
        <v>327</v>
      </c>
      <c r="E571" s="38">
        <f t="shared" si="153"/>
        <v>0.10664466776661168</v>
      </c>
      <c r="F571" s="38">
        <f t="shared" si="154"/>
        <v>4.8813255709807435E-2</v>
      </c>
      <c r="G571" s="39">
        <f t="shared" si="155"/>
        <v>-0.54008438818565396</v>
      </c>
      <c r="H571" s="25">
        <f t="shared" si="156"/>
        <v>-5.7597120143992799E-2</v>
      </c>
    </row>
    <row r="572" spans="1:8" s="40" customFormat="1" ht="15" x14ac:dyDescent="0.2">
      <c r="A572" s="64"/>
      <c r="B572" s="36" t="s">
        <v>365</v>
      </c>
      <c r="C572" s="37">
        <v>176</v>
      </c>
      <c r="D572" s="37">
        <v>30</v>
      </c>
      <c r="E572" s="38">
        <f t="shared" si="153"/>
        <v>2.6398680065996698E-2</v>
      </c>
      <c r="F572" s="38">
        <f t="shared" si="154"/>
        <v>4.4782803403493054E-3</v>
      </c>
      <c r="G572" s="39">
        <f t="shared" si="155"/>
        <v>-0.82954545454545459</v>
      </c>
      <c r="H572" s="25">
        <f t="shared" si="156"/>
        <v>-2.1898905054747262E-2</v>
      </c>
    </row>
    <row r="573" spans="1:8" s="40" customFormat="1" ht="15" x14ac:dyDescent="0.2">
      <c r="A573" s="64"/>
      <c r="B573" s="36" t="s">
        <v>168</v>
      </c>
      <c r="C573" s="37">
        <v>41</v>
      </c>
      <c r="D573" s="37">
        <v>35</v>
      </c>
      <c r="E573" s="38">
        <f t="shared" si="153"/>
        <v>6.1496925153742311E-3</v>
      </c>
      <c r="F573" s="38">
        <f t="shared" si="154"/>
        <v>5.2246603970741903E-3</v>
      </c>
      <c r="G573" s="39">
        <f t="shared" si="155"/>
        <v>-0.14634146341463414</v>
      </c>
      <c r="H573" s="25">
        <f t="shared" si="156"/>
        <v>-8.9995500224988748E-4</v>
      </c>
    </row>
    <row r="574" spans="1:8" s="40" customFormat="1" ht="15" x14ac:dyDescent="0.2">
      <c r="A574" s="64"/>
      <c r="B574" s="36" t="s">
        <v>169</v>
      </c>
      <c r="C574" s="37">
        <v>1</v>
      </c>
      <c r="D574" s="37">
        <v>1</v>
      </c>
      <c r="E574" s="38">
        <f t="shared" si="153"/>
        <v>1.4999250037498125E-4</v>
      </c>
      <c r="F574" s="38">
        <f t="shared" si="154"/>
        <v>1.4927601134497685E-4</v>
      </c>
      <c r="G574" s="39">
        <f t="shared" si="155"/>
        <v>0</v>
      </c>
      <c r="H574" s="25">
        <f t="shared" si="156"/>
        <v>0</v>
      </c>
    </row>
    <row r="575" spans="1:8" s="40" customFormat="1" ht="15" x14ac:dyDescent="0.2">
      <c r="A575" s="64"/>
      <c r="B575" s="36" t="s">
        <v>366</v>
      </c>
      <c r="C575" s="37">
        <v>69</v>
      </c>
      <c r="D575" s="37">
        <v>61</v>
      </c>
      <c r="E575" s="38">
        <f t="shared" si="153"/>
        <v>1.0349482525873706E-2</v>
      </c>
      <c r="F575" s="38">
        <f t="shared" si="154"/>
        <v>9.1058366920435882E-3</v>
      </c>
      <c r="G575" s="39">
        <f t="shared" si="155"/>
        <v>-0.11594202898550725</v>
      </c>
      <c r="H575" s="25">
        <f t="shared" si="156"/>
        <v>-1.19994000299985E-3</v>
      </c>
    </row>
    <row r="576" spans="1:8" s="40" customFormat="1" ht="15" x14ac:dyDescent="0.2">
      <c r="A576" s="64"/>
      <c r="B576" s="36" t="s">
        <v>367</v>
      </c>
      <c r="C576" s="37">
        <v>64</v>
      </c>
      <c r="D576" s="37">
        <v>114</v>
      </c>
      <c r="E576" s="38">
        <f t="shared" si="153"/>
        <v>9.5995200239987998E-3</v>
      </c>
      <c r="F576" s="38">
        <f t="shared" si="154"/>
        <v>1.7017465293327361E-2</v>
      </c>
      <c r="G576" s="39">
        <f t="shared" si="155"/>
        <v>0.78125</v>
      </c>
      <c r="H576" s="25">
        <f t="shared" si="156"/>
        <v>7.4996250187490624E-3</v>
      </c>
    </row>
    <row r="577" spans="1:8" s="40" customFormat="1" ht="30" x14ac:dyDescent="0.2">
      <c r="A577" s="64"/>
      <c r="B577" s="36" t="s">
        <v>368</v>
      </c>
      <c r="C577" s="37">
        <v>5</v>
      </c>
      <c r="D577" s="37">
        <v>5</v>
      </c>
      <c r="E577" s="38">
        <f t="shared" si="153"/>
        <v>7.4996250187490628E-4</v>
      </c>
      <c r="F577" s="38">
        <f t="shared" si="154"/>
        <v>7.4638005672488428E-4</v>
      </c>
      <c r="G577" s="39">
        <f t="shared" si="155"/>
        <v>0</v>
      </c>
      <c r="H577" s="25">
        <f t="shared" si="156"/>
        <v>0</v>
      </c>
    </row>
    <row r="578" spans="1:8" s="40" customFormat="1" ht="15" x14ac:dyDescent="0.2">
      <c r="A578" s="64"/>
      <c r="B578" s="36" t="s">
        <v>369</v>
      </c>
      <c r="C578" s="37">
        <v>263</v>
      </c>
      <c r="D578" s="37">
        <v>71</v>
      </c>
      <c r="E578" s="38">
        <f t="shared" si="153"/>
        <v>3.9448027598620067E-2</v>
      </c>
      <c r="F578" s="38">
        <f t="shared" si="154"/>
        <v>1.0598596805493358E-2</v>
      </c>
      <c r="G578" s="39">
        <f t="shared" si="155"/>
        <v>-0.73003802281368824</v>
      </c>
      <c r="H578" s="25">
        <f t="shared" si="156"/>
        <v>-2.8798560071996399E-2</v>
      </c>
    </row>
    <row r="579" spans="1:8" s="40" customFormat="1" ht="30" x14ac:dyDescent="0.2">
      <c r="A579" s="64"/>
      <c r="B579" s="36" t="s">
        <v>566</v>
      </c>
      <c r="C579" s="37">
        <v>211</v>
      </c>
      <c r="D579" s="37">
        <v>48</v>
      </c>
      <c r="E579" s="38">
        <f t="shared" si="153"/>
        <v>3.1648417579121041E-2</v>
      </c>
      <c r="F579" s="38">
        <f t="shared" si="154"/>
        <v>7.1652485445588892E-3</v>
      </c>
      <c r="G579" s="39">
        <f t="shared" si="155"/>
        <v>-0.77251184834123221</v>
      </c>
      <c r="H579" s="25">
        <f t="shared" si="156"/>
        <v>-2.4448777561121942E-2</v>
      </c>
    </row>
    <row r="580" spans="1:8" x14ac:dyDescent="0.2">
      <c r="B580" s="12" t="s">
        <v>420</v>
      </c>
      <c r="C580" s="9"/>
      <c r="D580" s="9"/>
    </row>
    <row r="581" spans="1:8" x14ac:dyDescent="0.2">
      <c r="C581" s="9"/>
      <c r="D581" s="9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425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411</v>
      </c>
      <c r="C8" s="31">
        <f>+C18+C71+C161+C329+C552</f>
        <v>101688</v>
      </c>
      <c r="D8" s="31">
        <f>+D18+D71+D161+D329+D552</f>
        <v>55923</v>
      </c>
      <c r="E8" s="32">
        <f>+C8/C$8</f>
        <v>1</v>
      </c>
      <c r="F8" s="32">
        <f>+D8/D$8</f>
        <v>1</v>
      </c>
      <c r="G8" s="32">
        <f>+(D8-C8)/C8</f>
        <v>-0.45005310361104556</v>
      </c>
      <c r="H8" s="33">
        <f>+E8*G8</f>
        <v>-0.45005310361104556</v>
      </c>
    </row>
    <row r="9" spans="2:8" x14ac:dyDescent="0.2">
      <c r="B9" s="28" t="str">
        <f>+B18</f>
        <v>Total Vacantes en ocupaciones de nivel Directivo</v>
      </c>
      <c r="C9" s="24">
        <f>+C18</f>
        <v>1342</v>
      </c>
      <c r="D9" s="24">
        <f>+D18</f>
        <v>618</v>
      </c>
      <c r="E9" s="25">
        <f t="shared" ref="E9:E13" si="0">C9/$C$8</f>
        <v>1.3197230745023995E-2</v>
      </c>
      <c r="F9" s="25">
        <f>D9/$D$8</f>
        <v>1.1050909285982511E-2</v>
      </c>
      <c r="G9" s="11">
        <f>+IF(OR(AND(D9=0),(C9=0)),"0",((D9-C9)/C9))</f>
        <v>-0.53949329359165421</v>
      </c>
      <c r="H9" s="13">
        <f>+IF(OR(AND(E9=""),(G9="")),"",E9*G9)</f>
        <v>-7.1198174809220353E-3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8803</v>
      </c>
      <c r="D10" s="24">
        <f>+D71</f>
        <v>8558</v>
      </c>
      <c r="E10" s="25">
        <f t="shared" si="0"/>
        <v>8.6568720006293759E-2</v>
      </c>
      <c r="F10" s="25">
        <f>D10/$D$8</f>
        <v>0.1530318473615507</v>
      </c>
      <c r="G10" s="11">
        <f>+IF(OR(AND(D10=0),(C10=0)),"0",((D10-C10)/C10))</f>
        <v>-2.7831421106440987E-2</v>
      </c>
      <c r="H10" s="13">
        <f>+IF(OR(AND(E10=""),(G10="")),"",E10*G10)</f>
        <v>-2.4093305011407442E-3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11952</v>
      </c>
      <c r="D11" s="24">
        <f>+D161</f>
        <v>7480</v>
      </c>
      <c r="E11" s="25">
        <f t="shared" si="0"/>
        <v>0.11753599244748643</v>
      </c>
      <c r="F11" s="25">
        <f>D11/$D$8</f>
        <v>0.13375534216690807</v>
      </c>
      <c r="G11" s="11">
        <f>+IF(OR(AND(D11=0),(C11=0)),"0",((D11-C11)/C11))</f>
        <v>-0.37416331994645247</v>
      </c>
      <c r="H11" s="13">
        <f>+IF(OR(AND(E11=""),(G11="")),"",E11*G11)</f>
        <v>-4.3977657147352682E-2</v>
      </c>
    </row>
    <row r="12" spans="2:8" x14ac:dyDescent="0.2">
      <c r="B12" s="28" t="str">
        <f>+B329</f>
        <v>Total Vacantes  en ocupaciones de nivel Calificados</v>
      </c>
      <c r="C12" s="24">
        <f>+C329</f>
        <v>63340</v>
      </c>
      <c r="D12" s="24">
        <f>+D329</f>
        <v>31061</v>
      </c>
      <c r="E12" s="25">
        <f t="shared" si="0"/>
        <v>0.62288568956022339</v>
      </c>
      <c r="F12" s="25">
        <f>D12/$D$8</f>
        <v>0.55542442286715665</v>
      </c>
      <c r="G12" s="11">
        <f>+IF(OR(AND(D12=0),(C12=0)),"0",((D12-C12)/C12))</f>
        <v>-0.50961477739185346</v>
      </c>
      <c r="H12" s="13">
        <f>+IF(OR(AND(E12=""),(G12="")),"",E12*G12)</f>
        <v>-0.31743175202580437</v>
      </c>
    </row>
    <row r="13" spans="2:8" x14ac:dyDescent="0.2">
      <c r="B13" s="28" t="str">
        <f>+B552</f>
        <v>Total Vacantes en ocupaciones de nivel Elemental</v>
      </c>
      <c r="C13" s="24">
        <f>+C552</f>
        <v>16251</v>
      </c>
      <c r="D13" s="24">
        <f>+D552</f>
        <v>8206</v>
      </c>
      <c r="E13" s="25">
        <f t="shared" si="0"/>
        <v>0.15981236724097239</v>
      </c>
      <c r="F13" s="25">
        <f>D13/$D$8</f>
        <v>0.14673747831840209</v>
      </c>
      <c r="G13" s="11">
        <f>+IF(OR(AND(D13=0),(C13=0)),"0",((D13-C13)/C13))</f>
        <v>-0.49504645867946589</v>
      </c>
      <c r="H13" s="13">
        <f>+IF(OR(AND(E13=""),(G13="")),"",E13*G13)</f>
        <v>-7.9114546455825663E-2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1342</v>
      </c>
      <c r="D18" s="31">
        <f>SUM(D19:D65)</f>
        <v>618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-0.53949329359165421</v>
      </c>
      <c r="H18" s="33">
        <f>+IF(OR(AND(E18=""),(G18="")),"",E18*G18)</f>
        <v>-0.53949329359165421</v>
      </c>
    </row>
    <row r="19" spans="1:8" ht="15" x14ac:dyDescent="0.2">
      <c r="B19" s="5" t="s">
        <v>0</v>
      </c>
      <c r="C19" s="7">
        <v>2</v>
      </c>
      <c r="D19" s="7">
        <v>0</v>
      </c>
      <c r="E19" s="10">
        <f>+IF(C19=0,"",C19/C$18)</f>
        <v>1.4903129657228018E-3</v>
      </c>
      <c r="F19" s="10" t="str">
        <f>+IF(D19=0,"",D19/D$18)</f>
        <v/>
      </c>
      <c r="G19" s="11" t="str">
        <f>+IF(OR(AND(D19=0),(C19=0)),"0",((D19-C19)/C19))</f>
        <v>0</v>
      </c>
      <c r="H19" s="13">
        <f>+IF(OR(AND(E19=""),(G19="")),"",E19*G19)</f>
        <v>0</v>
      </c>
    </row>
    <row r="20" spans="1:8" ht="15" x14ac:dyDescent="0.2">
      <c r="B20" s="5" t="s">
        <v>170</v>
      </c>
      <c r="C20" s="7">
        <v>2</v>
      </c>
      <c r="D20" s="7">
        <v>2</v>
      </c>
      <c r="E20" s="10">
        <f t="shared" ref="E20:E65" si="1">+IF(C20=0,"",C20/C$18)</f>
        <v>1.4903129657228018E-3</v>
      </c>
      <c r="F20" s="10">
        <f t="shared" ref="F20:F65" si="2">+IF(D20=0,"",D20/D$18)</f>
        <v>3.2362459546925568E-3</v>
      </c>
      <c r="G20" s="11">
        <f t="shared" ref="G20:G65" si="3">+IF(OR(AND(D20=0),(C20=0)),"0",((D20-C20)/C20))</f>
        <v>0</v>
      </c>
      <c r="H20" s="13">
        <f t="shared" ref="H20:H65" si="4">+IF(OR(AND(E20=""),(G20="")),"",E20*G20)</f>
        <v>0</v>
      </c>
    </row>
    <row r="21" spans="1:8" ht="30" x14ac:dyDescent="0.2">
      <c r="B21" s="5" t="s">
        <v>1</v>
      </c>
      <c r="C21" s="7">
        <v>6</v>
      </c>
      <c r="D21" s="7">
        <v>2</v>
      </c>
      <c r="E21" s="10">
        <f t="shared" si="1"/>
        <v>4.4709388971684054E-3</v>
      </c>
      <c r="F21" s="10">
        <f t="shared" si="2"/>
        <v>3.2362459546925568E-3</v>
      </c>
      <c r="G21" s="11">
        <f t="shared" si="3"/>
        <v>-0.66666666666666663</v>
      </c>
      <c r="H21" s="13">
        <f t="shared" si="4"/>
        <v>-2.9806259314456036E-3</v>
      </c>
    </row>
    <row r="22" spans="1:8" ht="30" x14ac:dyDescent="0.2">
      <c r="B22" s="5" t="s">
        <v>460</v>
      </c>
      <c r="C22" s="7">
        <v>3</v>
      </c>
      <c r="D22" s="7">
        <v>1</v>
      </c>
      <c r="E22" s="10">
        <f t="shared" si="1"/>
        <v>2.2354694485842027E-3</v>
      </c>
      <c r="F22" s="10">
        <f t="shared" si="2"/>
        <v>1.6181229773462784E-3</v>
      </c>
      <c r="G22" s="11">
        <f t="shared" si="3"/>
        <v>-0.66666666666666663</v>
      </c>
      <c r="H22" s="13">
        <f t="shared" si="4"/>
        <v>-1.4903129657228018E-3</v>
      </c>
    </row>
    <row r="23" spans="1:8" ht="30" x14ac:dyDescent="0.2">
      <c r="B23" s="5" t="s">
        <v>171</v>
      </c>
      <c r="C23" s="7">
        <v>219</v>
      </c>
      <c r="D23" s="7">
        <v>1</v>
      </c>
      <c r="E23" s="10">
        <f t="shared" si="1"/>
        <v>0.1631892697466468</v>
      </c>
      <c r="F23" s="10">
        <f t="shared" si="2"/>
        <v>1.6181229773462784E-3</v>
      </c>
      <c r="G23" s="11">
        <f t="shared" si="3"/>
        <v>-0.99543378995433784</v>
      </c>
      <c r="H23" s="13">
        <f t="shared" si="4"/>
        <v>-0.16244411326378538</v>
      </c>
    </row>
    <row r="24" spans="1:8" ht="30" x14ac:dyDescent="0.2">
      <c r="B24" s="5" t="s">
        <v>172</v>
      </c>
      <c r="C24" s="7">
        <v>9</v>
      </c>
      <c r="D24" s="7">
        <v>1</v>
      </c>
      <c r="E24" s="10">
        <f t="shared" si="1"/>
        <v>6.7064083457526085E-3</v>
      </c>
      <c r="F24" s="10">
        <f t="shared" si="2"/>
        <v>1.6181229773462784E-3</v>
      </c>
      <c r="G24" s="11">
        <f t="shared" si="3"/>
        <v>-0.88888888888888884</v>
      </c>
      <c r="H24" s="13">
        <f t="shared" si="4"/>
        <v>-5.9612518628912071E-3</v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3</v>
      </c>
      <c r="E25" s="65" t="str">
        <f t="shared" ref="E25" si="5">+IF(C25=0,"",C25/C$18)</f>
        <v/>
      </c>
      <c r="F25" s="65">
        <f t="shared" ref="F25" si="6">+IF(D25=0,"",D25/D$18)</f>
        <v>4.8543689320388345E-3</v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32</v>
      </c>
      <c r="D26" s="7">
        <v>21</v>
      </c>
      <c r="E26" s="10">
        <f t="shared" si="1"/>
        <v>2.3845007451564829E-2</v>
      </c>
      <c r="F26" s="10">
        <f t="shared" si="2"/>
        <v>3.3980582524271843E-2</v>
      </c>
      <c r="G26" s="11">
        <f t="shared" si="3"/>
        <v>-0.34375</v>
      </c>
      <c r="H26" s="13">
        <f t="shared" si="4"/>
        <v>-8.1967213114754103E-3</v>
      </c>
    </row>
    <row r="27" spans="1:8" ht="15" x14ac:dyDescent="0.2">
      <c r="B27" s="5" t="s">
        <v>6</v>
      </c>
      <c r="C27" s="7">
        <v>152</v>
      </c>
      <c r="D27" s="7">
        <v>105</v>
      </c>
      <c r="E27" s="10">
        <f t="shared" si="1"/>
        <v>0.11326378539493294</v>
      </c>
      <c r="F27" s="10">
        <f t="shared" si="2"/>
        <v>0.16990291262135923</v>
      </c>
      <c r="G27" s="11">
        <f t="shared" si="3"/>
        <v>-0.30921052631578949</v>
      </c>
      <c r="H27" s="13">
        <f t="shared" si="4"/>
        <v>-3.5022354694485842E-2</v>
      </c>
    </row>
    <row r="28" spans="1:8" ht="15" x14ac:dyDescent="0.2">
      <c r="B28" s="5" t="s">
        <v>3</v>
      </c>
      <c r="C28" s="7">
        <v>30</v>
      </c>
      <c r="D28" s="7">
        <v>26</v>
      </c>
      <c r="E28" s="10">
        <f t="shared" si="1"/>
        <v>2.2354694485842028E-2</v>
      </c>
      <c r="F28" s="10">
        <f t="shared" si="2"/>
        <v>4.2071197411003236E-2</v>
      </c>
      <c r="G28" s="11">
        <f t="shared" si="3"/>
        <v>-0.13333333333333333</v>
      </c>
      <c r="H28" s="13">
        <f t="shared" si="4"/>
        <v>-2.9806259314456036E-3</v>
      </c>
    </row>
    <row r="29" spans="1:8" ht="15" x14ac:dyDescent="0.2">
      <c r="B29" s="5" t="s">
        <v>5</v>
      </c>
      <c r="C29" s="7">
        <v>104</v>
      </c>
      <c r="D29" s="7">
        <v>51</v>
      </c>
      <c r="E29" s="10">
        <f t="shared" si="1"/>
        <v>7.7496274217585689E-2</v>
      </c>
      <c r="F29" s="10">
        <f t="shared" si="2"/>
        <v>8.2524271844660199E-2</v>
      </c>
      <c r="G29" s="11">
        <f t="shared" si="3"/>
        <v>-0.50961538461538458</v>
      </c>
      <c r="H29" s="13">
        <f t="shared" si="4"/>
        <v>-3.9493293591654245E-2</v>
      </c>
    </row>
    <row r="30" spans="1:8" ht="15" x14ac:dyDescent="0.2">
      <c r="B30" s="5" t="s">
        <v>173</v>
      </c>
      <c r="C30" s="7">
        <v>1</v>
      </c>
      <c r="D30" s="7">
        <v>0</v>
      </c>
      <c r="E30" s="10">
        <f t="shared" si="1"/>
        <v>7.4515648286140089E-4</v>
      </c>
      <c r="F30" s="10" t="str">
        <f t="shared" si="2"/>
        <v/>
      </c>
      <c r="G30" s="11" t="str">
        <f t="shared" si="3"/>
        <v>0</v>
      </c>
      <c r="H30" s="13">
        <f t="shared" si="4"/>
        <v>0</v>
      </c>
    </row>
    <row r="31" spans="1:8" ht="15" x14ac:dyDescent="0.2">
      <c r="B31" s="5" t="s">
        <v>174</v>
      </c>
      <c r="C31" s="7">
        <v>105</v>
      </c>
      <c r="D31" s="7">
        <v>15</v>
      </c>
      <c r="E31" s="10">
        <f t="shared" si="1"/>
        <v>7.824143070044709E-2</v>
      </c>
      <c r="F31" s="10">
        <f t="shared" si="2"/>
        <v>2.4271844660194174E-2</v>
      </c>
      <c r="G31" s="11">
        <f t="shared" si="3"/>
        <v>-0.8571428571428571</v>
      </c>
      <c r="H31" s="13">
        <f t="shared" si="4"/>
        <v>-6.7064083457526069E-2</v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1</v>
      </c>
      <c r="D33" s="7">
        <v>3</v>
      </c>
      <c r="E33" s="10">
        <f t="shared" si="1"/>
        <v>7.4515648286140089E-4</v>
      </c>
      <c r="F33" s="10">
        <f t="shared" si="2"/>
        <v>4.8543689320388345E-3</v>
      </c>
      <c r="G33" s="11">
        <f t="shared" si="3"/>
        <v>2</v>
      </c>
      <c r="H33" s="13">
        <f t="shared" si="4"/>
        <v>1.4903129657228018E-3</v>
      </c>
    </row>
    <row r="34" spans="2:8" ht="15" x14ac:dyDescent="0.2">
      <c r="B34" s="5" t="s">
        <v>175</v>
      </c>
      <c r="C34" s="7">
        <v>1</v>
      </c>
      <c r="D34" s="7">
        <v>0</v>
      </c>
      <c r="E34" s="10">
        <f t="shared" si="1"/>
        <v>7.4515648286140089E-4</v>
      </c>
      <c r="F34" s="10" t="str">
        <f t="shared" si="2"/>
        <v/>
      </c>
      <c r="G34" s="11" t="str">
        <f t="shared" si="3"/>
        <v>0</v>
      </c>
      <c r="H34" s="13">
        <f t="shared" si="4"/>
        <v>0</v>
      </c>
    </row>
    <row r="35" spans="2:8" ht="15" x14ac:dyDescent="0.2">
      <c r="B35" s="5" t="s">
        <v>176</v>
      </c>
      <c r="C35" s="7">
        <v>57</v>
      </c>
      <c r="D35" s="7">
        <v>26</v>
      </c>
      <c r="E35" s="10">
        <f t="shared" si="1"/>
        <v>4.2473919523099854E-2</v>
      </c>
      <c r="F35" s="10">
        <f t="shared" si="2"/>
        <v>4.2071197411003236E-2</v>
      </c>
      <c r="G35" s="11">
        <f t="shared" si="3"/>
        <v>-0.54385964912280704</v>
      </c>
      <c r="H35" s="13">
        <f t="shared" si="4"/>
        <v>-2.3099850968703432E-2</v>
      </c>
    </row>
    <row r="36" spans="2:8" ht="30" x14ac:dyDescent="0.2">
      <c r="B36" s="5" t="s">
        <v>177</v>
      </c>
      <c r="C36" s="7">
        <v>3</v>
      </c>
      <c r="D36" s="7">
        <v>0</v>
      </c>
      <c r="E36" s="10">
        <f t="shared" si="1"/>
        <v>2.2354694485842027E-3</v>
      </c>
      <c r="F36" s="10" t="str">
        <f t="shared" si="2"/>
        <v/>
      </c>
      <c r="G36" s="11" t="str">
        <f t="shared" si="3"/>
        <v>0</v>
      </c>
      <c r="H36" s="13">
        <f t="shared" si="4"/>
        <v>0</v>
      </c>
    </row>
    <row r="37" spans="2:8" ht="15" x14ac:dyDescent="0.2">
      <c r="B37" s="5" t="s">
        <v>178</v>
      </c>
      <c r="C37" s="7">
        <v>9</v>
      </c>
      <c r="D37" s="7">
        <v>22</v>
      </c>
      <c r="E37" s="10">
        <f t="shared" si="1"/>
        <v>6.7064083457526085E-3</v>
      </c>
      <c r="F37" s="10">
        <f t="shared" si="2"/>
        <v>3.5598705501618123E-2</v>
      </c>
      <c r="G37" s="11">
        <f t="shared" si="3"/>
        <v>1.4444444444444444</v>
      </c>
      <c r="H37" s="13">
        <f t="shared" si="4"/>
        <v>9.6870342771982129E-3</v>
      </c>
    </row>
    <row r="38" spans="2:8" ht="15" x14ac:dyDescent="0.2">
      <c r="B38" s="5" t="s">
        <v>8</v>
      </c>
      <c r="C38" s="7">
        <v>7</v>
      </c>
      <c r="D38" s="7">
        <v>1</v>
      </c>
      <c r="E38" s="10">
        <f t="shared" si="1"/>
        <v>5.2160953800298067E-3</v>
      </c>
      <c r="F38" s="10">
        <f t="shared" si="2"/>
        <v>1.6181229773462784E-3</v>
      </c>
      <c r="G38" s="11">
        <f t="shared" si="3"/>
        <v>-0.8571428571428571</v>
      </c>
      <c r="H38" s="13">
        <f t="shared" si="4"/>
        <v>-4.4709388971684054E-3</v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0</v>
      </c>
      <c r="D41" s="7">
        <v>1</v>
      </c>
      <c r="E41" s="10" t="str">
        <f t="shared" si="1"/>
        <v/>
      </c>
      <c r="F41" s="10">
        <f t="shared" si="2"/>
        <v>1.6181229773462784E-3</v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5</v>
      </c>
      <c r="D43" s="7">
        <v>4</v>
      </c>
      <c r="E43" s="10">
        <f t="shared" si="1"/>
        <v>3.7257824143070045E-3</v>
      </c>
      <c r="F43" s="10">
        <f t="shared" si="2"/>
        <v>6.4724919093851136E-3</v>
      </c>
      <c r="G43" s="11">
        <f t="shared" si="3"/>
        <v>-0.2</v>
      </c>
      <c r="H43" s="13">
        <f t="shared" si="4"/>
        <v>-7.4515648286140089E-4</v>
      </c>
    </row>
    <row r="44" spans="2:8" ht="15" x14ac:dyDescent="0.2">
      <c r="B44" s="5" t="s">
        <v>184</v>
      </c>
      <c r="C44" s="7">
        <v>9</v>
      </c>
      <c r="D44" s="7">
        <v>7</v>
      </c>
      <c r="E44" s="10">
        <f t="shared" si="1"/>
        <v>6.7064083457526085E-3</v>
      </c>
      <c r="F44" s="10">
        <f t="shared" si="2"/>
        <v>1.1326860841423949E-2</v>
      </c>
      <c r="G44" s="11">
        <f t="shared" si="3"/>
        <v>-0.22222222222222221</v>
      </c>
      <c r="H44" s="13">
        <f t="shared" si="4"/>
        <v>-1.4903129657228018E-3</v>
      </c>
    </row>
    <row r="45" spans="2:8" ht="15" x14ac:dyDescent="0.2">
      <c r="B45" s="5" t="s">
        <v>9</v>
      </c>
      <c r="C45" s="7">
        <v>0</v>
      </c>
      <c r="D45" s="7">
        <v>1</v>
      </c>
      <c r="E45" s="10" t="str">
        <f t="shared" si="1"/>
        <v/>
      </c>
      <c r="F45" s="10">
        <f t="shared" si="2"/>
        <v>1.6181229773462784E-3</v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3</v>
      </c>
      <c r="E46" s="10" t="str">
        <f t="shared" si="1"/>
        <v/>
      </c>
      <c r="F46" s="10">
        <f t="shared" si="2"/>
        <v>4.8543689320388345E-3</v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2</v>
      </c>
      <c r="D48" s="7">
        <v>3</v>
      </c>
      <c r="E48" s="10">
        <f t="shared" si="1"/>
        <v>1.4903129657228018E-3</v>
      </c>
      <c r="F48" s="10">
        <f t="shared" si="2"/>
        <v>4.8543689320388345E-3</v>
      </c>
      <c r="G48" s="11">
        <f t="shared" si="3"/>
        <v>0.5</v>
      </c>
      <c r="H48" s="13">
        <f t="shared" si="4"/>
        <v>7.4515648286140089E-4</v>
      </c>
    </row>
    <row r="49" spans="2:8" ht="15" x14ac:dyDescent="0.2">
      <c r="B49" s="5" t="s">
        <v>11</v>
      </c>
      <c r="C49" s="7">
        <v>191</v>
      </c>
      <c r="D49" s="7">
        <v>91</v>
      </c>
      <c r="E49" s="10">
        <f t="shared" si="1"/>
        <v>0.14232488822652756</v>
      </c>
      <c r="F49" s="10">
        <f t="shared" si="2"/>
        <v>0.14724919093851133</v>
      </c>
      <c r="G49" s="11">
        <f t="shared" si="3"/>
        <v>-0.52356020942408377</v>
      </c>
      <c r="H49" s="13">
        <f t="shared" si="4"/>
        <v>-7.4515648286140088E-2</v>
      </c>
    </row>
    <row r="50" spans="2:8" ht="15" x14ac:dyDescent="0.2">
      <c r="B50" s="5" t="s">
        <v>15</v>
      </c>
      <c r="C50" s="7">
        <v>9</v>
      </c>
      <c r="D50" s="7">
        <v>6</v>
      </c>
      <c r="E50" s="10">
        <f t="shared" si="1"/>
        <v>6.7064083457526085E-3</v>
      </c>
      <c r="F50" s="10">
        <f t="shared" si="2"/>
        <v>9.7087378640776691E-3</v>
      </c>
      <c r="G50" s="11">
        <f t="shared" si="3"/>
        <v>-0.33333333333333331</v>
      </c>
      <c r="H50" s="13">
        <f t="shared" si="4"/>
        <v>-2.2354694485842027E-3</v>
      </c>
    </row>
    <row r="51" spans="2:8" ht="15" x14ac:dyDescent="0.2">
      <c r="B51" s="5" t="s">
        <v>14</v>
      </c>
      <c r="C51" s="7">
        <v>11</v>
      </c>
      <c r="D51" s="7">
        <v>4</v>
      </c>
      <c r="E51" s="10">
        <f t="shared" si="1"/>
        <v>8.1967213114754103E-3</v>
      </c>
      <c r="F51" s="10">
        <f t="shared" si="2"/>
        <v>6.4724919093851136E-3</v>
      </c>
      <c r="G51" s="11">
        <f t="shared" si="3"/>
        <v>-0.63636363636363635</v>
      </c>
      <c r="H51" s="13">
        <f t="shared" si="4"/>
        <v>-5.2160953800298067E-3</v>
      </c>
    </row>
    <row r="52" spans="2:8" ht="15" x14ac:dyDescent="0.2">
      <c r="B52" s="5" t="s">
        <v>13</v>
      </c>
      <c r="C52" s="7">
        <v>5</v>
      </c>
      <c r="D52" s="7">
        <v>1</v>
      </c>
      <c r="E52" s="10">
        <f t="shared" si="1"/>
        <v>3.7257824143070045E-3</v>
      </c>
      <c r="F52" s="10">
        <f t="shared" si="2"/>
        <v>1.6181229773462784E-3</v>
      </c>
      <c r="G52" s="11">
        <f t="shared" si="3"/>
        <v>-0.8</v>
      </c>
      <c r="H52" s="13">
        <f t="shared" si="4"/>
        <v>-2.9806259314456036E-3</v>
      </c>
    </row>
    <row r="53" spans="2:8" ht="15" x14ac:dyDescent="0.2">
      <c r="B53" s="5" t="s">
        <v>462</v>
      </c>
      <c r="C53" s="7">
        <v>26</v>
      </c>
      <c r="D53" s="7">
        <v>36</v>
      </c>
      <c r="E53" s="10">
        <f t="shared" si="1"/>
        <v>1.9374068554396422E-2</v>
      </c>
      <c r="F53" s="10">
        <f t="shared" si="2"/>
        <v>5.8252427184466021E-2</v>
      </c>
      <c r="G53" s="11">
        <f t="shared" si="3"/>
        <v>0.38461538461538464</v>
      </c>
      <c r="H53" s="13">
        <f t="shared" si="4"/>
        <v>7.4515648286140089E-3</v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5</v>
      </c>
      <c r="D56" s="7">
        <v>1</v>
      </c>
      <c r="E56" s="10">
        <f t="shared" si="1"/>
        <v>3.7257824143070045E-3</v>
      </c>
      <c r="F56" s="10">
        <f t="shared" si="2"/>
        <v>1.6181229773462784E-3</v>
      </c>
      <c r="G56" s="11">
        <f t="shared" si="3"/>
        <v>-0.8</v>
      </c>
      <c r="H56" s="13">
        <f t="shared" si="4"/>
        <v>-2.9806259314456036E-3</v>
      </c>
    </row>
    <row r="57" spans="2:8" ht="15" x14ac:dyDescent="0.2">
      <c r="B57" s="5" t="s">
        <v>17</v>
      </c>
      <c r="C57" s="7">
        <v>5</v>
      </c>
      <c r="D57" s="7">
        <v>0</v>
      </c>
      <c r="E57" s="10">
        <f t="shared" si="1"/>
        <v>3.7257824143070045E-3</v>
      </c>
      <c r="F57" s="10" t="str">
        <f t="shared" si="2"/>
        <v/>
      </c>
      <c r="G57" s="11" t="str">
        <f t="shared" si="3"/>
        <v>0</v>
      </c>
      <c r="H57" s="13">
        <f t="shared" si="4"/>
        <v>0</v>
      </c>
    </row>
    <row r="58" spans="2:8" ht="15" x14ac:dyDescent="0.2">
      <c r="B58" s="5" t="s">
        <v>187</v>
      </c>
      <c r="C58" s="7">
        <v>2</v>
      </c>
      <c r="D58" s="7">
        <v>0</v>
      </c>
      <c r="E58" s="10">
        <f t="shared" si="1"/>
        <v>1.4903129657228018E-3</v>
      </c>
      <c r="F58" s="10" t="str">
        <f t="shared" si="2"/>
        <v/>
      </c>
      <c r="G58" s="11" t="str">
        <f t="shared" si="3"/>
        <v>0</v>
      </c>
      <c r="H58" s="13">
        <f t="shared" si="4"/>
        <v>0</v>
      </c>
    </row>
    <row r="59" spans="2:8" ht="15" x14ac:dyDescent="0.2">
      <c r="B59" s="5" t="s">
        <v>463</v>
      </c>
      <c r="C59" s="7">
        <v>4</v>
      </c>
      <c r="D59" s="7">
        <v>6</v>
      </c>
      <c r="E59" s="10">
        <f t="shared" si="1"/>
        <v>2.9806259314456036E-3</v>
      </c>
      <c r="F59" s="10">
        <f t="shared" si="2"/>
        <v>9.7087378640776691E-3</v>
      </c>
      <c r="G59" s="11">
        <f t="shared" si="3"/>
        <v>0.5</v>
      </c>
      <c r="H59" s="13">
        <f t="shared" si="4"/>
        <v>1.4903129657228018E-3</v>
      </c>
    </row>
    <row r="60" spans="2:8" ht="15" x14ac:dyDescent="0.2">
      <c r="B60" s="5" t="s">
        <v>188</v>
      </c>
      <c r="C60" s="7">
        <v>24</v>
      </c>
      <c r="D60" s="7">
        <v>9</v>
      </c>
      <c r="E60" s="10">
        <f t="shared" si="1"/>
        <v>1.7883755588673621E-2</v>
      </c>
      <c r="F60" s="10">
        <f t="shared" si="2"/>
        <v>1.4563106796116505E-2</v>
      </c>
      <c r="G60" s="11">
        <f t="shared" si="3"/>
        <v>-0.625</v>
      </c>
      <c r="H60" s="13">
        <f t="shared" si="4"/>
        <v>-1.1177347242921014E-2</v>
      </c>
    </row>
    <row r="61" spans="2:8" ht="15" x14ac:dyDescent="0.2">
      <c r="B61" s="5" t="s">
        <v>189</v>
      </c>
      <c r="C61" s="7">
        <v>148</v>
      </c>
      <c r="D61" s="7">
        <v>102</v>
      </c>
      <c r="E61" s="10">
        <f t="shared" si="1"/>
        <v>0.11028315946348734</v>
      </c>
      <c r="F61" s="10">
        <f t="shared" si="2"/>
        <v>0.1650485436893204</v>
      </c>
      <c r="G61" s="11">
        <f t="shared" si="3"/>
        <v>-0.3108108108108108</v>
      </c>
      <c r="H61" s="13">
        <f t="shared" si="4"/>
        <v>-3.4277198211624442E-2</v>
      </c>
    </row>
    <row r="62" spans="2:8" ht="15" x14ac:dyDescent="0.2">
      <c r="B62" s="5" t="s">
        <v>190</v>
      </c>
      <c r="C62" s="7">
        <v>1</v>
      </c>
      <c r="D62" s="7">
        <v>3</v>
      </c>
      <c r="E62" s="10">
        <f t="shared" si="1"/>
        <v>7.4515648286140089E-4</v>
      </c>
      <c r="F62" s="10">
        <f t="shared" si="2"/>
        <v>4.8543689320388345E-3</v>
      </c>
      <c r="G62" s="11">
        <f t="shared" si="3"/>
        <v>2</v>
      </c>
      <c r="H62" s="13">
        <f t="shared" si="4"/>
        <v>1.4903129657228018E-3</v>
      </c>
    </row>
    <row r="63" spans="2:8" ht="15" x14ac:dyDescent="0.2">
      <c r="B63" s="5" t="s">
        <v>18</v>
      </c>
      <c r="C63" s="7">
        <v>18</v>
      </c>
      <c r="D63" s="7">
        <v>13</v>
      </c>
      <c r="E63" s="10">
        <f t="shared" si="1"/>
        <v>1.3412816691505217E-2</v>
      </c>
      <c r="F63" s="10">
        <f t="shared" si="2"/>
        <v>2.1035598705501618E-2</v>
      </c>
      <c r="G63" s="11">
        <f t="shared" si="3"/>
        <v>-0.27777777777777779</v>
      </c>
      <c r="H63" s="13">
        <f t="shared" si="4"/>
        <v>-3.7257824143070049E-3</v>
      </c>
    </row>
    <row r="64" spans="2:8" ht="15" x14ac:dyDescent="0.2">
      <c r="B64" s="5" t="s">
        <v>191</v>
      </c>
      <c r="C64" s="7">
        <v>128</v>
      </c>
      <c r="D64" s="7">
        <v>44</v>
      </c>
      <c r="E64" s="10">
        <f t="shared" si="1"/>
        <v>9.5380029806259314E-2</v>
      </c>
      <c r="F64" s="10">
        <f t="shared" si="2"/>
        <v>7.1197411003236247E-2</v>
      </c>
      <c r="G64" s="11">
        <f t="shared" si="3"/>
        <v>-0.65625</v>
      </c>
      <c r="H64" s="13">
        <f t="shared" si="4"/>
        <v>-6.259314456035768E-2</v>
      </c>
    </row>
    <row r="65" spans="1:8" ht="15" x14ac:dyDescent="0.2">
      <c r="B65" s="5" t="s">
        <v>192</v>
      </c>
      <c r="C65" s="7">
        <v>6</v>
      </c>
      <c r="D65" s="7">
        <v>3</v>
      </c>
      <c r="E65" s="10">
        <f t="shared" si="1"/>
        <v>4.4709388971684054E-3</v>
      </c>
      <c r="F65" s="10">
        <f t="shared" si="2"/>
        <v>4.8543689320388345E-3</v>
      </c>
      <c r="G65" s="11">
        <f t="shared" si="3"/>
        <v>-0.5</v>
      </c>
      <c r="H65" s="13">
        <f t="shared" si="4"/>
        <v>-2.2354694485842027E-3</v>
      </c>
    </row>
    <row r="66" spans="1:8" x14ac:dyDescent="0.2">
      <c r="B66" s="2"/>
      <c r="C66" s="8"/>
      <c r="D66" s="8"/>
    </row>
    <row r="67" spans="1:8" x14ac:dyDescent="0.2">
      <c r="B67" s="2"/>
      <c r="C67" s="8"/>
      <c r="D67" s="8"/>
    </row>
    <row r="68" spans="1:8" x14ac:dyDescent="0.2">
      <c r="B68" s="17"/>
      <c r="C68" s="8"/>
      <c r="D68" s="8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8803</v>
      </c>
      <c r="D71" s="31">
        <f>SUM(D72:D155)</f>
        <v>8558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-2.7831421106440987E-2</v>
      </c>
      <c r="H71" s="33">
        <f>+IF(OR(AND(E71=""),(G71="")),"",E71*G71)</f>
        <v>-2.7831421106440987E-2</v>
      </c>
    </row>
    <row r="72" spans="1:8" s="40" customFormat="1" ht="15" x14ac:dyDescent="0.2">
      <c r="A72" s="64"/>
      <c r="B72" s="36" t="s">
        <v>464</v>
      </c>
      <c r="C72" s="37">
        <v>190</v>
      </c>
      <c r="D72" s="37">
        <v>137</v>
      </c>
      <c r="E72" s="38">
        <f>+IF(C72=0,"",C72/C$71)</f>
        <v>2.1583551062137909E-2</v>
      </c>
      <c r="F72" s="38">
        <f>+IF(D72=0,"",D72/D$71)</f>
        <v>1.6008413180649685E-2</v>
      </c>
      <c r="G72" s="39">
        <f>+IF(OR(AND(D72=0),(C72=0)),"0",((D72-C72)/C72))</f>
        <v>-0.27894736842105261</v>
      </c>
      <c r="H72" s="25">
        <f>+IF(OR(AND(E72=""),(G72="")),"",E72*G72)</f>
        <v>-6.0206747699647848E-3</v>
      </c>
    </row>
    <row r="73" spans="1:8" s="40" customFormat="1" ht="15" x14ac:dyDescent="0.2">
      <c r="A73" s="64"/>
      <c r="B73" s="36" t="s">
        <v>19</v>
      </c>
      <c r="C73" s="37">
        <v>90</v>
      </c>
      <c r="D73" s="37">
        <v>79</v>
      </c>
      <c r="E73" s="38">
        <f t="shared" ref="E73:E142" si="9">+IF(C73=0,"",C73/C$71)</f>
        <v>1.022378734522322E-2</v>
      </c>
      <c r="F73" s="38">
        <f t="shared" ref="F73:F142" si="10">+IF(D73=0,"",D73/D$71)</f>
        <v>9.2311287684038335E-3</v>
      </c>
      <c r="G73" s="39">
        <f t="shared" ref="G73:G142" si="11">+IF(OR(AND(D73=0),(C73=0)),"0",((D73-C73)/C73))</f>
        <v>-0.12222222222222222</v>
      </c>
      <c r="H73" s="25">
        <f t="shared" ref="H73:H142" si="12">+IF(OR(AND(E73=""),(G73="")),"",E73*G73)</f>
        <v>-1.2495740088606156E-3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8</v>
      </c>
      <c r="E74" s="38" t="str">
        <f t="shared" ref="E74" si="13">+IF(C74=0,"",C74/C$71)</f>
        <v/>
      </c>
      <c r="F74" s="38">
        <f t="shared" ref="F74" si="14">+IF(D74=0,"",D74/D$71)</f>
        <v>9.3479784996494512E-4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836</v>
      </c>
      <c r="D75" s="37">
        <v>587</v>
      </c>
      <c r="E75" s="38">
        <f t="shared" si="9"/>
        <v>9.4967624673406789E-2</v>
      </c>
      <c r="F75" s="38">
        <f t="shared" si="10"/>
        <v>6.8590792241177839E-2</v>
      </c>
      <c r="G75" s="39">
        <f t="shared" si="11"/>
        <v>-0.29784688995215314</v>
      </c>
      <c r="H75" s="25">
        <f t="shared" si="12"/>
        <v>-2.8285811655117576E-2</v>
      </c>
    </row>
    <row r="76" spans="1:8" s="40" customFormat="1" ht="15" x14ac:dyDescent="0.2">
      <c r="A76" s="64"/>
      <c r="B76" s="36" t="s">
        <v>193</v>
      </c>
      <c r="C76" s="37">
        <v>129</v>
      </c>
      <c r="D76" s="37">
        <v>256</v>
      </c>
      <c r="E76" s="38">
        <f t="shared" si="9"/>
        <v>1.4654095194819947E-2</v>
      </c>
      <c r="F76" s="38">
        <f t="shared" si="10"/>
        <v>2.9913531198878244E-2</v>
      </c>
      <c r="G76" s="39">
        <f t="shared" si="11"/>
        <v>0.98449612403100772</v>
      </c>
      <c r="H76" s="25">
        <f t="shared" si="12"/>
        <v>1.4426899920481653E-2</v>
      </c>
    </row>
    <row r="77" spans="1:8" s="40" customFormat="1" ht="15" x14ac:dyDescent="0.2">
      <c r="A77" s="64"/>
      <c r="B77" s="36" t="s">
        <v>21</v>
      </c>
      <c r="C77" s="37">
        <v>48</v>
      </c>
      <c r="D77" s="37">
        <v>11</v>
      </c>
      <c r="E77" s="38">
        <f t="shared" si="9"/>
        <v>5.45268658411905E-3</v>
      </c>
      <c r="F77" s="38">
        <f t="shared" si="10"/>
        <v>1.2853470437017994E-3</v>
      </c>
      <c r="G77" s="39">
        <f t="shared" si="11"/>
        <v>-0.77083333333333337</v>
      </c>
      <c r="H77" s="25">
        <f t="shared" si="12"/>
        <v>-4.2031125752584348E-3</v>
      </c>
    </row>
    <row r="78" spans="1:8" s="40" customFormat="1" ht="15" x14ac:dyDescent="0.2">
      <c r="A78" s="64"/>
      <c r="B78" s="36" t="s">
        <v>40</v>
      </c>
      <c r="C78" s="37">
        <v>42</v>
      </c>
      <c r="D78" s="37">
        <v>15</v>
      </c>
      <c r="E78" s="38">
        <f t="shared" ref="E78" si="17">+IF(C78=0,"",C78/C$71)</f>
        <v>4.7711007611041687E-3</v>
      </c>
      <c r="F78" s="38">
        <f t="shared" ref="F78" si="18">+IF(D78=0,"",D78/D$71)</f>
        <v>1.7527459686842721E-3</v>
      </c>
      <c r="G78" s="39">
        <f t="shared" ref="G78" si="19">+IF(OR(AND(D78=0),(C78=0)),"0",((D78-C78)/C78))</f>
        <v>-0.6428571428571429</v>
      </c>
      <c r="H78" s="25">
        <f t="shared" ref="H78" si="20">+IF(OR(AND(E78=""),(G78="")),"",E78*G78)</f>
        <v>-3.0671362035669661E-3</v>
      </c>
    </row>
    <row r="79" spans="1:8" s="40" customFormat="1" ht="15" x14ac:dyDescent="0.2">
      <c r="A79" s="64"/>
      <c r="B79" s="36" t="s">
        <v>194</v>
      </c>
      <c r="C79" s="37">
        <v>2</v>
      </c>
      <c r="D79" s="37">
        <v>0</v>
      </c>
      <c r="E79" s="38">
        <f t="shared" si="9"/>
        <v>2.2719527433829378E-4</v>
      </c>
      <c r="F79" s="38" t="str">
        <f t="shared" si="10"/>
        <v/>
      </c>
      <c r="G79" s="39" t="str">
        <f t="shared" si="11"/>
        <v>0</v>
      </c>
      <c r="H79" s="25">
        <f t="shared" si="12"/>
        <v>0</v>
      </c>
    </row>
    <row r="80" spans="1:8" s="40" customFormat="1" ht="15" x14ac:dyDescent="0.2">
      <c r="A80" s="64"/>
      <c r="B80" s="36" t="s">
        <v>195</v>
      </c>
      <c r="C80" s="37">
        <v>21</v>
      </c>
      <c r="D80" s="37">
        <v>35</v>
      </c>
      <c r="E80" s="38">
        <f t="shared" si="9"/>
        <v>2.3855503805520844E-3</v>
      </c>
      <c r="F80" s="38">
        <f t="shared" si="10"/>
        <v>4.0897405935966351E-3</v>
      </c>
      <c r="G80" s="39">
        <f t="shared" si="11"/>
        <v>0.66666666666666663</v>
      </c>
      <c r="H80" s="25">
        <f t="shared" si="12"/>
        <v>1.5903669203680562E-3</v>
      </c>
    </row>
    <row r="81" spans="1:8" s="40" customFormat="1" ht="15" x14ac:dyDescent="0.2">
      <c r="A81" s="64"/>
      <c r="B81" s="36" t="s">
        <v>465</v>
      </c>
      <c r="C81" s="37">
        <v>5</v>
      </c>
      <c r="D81" s="37">
        <v>21</v>
      </c>
      <c r="E81" s="38">
        <f t="shared" si="9"/>
        <v>5.6798818584573437E-4</v>
      </c>
      <c r="F81" s="38">
        <f t="shared" si="10"/>
        <v>2.4538443561579809E-3</v>
      </c>
      <c r="G81" s="39">
        <f t="shared" si="11"/>
        <v>3.2</v>
      </c>
      <c r="H81" s="25">
        <f t="shared" si="12"/>
        <v>1.81756219470635E-3</v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16</v>
      </c>
      <c r="D83" s="37">
        <v>12</v>
      </c>
      <c r="E83" s="38">
        <f t="shared" si="9"/>
        <v>1.8175621947063502E-3</v>
      </c>
      <c r="F83" s="38">
        <f t="shared" si="10"/>
        <v>1.4021967749474175E-3</v>
      </c>
      <c r="G83" s="39">
        <f t="shared" si="11"/>
        <v>-0.25</v>
      </c>
      <c r="H83" s="25">
        <f t="shared" si="12"/>
        <v>-4.5439054867658755E-4</v>
      </c>
    </row>
    <row r="84" spans="1:8" s="40" customFormat="1" ht="15" x14ac:dyDescent="0.2">
      <c r="A84" s="64"/>
      <c r="B84" s="36" t="s">
        <v>22</v>
      </c>
      <c r="C84" s="37">
        <v>38</v>
      </c>
      <c r="D84" s="37">
        <v>21</v>
      </c>
      <c r="E84" s="38">
        <f t="shared" si="9"/>
        <v>4.3167102124275812E-3</v>
      </c>
      <c r="F84" s="38">
        <f t="shared" si="10"/>
        <v>2.4538443561579809E-3</v>
      </c>
      <c r="G84" s="39">
        <f t="shared" si="11"/>
        <v>-0.44736842105263158</v>
      </c>
      <c r="H84" s="25">
        <f t="shared" si="12"/>
        <v>-1.9311598318754969E-3</v>
      </c>
    </row>
    <row r="85" spans="1:8" s="40" customFormat="1" ht="15" x14ac:dyDescent="0.2">
      <c r="A85" s="64"/>
      <c r="B85" s="36" t="s">
        <v>198</v>
      </c>
      <c r="C85" s="37">
        <v>84</v>
      </c>
      <c r="D85" s="37">
        <v>116</v>
      </c>
      <c r="E85" s="38">
        <f t="shared" si="9"/>
        <v>9.5422015222083375E-3</v>
      </c>
      <c r="F85" s="38">
        <f t="shared" si="10"/>
        <v>1.3554568824491704E-2</v>
      </c>
      <c r="G85" s="39">
        <f t="shared" si="11"/>
        <v>0.38095238095238093</v>
      </c>
      <c r="H85" s="25">
        <f t="shared" si="12"/>
        <v>3.6351243894127E-3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39</v>
      </c>
      <c r="E86" s="38" t="str">
        <f t="shared" ref="E86" si="21">+IF(C86=0,"",C86/C$71)</f>
        <v/>
      </c>
      <c r="F86" s="38">
        <f t="shared" ref="F86" si="22">+IF(D86=0,"",D86/D$71)</f>
        <v>4.5571395185791076E-3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172</v>
      </c>
      <c r="D87" s="37">
        <v>184</v>
      </c>
      <c r="E87" s="38">
        <f t="shared" si="9"/>
        <v>1.9538793593093264E-2</v>
      </c>
      <c r="F87" s="38">
        <f t="shared" si="10"/>
        <v>2.1500350549193737E-2</v>
      </c>
      <c r="G87" s="39">
        <f t="shared" si="11"/>
        <v>6.9767441860465115E-2</v>
      </c>
      <c r="H87" s="25">
        <f t="shared" si="12"/>
        <v>1.3631716460297625E-3</v>
      </c>
    </row>
    <row r="88" spans="1:8" s="40" customFormat="1" ht="15" x14ac:dyDescent="0.2">
      <c r="A88" s="64"/>
      <c r="B88" s="36" t="s">
        <v>200</v>
      </c>
      <c r="C88" s="37">
        <v>60</v>
      </c>
      <c r="D88" s="37">
        <v>50</v>
      </c>
      <c r="E88" s="38">
        <f t="shared" si="9"/>
        <v>6.8158582301488125E-3</v>
      </c>
      <c r="F88" s="38">
        <f t="shared" si="10"/>
        <v>5.8424865622809068E-3</v>
      </c>
      <c r="G88" s="39">
        <f t="shared" si="11"/>
        <v>-0.16666666666666666</v>
      </c>
      <c r="H88" s="25">
        <f t="shared" si="12"/>
        <v>-1.1359763716914687E-3</v>
      </c>
    </row>
    <row r="89" spans="1:8" s="40" customFormat="1" ht="15" x14ac:dyDescent="0.2">
      <c r="A89" s="64"/>
      <c r="B89" s="36" t="s">
        <v>26</v>
      </c>
      <c r="C89" s="37">
        <v>69</v>
      </c>
      <c r="D89" s="37">
        <v>47</v>
      </c>
      <c r="E89" s="38">
        <f t="shared" si="9"/>
        <v>7.8382369646711348E-3</v>
      </c>
      <c r="F89" s="38">
        <f t="shared" si="10"/>
        <v>5.4919373685440526E-3</v>
      </c>
      <c r="G89" s="39">
        <f t="shared" si="11"/>
        <v>-0.3188405797101449</v>
      </c>
      <c r="H89" s="25">
        <f t="shared" si="12"/>
        <v>-2.4991480177212312E-3</v>
      </c>
    </row>
    <row r="90" spans="1:8" s="40" customFormat="1" ht="15" x14ac:dyDescent="0.2">
      <c r="A90" s="64"/>
      <c r="B90" s="36" t="s">
        <v>466</v>
      </c>
      <c r="C90" s="37">
        <v>67</v>
      </c>
      <c r="D90" s="37">
        <v>21</v>
      </c>
      <c r="E90" s="38">
        <f t="shared" si="9"/>
        <v>7.6110416903328411E-3</v>
      </c>
      <c r="F90" s="38">
        <f t="shared" si="10"/>
        <v>2.4538443561579809E-3</v>
      </c>
      <c r="G90" s="39">
        <f t="shared" si="11"/>
        <v>-0.68656716417910446</v>
      </c>
      <c r="H90" s="25">
        <f t="shared" si="12"/>
        <v>-5.2254913097807562E-3</v>
      </c>
    </row>
    <row r="91" spans="1:8" s="40" customFormat="1" ht="15" x14ac:dyDescent="0.2">
      <c r="A91" s="64"/>
      <c r="B91" s="36" t="s">
        <v>201</v>
      </c>
      <c r="C91" s="37">
        <v>24</v>
      </c>
      <c r="D91" s="37">
        <v>5</v>
      </c>
      <c r="E91" s="38">
        <f t="shared" si="9"/>
        <v>2.726343292059525E-3</v>
      </c>
      <c r="F91" s="38">
        <f t="shared" si="10"/>
        <v>5.8424865622809063E-4</v>
      </c>
      <c r="G91" s="39">
        <f t="shared" si="11"/>
        <v>-0.79166666666666663</v>
      </c>
      <c r="H91" s="25">
        <f t="shared" si="12"/>
        <v>-2.1583551062137906E-3</v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5</v>
      </c>
      <c r="E92" s="38" t="str">
        <f t="shared" ref="E92:E93" si="25">+IF(C92=0,"",C92/C$71)</f>
        <v/>
      </c>
      <c r="F92" s="38">
        <f t="shared" ref="F92:F93" si="26">+IF(D92=0,"",D92/D$71)</f>
        <v>5.8424865622809063E-4</v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4</v>
      </c>
      <c r="E93" s="38" t="str">
        <f t="shared" si="25"/>
        <v/>
      </c>
      <c r="F93" s="38">
        <f t="shared" si="26"/>
        <v>4.6739892498247256E-4</v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112</v>
      </c>
      <c r="D94" s="37">
        <v>125</v>
      </c>
      <c r="E94" s="38">
        <f t="shared" si="9"/>
        <v>1.272293536294445E-2</v>
      </c>
      <c r="F94" s="38">
        <f t="shared" si="10"/>
        <v>1.4606216405702267E-2</v>
      </c>
      <c r="G94" s="39">
        <f t="shared" si="11"/>
        <v>0.11607142857142858</v>
      </c>
      <c r="H94" s="25">
        <f t="shared" si="12"/>
        <v>1.4767692831989094E-3</v>
      </c>
    </row>
    <row r="95" spans="1:8" s="40" customFormat="1" ht="15" x14ac:dyDescent="0.2">
      <c r="A95" s="64"/>
      <c r="B95" s="36" t="s">
        <v>24</v>
      </c>
      <c r="C95" s="37">
        <v>6</v>
      </c>
      <c r="D95" s="37">
        <v>2</v>
      </c>
      <c r="E95" s="38">
        <f t="shared" si="9"/>
        <v>6.8158582301488125E-4</v>
      </c>
      <c r="F95" s="38">
        <f t="shared" si="10"/>
        <v>2.3369946249123628E-4</v>
      </c>
      <c r="G95" s="39">
        <f t="shared" si="11"/>
        <v>-0.66666666666666663</v>
      </c>
      <c r="H95" s="25">
        <f t="shared" si="12"/>
        <v>-4.543905486765875E-4</v>
      </c>
    </row>
    <row r="96" spans="1:8" s="40" customFormat="1" ht="15" x14ac:dyDescent="0.2">
      <c r="A96" s="64"/>
      <c r="B96" s="36" t="s">
        <v>27</v>
      </c>
      <c r="C96" s="37">
        <v>7</v>
      </c>
      <c r="D96" s="37">
        <v>7</v>
      </c>
      <c r="E96" s="38">
        <f t="shared" si="9"/>
        <v>7.9518346018402812E-4</v>
      </c>
      <c r="F96" s="38">
        <f t="shared" si="10"/>
        <v>8.1794811871932699E-4</v>
      </c>
      <c r="G96" s="39">
        <f t="shared" si="11"/>
        <v>0</v>
      </c>
      <c r="H96" s="25">
        <f t="shared" si="12"/>
        <v>0</v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0</v>
      </c>
      <c r="E97" s="38" t="str">
        <f t="shared" si="9"/>
        <v/>
      </c>
      <c r="F97" s="38" t="str">
        <f t="shared" si="10"/>
        <v/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153</v>
      </c>
      <c r="D98" s="37">
        <v>82</v>
      </c>
      <c r="E98" s="38">
        <f t="shared" si="9"/>
        <v>1.7380438486879472E-2</v>
      </c>
      <c r="F98" s="38">
        <f t="shared" si="10"/>
        <v>9.5816779621406868E-3</v>
      </c>
      <c r="G98" s="39">
        <f t="shared" si="11"/>
        <v>-0.46405228758169936</v>
      </c>
      <c r="H98" s="25">
        <f t="shared" si="12"/>
        <v>-8.0654322390094294E-3</v>
      </c>
    </row>
    <row r="99" spans="1:8" s="40" customFormat="1" ht="15" x14ac:dyDescent="0.2">
      <c r="A99" s="64"/>
      <c r="B99" s="36" t="s">
        <v>467</v>
      </c>
      <c r="C99" s="37">
        <v>54</v>
      </c>
      <c r="D99" s="37">
        <v>55</v>
      </c>
      <c r="E99" s="38">
        <f t="shared" si="9"/>
        <v>6.1342724071339312E-3</v>
      </c>
      <c r="F99" s="38">
        <f t="shared" si="10"/>
        <v>6.4267352185089976E-3</v>
      </c>
      <c r="G99" s="39">
        <f t="shared" si="11"/>
        <v>1.8518518518518517E-2</v>
      </c>
      <c r="H99" s="25">
        <f t="shared" si="12"/>
        <v>1.1359763716914687E-4</v>
      </c>
    </row>
    <row r="100" spans="1:8" s="40" customFormat="1" ht="15" x14ac:dyDescent="0.2">
      <c r="A100" s="64"/>
      <c r="B100" s="36" t="s">
        <v>23</v>
      </c>
      <c r="C100" s="37">
        <v>27</v>
      </c>
      <c r="D100" s="37">
        <v>8</v>
      </c>
      <c r="E100" s="38">
        <f t="shared" si="9"/>
        <v>3.0671362035669656E-3</v>
      </c>
      <c r="F100" s="38">
        <f t="shared" si="10"/>
        <v>9.3479784996494512E-4</v>
      </c>
      <c r="G100" s="39">
        <f t="shared" si="11"/>
        <v>-0.70370370370370372</v>
      </c>
      <c r="H100" s="25">
        <f t="shared" si="12"/>
        <v>-2.1583551062137906E-3</v>
      </c>
    </row>
    <row r="101" spans="1:8" s="40" customFormat="1" ht="15" x14ac:dyDescent="0.2">
      <c r="A101" s="64"/>
      <c r="B101" s="36" t="s">
        <v>25</v>
      </c>
      <c r="C101" s="37">
        <v>10</v>
      </c>
      <c r="D101" s="37">
        <v>0</v>
      </c>
      <c r="E101" s="38">
        <f t="shared" si="9"/>
        <v>1.1359763716914687E-3</v>
      </c>
      <c r="F101" s="38" t="str">
        <f t="shared" si="10"/>
        <v/>
      </c>
      <c r="G101" s="39" t="str">
        <f t="shared" si="11"/>
        <v>0</v>
      </c>
      <c r="H101" s="25">
        <f t="shared" si="12"/>
        <v>0</v>
      </c>
    </row>
    <row r="102" spans="1:8" s="40" customFormat="1" ht="15" x14ac:dyDescent="0.2">
      <c r="A102" s="64"/>
      <c r="B102" s="36" t="s">
        <v>205</v>
      </c>
      <c r="C102" s="37">
        <v>5</v>
      </c>
      <c r="D102" s="37">
        <v>2</v>
      </c>
      <c r="E102" s="38">
        <f t="shared" si="9"/>
        <v>5.6798818584573437E-4</v>
      </c>
      <c r="F102" s="38">
        <f t="shared" si="10"/>
        <v>2.3369946249123628E-4</v>
      </c>
      <c r="G102" s="39">
        <f t="shared" si="11"/>
        <v>-0.6</v>
      </c>
      <c r="H102" s="25">
        <f t="shared" si="12"/>
        <v>-3.4079291150744062E-4</v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38</v>
      </c>
      <c r="E103" s="38" t="str">
        <f t="shared" ref="E103" si="29">+IF(C103=0,"",C103/C$71)</f>
        <v/>
      </c>
      <c r="F103" s="38">
        <f t="shared" ref="F103" si="30">+IF(D103=0,"",D103/D$71)</f>
        <v>4.4402897873334892E-3</v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3</v>
      </c>
      <c r="D104" s="37">
        <v>7</v>
      </c>
      <c r="E104" s="38">
        <f t="shared" si="9"/>
        <v>3.4079291150744062E-4</v>
      </c>
      <c r="F104" s="38">
        <f t="shared" si="10"/>
        <v>8.1794811871932699E-4</v>
      </c>
      <c r="G104" s="39">
        <f t="shared" si="11"/>
        <v>1.3333333333333333</v>
      </c>
      <c r="H104" s="25">
        <f t="shared" si="12"/>
        <v>4.543905486765875E-4</v>
      </c>
    </row>
    <row r="105" spans="1:8" s="40" customFormat="1" ht="15" x14ac:dyDescent="0.2">
      <c r="A105" s="64"/>
      <c r="B105" s="36" t="s">
        <v>207</v>
      </c>
      <c r="C105" s="37">
        <v>375</v>
      </c>
      <c r="D105" s="37">
        <v>234</v>
      </c>
      <c r="E105" s="38">
        <f t="shared" si="9"/>
        <v>4.2599113938430078E-2</v>
      </c>
      <c r="F105" s="38">
        <f t="shared" si="10"/>
        <v>2.7342837111474644E-2</v>
      </c>
      <c r="G105" s="39">
        <f t="shared" si="11"/>
        <v>-0.376</v>
      </c>
      <c r="H105" s="25">
        <f t="shared" si="12"/>
        <v>-1.6017266840849708E-2</v>
      </c>
    </row>
    <row r="106" spans="1:8" s="40" customFormat="1" ht="15" x14ac:dyDescent="0.2">
      <c r="A106" s="64"/>
      <c r="B106" s="36" t="s">
        <v>208</v>
      </c>
      <c r="C106" s="37">
        <v>29</v>
      </c>
      <c r="D106" s="37">
        <v>45</v>
      </c>
      <c r="E106" s="38">
        <f t="shared" si="9"/>
        <v>3.2943314779052594E-3</v>
      </c>
      <c r="F106" s="38">
        <f t="shared" si="10"/>
        <v>5.2582379060528159E-3</v>
      </c>
      <c r="G106" s="39">
        <f t="shared" si="11"/>
        <v>0.55172413793103448</v>
      </c>
      <c r="H106" s="25">
        <f t="shared" si="12"/>
        <v>1.81756219470635E-3</v>
      </c>
    </row>
    <row r="107" spans="1:8" s="40" customFormat="1" ht="15" x14ac:dyDescent="0.2">
      <c r="A107" s="64"/>
      <c r="B107" s="36" t="s">
        <v>209</v>
      </c>
      <c r="C107" s="37">
        <v>227</v>
      </c>
      <c r="D107" s="37">
        <v>241</v>
      </c>
      <c r="E107" s="38">
        <f t="shared" si="9"/>
        <v>2.5786663637396342E-2</v>
      </c>
      <c r="F107" s="38">
        <f t="shared" si="10"/>
        <v>2.8160785230193972E-2</v>
      </c>
      <c r="G107" s="39">
        <f t="shared" si="11"/>
        <v>6.1674008810572688E-2</v>
      </c>
      <c r="H107" s="25">
        <f t="shared" si="12"/>
        <v>1.5903669203680562E-3</v>
      </c>
    </row>
    <row r="108" spans="1:8" s="40" customFormat="1" ht="15" x14ac:dyDescent="0.2">
      <c r="A108" s="64"/>
      <c r="B108" s="36" t="s">
        <v>210</v>
      </c>
      <c r="C108" s="37">
        <v>16</v>
      </c>
      <c r="D108" s="37">
        <v>22</v>
      </c>
      <c r="E108" s="38">
        <f t="shared" si="9"/>
        <v>1.8175621947063502E-3</v>
      </c>
      <c r="F108" s="38">
        <f t="shared" si="10"/>
        <v>2.5706940874035988E-3</v>
      </c>
      <c r="G108" s="39">
        <f t="shared" si="11"/>
        <v>0.375</v>
      </c>
      <c r="H108" s="25">
        <f t="shared" si="12"/>
        <v>6.8158582301488136E-4</v>
      </c>
    </row>
    <row r="109" spans="1:8" s="40" customFormat="1" ht="15" x14ac:dyDescent="0.2">
      <c r="A109" s="64"/>
      <c r="B109" s="36" t="s">
        <v>211</v>
      </c>
      <c r="C109" s="37">
        <v>67</v>
      </c>
      <c r="D109" s="37">
        <v>17</v>
      </c>
      <c r="E109" s="38">
        <f t="shared" si="9"/>
        <v>7.6110416903328411E-3</v>
      </c>
      <c r="F109" s="38">
        <f t="shared" si="10"/>
        <v>1.9864454311755084E-3</v>
      </c>
      <c r="G109" s="39">
        <f t="shared" si="11"/>
        <v>-0.74626865671641796</v>
      </c>
      <c r="H109" s="25">
        <f t="shared" si="12"/>
        <v>-5.6798818584573446E-3</v>
      </c>
    </row>
    <row r="110" spans="1:8" s="40" customFormat="1" ht="15" x14ac:dyDescent="0.2">
      <c r="A110" s="64"/>
      <c r="B110" s="36" t="s">
        <v>212</v>
      </c>
      <c r="C110" s="37">
        <v>12</v>
      </c>
      <c r="D110" s="37">
        <v>11</v>
      </c>
      <c r="E110" s="38">
        <f t="shared" si="9"/>
        <v>1.3631716460297625E-3</v>
      </c>
      <c r="F110" s="38">
        <f t="shared" si="10"/>
        <v>1.2853470437017994E-3</v>
      </c>
      <c r="G110" s="39">
        <f t="shared" si="11"/>
        <v>-8.3333333333333329E-2</v>
      </c>
      <c r="H110" s="25">
        <f t="shared" si="12"/>
        <v>-1.1359763716914687E-4</v>
      </c>
    </row>
    <row r="111" spans="1:8" s="40" customFormat="1" ht="15" x14ac:dyDescent="0.2">
      <c r="A111" s="64"/>
      <c r="B111" s="36" t="s">
        <v>32</v>
      </c>
      <c r="C111" s="37">
        <v>21</v>
      </c>
      <c r="D111" s="37">
        <v>25</v>
      </c>
      <c r="E111" s="38">
        <f t="shared" si="9"/>
        <v>2.3855503805520844E-3</v>
      </c>
      <c r="F111" s="38">
        <f t="shared" si="10"/>
        <v>2.9212432811404534E-3</v>
      </c>
      <c r="G111" s="39">
        <f t="shared" si="11"/>
        <v>0.19047619047619047</v>
      </c>
      <c r="H111" s="25">
        <f t="shared" si="12"/>
        <v>4.543905486765875E-4</v>
      </c>
    </row>
    <row r="112" spans="1:8" s="40" customFormat="1" ht="15" x14ac:dyDescent="0.2">
      <c r="A112" s="64"/>
      <c r="B112" s="36" t="s">
        <v>213</v>
      </c>
      <c r="C112" s="37">
        <v>15</v>
      </c>
      <c r="D112" s="37">
        <v>4</v>
      </c>
      <c r="E112" s="38">
        <f t="shared" si="9"/>
        <v>1.7039645575372031E-3</v>
      </c>
      <c r="F112" s="38">
        <f t="shared" si="10"/>
        <v>4.6739892498247256E-4</v>
      </c>
      <c r="G112" s="39">
        <f t="shared" si="11"/>
        <v>-0.73333333333333328</v>
      </c>
      <c r="H112" s="25">
        <f t="shared" si="12"/>
        <v>-1.2495740088606156E-3</v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148</v>
      </c>
      <c r="D114" s="37">
        <v>139</v>
      </c>
      <c r="E114" s="38">
        <f t="shared" si="9"/>
        <v>1.6812450301033739E-2</v>
      </c>
      <c r="F114" s="38">
        <f t="shared" si="10"/>
        <v>1.6242112643140922E-2</v>
      </c>
      <c r="G114" s="39">
        <f t="shared" si="11"/>
        <v>-6.0810810810810814E-2</v>
      </c>
      <c r="H114" s="25">
        <f t="shared" si="12"/>
        <v>-1.0223787345223221E-3</v>
      </c>
    </row>
    <row r="115" spans="1:8" s="40" customFormat="1" ht="15" x14ac:dyDescent="0.2">
      <c r="A115" s="64"/>
      <c r="B115" s="36" t="s">
        <v>29</v>
      </c>
      <c r="C115" s="37">
        <v>66</v>
      </c>
      <c r="D115" s="37">
        <v>31</v>
      </c>
      <c r="E115" s="38">
        <f t="shared" si="9"/>
        <v>7.4974440531636946E-3</v>
      </c>
      <c r="F115" s="38">
        <f t="shared" si="10"/>
        <v>3.6223416686141621E-3</v>
      </c>
      <c r="G115" s="39">
        <f t="shared" si="11"/>
        <v>-0.53030303030303028</v>
      </c>
      <c r="H115" s="25">
        <f t="shared" si="12"/>
        <v>-3.9759173009201411E-3</v>
      </c>
    </row>
    <row r="116" spans="1:8" s="40" customFormat="1" ht="15" x14ac:dyDescent="0.2">
      <c r="A116" s="64"/>
      <c r="B116" s="36" t="s">
        <v>215</v>
      </c>
      <c r="C116" s="37">
        <v>4</v>
      </c>
      <c r="D116" s="37">
        <v>7</v>
      </c>
      <c r="E116" s="38">
        <f t="shared" si="9"/>
        <v>4.5439054867658755E-4</v>
      </c>
      <c r="F116" s="38">
        <f t="shared" si="10"/>
        <v>8.1794811871932699E-4</v>
      </c>
      <c r="G116" s="39">
        <f t="shared" si="11"/>
        <v>0.75</v>
      </c>
      <c r="H116" s="25">
        <f t="shared" si="12"/>
        <v>3.4079291150744068E-4</v>
      </c>
    </row>
    <row r="117" spans="1:8" s="40" customFormat="1" ht="15" x14ac:dyDescent="0.2">
      <c r="A117" s="64"/>
      <c r="B117" s="36" t="s">
        <v>30</v>
      </c>
      <c r="C117" s="37">
        <v>111</v>
      </c>
      <c r="D117" s="37">
        <v>17</v>
      </c>
      <c r="E117" s="38">
        <f t="shared" si="9"/>
        <v>1.2609337725775304E-2</v>
      </c>
      <c r="F117" s="38">
        <f t="shared" si="10"/>
        <v>1.9864454311755084E-3</v>
      </c>
      <c r="G117" s="39">
        <f t="shared" si="11"/>
        <v>-0.84684684684684686</v>
      </c>
      <c r="H117" s="25">
        <f t="shared" si="12"/>
        <v>-1.0678177893899807E-2</v>
      </c>
    </row>
    <row r="118" spans="1:8" s="40" customFormat="1" ht="15" x14ac:dyDescent="0.2">
      <c r="A118" s="64"/>
      <c r="B118" s="36" t="s">
        <v>28</v>
      </c>
      <c r="C118" s="37">
        <v>45</v>
      </c>
      <c r="D118" s="37">
        <v>20</v>
      </c>
      <c r="E118" s="38">
        <f t="shared" si="9"/>
        <v>5.1118936726116098E-3</v>
      </c>
      <c r="F118" s="38">
        <f t="shared" si="10"/>
        <v>2.3369946249123625E-3</v>
      </c>
      <c r="G118" s="39">
        <f t="shared" si="11"/>
        <v>-0.55555555555555558</v>
      </c>
      <c r="H118" s="25">
        <f t="shared" si="12"/>
        <v>-2.8399409292286723E-3</v>
      </c>
    </row>
    <row r="119" spans="1:8" s="40" customFormat="1" ht="15" x14ac:dyDescent="0.2">
      <c r="A119" s="64"/>
      <c r="B119" s="36" t="s">
        <v>31</v>
      </c>
      <c r="C119" s="37">
        <v>76</v>
      </c>
      <c r="D119" s="37">
        <v>46</v>
      </c>
      <c r="E119" s="38">
        <f t="shared" si="9"/>
        <v>8.6334204248551625E-3</v>
      </c>
      <c r="F119" s="38">
        <f t="shared" si="10"/>
        <v>5.3750876372984343E-3</v>
      </c>
      <c r="G119" s="39">
        <f t="shared" si="11"/>
        <v>-0.39473684210526316</v>
      </c>
      <c r="H119" s="25">
        <f t="shared" si="12"/>
        <v>-3.4079291150744062E-3</v>
      </c>
    </row>
    <row r="120" spans="1:8" s="40" customFormat="1" ht="15" x14ac:dyDescent="0.2">
      <c r="A120" s="64"/>
      <c r="B120" s="36" t="s">
        <v>216</v>
      </c>
      <c r="C120" s="37">
        <v>96</v>
      </c>
      <c r="D120" s="37">
        <v>84</v>
      </c>
      <c r="E120" s="38">
        <f t="shared" si="9"/>
        <v>1.09053731682381E-2</v>
      </c>
      <c r="F120" s="38">
        <f t="shared" si="10"/>
        <v>9.8153774246319235E-3</v>
      </c>
      <c r="G120" s="39">
        <f t="shared" si="11"/>
        <v>-0.125</v>
      </c>
      <c r="H120" s="25">
        <f t="shared" si="12"/>
        <v>-1.3631716460297625E-3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46</v>
      </c>
      <c r="D122" s="37">
        <v>55</v>
      </c>
      <c r="E122" s="38">
        <f t="shared" si="9"/>
        <v>5.2254913097807562E-3</v>
      </c>
      <c r="F122" s="38">
        <f t="shared" si="10"/>
        <v>6.4267352185089976E-3</v>
      </c>
      <c r="G122" s="39">
        <f t="shared" si="11"/>
        <v>0.19565217391304349</v>
      </c>
      <c r="H122" s="25">
        <f t="shared" si="12"/>
        <v>1.0223787345223219E-3</v>
      </c>
    </row>
    <row r="123" spans="1:8" s="40" customFormat="1" ht="15" x14ac:dyDescent="0.2">
      <c r="A123" s="64"/>
      <c r="B123" s="36" t="s">
        <v>217</v>
      </c>
      <c r="C123" s="37">
        <v>163</v>
      </c>
      <c r="D123" s="37">
        <v>31</v>
      </c>
      <c r="E123" s="38">
        <f t="shared" si="9"/>
        <v>1.8516414858570942E-2</v>
      </c>
      <c r="F123" s="38">
        <f t="shared" si="10"/>
        <v>3.6223416686141621E-3</v>
      </c>
      <c r="G123" s="39">
        <f t="shared" si="11"/>
        <v>-0.80981595092024539</v>
      </c>
      <c r="H123" s="25">
        <f t="shared" si="12"/>
        <v>-1.4994888106327387E-2</v>
      </c>
    </row>
    <row r="124" spans="1:8" s="40" customFormat="1" ht="15" x14ac:dyDescent="0.2">
      <c r="A124" s="64"/>
      <c r="B124" s="36" t="s">
        <v>469</v>
      </c>
      <c r="C124" s="37">
        <v>22</v>
      </c>
      <c r="D124" s="37">
        <v>0</v>
      </c>
      <c r="E124" s="38">
        <f t="shared" si="9"/>
        <v>2.4991480177212312E-3</v>
      </c>
      <c r="F124" s="38" t="str">
        <f t="shared" si="10"/>
        <v/>
      </c>
      <c r="G124" s="39" t="str">
        <f t="shared" si="11"/>
        <v>0</v>
      </c>
      <c r="H124" s="25">
        <f t="shared" si="12"/>
        <v>0</v>
      </c>
    </row>
    <row r="125" spans="1:8" s="40" customFormat="1" ht="15" x14ac:dyDescent="0.2">
      <c r="A125" s="64"/>
      <c r="B125" s="36" t="s">
        <v>470</v>
      </c>
      <c r="C125" s="37">
        <v>4031</v>
      </c>
      <c r="D125" s="37">
        <v>4814</v>
      </c>
      <c r="E125" s="38">
        <f t="shared" si="9"/>
        <v>0.45791207542883106</v>
      </c>
      <c r="F125" s="38">
        <f t="shared" si="10"/>
        <v>0.5625146062164057</v>
      </c>
      <c r="G125" s="39">
        <f t="shared" si="11"/>
        <v>0.19424460431654678</v>
      </c>
      <c r="H125" s="25">
        <f t="shared" si="12"/>
        <v>8.8946949903442013E-2</v>
      </c>
    </row>
    <row r="126" spans="1:8" s="40" customFormat="1" ht="15" x14ac:dyDescent="0.2">
      <c r="A126" s="64"/>
      <c r="B126" s="36" t="s">
        <v>218</v>
      </c>
      <c r="C126" s="37">
        <v>70</v>
      </c>
      <c r="D126" s="37">
        <v>122</v>
      </c>
      <c r="E126" s="38">
        <f t="shared" si="9"/>
        <v>7.9518346018402821E-3</v>
      </c>
      <c r="F126" s="38">
        <f t="shared" si="10"/>
        <v>1.4255667211965412E-2</v>
      </c>
      <c r="G126" s="39">
        <f t="shared" si="11"/>
        <v>0.74285714285714288</v>
      </c>
      <c r="H126" s="25">
        <f t="shared" si="12"/>
        <v>5.9070771327956384E-3</v>
      </c>
    </row>
    <row r="127" spans="1:8" s="40" customFormat="1" ht="15" x14ac:dyDescent="0.2">
      <c r="A127" s="64"/>
      <c r="B127" s="36" t="s">
        <v>219</v>
      </c>
      <c r="C127" s="37">
        <v>190</v>
      </c>
      <c r="D127" s="37">
        <v>20</v>
      </c>
      <c r="E127" s="38">
        <f t="shared" si="9"/>
        <v>2.1583551062137909E-2</v>
      </c>
      <c r="F127" s="38">
        <f t="shared" si="10"/>
        <v>2.3369946249123625E-3</v>
      </c>
      <c r="G127" s="39">
        <f t="shared" si="11"/>
        <v>-0.89473684210526316</v>
      </c>
      <c r="H127" s="25">
        <f t="shared" si="12"/>
        <v>-1.931159831875497E-2</v>
      </c>
    </row>
    <row r="128" spans="1:8" s="40" customFormat="1" ht="15" x14ac:dyDescent="0.2">
      <c r="A128" s="64"/>
      <c r="B128" s="36" t="s">
        <v>33</v>
      </c>
      <c r="C128" s="37">
        <v>83</v>
      </c>
      <c r="D128" s="37">
        <v>14</v>
      </c>
      <c r="E128" s="38">
        <f t="shared" si="9"/>
        <v>9.4286038850391919E-3</v>
      </c>
      <c r="F128" s="38">
        <f t="shared" si="10"/>
        <v>1.635896237438654E-3</v>
      </c>
      <c r="G128" s="39">
        <f t="shared" si="11"/>
        <v>-0.83132530120481929</v>
      </c>
      <c r="H128" s="25">
        <f t="shared" si="12"/>
        <v>-7.8382369646711348E-3</v>
      </c>
    </row>
    <row r="129" spans="1:8" s="40" customFormat="1" ht="15" x14ac:dyDescent="0.2">
      <c r="A129" s="64"/>
      <c r="B129" s="36" t="s">
        <v>37</v>
      </c>
      <c r="C129" s="37">
        <v>11</v>
      </c>
      <c r="D129" s="37">
        <v>8</v>
      </c>
      <c r="E129" s="38">
        <f t="shared" si="9"/>
        <v>1.2495740088606156E-3</v>
      </c>
      <c r="F129" s="38">
        <f t="shared" si="10"/>
        <v>9.3479784996494512E-4</v>
      </c>
      <c r="G129" s="39">
        <f t="shared" si="11"/>
        <v>-0.27272727272727271</v>
      </c>
      <c r="H129" s="25">
        <f t="shared" si="12"/>
        <v>-3.4079291150744062E-4</v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22</v>
      </c>
      <c r="E130" s="38" t="str">
        <f t="shared" ref="E130" si="33">+IF(C130=0,"",C130/C$71)</f>
        <v/>
      </c>
      <c r="F130" s="38">
        <f t="shared" ref="F130" si="34">+IF(D130=0,"",D130/D$71)</f>
        <v>2.5706940874035988E-3</v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67</v>
      </c>
      <c r="D131" s="37">
        <v>42</v>
      </c>
      <c r="E131" s="38">
        <f t="shared" si="9"/>
        <v>7.6110416903328411E-3</v>
      </c>
      <c r="F131" s="38">
        <f t="shared" si="10"/>
        <v>4.9076887123159618E-3</v>
      </c>
      <c r="G131" s="39">
        <f t="shared" si="11"/>
        <v>-0.37313432835820898</v>
      </c>
      <c r="H131" s="25">
        <f t="shared" si="12"/>
        <v>-2.8399409292286723E-3</v>
      </c>
    </row>
    <row r="132" spans="1:8" s="40" customFormat="1" ht="15" x14ac:dyDescent="0.2">
      <c r="A132" s="64"/>
      <c r="B132" s="36" t="s">
        <v>34</v>
      </c>
      <c r="C132" s="37">
        <v>1</v>
      </c>
      <c r="D132" s="37">
        <v>0</v>
      </c>
      <c r="E132" s="38">
        <f t="shared" si="9"/>
        <v>1.1359763716914689E-4</v>
      </c>
      <c r="F132" s="38" t="str">
        <f t="shared" si="10"/>
        <v/>
      </c>
      <c r="G132" s="39" t="str">
        <f t="shared" si="11"/>
        <v>0</v>
      </c>
      <c r="H132" s="25">
        <f t="shared" si="12"/>
        <v>0</v>
      </c>
    </row>
    <row r="133" spans="1:8" s="40" customFormat="1" ht="15" x14ac:dyDescent="0.2">
      <c r="A133" s="64"/>
      <c r="B133" s="36" t="s">
        <v>220</v>
      </c>
      <c r="C133" s="37">
        <v>11</v>
      </c>
      <c r="D133" s="37">
        <v>7</v>
      </c>
      <c r="E133" s="38">
        <f t="shared" si="9"/>
        <v>1.2495740088606156E-3</v>
      </c>
      <c r="F133" s="38">
        <f t="shared" si="10"/>
        <v>8.1794811871932699E-4</v>
      </c>
      <c r="G133" s="39">
        <f t="shared" si="11"/>
        <v>-0.36363636363636365</v>
      </c>
      <c r="H133" s="25">
        <f t="shared" si="12"/>
        <v>-4.543905486765875E-4</v>
      </c>
    </row>
    <row r="134" spans="1:8" s="40" customFormat="1" ht="15" x14ac:dyDescent="0.2">
      <c r="A134" s="64"/>
      <c r="B134" s="36" t="s">
        <v>221</v>
      </c>
      <c r="C134" s="37">
        <v>5</v>
      </c>
      <c r="D134" s="37">
        <v>0</v>
      </c>
      <c r="E134" s="38">
        <f t="shared" si="9"/>
        <v>5.6798818584573437E-4</v>
      </c>
      <c r="F134" s="38" t="str">
        <f t="shared" si="10"/>
        <v/>
      </c>
      <c r="G134" s="39" t="str">
        <f t="shared" si="11"/>
        <v>0</v>
      </c>
      <c r="H134" s="25">
        <f t="shared" si="12"/>
        <v>0</v>
      </c>
    </row>
    <row r="135" spans="1:8" s="40" customFormat="1" ht="15" x14ac:dyDescent="0.2">
      <c r="A135" s="64"/>
      <c r="B135" s="36" t="s">
        <v>222</v>
      </c>
      <c r="C135" s="37">
        <v>14</v>
      </c>
      <c r="D135" s="37">
        <v>4</v>
      </c>
      <c r="E135" s="38">
        <f t="shared" si="9"/>
        <v>1.5903669203680562E-3</v>
      </c>
      <c r="F135" s="38">
        <f t="shared" si="10"/>
        <v>4.6739892498247256E-4</v>
      </c>
      <c r="G135" s="39">
        <f t="shared" si="11"/>
        <v>-0.7142857142857143</v>
      </c>
      <c r="H135" s="25">
        <f t="shared" si="12"/>
        <v>-1.1359763716914687E-3</v>
      </c>
    </row>
    <row r="136" spans="1:8" s="40" customFormat="1" ht="15" x14ac:dyDescent="0.2">
      <c r="A136" s="64"/>
      <c r="B136" s="36" t="s">
        <v>223</v>
      </c>
      <c r="C136" s="37">
        <v>38</v>
      </c>
      <c r="D136" s="37">
        <v>19</v>
      </c>
      <c r="E136" s="38">
        <f t="shared" si="9"/>
        <v>4.3167102124275812E-3</v>
      </c>
      <c r="F136" s="38">
        <f t="shared" si="10"/>
        <v>2.2201448936667446E-3</v>
      </c>
      <c r="G136" s="39">
        <f t="shared" si="11"/>
        <v>-0.5</v>
      </c>
      <c r="H136" s="25">
        <f t="shared" si="12"/>
        <v>-2.1583551062137906E-3</v>
      </c>
    </row>
    <row r="137" spans="1:8" s="40" customFormat="1" ht="30" x14ac:dyDescent="0.2">
      <c r="A137" s="64"/>
      <c r="B137" s="36" t="s">
        <v>471</v>
      </c>
      <c r="C137" s="37">
        <v>43</v>
      </c>
      <c r="D137" s="37">
        <v>102</v>
      </c>
      <c r="E137" s="38">
        <f t="shared" si="9"/>
        <v>4.8846983982733161E-3</v>
      </c>
      <c r="F137" s="38">
        <f t="shared" si="10"/>
        <v>1.191867258705305E-2</v>
      </c>
      <c r="G137" s="39">
        <f t="shared" si="11"/>
        <v>1.3720930232558139</v>
      </c>
      <c r="H137" s="25">
        <f t="shared" si="12"/>
        <v>6.7022605929796661E-3</v>
      </c>
    </row>
    <row r="138" spans="1:8" s="40" customFormat="1" ht="30" x14ac:dyDescent="0.2">
      <c r="A138" s="64"/>
      <c r="B138" s="36" t="s">
        <v>224</v>
      </c>
      <c r="C138" s="37">
        <v>5</v>
      </c>
      <c r="D138" s="37">
        <v>0</v>
      </c>
      <c r="E138" s="38">
        <f t="shared" si="9"/>
        <v>5.6798818584573437E-4</v>
      </c>
      <c r="F138" s="38" t="str">
        <f t="shared" si="10"/>
        <v/>
      </c>
      <c r="G138" s="39" t="str">
        <f t="shared" si="11"/>
        <v>0</v>
      </c>
      <c r="H138" s="25">
        <f t="shared" si="12"/>
        <v>0</v>
      </c>
    </row>
    <row r="139" spans="1:8" s="40" customFormat="1" ht="30" x14ac:dyDescent="0.2">
      <c r="A139" s="64"/>
      <c r="B139" s="36" t="s">
        <v>225</v>
      </c>
      <c r="C139" s="37">
        <v>176</v>
      </c>
      <c r="D139" s="37">
        <v>23</v>
      </c>
      <c r="E139" s="38">
        <f t="shared" si="9"/>
        <v>1.999318414176985E-2</v>
      </c>
      <c r="F139" s="38">
        <f t="shared" si="10"/>
        <v>2.6875438186492171E-3</v>
      </c>
      <c r="G139" s="39">
        <f t="shared" si="11"/>
        <v>-0.86931818181818177</v>
      </c>
      <c r="H139" s="25">
        <f t="shared" si="12"/>
        <v>-1.7380438486879472E-2</v>
      </c>
    </row>
    <row r="140" spans="1:8" s="40" customFormat="1" ht="15" x14ac:dyDescent="0.2">
      <c r="A140" s="64"/>
      <c r="B140" s="36" t="s">
        <v>46</v>
      </c>
      <c r="C140" s="37">
        <v>15</v>
      </c>
      <c r="D140" s="37">
        <v>9</v>
      </c>
      <c r="E140" s="38">
        <f t="shared" si="9"/>
        <v>1.7039645575372031E-3</v>
      </c>
      <c r="F140" s="38">
        <f t="shared" si="10"/>
        <v>1.0516475812105631E-3</v>
      </c>
      <c r="G140" s="39">
        <f t="shared" si="11"/>
        <v>-0.4</v>
      </c>
      <c r="H140" s="25">
        <f t="shared" si="12"/>
        <v>-6.8158582301488125E-4</v>
      </c>
    </row>
    <row r="141" spans="1:8" s="40" customFormat="1" ht="15" x14ac:dyDescent="0.2">
      <c r="A141" s="64"/>
      <c r="B141" s="36" t="s">
        <v>42</v>
      </c>
      <c r="C141" s="37">
        <v>1</v>
      </c>
      <c r="D141" s="37">
        <v>0</v>
      </c>
      <c r="E141" s="38">
        <f t="shared" si="9"/>
        <v>1.1359763716914689E-4</v>
      </c>
      <c r="F141" s="38" t="str">
        <f t="shared" si="10"/>
        <v/>
      </c>
      <c r="G141" s="39" t="str">
        <f t="shared" si="11"/>
        <v>0</v>
      </c>
      <c r="H141" s="25">
        <f t="shared" si="12"/>
        <v>0</v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1</v>
      </c>
      <c r="D143" s="37">
        <v>3</v>
      </c>
      <c r="E143" s="38">
        <f t="shared" ref="E143:E151" si="37">+IF(C143=0,"",C143/C$71)</f>
        <v>1.1359763716914689E-4</v>
      </c>
      <c r="F143" s="38">
        <f t="shared" ref="F143:F151" si="38">+IF(D143=0,"",D143/D$71)</f>
        <v>3.5054919373685438E-4</v>
      </c>
      <c r="G143" s="39">
        <f t="shared" ref="G143:G151" si="39">+IF(OR(AND(D143=0),(C143=0)),"0",((D143-C143)/C143))</f>
        <v>2</v>
      </c>
      <c r="H143" s="25">
        <f t="shared" ref="H143:H151" si="40">+IF(OR(AND(E143=""),(G143="")),"",E143*G143)</f>
        <v>2.2719527433829378E-4</v>
      </c>
    </row>
    <row r="144" spans="1:8" s="40" customFormat="1" ht="15" x14ac:dyDescent="0.2">
      <c r="A144" s="64"/>
      <c r="B144" s="36" t="s">
        <v>39</v>
      </c>
      <c r="C144" s="37">
        <v>17</v>
      </c>
      <c r="D144" s="37">
        <v>25</v>
      </c>
      <c r="E144" s="38">
        <f t="shared" si="37"/>
        <v>1.9311598318754971E-3</v>
      </c>
      <c r="F144" s="38">
        <f t="shared" si="38"/>
        <v>2.9212432811404534E-3</v>
      </c>
      <c r="G144" s="39">
        <f t="shared" si="39"/>
        <v>0.47058823529411764</v>
      </c>
      <c r="H144" s="25">
        <f t="shared" si="40"/>
        <v>9.0878109735317511E-4</v>
      </c>
    </row>
    <row r="145" spans="1:8" s="40" customFormat="1" ht="15" x14ac:dyDescent="0.2">
      <c r="A145" s="64"/>
      <c r="B145" s="36" t="s">
        <v>226</v>
      </c>
      <c r="C145" s="37">
        <v>5</v>
      </c>
      <c r="D145" s="37">
        <v>23</v>
      </c>
      <c r="E145" s="38">
        <f t="shared" si="37"/>
        <v>5.6798818584573437E-4</v>
      </c>
      <c r="F145" s="38">
        <f t="shared" si="38"/>
        <v>2.6875438186492171E-3</v>
      </c>
      <c r="G145" s="39">
        <f t="shared" si="39"/>
        <v>3.6</v>
      </c>
      <c r="H145" s="25">
        <f t="shared" si="40"/>
        <v>2.0447574690446437E-3</v>
      </c>
    </row>
    <row r="146" spans="1:8" s="40" customFormat="1" ht="30" x14ac:dyDescent="0.2">
      <c r="A146" s="64"/>
      <c r="B146" s="36" t="s">
        <v>227</v>
      </c>
      <c r="C146" s="37">
        <v>138</v>
      </c>
      <c r="D146" s="37">
        <v>20</v>
      </c>
      <c r="E146" s="38">
        <f t="shared" si="37"/>
        <v>1.567647392934227E-2</v>
      </c>
      <c r="F146" s="38">
        <f t="shared" si="38"/>
        <v>2.3369946249123625E-3</v>
      </c>
      <c r="G146" s="39">
        <f t="shared" si="39"/>
        <v>-0.85507246376811596</v>
      </c>
      <c r="H146" s="25">
        <f t="shared" si="40"/>
        <v>-1.3404521185959332E-2</v>
      </c>
    </row>
    <row r="147" spans="1:8" s="40" customFormat="1" ht="30" x14ac:dyDescent="0.2">
      <c r="A147" s="64"/>
      <c r="B147" s="36" t="s">
        <v>228</v>
      </c>
      <c r="C147" s="37">
        <v>6</v>
      </c>
      <c r="D147" s="37">
        <v>2</v>
      </c>
      <c r="E147" s="38">
        <f t="shared" si="37"/>
        <v>6.8158582301488125E-4</v>
      </c>
      <c r="F147" s="38">
        <f t="shared" si="38"/>
        <v>2.3369946249123628E-4</v>
      </c>
      <c r="G147" s="39">
        <f t="shared" si="39"/>
        <v>-0.66666666666666663</v>
      </c>
      <c r="H147" s="25">
        <f t="shared" si="40"/>
        <v>-4.543905486765875E-4</v>
      </c>
    </row>
    <row r="148" spans="1:8" s="40" customFormat="1" ht="15" x14ac:dyDescent="0.2">
      <c r="A148" s="64"/>
      <c r="B148" s="36" t="s">
        <v>473</v>
      </c>
      <c r="C148" s="37">
        <v>49</v>
      </c>
      <c r="D148" s="37">
        <v>0</v>
      </c>
      <c r="E148" s="38">
        <f t="shared" si="37"/>
        <v>5.5662842212881973E-3</v>
      </c>
      <c r="F148" s="38" t="str">
        <f t="shared" si="38"/>
        <v/>
      </c>
      <c r="G148" s="39" t="str">
        <f t="shared" si="39"/>
        <v>0</v>
      </c>
      <c r="H148" s="25">
        <f t="shared" si="40"/>
        <v>0</v>
      </c>
    </row>
    <row r="149" spans="1:8" s="40" customFormat="1" ht="15" x14ac:dyDescent="0.2">
      <c r="A149" s="64"/>
      <c r="B149" s="36" t="s">
        <v>45</v>
      </c>
      <c r="C149" s="37">
        <v>9</v>
      </c>
      <c r="D149" s="37">
        <v>8</v>
      </c>
      <c r="E149" s="38">
        <f t="shared" si="37"/>
        <v>1.0223787345223219E-3</v>
      </c>
      <c r="F149" s="38">
        <f t="shared" si="38"/>
        <v>9.3479784996494512E-4</v>
      </c>
      <c r="G149" s="39">
        <f t="shared" si="39"/>
        <v>-0.1111111111111111</v>
      </c>
      <c r="H149" s="25">
        <f t="shared" si="40"/>
        <v>-1.1359763716914687E-4</v>
      </c>
    </row>
    <row r="150" spans="1:8" s="40" customFormat="1" ht="15" x14ac:dyDescent="0.2">
      <c r="A150" s="64"/>
      <c r="B150" s="36" t="s">
        <v>43</v>
      </c>
      <c r="C150" s="37">
        <v>0</v>
      </c>
      <c r="D150" s="37">
        <v>0</v>
      </c>
      <c r="E150" s="38" t="str">
        <f t="shared" si="37"/>
        <v/>
      </c>
      <c r="F150" s="38" t="str">
        <f t="shared" si="38"/>
        <v/>
      </c>
      <c r="G150" s="39" t="str">
        <f t="shared" si="39"/>
        <v>0</v>
      </c>
      <c r="H150" s="25" t="str">
        <f t="shared" si="40"/>
        <v/>
      </c>
    </row>
    <row r="151" spans="1:8" s="40" customFormat="1" ht="15" x14ac:dyDescent="0.2">
      <c r="A151" s="64"/>
      <c r="B151" s="36" t="s">
        <v>44</v>
      </c>
      <c r="C151" s="37">
        <v>8</v>
      </c>
      <c r="D151" s="37">
        <v>1</v>
      </c>
      <c r="E151" s="38">
        <f t="shared" si="37"/>
        <v>9.0878109735317511E-4</v>
      </c>
      <c r="F151" s="38">
        <f t="shared" si="38"/>
        <v>1.1684973124561814E-4</v>
      </c>
      <c r="G151" s="39">
        <f t="shared" si="39"/>
        <v>-0.875</v>
      </c>
      <c r="H151" s="25">
        <f t="shared" si="40"/>
        <v>-7.9518346018402823E-4</v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257</v>
      </c>
      <c r="E152" s="38" t="str">
        <f t="shared" ref="E152:E155" si="41">+IF(C152=0,"",C152/C$71)</f>
        <v/>
      </c>
      <c r="F152" s="38">
        <f t="shared" ref="F152:F155" si="42">+IF(D152=0,"",D152/D$71)</f>
        <v>3.0030380930123862E-2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5</v>
      </c>
      <c r="E153" s="38" t="str">
        <f t="shared" si="41"/>
        <v/>
      </c>
      <c r="F153" s="38">
        <f t="shared" si="42"/>
        <v>5.8424865622809063E-4</v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8"/>
      <c r="D156" s="8"/>
    </row>
    <row r="157" spans="1:8" x14ac:dyDescent="0.2">
      <c r="B157" s="2"/>
      <c r="C157" s="8"/>
      <c r="D157" s="8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11952</v>
      </c>
      <c r="D161" s="31">
        <f>SUM(D162:D323)</f>
        <v>7480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-0.37416331994645247</v>
      </c>
      <c r="H161" s="33">
        <f>+IF(OR(AND(E161=""),(G161="")),"",E161*G161)</f>
        <v>-0.37416331994645247</v>
      </c>
    </row>
    <row r="162" spans="1:8" s="40" customFormat="1" ht="15" x14ac:dyDescent="0.2">
      <c r="A162" s="64"/>
      <c r="B162" s="66" t="s">
        <v>474</v>
      </c>
      <c r="C162" s="37">
        <v>412</v>
      </c>
      <c r="D162" s="37">
        <v>33</v>
      </c>
      <c r="E162" s="38">
        <f>+IF(C162=0,"",C162/C$161)</f>
        <v>3.4471218206157964E-2</v>
      </c>
      <c r="F162" s="38">
        <f>+IF(D162=0,"",D162/D$161)</f>
        <v>4.4117647058823529E-3</v>
      </c>
      <c r="G162" s="39">
        <f>+IF(OR(AND(D162=0),(C162=0)),"0",((D162-C162)/C162))</f>
        <v>-0.91990291262135926</v>
      </c>
      <c r="H162" s="25">
        <f>+IF(OR(AND(E162=""),(G162="")),"",E162*G162)</f>
        <v>-3.1710174029451137E-2</v>
      </c>
    </row>
    <row r="163" spans="1:8" s="40" customFormat="1" ht="15" x14ac:dyDescent="0.2">
      <c r="A163" s="64"/>
      <c r="B163" s="66" t="s">
        <v>475</v>
      </c>
      <c r="C163" s="37">
        <v>32</v>
      </c>
      <c r="D163" s="37">
        <v>18</v>
      </c>
      <c r="E163" s="38">
        <f t="shared" ref="E163:E232" si="45">+IF(C163=0,"",C163/C$161)</f>
        <v>2.6773761713520749E-3</v>
      </c>
      <c r="F163" s="38">
        <f t="shared" ref="F163:F232" si="46">+IF(D163=0,"",D163/D$161)</f>
        <v>2.4064171122994654E-3</v>
      </c>
      <c r="G163" s="39">
        <f t="shared" ref="G163:G232" si="47">+IF(OR(AND(D163=0),(C163=0)),"0",((D163-C163)/C163))</f>
        <v>-0.4375</v>
      </c>
      <c r="H163" s="25">
        <f t="shared" ref="H163:H232" si="48">+IF(OR(AND(E163=""),(G163="")),"",E163*G163)</f>
        <v>-1.1713520749665328E-3</v>
      </c>
    </row>
    <row r="164" spans="1:8" s="40" customFormat="1" ht="30" x14ac:dyDescent="0.2">
      <c r="A164" s="64"/>
      <c r="B164" s="66" t="s">
        <v>476</v>
      </c>
      <c r="C164" s="37">
        <v>33</v>
      </c>
      <c r="D164" s="37">
        <v>34</v>
      </c>
      <c r="E164" s="38">
        <f t="shared" si="45"/>
        <v>2.7610441767068274E-3</v>
      </c>
      <c r="F164" s="38">
        <f t="shared" si="46"/>
        <v>4.5454545454545452E-3</v>
      </c>
      <c r="G164" s="39">
        <f t="shared" si="47"/>
        <v>3.0303030303030304E-2</v>
      </c>
      <c r="H164" s="25">
        <f t="shared" si="48"/>
        <v>8.3668005354752353E-5</v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1</v>
      </c>
      <c r="E165" s="38" t="str">
        <f t="shared" si="45"/>
        <v/>
      </c>
      <c r="F165" s="38">
        <f t="shared" si="46"/>
        <v>1.3368983957219252E-4</v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217</v>
      </c>
      <c r="D166" s="37">
        <v>103</v>
      </c>
      <c r="E166" s="38">
        <f t="shared" si="45"/>
        <v>1.8155957161981259E-2</v>
      </c>
      <c r="F166" s="38">
        <f t="shared" si="46"/>
        <v>1.3770053475935828E-2</v>
      </c>
      <c r="G166" s="39">
        <f t="shared" si="47"/>
        <v>-0.52534562211981561</v>
      </c>
      <c r="H166" s="25">
        <f t="shared" si="48"/>
        <v>-9.538152610441766E-3</v>
      </c>
    </row>
    <row r="167" spans="1:8" s="40" customFormat="1" ht="15" x14ac:dyDescent="0.2">
      <c r="A167" s="64"/>
      <c r="B167" s="66" t="s">
        <v>49</v>
      </c>
      <c r="C167" s="37">
        <v>754</v>
      </c>
      <c r="D167" s="37">
        <v>533</v>
      </c>
      <c r="E167" s="38">
        <f t="shared" si="45"/>
        <v>6.308567603748326E-2</v>
      </c>
      <c r="F167" s="38">
        <f t="shared" si="46"/>
        <v>7.1256684491978611E-2</v>
      </c>
      <c r="G167" s="39">
        <f t="shared" si="47"/>
        <v>-0.29310344827586204</v>
      </c>
      <c r="H167" s="25">
        <f t="shared" si="48"/>
        <v>-1.8490629183400265E-2</v>
      </c>
    </row>
    <row r="168" spans="1:8" s="40" customFormat="1" ht="15" x14ac:dyDescent="0.2">
      <c r="A168" s="64"/>
      <c r="B168" s="66" t="s">
        <v>52</v>
      </c>
      <c r="C168" s="37">
        <v>17</v>
      </c>
      <c r="D168" s="37">
        <v>26</v>
      </c>
      <c r="E168" s="38">
        <f t="shared" si="45"/>
        <v>1.4223560910307897E-3</v>
      </c>
      <c r="F168" s="38">
        <f t="shared" si="46"/>
        <v>3.4759358288770055E-3</v>
      </c>
      <c r="G168" s="39">
        <f t="shared" si="47"/>
        <v>0.52941176470588236</v>
      </c>
      <c r="H168" s="25">
        <f t="shared" si="48"/>
        <v>7.5301204819277102E-4</v>
      </c>
    </row>
    <row r="169" spans="1:8" s="40" customFormat="1" ht="15" x14ac:dyDescent="0.2">
      <c r="A169" s="64"/>
      <c r="B169" s="66" t="s">
        <v>229</v>
      </c>
      <c r="C169" s="37">
        <v>183</v>
      </c>
      <c r="D169" s="37">
        <v>90</v>
      </c>
      <c r="E169" s="38">
        <f t="shared" si="45"/>
        <v>1.5311244979919678E-2</v>
      </c>
      <c r="F169" s="38">
        <f t="shared" si="46"/>
        <v>1.2032085561497326E-2</v>
      </c>
      <c r="G169" s="39">
        <f t="shared" si="47"/>
        <v>-0.50819672131147542</v>
      </c>
      <c r="H169" s="25">
        <f t="shared" si="48"/>
        <v>-7.7811244979919675E-3</v>
      </c>
    </row>
    <row r="170" spans="1:8" s="40" customFormat="1" ht="15" x14ac:dyDescent="0.2">
      <c r="A170" s="64"/>
      <c r="B170" s="66" t="s">
        <v>50</v>
      </c>
      <c r="C170" s="37">
        <v>38</v>
      </c>
      <c r="D170" s="37">
        <v>26</v>
      </c>
      <c r="E170" s="38">
        <f t="shared" si="45"/>
        <v>3.1793842034805891E-3</v>
      </c>
      <c r="F170" s="38">
        <f t="shared" si="46"/>
        <v>3.4759358288770055E-3</v>
      </c>
      <c r="G170" s="39">
        <f t="shared" si="47"/>
        <v>-0.31578947368421051</v>
      </c>
      <c r="H170" s="25">
        <f t="shared" si="48"/>
        <v>-1.004016064257028E-3</v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2</v>
      </c>
      <c r="D172" s="37">
        <v>1</v>
      </c>
      <c r="E172" s="38">
        <f t="shared" si="45"/>
        <v>1.6733601070950468E-4</v>
      </c>
      <c r="F172" s="38">
        <f t="shared" si="46"/>
        <v>1.3368983957219252E-4</v>
      </c>
      <c r="G172" s="39">
        <f t="shared" si="47"/>
        <v>-0.5</v>
      </c>
      <c r="H172" s="25">
        <f t="shared" si="48"/>
        <v>-8.366800535475234E-5</v>
      </c>
    </row>
    <row r="173" spans="1:8" s="40" customFormat="1" ht="15" x14ac:dyDescent="0.2">
      <c r="A173" s="64"/>
      <c r="B173" s="66" t="s">
        <v>54</v>
      </c>
      <c r="C173" s="37">
        <v>44</v>
      </c>
      <c r="D173" s="37">
        <v>67</v>
      </c>
      <c r="E173" s="38">
        <f t="shared" si="45"/>
        <v>3.6813922356091029E-3</v>
      </c>
      <c r="F173" s="38">
        <f t="shared" si="46"/>
        <v>8.9572192513368981E-3</v>
      </c>
      <c r="G173" s="39">
        <f t="shared" si="47"/>
        <v>0.52272727272727271</v>
      </c>
      <c r="H173" s="25">
        <f t="shared" si="48"/>
        <v>1.9243641231593037E-3</v>
      </c>
    </row>
    <row r="174" spans="1:8" s="40" customFormat="1" ht="15" x14ac:dyDescent="0.2">
      <c r="A174" s="64"/>
      <c r="B174" s="66" t="s">
        <v>51</v>
      </c>
      <c r="C174" s="37">
        <v>81</v>
      </c>
      <c r="D174" s="37">
        <v>16</v>
      </c>
      <c r="E174" s="38">
        <f t="shared" si="45"/>
        <v>6.7771084337349399E-3</v>
      </c>
      <c r="F174" s="38">
        <f t="shared" si="46"/>
        <v>2.1390374331550803E-3</v>
      </c>
      <c r="G174" s="39">
        <f t="shared" si="47"/>
        <v>-0.80246913580246915</v>
      </c>
      <c r="H174" s="25">
        <f t="shared" si="48"/>
        <v>-5.4384203480589022E-3</v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30</v>
      </c>
      <c r="E175" s="38" t="str">
        <f t="shared" ref="E175" si="49">+IF(C175=0,"",C175/C$161)</f>
        <v/>
      </c>
      <c r="F175" s="38">
        <f t="shared" ref="F175" si="50">+IF(D175=0,"",D175/D$161)</f>
        <v>4.0106951871657758E-3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217</v>
      </c>
      <c r="D176" s="37">
        <v>163</v>
      </c>
      <c r="E176" s="38">
        <f t="shared" si="45"/>
        <v>1.8155957161981259E-2</v>
      </c>
      <c r="F176" s="38">
        <f t="shared" si="46"/>
        <v>2.1791443850267378E-2</v>
      </c>
      <c r="G176" s="39">
        <f t="shared" si="47"/>
        <v>-0.24884792626728111</v>
      </c>
      <c r="H176" s="25">
        <f t="shared" si="48"/>
        <v>-4.5180722891566263E-3</v>
      </c>
    </row>
    <row r="177" spans="1:8" s="40" customFormat="1" ht="15" x14ac:dyDescent="0.2">
      <c r="A177" s="64"/>
      <c r="B177" s="66" t="s">
        <v>231</v>
      </c>
      <c r="C177" s="37">
        <v>48</v>
      </c>
      <c r="D177" s="37">
        <v>56</v>
      </c>
      <c r="E177" s="38">
        <f t="shared" si="45"/>
        <v>4.0160642570281121E-3</v>
      </c>
      <c r="F177" s="38">
        <f t="shared" si="46"/>
        <v>7.4866310160427805E-3</v>
      </c>
      <c r="G177" s="39">
        <f t="shared" si="47"/>
        <v>0.16666666666666666</v>
      </c>
      <c r="H177" s="25">
        <f t="shared" si="48"/>
        <v>6.6934404283801861E-4</v>
      </c>
    </row>
    <row r="178" spans="1:8" s="40" customFormat="1" ht="15" x14ac:dyDescent="0.2">
      <c r="A178" s="64"/>
      <c r="B178" s="66" t="s">
        <v>48</v>
      </c>
      <c r="C178" s="37">
        <v>24</v>
      </c>
      <c r="D178" s="37">
        <v>10</v>
      </c>
      <c r="E178" s="38">
        <f t="shared" si="45"/>
        <v>2.008032128514056E-3</v>
      </c>
      <c r="F178" s="38">
        <f t="shared" si="46"/>
        <v>1.3368983957219251E-3</v>
      </c>
      <c r="G178" s="39">
        <f t="shared" si="47"/>
        <v>-0.58333333333333337</v>
      </c>
      <c r="H178" s="25">
        <f t="shared" si="48"/>
        <v>-1.1713520749665328E-3</v>
      </c>
    </row>
    <row r="179" spans="1:8" s="40" customFormat="1" ht="15" x14ac:dyDescent="0.2">
      <c r="A179" s="64"/>
      <c r="B179" s="66" t="s">
        <v>53</v>
      </c>
      <c r="C179" s="37">
        <v>1</v>
      </c>
      <c r="D179" s="37">
        <v>1</v>
      </c>
      <c r="E179" s="38">
        <f t="shared" si="45"/>
        <v>8.366800535475234E-5</v>
      </c>
      <c r="F179" s="38">
        <f t="shared" si="46"/>
        <v>1.3368983957219252E-4</v>
      </c>
      <c r="G179" s="39">
        <f t="shared" si="47"/>
        <v>0</v>
      </c>
      <c r="H179" s="25">
        <f t="shared" si="48"/>
        <v>0</v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12</v>
      </c>
      <c r="E180" s="38" t="str">
        <f t="shared" ref="E180:E181" si="53">+IF(C180=0,"",C180/C$161)</f>
        <v/>
      </c>
      <c r="F180" s="38">
        <f t="shared" ref="F180:F181" si="54">+IF(D180=0,"",D180/D$161)</f>
        <v>1.6042780748663102E-3</v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3</v>
      </c>
      <c r="E181" s="38" t="str">
        <f t="shared" si="53"/>
        <v/>
      </c>
      <c r="F181" s="38">
        <f t="shared" si="54"/>
        <v>4.0106951871657755E-4</v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202</v>
      </c>
      <c r="D182" s="37">
        <v>113</v>
      </c>
      <c r="E182" s="38">
        <f t="shared" si="45"/>
        <v>1.6900937081659972E-2</v>
      </c>
      <c r="F182" s="38">
        <f t="shared" si="46"/>
        <v>1.5106951871657753E-2</v>
      </c>
      <c r="G182" s="39">
        <f t="shared" si="47"/>
        <v>-0.4405940594059406</v>
      </c>
      <c r="H182" s="25">
        <f t="shared" si="48"/>
        <v>-7.4464524765729583E-3</v>
      </c>
    </row>
    <row r="183" spans="1:8" s="40" customFormat="1" ht="15" x14ac:dyDescent="0.2">
      <c r="A183" s="64"/>
      <c r="B183" s="66" t="s">
        <v>233</v>
      </c>
      <c r="C183" s="37">
        <v>22</v>
      </c>
      <c r="D183" s="37">
        <v>9</v>
      </c>
      <c r="E183" s="38">
        <f t="shared" si="45"/>
        <v>1.8406961178045514E-3</v>
      </c>
      <c r="F183" s="38">
        <f t="shared" si="46"/>
        <v>1.2032085561497327E-3</v>
      </c>
      <c r="G183" s="39">
        <f t="shared" si="47"/>
        <v>-0.59090909090909094</v>
      </c>
      <c r="H183" s="25">
        <f t="shared" si="48"/>
        <v>-1.0876840696117805E-3</v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7</v>
      </c>
      <c r="D185" s="37">
        <v>13</v>
      </c>
      <c r="E185" s="38">
        <f t="shared" si="45"/>
        <v>5.8567603748326642E-4</v>
      </c>
      <c r="F185" s="38">
        <f t="shared" si="46"/>
        <v>1.7379679144385028E-3</v>
      </c>
      <c r="G185" s="39">
        <f t="shared" si="47"/>
        <v>0.8571428571428571</v>
      </c>
      <c r="H185" s="25">
        <f t="shared" si="48"/>
        <v>5.0200803212851401E-4</v>
      </c>
    </row>
    <row r="186" spans="1:8" s="40" customFormat="1" ht="15" x14ac:dyDescent="0.2">
      <c r="A186" s="64"/>
      <c r="B186" s="66" t="s">
        <v>480</v>
      </c>
      <c r="C186" s="37">
        <v>189</v>
      </c>
      <c r="D186" s="37">
        <v>56</v>
      </c>
      <c r="E186" s="38">
        <f t="shared" si="45"/>
        <v>1.5813253012048192E-2</v>
      </c>
      <c r="F186" s="38">
        <f t="shared" si="46"/>
        <v>7.4866310160427805E-3</v>
      </c>
      <c r="G186" s="39">
        <f t="shared" si="47"/>
        <v>-0.70370370370370372</v>
      </c>
      <c r="H186" s="25">
        <f t="shared" si="48"/>
        <v>-1.1127844712182061E-2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44</v>
      </c>
      <c r="E187" s="38" t="str">
        <f t="shared" ref="E187" si="57">+IF(C187=0,"",C187/C$161)</f>
        <v/>
      </c>
      <c r="F187" s="38">
        <f t="shared" ref="F187" si="58">+IF(D187=0,"",D187/D$161)</f>
        <v>5.8823529411764705E-3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420</v>
      </c>
      <c r="D188" s="37">
        <v>276</v>
      </c>
      <c r="E188" s="38">
        <f t="shared" si="45"/>
        <v>3.5140562248995984E-2</v>
      </c>
      <c r="F188" s="38">
        <f t="shared" si="46"/>
        <v>3.6898395721925131E-2</v>
      </c>
      <c r="G188" s="39">
        <f t="shared" si="47"/>
        <v>-0.34285714285714286</v>
      </c>
      <c r="H188" s="25">
        <f t="shared" si="48"/>
        <v>-1.2048192771084338E-2</v>
      </c>
    </row>
    <row r="189" spans="1:8" s="40" customFormat="1" ht="15" x14ac:dyDescent="0.2">
      <c r="A189" s="64"/>
      <c r="B189" s="66" t="s">
        <v>237</v>
      </c>
      <c r="C189" s="37">
        <v>223</v>
      </c>
      <c r="D189" s="37">
        <v>252</v>
      </c>
      <c r="E189" s="38">
        <f t="shared" si="45"/>
        <v>1.8657965194109772E-2</v>
      </c>
      <c r="F189" s="38">
        <f t="shared" si="46"/>
        <v>3.3689839572192515E-2</v>
      </c>
      <c r="G189" s="39">
        <f t="shared" si="47"/>
        <v>0.13004484304932734</v>
      </c>
      <c r="H189" s="25">
        <f t="shared" si="48"/>
        <v>2.4263721552878178E-3</v>
      </c>
    </row>
    <row r="190" spans="1:8" s="40" customFormat="1" ht="15" x14ac:dyDescent="0.2">
      <c r="A190" s="64"/>
      <c r="B190" s="66" t="s">
        <v>238</v>
      </c>
      <c r="C190" s="37">
        <v>638</v>
      </c>
      <c r="D190" s="37">
        <v>267</v>
      </c>
      <c r="E190" s="38">
        <f t="shared" si="45"/>
        <v>5.3380187416331992E-2</v>
      </c>
      <c r="F190" s="38">
        <f t="shared" si="46"/>
        <v>3.5695187165775404E-2</v>
      </c>
      <c r="G190" s="39">
        <f t="shared" si="47"/>
        <v>-0.58150470219435735</v>
      </c>
      <c r="H190" s="25">
        <f t="shared" si="48"/>
        <v>-3.1040829986613117E-2</v>
      </c>
    </row>
    <row r="191" spans="1:8" s="40" customFormat="1" ht="15" x14ac:dyDescent="0.2">
      <c r="A191" s="64"/>
      <c r="B191" s="66" t="s">
        <v>239</v>
      </c>
      <c r="C191" s="37">
        <v>409</v>
      </c>
      <c r="D191" s="37">
        <v>153</v>
      </c>
      <c r="E191" s="38">
        <f t="shared" si="45"/>
        <v>3.422021419009371E-2</v>
      </c>
      <c r="F191" s="38">
        <f t="shared" si="46"/>
        <v>2.0454545454545454E-2</v>
      </c>
      <c r="G191" s="39">
        <f t="shared" si="47"/>
        <v>-0.62591687041564792</v>
      </c>
      <c r="H191" s="25">
        <f t="shared" si="48"/>
        <v>-2.1419009370816602E-2</v>
      </c>
    </row>
    <row r="192" spans="1:8" s="40" customFormat="1" ht="15" x14ac:dyDescent="0.2">
      <c r="A192" s="64"/>
      <c r="B192" s="66" t="s">
        <v>481</v>
      </c>
      <c r="C192" s="37">
        <v>1472</v>
      </c>
      <c r="D192" s="37">
        <v>328</v>
      </c>
      <c r="E192" s="38">
        <f t="shared" si="45"/>
        <v>0.12315930388219545</v>
      </c>
      <c r="F192" s="38">
        <f t="shared" si="46"/>
        <v>4.3850267379679148E-2</v>
      </c>
      <c r="G192" s="39">
        <f t="shared" si="47"/>
        <v>-0.77717391304347827</v>
      </c>
      <c r="H192" s="25">
        <f t="shared" si="48"/>
        <v>-9.5716198125836691E-2</v>
      </c>
    </row>
    <row r="193" spans="1:8" s="40" customFormat="1" ht="15" x14ac:dyDescent="0.2">
      <c r="A193" s="64"/>
      <c r="B193" s="66" t="s">
        <v>482</v>
      </c>
      <c r="C193" s="37">
        <v>61</v>
      </c>
      <c r="D193" s="37">
        <v>90</v>
      </c>
      <c r="E193" s="38">
        <f t="shared" si="45"/>
        <v>5.1037483266398931E-3</v>
      </c>
      <c r="F193" s="38">
        <f t="shared" si="46"/>
        <v>1.2032085561497326E-2</v>
      </c>
      <c r="G193" s="39">
        <f t="shared" si="47"/>
        <v>0.47540983606557374</v>
      </c>
      <c r="H193" s="25">
        <f t="shared" si="48"/>
        <v>2.4263721552878178E-3</v>
      </c>
    </row>
    <row r="194" spans="1:8" s="40" customFormat="1" ht="15" x14ac:dyDescent="0.2">
      <c r="A194" s="64"/>
      <c r="B194" s="66" t="s">
        <v>240</v>
      </c>
      <c r="C194" s="37">
        <v>50</v>
      </c>
      <c r="D194" s="37">
        <v>0</v>
      </c>
      <c r="E194" s="38">
        <f t="shared" si="45"/>
        <v>4.1834002677376171E-3</v>
      </c>
      <c r="F194" s="38" t="str">
        <f t="shared" si="46"/>
        <v/>
      </c>
      <c r="G194" s="39" t="str">
        <f t="shared" si="47"/>
        <v>0</v>
      </c>
      <c r="H194" s="25">
        <f t="shared" si="48"/>
        <v>0</v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79</v>
      </c>
      <c r="E195" s="38" t="str">
        <f t="shared" ref="E195" si="61">+IF(C195=0,"",C195/C$161)</f>
        <v/>
      </c>
      <c r="F195" s="38">
        <f t="shared" ref="F195" si="62">+IF(D195=0,"",D195/D$161)</f>
        <v>1.0561497326203208E-2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111</v>
      </c>
      <c r="D196" s="37"/>
      <c r="E196" s="38">
        <f t="shared" si="45"/>
        <v>9.2871485943775093E-3</v>
      </c>
      <c r="F196" s="38" t="str">
        <f t="shared" si="46"/>
        <v/>
      </c>
      <c r="G196" s="39" t="str">
        <f t="shared" si="47"/>
        <v>0</v>
      </c>
      <c r="H196" s="25">
        <f t="shared" si="48"/>
        <v>0</v>
      </c>
    </row>
    <row r="197" spans="1:8" s="40" customFormat="1" ht="15" x14ac:dyDescent="0.2">
      <c r="A197" s="64"/>
      <c r="B197" s="66" t="s">
        <v>241</v>
      </c>
      <c r="C197" s="37">
        <v>177</v>
      </c>
      <c r="D197" s="37">
        <v>91</v>
      </c>
      <c r="E197" s="38">
        <f t="shared" si="45"/>
        <v>1.4809236947791165E-2</v>
      </c>
      <c r="F197" s="38">
        <f t="shared" si="46"/>
        <v>1.2165775401069518E-2</v>
      </c>
      <c r="G197" s="39">
        <f t="shared" si="47"/>
        <v>-0.48587570621468928</v>
      </c>
      <c r="H197" s="25">
        <f t="shared" si="48"/>
        <v>-7.1954484605087016E-3</v>
      </c>
    </row>
    <row r="198" spans="1:8" s="40" customFormat="1" ht="15" x14ac:dyDescent="0.2">
      <c r="A198" s="64"/>
      <c r="B198" s="66" t="s">
        <v>242</v>
      </c>
      <c r="C198" s="37">
        <v>67</v>
      </c>
      <c r="D198" s="37">
        <v>95</v>
      </c>
      <c r="E198" s="38">
        <f t="shared" si="45"/>
        <v>5.6057563587684073E-3</v>
      </c>
      <c r="F198" s="38">
        <f t="shared" si="46"/>
        <v>1.2700534759358289E-2</v>
      </c>
      <c r="G198" s="39">
        <f t="shared" si="47"/>
        <v>0.41791044776119401</v>
      </c>
      <c r="H198" s="25">
        <f t="shared" si="48"/>
        <v>2.3427041499330657E-3</v>
      </c>
    </row>
    <row r="199" spans="1:8" s="40" customFormat="1" ht="15" x14ac:dyDescent="0.2">
      <c r="A199" s="64"/>
      <c r="B199" s="66" t="s">
        <v>243</v>
      </c>
      <c r="C199" s="37">
        <v>1</v>
      </c>
      <c r="D199" s="37">
        <v>6</v>
      </c>
      <c r="E199" s="38">
        <f t="shared" si="45"/>
        <v>8.366800535475234E-5</v>
      </c>
      <c r="F199" s="38">
        <f t="shared" si="46"/>
        <v>8.021390374331551E-4</v>
      </c>
      <c r="G199" s="39">
        <f t="shared" si="47"/>
        <v>5</v>
      </c>
      <c r="H199" s="25">
        <f t="shared" si="48"/>
        <v>4.1834002677376171E-4</v>
      </c>
    </row>
    <row r="200" spans="1:8" s="40" customFormat="1" ht="15" x14ac:dyDescent="0.2">
      <c r="A200" s="64"/>
      <c r="B200" s="66" t="s">
        <v>55</v>
      </c>
      <c r="C200" s="37">
        <v>8</v>
      </c>
      <c r="D200" s="37">
        <v>2</v>
      </c>
      <c r="E200" s="38">
        <f t="shared" si="45"/>
        <v>6.6934404283801872E-4</v>
      </c>
      <c r="F200" s="38">
        <f t="shared" si="46"/>
        <v>2.6737967914438503E-4</v>
      </c>
      <c r="G200" s="39">
        <f t="shared" si="47"/>
        <v>-0.75</v>
      </c>
      <c r="H200" s="25">
        <f t="shared" si="48"/>
        <v>-5.0200803212851401E-4</v>
      </c>
    </row>
    <row r="201" spans="1:8" s="40" customFormat="1" ht="15" x14ac:dyDescent="0.2">
      <c r="A201" s="64"/>
      <c r="B201" s="66" t="s">
        <v>56</v>
      </c>
      <c r="C201" s="37">
        <v>705</v>
      </c>
      <c r="D201" s="37">
        <v>624</v>
      </c>
      <c r="E201" s="38">
        <f t="shared" si="45"/>
        <v>5.89859437751004E-2</v>
      </c>
      <c r="F201" s="38">
        <f t="shared" si="46"/>
        <v>8.3422459893048126E-2</v>
      </c>
      <c r="G201" s="39">
        <f t="shared" si="47"/>
        <v>-0.1148936170212766</v>
      </c>
      <c r="H201" s="25">
        <f t="shared" si="48"/>
        <v>-6.7771084337349399E-3</v>
      </c>
    </row>
    <row r="202" spans="1:8" s="40" customFormat="1" ht="15" x14ac:dyDescent="0.2">
      <c r="A202" s="64"/>
      <c r="B202" s="66" t="s">
        <v>244</v>
      </c>
      <c r="C202" s="37">
        <v>108</v>
      </c>
      <c r="D202" s="37">
        <v>68</v>
      </c>
      <c r="E202" s="38">
        <f t="shared" si="45"/>
        <v>9.0361445783132526E-3</v>
      </c>
      <c r="F202" s="38">
        <f t="shared" si="46"/>
        <v>9.0909090909090905E-3</v>
      </c>
      <c r="G202" s="39">
        <f t="shared" si="47"/>
        <v>-0.37037037037037035</v>
      </c>
      <c r="H202" s="25">
        <f t="shared" si="48"/>
        <v>-3.3467202141900933E-3</v>
      </c>
    </row>
    <row r="203" spans="1:8" s="40" customFormat="1" ht="30" x14ac:dyDescent="0.2">
      <c r="A203" s="64"/>
      <c r="B203" s="66" t="s">
        <v>245</v>
      </c>
      <c r="C203" s="37">
        <v>7</v>
      </c>
      <c r="D203" s="37">
        <v>19</v>
      </c>
      <c r="E203" s="38">
        <f t="shared" si="45"/>
        <v>5.8567603748326642E-4</v>
      </c>
      <c r="F203" s="38">
        <f t="shared" si="46"/>
        <v>2.5401069518716578E-3</v>
      </c>
      <c r="G203" s="39">
        <f t="shared" si="47"/>
        <v>1.7142857142857142</v>
      </c>
      <c r="H203" s="25">
        <f t="shared" si="48"/>
        <v>1.004016064257028E-3</v>
      </c>
    </row>
    <row r="204" spans="1:8" s="40" customFormat="1" ht="15" x14ac:dyDescent="0.2">
      <c r="A204" s="64"/>
      <c r="B204" s="66" t="s">
        <v>483</v>
      </c>
      <c r="C204" s="37">
        <v>8</v>
      </c>
      <c r="D204" s="37">
        <v>7</v>
      </c>
      <c r="E204" s="38">
        <f t="shared" si="45"/>
        <v>6.6934404283801872E-4</v>
      </c>
      <c r="F204" s="38">
        <f t="shared" si="46"/>
        <v>9.3582887700534756E-4</v>
      </c>
      <c r="G204" s="39">
        <f t="shared" si="47"/>
        <v>-0.125</v>
      </c>
      <c r="H204" s="25">
        <f t="shared" si="48"/>
        <v>-8.366800535475234E-5</v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2</v>
      </c>
      <c r="E205" s="38" t="str">
        <f t="shared" ref="E205" si="65">+IF(C205=0,"",C205/C$161)</f>
        <v/>
      </c>
      <c r="F205" s="38">
        <f t="shared" ref="F205" si="66">+IF(D205=0,"",D205/D$161)</f>
        <v>2.6737967914438503E-4</v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1</v>
      </c>
      <c r="E206" s="38" t="str">
        <f t="shared" si="45"/>
        <v/>
      </c>
      <c r="F206" s="38">
        <f t="shared" si="46"/>
        <v>1.3368983957219252E-4</v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4</v>
      </c>
      <c r="D208" s="37">
        <v>0</v>
      </c>
      <c r="E208" s="38">
        <f t="shared" si="45"/>
        <v>3.3467202141900936E-4</v>
      </c>
      <c r="F208" s="38" t="str">
        <f t="shared" si="46"/>
        <v/>
      </c>
      <c r="G208" s="39" t="str">
        <f t="shared" si="47"/>
        <v>0</v>
      </c>
      <c r="H208" s="25">
        <f t="shared" si="48"/>
        <v>0</v>
      </c>
    </row>
    <row r="209" spans="1:8" s="40" customFormat="1" ht="15" x14ac:dyDescent="0.2">
      <c r="A209" s="64"/>
      <c r="B209" s="66" t="s">
        <v>247</v>
      </c>
      <c r="C209" s="37">
        <v>8</v>
      </c>
      <c r="D209" s="37">
        <v>0</v>
      </c>
      <c r="E209" s="38">
        <f t="shared" si="45"/>
        <v>6.6934404283801872E-4</v>
      </c>
      <c r="F209" s="38" t="str">
        <f t="shared" si="46"/>
        <v/>
      </c>
      <c r="G209" s="39" t="str">
        <f t="shared" si="47"/>
        <v>0</v>
      </c>
      <c r="H209" s="25">
        <f t="shared" si="48"/>
        <v>0</v>
      </c>
    </row>
    <row r="210" spans="1:8" s="40" customFormat="1" ht="15" x14ac:dyDescent="0.2">
      <c r="A210" s="64"/>
      <c r="B210" s="66" t="s">
        <v>248</v>
      </c>
      <c r="C210" s="37">
        <v>1</v>
      </c>
      <c r="D210" s="37">
        <v>2</v>
      </c>
      <c r="E210" s="38">
        <f t="shared" si="45"/>
        <v>8.366800535475234E-5</v>
      </c>
      <c r="F210" s="38">
        <f t="shared" si="46"/>
        <v>2.6737967914438503E-4</v>
      </c>
      <c r="G210" s="39">
        <f t="shared" si="47"/>
        <v>1</v>
      </c>
      <c r="H210" s="25">
        <f t="shared" si="48"/>
        <v>8.366800535475234E-5</v>
      </c>
    </row>
    <row r="211" spans="1:8" s="40" customFormat="1" ht="15" x14ac:dyDescent="0.2">
      <c r="A211" s="64"/>
      <c r="B211" s="66" t="s">
        <v>484</v>
      </c>
      <c r="C211" s="37">
        <v>7</v>
      </c>
      <c r="D211" s="37">
        <v>4</v>
      </c>
      <c r="E211" s="38">
        <f t="shared" si="45"/>
        <v>5.8567603748326642E-4</v>
      </c>
      <c r="F211" s="38">
        <f t="shared" si="46"/>
        <v>5.3475935828877007E-4</v>
      </c>
      <c r="G211" s="39">
        <f t="shared" si="47"/>
        <v>-0.42857142857142855</v>
      </c>
      <c r="H211" s="25">
        <f t="shared" si="48"/>
        <v>-2.5100401606425701E-4</v>
      </c>
    </row>
    <row r="212" spans="1:8" s="40" customFormat="1" ht="15" x14ac:dyDescent="0.2">
      <c r="A212" s="64"/>
      <c r="B212" s="66" t="s">
        <v>249</v>
      </c>
      <c r="C212" s="37">
        <v>510</v>
      </c>
      <c r="D212" s="37">
        <v>706</v>
      </c>
      <c r="E212" s="38">
        <f t="shared" si="45"/>
        <v>4.2670682730923698E-2</v>
      </c>
      <c r="F212" s="38">
        <f t="shared" si="46"/>
        <v>9.438502673796792E-2</v>
      </c>
      <c r="G212" s="39">
        <f t="shared" si="47"/>
        <v>0.3843137254901961</v>
      </c>
      <c r="H212" s="25">
        <f t="shared" si="48"/>
        <v>1.6398929049531462E-2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1</v>
      </c>
      <c r="E213" s="38" t="str">
        <f t="shared" si="45"/>
        <v/>
      </c>
      <c r="F213" s="38">
        <f t="shared" si="46"/>
        <v>1.3368983957219252E-4</v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1</v>
      </c>
      <c r="D214" s="37">
        <v>4</v>
      </c>
      <c r="E214" s="38">
        <f t="shared" si="45"/>
        <v>8.366800535475234E-5</v>
      </c>
      <c r="F214" s="38">
        <f t="shared" si="46"/>
        <v>5.3475935828877007E-4</v>
      </c>
      <c r="G214" s="39">
        <f t="shared" si="47"/>
        <v>3</v>
      </c>
      <c r="H214" s="25">
        <f t="shared" si="48"/>
        <v>2.5100401606425701E-4</v>
      </c>
    </row>
    <row r="215" spans="1:8" s="40" customFormat="1" ht="15" x14ac:dyDescent="0.2">
      <c r="A215" s="64"/>
      <c r="B215" s="66" t="s">
        <v>252</v>
      </c>
      <c r="C215" s="37">
        <v>34</v>
      </c>
      <c r="D215" s="37">
        <v>17</v>
      </c>
      <c r="E215" s="38">
        <f t="shared" si="45"/>
        <v>2.8447121820615795E-3</v>
      </c>
      <c r="F215" s="38">
        <f t="shared" si="46"/>
        <v>2.2727272727272726E-3</v>
      </c>
      <c r="G215" s="39">
        <f t="shared" si="47"/>
        <v>-0.5</v>
      </c>
      <c r="H215" s="25">
        <f t="shared" si="48"/>
        <v>-1.4223560910307897E-3</v>
      </c>
    </row>
    <row r="216" spans="1:8" s="40" customFormat="1" ht="15" x14ac:dyDescent="0.2">
      <c r="A216" s="64"/>
      <c r="B216" s="66" t="s">
        <v>253</v>
      </c>
      <c r="C216" s="37">
        <v>13</v>
      </c>
      <c r="D216" s="37">
        <v>2</v>
      </c>
      <c r="E216" s="38">
        <f t="shared" si="45"/>
        <v>1.0876840696117805E-3</v>
      </c>
      <c r="F216" s="38">
        <f t="shared" si="46"/>
        <v>2.6737967914438503E-4</v>
      </c>
      <c r="G216" s="39">
        <f t="shared" si="47"/>
        <v>-0.84615384615384615</v>
      </c>
      <c r="H216" s="25">
        <f t="shared" si="48"/>
        <v>-9.2034805890227583E-4</v>
      </c>
    </row>
    <row r="217" spans="1:8" s="40" customFormat="1" ht="15" x14ac:dyDescent="0.2">
      <c r="A217" s="64"/>
      <c r="B217" s="66" t="s">
        <v>485</v>
      </c>
      <c r="C217" s="37">
        <v>2</v>
      </c>
      <c r="D217" s="37">
        <v>5</v>
      </c>
      <c r="E217" s="38">
        <f t="shared" si="45"/>
        <v>1.6733601070950468E-4</v>
      </c>
      <c r="F217" s="38">
        <f t="shared" si="46"/>
        <v>6.6844919786096253E-4</v>
      </c>
      <c r="G217" s="39">
        <f t="shared" si="47"/>
        <v>1.5</v>
      </c>
      <c r="H217" s="25">
        <f t="shared" si="48"/>
        <v>2.5100401606425701E-4</v>
      </c>
    </row>
    <row r="218" spans="1:8" s="40" customFormat="1" ht="15" x14ac:dyDescent="0.2">
      <c r="A218" s="64"/>
      <c r="B218" s="66" t="s">
        <v>254</v>
      </c>
      <c r="C218" s="37">
        <v>71</v>
      </c>
      <c r="D218" s="37">
        <v>10</v>
      </c>
      <c r="E218" s="38">
        <f t="shared" si="45"/>
        <v>5.9404283801874165E-3</v>
      </c>
      <c r="F218" s="38">
        <f t="shared" si="46"/>
        <v>1.3368983957219251E-3</v>
      </c>
      <c r="G218" s="39">
        <f t="shared" si="47"/>
        <v>-0.85915492957746475</v>
      </c>
      <c r="H218" s="25">
        <f t="shared" si="48"/>
        <v>-5.1037483266398931E-3</v>
      </c>
    </row>
    <row r="219" spans="1:8" s="40" customFormat="1" ht="15" x14ac:dyDescent="0.2">
      <c r="A219" s="64"/>
      <c r="B219" s="66" t="s">
        <v>60</v>
      </c>
      <c r="C219" s="37">
        <v>2</v>
      </c>
      <c r="D219" s="37">
        <v>8</v>
      </c>
      <c r="E219" s="38">
        <f t="shared" si="45"/>
        <v>1.6733601070950468E-4</v>
      </c>
      <c r="F219" s="38">
        <f t="shared" si="46"/>
        <v>1.0695187165775401E-3</v>
      </c>
      <c r="G219" s="39">
        <f t="shared" si="47"/>
        <v>3</v>
      </c>
      <c r="H219" s="25">
        <f t="shared" si="48"/>
        <v>5.0200803212851401E-4</v>
      </c>
    </row>
    <row r="220" spans="1:8" s="40" customFormat="1" ht="15" x14ac:dyDescent="0.2">
      <c r="A220" s="64"/>
      <c r="B220" s="66" t="s">
        <v>255</v>
      </c>
      <c r="C220" s="37">
        <v>1</v>
      </c>
      <c r="D220" s="37">
        <v>0</v>
      </c>
      <c r="E220" s="38">
        <f t="shared" si="45"/>
        <v>8.366800535475234E-5</v>
      </c>
      <c r="F220" s="38" t="str">
        <f t="shared" si="46"/>
        <v/>
      </c>
      <c r="G220" s="39" t="str">
        <f t="shared" si="47"/>
        <v>0</v>
      </c>
      <c r="H220" s="25">
        <f t="shared" si="48"/>
        <v>0</v>
      </c>
    </row>
    <row r="221" spans="1:8" s="40" customFormat="1" ht="15" x14ac:dyDescent="0.2">
      <c r="A221" s="64"/>
      <c r="B221" s="66" t="s">
        <v>59</v>
      </c>
      <c r="C221" s="37">
        <v>1</v>
      </c>
      <c r="D221" s="37">
        <v>5</v>
      </c>
      <c r="E221" s="38">
        <f t="shared" si="45"/>
        <v>8.366800535475234E-5</v>
      </c>
      <c r="F221" s="38">
        <f t="shared" si="46"/>
        <v>6.6844919786096253E-4</v>
      </c>
      <c r="G221" s="39">
        <f t="shared" si="47"/>
        <v>4</v>
      </c>
      <c r="H221" s="25">
        <f t="shared" si="48"/>
        <v>3.3467202141900936E-4</v>
      </c>
    </row>
    <row r="222" spans="1:8" s="40" customFormat="1" ht="15" x14ac:dyDescent="0.2">
      <c r="A222" s="64"/>
      <c r="B222" s="66" t="s">
        <v>256</v>
      </c>
      <c r="C222" s="37">
        <v>13</v>
      </c>
      <c r="D222" s="37">
        <v>15</v>
      </c>
      <c r="E222" s="38">
        <f t="shared" si="45"/>
        <v>1.0876840696117805E-3</v>
      </c>
      <c r="F222" s="38">
        <f t="shared" si="46"/>
        <v>2.0053475935828879E-3</v>
      </c>
      <c r="G222" s="39">
        <f t="shared" si="47"/>
        <v>0.15384615384615385</v>
      </c>
      <c r="H222" s="25">
        <f t="shared" si="48"/>
        <v>1.6733601070950471E-4</v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1</v>
      </c>
      <c r="E223" s="38" t="str">
        <f t="shared" si="45"/>
        <v/>
      </c>
      <c r="F223" s="38">
        <f t="shared" si="46"/>
        <v>1.3368983957219252E-4</v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146</v>
      </c>
      <c r="D224" s="37">
        <v>52</v>
      </c>
      <c r="E224" s="38">
        <f t="shared" si="45"/>
        <v>1.2215528781793841E-2</v>
      </c>
      <c r="F224" s="38">
        <f t="shared" si="46"/>
        <v>6.9518716577540111E-3</v>
      </c>
      <c r="G224" s="39">
        <f t="shared" si="47"/>
        <v>-0.64383561643835618</v>
      </c>
      <c r="H224" s="25">
        <f t="shared" si="48"/>
        <v>-7.8647925033467191E-3</v>
      </c>
    </row>
    <row r="225" spans="1:8" s="40" customFormat="1" ht="15" x14ac:dyDescent="0.2">
      <c r="A225" s="64"/>
      <c r="B225" s="66" t="s">
        <v>64</v>
      </c>
      <c r="C225" s="37">
        <v>10</v>
      </c>
      <c r="D225" s="37">
        <v>6</v>
      </c>
      <c r="E225" s="38">
        <f t="shared" si="45"/>
        <v>8.3668005354752342E-4</v>
      </c>
      <c r="F225" s="38">
        <f t="shared" si="46"/>
        <v>8.021390374331551E-4</v>
      </c>
      <c r="G225" s="39">
        <f t="shared" si="47"/>
        <v>-0.4</v>
      </c>
      <c r="H225" s="25">
        <f t="shared" si="48"/>
        <v>-3.3467202141900941E-4</v>
      </c>
    </row>
    <row r="226" spans="1:8" s="40" customFormat="1" ht="30" x14ac:dyDescent="0.2">
      <c r="A226" s="64"/>
      <c r="B226" s="66" t="s">
        <v>487</v>
      </c>
      <c r="C226" s="37">
        <v>1</v>
      </c>
      <c r="D226" s="37">
        <v>6</v>
      </c>
      <c r="E226" s="38">
        <f t="shared" si="45"/>
        <v>8.366800535475234E-5</v>
      </c>
      <c r="F226" s="38">
        <f t="shared" si="46"/>
        <v>8.021390374331551E-4</v>
      </c>
      <c r="G226" s="39">
        <f t="shared" si="47"/>
        <v>5</v>
      </c>
      <c r="H226" s="25">
        <f t="shared" si="48"/>
        <v>4.1834002677376171E-4</v>
      </c>
    </row>
    <row r="227" spans="1:8" s="40" customFormat="1" ht="15" x14ac:dyDescent="0.2">
      <c r="A227" s="64"/>
      <c r="B227" s="66" t="s">
        <v>62</v>
      </c>
      <c r="C227" s="37">
        <v>48</v>
      </c>
      <c r="D227" s="37">
        <v>50</v>
      </c>
      <c r="E227" s="38">
        <f t="shared" si="45"/>
        <v>4.0160642570281121E-3</v>
      </c>
      <c r="F227" s="38">
        <f t="shared" si="46"/>
        <v>6.6844919786096255E-3</v>
      </c>
      <c r="G227" s="39">
        <f t="shared" si="47"/>
        <v>4.1666666666666664E-2</v>
      </c>
      <c r="H227" s="25">
        <f t="shared" si="48"/>
        <v>1.6733601070950465E-4</v>
      </c>
    </row>
    <row r="228" spans="1:8" s="40" customFormat="1" ht="15" x14ac:dyDescent="0.2">
      <c r="A228" s="64"/>
      <c r="B228" s="66" t="s">
        <v>61</v>
      </c>
      <c r="C228" s="37">
        <v>1</v>
      </c>
      <c r="D228" s="37">
        <v>1</v>
      </c>
      <c r="E228" s="38">
        <f t="shared" si="45"/>
        <v>8.366800535475234E-5</v>
      </c>
      <c r="F228" s="38">
        <f t="shared" si="46"/>
        <v>1.3368983957219252E-4</v>
      </c>
      <c r="G228" s="39">
        <f t="shared" si="47"/>
        <v>0</v>
      </c>
      <c r="H228" s="25">
        <f t="shared" si="48"/>
        <v>0</v>
      </c>
    </row>
    <row r="229" spans="1:8" s="40" customFormat="1" ht="15" x14ac:dyDescent="0.2">
      <c r="A229" s="64"/>
      <c r="B229" s="66" t="s">
        <v>257</v>
      </c>
      <c r="C229" s="37">
        <v>5</v>
      </c>
      <c r="D229" s="37">
        <v>3</v>
      </c>
      <c r="E229" s="38">
        <f t="shared" si="45"/>
        <v>4.1834002677376171E-4</v>
      </c>
      <c r="F229" s="38">
        <f t="shared" si="46"/>
        <v>4.0106951871657755E-4</v>
      </c>
      <c r="G229" s="39">
        <f t="shared" si="47"/>
        <v>-0.4</v>
      </c>
      <c r="H229" s="25">
        <f t="shared" si="48"/>
        <v>-1.6733601070950471E-4</v>
      </c>
    </row>
    <row r="230" spans="1:8" s="40" customFormat="1" ht="15" x14ac:dyDescent="0.2">
      <c r="A230" s="64"/>
      <c r="B230" s="66" t="s">
        <v>63</v>
      </c>
      <c r="C230" s="37">
        <v>14</v>
      </c>
      <c r="D230" s="37">
        <v>7</v>
      </c>
      <c r="E230" s="38">
        <f t="shared" si="45"/>
        <v>1.1713520749665328E-3</v>
      </c>
      <c r="F230" s="38">
        <f t="shared" si="46"/>
        <v>9.3582887700534756E-4</v>
      </c>
      <c r="G230" s="39">
        <f t="shared" si="47"/>
        <v>-0.5</v>
      </c>
      <c r="H230" s="25">
        <f t="shared" si="48"/>
        <v>-5.8567603748326642E-4</v>
      </c>
    </row>
    <row r="231" spans="1:8" s="40" customFormat="1" ht="15" x14ac:dyDescent="0.2">
      <c r="A231" s="64"/>
      <c r="B231" s="66" t="s">
        <v>258</v>
      </c>
      <c r="C231" s="37">
        <v>3</v>
      </c>
      <c r="D231" s="37">
        <v>1</v>
      </c>
      <c r="E231" s="38">
        <f t="shared" si="45"/>
        <v>2.5100401606425701E-4</v>
      </c>
      <c r="F231" s="38">
        <f t="shared" si="46"/>
        <v>1.3368983957219252E-4</v>
      </c>
      <c r="G231" s="39">
        <f t="shared" si="47"/>
        <v>-0.66666666666666663</v>
      </c>
      <c r="H231" s="25">
        <f t="shared" si="48"/>
        <v>-1.6733601070950465E-4</v>
      </c>
    </row>
    <row r="232" spans="1:8" s="40" customFormat="1" ht="15" x14ac:dyDescent="0.2">
      <c r="A232" s="64"/>
      <c r="B232" s="66" t="s">
        <v>488</v>
      </c>
      <c r="C232" s="37">
        <v>20</v>
      </c>
      <c r="D232" s="37">
        <v>3</v>
      </c>
      <c r="E232" s="38">
        <f t="shared" si="45"/>
        <v>1.6733601070950468E-3</v>
      </c>
      <c r="F232" s="38">
        <f t="shared" si="46"/>
        <v>4.0106951871657755E-4</v>
      </c>
      <c r="G232" s="39">
        <f t="shared" si="47"/>
        <v>-0.85</v>
      </c>
      <c r="H232" s="25">
        <f t="shared" si="48"/>
        <v>-1.4223560910307897E-3</v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3</v>
      </c>
      <c r="D234" s="37">
        <v>1</v>
      </c>
      <c r="E234" s="38">
        <f t="shared" si="69"/>
        <v>2.5100401606425701E-4</v>
      </c>
      <c r="F234" s="38">
        <f t="shared" si="70"/>
        <v>1.3368983957219252E-4</v>
      </c>
      <c r="G234" s="39">
        <f t="shared" si="71"/>
        <v>-0.66666666666666663</v>
      </c>
      <c r="H234" s="25">
        <f t="shared" si="72"/>
        <v>-1.6733601070950465E-4</v>
      </c>
    </row>
    <row r="235" spans="1:8" s="40" customFormat="1" ht="15" x14ac:dyDescent="0.2">
      <c r="A235" s="64"/>
      <c r="B235" s="66" t="s">
        <v>260</v>
      </c>
      <c r="C235" s="37">
        <v>3</v>
      </c>
      <c r="D235" s="37">
        <v>4</v>
      </c>
      <c r="E235" s="38">
        <f t="shared" si="69"/>
        <v>2.5100401606425701E-4</v>
      </c>
      <c r="F235" s="38">
        <f t="shared" si="70"/>
        <v>5.3475935828877007E-4</v>
      </c>
      <c r="G235" s="39">
        <f t="shared" si="71"/>
        <v>0.33333333333333331</v>
      </c>
      <c r="H235" s="25">
        <f t="shared" si="72"/>
        <v>8.3668005354752326E-5</v>
      </c>
    </row>
    <row r="236" spans="1:8" s="40" customFormat="1" ht="15" x14ac:dyDescent="0.2">
      <c r="A236" s="64"/>
      <c r="B236" s="66" t="s">
        <v>489</v>
      </c>
      <c r="C236" s="37">
        <v>2</v>
      </c>
      <c r="D236" s="37">
        <v>13</v>
      </c>
      <c r="E236" s="38">
        <f t="shared" si="69"/>
        <v>1.6733601070950468E-4</v>
      </c>
      <c r="F236" s="38">
        <f t="shared" si="70"/>
        <v>1.7379679144385028E-3</v>
      </c>
      <c r="G236" s="39">
        <f t="shared" si="71"/>
        <v>5.5</v>
      </c>
      <c r="H236" s="25">
        <f t="shared" si="72"/>
        <v>9.2034805890227572E-4</v>
      </c>
    </row>
    <row r="237" spans="1:8" s="40" customFormat="1" ht="15" x14ac:dyDescent="0.2">
      <c r="A237" s="64"/>
      <c r="B237" s="66" t="s">
        <v>261</v>
      </c>
      <c r="C237" s="37">
        <v>1</v>
      </c>
      <c r="D237" s="37">
        <v>0</v>
      </c>
      <c r="E237" s="38">
        <f t="shared" si="69"/>
        <v>8.366800535475234E-5</v>
      </c>
      <c r="F237" s="38" t="str">
        <f t="shared" si="70"/>
        <v/>
      </c>
      <c r="G237" s="39" t="str">
        <f t="shared" si="71"/>
        <v>0</v>
      </c>
      <c r="H237" s="25">
        <f t="shared" si="72"/>
        <v>0</v>
      </c>
    </row>
    <row r="238" spans="1:8" s="40" customFormat="1" ht="15" x14ac:dyDescent="0.2">
      <c r="A238" s="64"/>
      <c r="B238" s="66" t="s">
        <v>490</v>
      </c>
      <c r="C238" s="37">
        <v>6</v>
      </c>
      <c r="D238" s="37">
        <v>9</v>
      </c>
      <c r="E238" s="38">
        <f t="shared" si="69"/>
        <v>5.0200803212851401E-4</v>
      </c>
      <c r="F238" s="38">
        <f t="shared" si="70"/>
        <v>1.2032085561497327E-3</v>
      </c>
      <c r="G238" s="39">
        <f t="shared" si="71"/>
        <v>0.5</v>
      </c>
      <c r="H238" s="25">
        <f t="shared" si="72"/>
        <v>2.5100401606425701E-4</v>
      </c>
    </row>
    <row r="239" spans="1:8" s="40" customFormat="1" ht="30" x14ac:dyDescent="0.2">
      <c r="A239" s="64"/>
      <c r="B239" s="66" t="s">
        <v>491</v>
      </c>
      <c r="C239" s="37">
        <v>1</v>
      </c>
      <c r="D239" s="37">
        <v>0</v>
      </c>
      <c r="E239" s="38">
        <f t="shared" si="69"/>
        <v>8.366800535475234E-5</v>
      </c>
      <c r="F239" s="38" t="str">
        <f t="shared" si="70"/>
        <v/>
      </c>
      <c r="G239" s="39" t="str">
        <f t="shared" si="71"/>
        <v>0</v>
      </c>
      <c r="H239" s="25">
        <f t="shared" si="72"/>
        <v>0</v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8</v>
      </c>
      <c r="E240" s="38" t="str">
        <f t="shared" si="69"/>
        <v/>
      </c>
      <c r="F240" s="38">
        <f t="shared" si="70"/>
        <v>1.0695187165775401E-3</v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1</v>
      </c>
      <c r="E241" s="38" t="str">
        <f t="shared" si="69"/>
        <v/>
      </c>
      <c r="F241" s="38">
        <f t="shared" si="70"/>
        <v>1.3368983957219252E-4</v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3</v>
      </c>
      <c r="D242" s="37">
        <v>0</v>
      </c>
      <c r="E242" s="38">
        <f t="shared" si="69"/>
        <v>2.5100401606425701E-4</v>
      </c>
      <c r="F242" s="38" t="str">
        <f t="shared" si="70"/>
        <v/>
      </c>
      <c r="G242" s="39" t="str">
        <f t="shared" si="71"/>
        <v>0</v>
      </c>
      <c r="H242" s="25">
        <f t="shared" si="72"/>
        <v>0</v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1</v>
      </c>
      <c r="D244" s="37">
        <v>1</v>
      </c>
      <c r="E244" s="38">
        <f t="shared" si="69"/>
        <v>8.366800535475234E-5</v>
      </c>
      <c r="F244" s="38">
        <f t="shared" si="70"/>
        <v>1.3368983957219252E-4</v>
      </c>
      <c r="G244" s="39">
        <f t="shared" si="71"/>
        <v>0</v>
      </c>
      <c r="H244" s="25">
        <f t="shared" si="72"/>
        <v>0</v>
      </c>
    </row>
    <row r="245" spans="1:8" s="40" customFormat="1" ht="15" x14ac:dyDescent="0.2">
      <c r="A245" s="64"/>
      <c r="B245" s="66" t="s">
        <v>262</v>
      </c>
      <c r="C245" s="37">
        <v>172</v>
      </c>
      <c r="D245" s="37"/>
      <c r="E245" s="38">
        <f t="shared" si="69"/>
        <v>1.4390896921017403E-2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31</v>
      </c>
      <c r="D246" s="37">
        <v>20</v>
      </c>
      <c r="E246" s="38">
        <f t="shared" si="69"/>
        <v>2.5937081659973228E-3</v>
      </c>
      <c r="F246" s="38">
        <f t="shared" si="70"/>
        <v>2.6737967914438501E-3</v>
      </c>
      <c r="G246" s="39">
        <f t="shared" si="71"/>
        <v>-0.35483870967741937</v>
      </c>
      <c r="H246" s="25">
        <f t="shared" si="72"/>
        <v>-9.2034805890227583E-4</v>
      </c>
    </row>
    <row r="247" spans="1:8" s="40" customFormat="1" ht="30" x14ac:dyDescent="0.2">
      <c r="A247" s="64"/>
      <c r="B247" s="66" t="s">
        <v>497</v>
      </c>
      <c r="C247" s="37">
        <v>168</v>
      </c>
      <c r="D247" s="37">
        <v>105</v>
      </c>
      <c r="E247" s="38">
        <f t="shared" si="69"/>
        <v>1.4056224899598393E-2</v>
      </c>
      <c r="F247" s="38">
        <f t="shared" si="70"/>
        <v>1.4037433155080214E-2</v>
      </c>
      <c r="G247" s="39">
        <f t="shared" si="71"/>
        <v>-0.375</v>
      </c>
      <c r="H247" s="25">
        <f t="shared" si="72"/>
        <v>-5.2710843373493972E-3</v>
      </c>
    </row>
    <row r="248" spans="1:8" s="40" customFormat="1" ht="15" x14ac:dyDescent="0.2">
      <c r="A248" s="64"/>
      <c r="B248" s="66" t="s">
        <v>67</v>
      </c>
      <c r="C248" s="37">
        <v>85</v>
      </c>
      <c r="D248" s="37"/>
      <c r="E248" s="38">
        <f t="shared" si="69"/>
        <v>7.1117804551539491E-3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101</v>
      </c>
      <c r="D249" s="37">
        <v>74</v>
      </c>
      <c r="E249" s="38">
        <f t="shared" si="69"/>
        <v>8.4504685408299859E-3</v>
      </c>
      <c r="F249" s="38">
        <f t="shared" si="70"/>
        <v>9.8930481283422463E-3</v>
      </c>
      <c r="G249" s="39">
        <f t="shared" si="71"/>
        <v>-0.26732673267326734</v>
      </c>
      <c r="H249" s="25">
        <f t="shared" si="72"/>
        <v>-2.2590361445783132E-3</v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2</v>
      </c>
      <c r="E251" s="38" t="str">
        <f t="shared" si="73"/>
        <v/>
      </c>
      <c r="F251" s="38">
        <f t="shared" si="74"/>
        <v>2.6737967914438503E-4</v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1</v>
      </c>
      <c r="D252" s="37">
        <v>0</v>
      </c>
      <c r="E252" s="38">
        <f t="shared" si="69"/>
        <v>8.366800535475234E-5</v>
      </c>
      <c r="F252" s="38" t="str">
        <f t="shared" si="70"/>
        <v/>
      </c>
      <c r="G252" s="39" t="str">
        <f t="shared" si="71"/>
        <v>0</v>
      </c>
      <c r="H252" s="25">
        <f t="shared" si="72"/>
        <v>0</v>
      </c>
    </row>
    <row r="253" spans="1:8" s="40" customFormat="1" ht="15" x14ac:dyDescent="0.2">
      <c r="A253" s="64"/>
      <c r="B253" s="66" t="s">
        <v>264</v>
      </c>
      <c r="C253" s="37">
        <v>372</v>
      </c>
      <c r="D253" s="37">
        <v>254</v>
      </c>
      <c r="E253" s="38">
        <f t="shared" si="69"/>
        <v>3.112449799196787E-2</v>
      </c>
      <c r="F253" s="38">
        <f t="shared" si="70"/>
        <v>3.39572192513369E-2</v>
      </c>
      <c r="G253" s="39">
        <f t="shared" si="71"/>
        <v>-0.31720430107526881</v>
      </c>
      <c r="H253" s="25">
        <f t="shared" si="72"/>
        <v>-9.872824631860776E-3</v>
      </c>
    </row>
    <row r="254" spans="1:8" s="40" customFormat="1" ht="15" x14ac:dyDescent="0.2">
      <c r="A254" s="64"/>
      <c r="B254" s="66" t="s">
        <v>265</v>
      </c>
      <c r="C254" s="37">
        <v>1</v>
      </c>
      <c r="D254" s="37">
        <v>1</v>
      </c>
      <c r="E254" s="38">
        <f t="shared" si="69"/>
        <v>8.366800535475234E-5</v>
      </c>
      <c r="F254" s="38">
        <f t="shared" si="70"/>
        <v>1.3368983957219252E-4</v>
      </c>
      <c r="G254" s="39">
        <f t="shared" si="71"/>
        <v>0</v>
      </c>
      <c r="H254" s="25">
        <f t="shared" si="72"/>
        <v>0</v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1</v>
      </c>
      <c r="E255" s="38" t="str">
        <f t="shared" ref="E255:E260" si="77">+IF(C255=0,"",C255/C$161)</f>
        <v/>
      </c>
      <c r="F255" s="38">
        <f t="shared" ref="F255:F260" si="78">+IF(D255=0,"",D255/D$161)</f>
        <v>1.3368983957219252E-4</v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1</v>
      </c>
      <c r="E256" s="38" t="str">
        <f t="shared" si="77"/>
        <v/>
      </c>
      <c r="F256" s="38">
        <f t="shared" si="78"/>
        <v>1.3368983957219252E-4</v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5</v>
      </c>
      <c r="E257" s="38" t="str">
        <f t="shared" si="77"/>
        <v/>
      </c>
      <c r="F257" s="38">
        <f t="shared" si="78"/>
        <v>6.6844919786096253E-4</v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3</v>
      </c>
      <c r="E258" s="38" t="str">
        <f t="shared" si="77"/>
        <v/>
      </c>
      <c r="F258" s="38">
        <f t="shared" si="78"/>
        <v>4.0106951871657755E-4</v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15</v>
      </c>
      <c r="E260" s="38" t="str">
        <f t="shared" si="77"/>
        <v/>
      </c>
      <c r="F260" s="38">
        <f t="shared" si="78"/>
        <v>2.0053475935828879E-3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313</v>
      </c>
      <c r="D261" s="37">
        <v>344</v>
      </c>
      <c r="E261" s="38">
        <f t="shared" si="69"/>
        <v>2.6188085676037483E-2</v>
      </c>
      <c r="F261" s="38">
        <f t="shared" si="70"/>
        <v>4.5989304812834225E-2</v>
      </c>
      <c r="G261" s="39">
        <f t="shared" si="71"/>
        <v>9.9041533546325874E-2</v>
      </c>
      <c r="H261" s="25">
        <f t="shared" si="72"/>
        <v>2.5937081659973223E-3</v>
      </c>
    </row>
    <row r="262" spans="1:8" s="40" customFormat="1" ht="15" x14ac:dyDescent="0.2">
      <c r="A262" s="64"/>
      <c r="B262" s="66" t="s">
        <v>75</v>
      </c>
      <c r="C262" s="37">
        <v>287</v>
      </c>
      <c r="D262" s="37">
        <v>216</v>
      </c>
      <c r="E262" s="38">
        <f t="shared" si="69"/>
        <v>2.4012717536813923E-2</v>
      </c>
      <c r="F262" s="38">
        <f t="shared" si="70"/>
        <v>2.8877005347593583E-2</v>
      </c>
      <c r="G262" s="39">
        <f t="shared" si="71"/>
        <v>-0.24738675958188153</v>
      </c>
      <c r="H262" s="25">
        <f t="shared" si="72"/>
        <v>-5.9404283801874165E-3</v>
      </c>
    </row>
    <row r="263" spans="1:8" s="40" customFormat="1" ht="15" x14ac:dyDescent="0.2">
      <c r="A263" s="64"/>
      <c r="B263" s="66" t="s">
        <v>71</v>
      </c>
      <c r="C263" s="37">
        <v>82</v>
      </c>
      <c r="D263" s="37">
        <v>64</v>
      </c>
      <c r="E263" s="38">
        <f t="shared" si="69"/>
        <v>6.8607764390896924E-3</v>
      </c>
      <c r="F263" s="38">
        <f t="shared" si="70"/>
        <v>8.5561497326203211E-3</v>
      </c>
      <c r="G263" s="39">
        <f t="shared" si="71"/>
        <v>-0.21951219512195122</v>
      </c>
      <c r="H263" s="25">
        <f t="shared" si="72"/>
        <v>-1.5060240963855422E-3</v>
      </c>
    </row>
    <row r="264" spans="1:8" s="40" customFormat="1" ht="15" x14ac:dyDescent="0.2">
      <c r="A264" s="64"/>
      <c r="B264" s="66" t="s">
        <v>266</v>
      </c>
      <c r="C264" s="37">
        <v>32</v>
      </c>
      <c r="D264" s="37">
        <v>61</v>
      </c>
      <c r="E264" s="38">
        <f t="shared" si="69"/>
        <v>2.6773761713520749E-3</v>
      </c>
      <c r="F264" s="38">
        <f t="shared" si="70"/>
        <v>8.155080213903744E-3</v>
      </c>
      <c r="G264" s="39">
        <f t="shared" si="71"/>
        <v>0.90625</v>
      </c>
      <c r="H264" s="25">
        <f t="shared" si="72"/>
        <v>2.4263721552878178E-3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1</v>
      </c>
      <c r="E266" s="38" t="str">
        <f t="shared" ref="E266" si="81">+IF(C266=0,"",C266/C$161)</f>
        <v/>
      </c>
      <c r="F266" s="38">
        <f t="shared" ref="F266" si="82">+IF(D266=0,"",D266/D$161)</f>
        <v>1.3368983957219252E-4</v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3</v>
      </c>
      <c r="D267" s="37">
        <v>0</v>
      </c>
      <c r="E267" s="38">
        <f t="shared" si="69"/>
        <v>2.5100401606425701E-4</v>
      </c>
      <c r="F267" s="38" t="str">
        <f t="shared" si="70"/>
        <v/>
      </c>
      <c r="G267" s="39" t="str">
        <f t="shared" si="71"/>
        <v>0</v>
      </c>
      <c r="H267" s="25">
        <f t="shared" si="72"/>
        <v>0</v>
      </c>
    </row>
    <row r="268" spans="1:8" s="40" customFormat="1" ht="15" x14ac:dyDescent="0.2">
      <c r="A268" s="64"/>
      <c r="B268" s="66" t="s">
        <v>499</v>
      </c>
      <c r="C268" s="37">
        <v>1</v>
      </c>
      <c r="D268" s="37">
        <v>26</v>
      </c>
      <c r="E268" s="38">
        <f t="shared" si="69"/>
        <v>8.366800535475234E-5</v>
      </c>
      <c r="F268" s="38">
        <f t="shared" si="70"/>
        <v>3.4759358288770055E-3</v>
      </c>
      <c r="G268" s="39">
        <f t="shared" si="71"/>
        <v>25</v>
      </c>
      <c r="H268" s="25">
        <f t="shared" si="72"/>
        <v>2.0917001338688086E-3</v>
      </c>
    </row>
    <row r="269" spans="1:8" s="40" customFormat="1" ht="15" x14ac:dyDescent="0.2">
      <c r="A269" s="64"/>
      <c r="B269" s="66" t="s">
        <v>69</v>
      </c>
      <c r="C269" s="37">
        <v>55</v>
      </c>
      <c r="D269" s="37">
        <v>21</v>
      </c>
      <c r="E269" s="38">
        <f t="shared" si="69"/>
        <v>4.6017402945113788E-3</v>
      </c>
      <c r="F269" s="38">
        <f t="shared" si="70"/>
        <v>2.8074866310160429E-3</v>
      </c>
      <c r="G269" s="39">
        <f t="shared" si="71"/>
        <v>-0.61818181818181817</v>
      </c>
      <c r="H269" s="25">
        <f t="shared" si="72"/>
        <v>-2.8447121820615795E-3</v>
      </c>
    </row>
    <row r="270" spans="1:8" s="40" customFormat="1" ht="15" x14ac:dyDescent="0.2">
      <c r="A270" s="64"/>
      <c r="B270" s="66" t="s">
        <v>74</v>
      </c>
      <c r="C270" s="37">
        <v>8</v>
      </c>
      <c r="D270" s="37">
        <v>7</v>
      </c>
      <c r="E270" s="38">
        <f t="shared" si="69"/>
        <v>6.6934404283801872E-4</v>
      </c>
      <c r="F270" s="38">
        <f t="shared" si="70"/>
        <v>9.3582887700534756E-4</v>
      </c>
      <c r="G270" s="39">
        <f t="shared" si="71"/>
        <v>-0.125</v>
      </c>
      <c r="H270" s="25">
        <f t="shared" si="72"/>
        <v>-8.366800535475234E-5</v>
      </c>
    </row>
    <row r="271" spans="1:8" s="40" customFormat="1" ht="15" x14ac:dyDescent="0.2">
      <c r="A271" s="64"/>
      <c r="B271" s="66" t="s">
        <v>267</v>
      </c>
      <c r="C271" s="37">
        <v>65</v>
      </c>
      <c r="D271" s="37">
        <v>27</v>
      </c>
      <c r="E271" s="38">
        <f t="shared" si="69"/>
        <v>5.4384203480589022E-3</v>
      </c>
      <c r="F271" s="38">
        <f t="shared" si="70"/>
        <v>3.6096256684491979E-3</v>
      </c>
      <c r="G271" s="39">
        <f t="shared" si="71"/>
        <v>-0.58461538461538465</v>
      </c>
      <c r="H271" s="25">
        <f t="shared" si="72"/>
        <v>-3.1793842034805891E-3</v>
      </c>
    </row>
    <row r="272" spans="1:8" s="40" customFormat="1" ht="15" x14ac:dyDescent="0.2">
      <c r="A272" s="64"/>
      <c r="B272" s="66" t="s">
        <v>500</v>
      </c>
      <c r="C272" s="37">
        <v>352</v>
      </c>
      <c r="D272" s="37">
        <v>431</v>
      </c>
      <c r="E272" s="38">
        <f t="shared" si="69"/>
        <v>2.9451137884872823E-2</v>
      </c>
      <c r="F272" s="38">
        <f t="shared" si="70"/>
        <v>5.762032085561497E-2</v>
      </c>
      <c r="G272" s="39">
        <f t="shared" si="71"/>
        <v>0.22443181818181818</v>
      </c>
      <c r="H272" s="25">
        <f t="shared" si="72"/>
        <v>6.6097724230254349E-3</v>
      </c>
    </row>
    <row r="273" spans="1:8" s="40" customFormat="1" ht="15" x14ac:dyDescent="0.2">
      <c r="A273" s="64"/>
      <c r="B273" s="66" t="s">
        <v>76</v>
      </c>
      <c r="C273" s="37">
        <v>26</v>
      </c>
      <c r="D273" s="37">
        <v>41</v>
      </c>
      <c r="E273" s="38">
        <f t="shared" si="69"/>
        <v>2.1753681392235611E-3</v>
      </c>
      <c r="F273" s="38">
        <f t="shared" si="70"/>
        <v>5.4812834224598934E-3</v>
      </c>
      <c r="G273" s="39">
        <f t="shared" si="71"/>
        <v>0.57692307692307687</v>
      </c>
      <c r="H273" s="25">
        <f t="shared" si="72"/>
        <v>1.2550200803212851E-3</v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23</v>
      </c>
      <c r="E274" s="38" t="str">
        <f t="shared" ref="E274:E275" si="85">+IF(C274=0,"",C274/C$161)</f>
        <v/>
      </c>
      <c r="F274" s="38">
        <f t="shared" ref="F274:F275" si="86">+IF(D274=0,"",D274/D$161)</f>
        <v>3.0748663101604276E-3</v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6</v>
      </c>
      <c r="E275" s="38" t="str">
        <f t="shared" si="85"/>
        <v/>
      </c>
      <c r="F275" s="38">
        <f t="shared" si="86"/>
        <v>8.021390374331551E-4</v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151</v>
      </c>
      <c r="D276" s="37">
        <v>96</v>
      </c>
      <c r="E276" s="38">
        <f t="shared" si="69"/>
        <v>1.2633868808567603E-2</v>
      </c>
      <c r="F276" s="38">
        <f t="shared" si="70"/>
        <v>1.2834224598930482E-2</v>
      </c>
      <c r="G276" s="39">
        <f t="shared" si="71"/>
        <v>-0.36423841059602646</v>
      </c>
      <c r="H276" s="25">
        <f t="shared" si="72"/>
        <v>-4.601740294511378E-3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2</v>
      </c>
      <c r="E278" s="38" t="str">
        <f t="shared" ref="E278:E280" si="89">+IF(C278=0,"",C278/C$161)</f>
        <v/>
      </c>
      <c r="F278" s="38">
        <f t="shared" ref="F278:F280" si="90">+IF(D278=0,"",D278/D$161)</f>
        <v>2.6737967914438503E-4</v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15</v>
      </c>
      <c r="D281" s="37">
        <v>10</v>
      </c>
      <c r="E281" s="38">
        <f t="shared" si="69"/>
        <v>1.2550200803212851E-3</v>
      </c>
      <c r="F281" s="38">
        <f t="shared" si="70"/>
        <v>1.3368983957219251E-3</v>
      </c>
      <c r="G281" s="39">
        <f t="shared" si="71"/>
        <v>-0.33333333333333331</v>
      </c>
      <c r="H281" s="25">
        <f t="shared" si="72"/>
        <v>-4.1834002677376171E-4</v>
      </c>
    </row>
    <row r="282" spans="1:8" s="40" customFormat="1" ht="15" x14ac:dyDescent="0.2">
      <c r="A282" s="64"/>
      <c r="B282" s="66" t="s">
        <v>502</v>
      </c>
      <c r="C282" s="37">
        <v>22</v>
      </c>
      <c r="D282" s="37">
        <v>42</v>
      </c>
      <c r="E282" s="38">
        <f t="shared" si="69"/>
        <v>1.8406961178045514E-3</v>
      </c>
      <c r="F282" s="38">
        <f t="shared" si="70"/>
        <v>5.6149732620320858E-3</v>
      </c>
      <c r="G282" s="39">
        <f t="shared" si="71"/>
        <v>0.90909090909090906</v>
      </c>
      <c r="H282" s="25">
        <f t="shared" si="72"/>
        <v>1.6733601070950466E-3</v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136</v>
      </c>
      <c r="D284" s="37">
        <v>58</v>
      </c>
      <c r="E284" s="38">
        <f t="shared" si="69"/>
        <v>1.1378848728246318E-2</v>
      </c>
      <c r="F284" s="38">
        <f t="shared" si="70"/>
        <v>7.7540106951871661E-3</v>
      </c>
      <c r="G284" s="39">
        <f t="shared" si="71"/>
        <v>-0.57352941176470584</v>
      </c>
      <c r="H284" s="25">
        <f t="shared" si="72"/>
        <v>-6.5261044176706815E-3</v>
      </c>
    </row>
    <row r="285" spans="1:8" s="40" customFormat="1" ht="15" x14ac:dyDescent="0.2">
      <c r="A285" s="64"/>
      <c r="B285" s="66" t="s">
        <v>504</v>
      </c>
      <c r="C285" s="37">
        <v>6</v>
      </c>
      <c r="D285" s="37">
        <v>4</v>
      </c>
      <c r="E285" s="38">
        <f t="shared" si="69"/>
        <v>5.0200803212851401E-4</v>
      </c>
      <c r="F285" s="38">
        <f t="shared" si="70"/>
        <v>5.3475935828877007E-4</v>
      </c>
      <c r="G285" s="39">
        <f t="shared" si="71"/>
        <v>-0.33333333333333331</v>
      </c>
      <c r="H285" s="25">
        <f t="shared" si="72"/>
        <v>-1.6733601070950465E-4</v>
      </c>
    </row>
    <row r="286" spans="1:8" s="40" customFormat="1" ht="15" x14ac:dyDescent="0.2">
      <c r="A286" s="64"/>
      <c r="B286" s="66" t="s">
        <v>505</v>
      </c>
      <c r="C286" s="37">
        <v>1</v>
      </c>
      <c r="D286" s="37">
        <v>1</v>
      </c>
      <c r="E286" s="38">
        <f t="shared" si="69"/>
        <v>8.366800535475234E-5</v>
      </c>
      <c r="F286" s="38">
        <f t="shared" si="70"/>
        <v>1.3368983957219252E-4</v>
      </c>
      <c r="G286" s="39">
        <f t="shared" si="71"/>
        <v>0</v>
      </c>
      <c r="H286" s="25">
        <f t="shared" si="72"/>
        <v>0</v>
      </c>
    </row>
    <row r="287" spans="1:8" s="40" customFormat="1" ht="15" x14ac:dyDescent="0.2">
      <c r="A287" s="64"/>
      <c r="B287" s="66" t="s">
        <v>78</v>
      </c>
      <c r="C287" s="37">
        <v>768</v>
      </c>
      <c r="D287" s="37">
        <v>46</v>
      </c>
      <c r="E287" s="38">
        <f t="shared" si="69"/>
        <v>6.4257028112449793E-2</v>
      </c>
      <c r="F287" s="38">
        <f t="shared" si="70"/>
        <v>6.1497326203208552E-3</v>
      </c>
      <c r="G287" s="39">
        <f t="shared" si="71"/>
        <v>-0.94010416666666663</v>
      </c>
      <c r="H287" s="25">
        <f t="shared" si="72"/>
        <v>-6.0408299866131186E-2</v>
      </c>
    </row>
    <row r="288" spans="1:8" s="40" customFormat="1" ht="15" x14ac:dyDescent="0.2">
      <c r="A288" s="64"/>
      <c r="B288" s="66" t="s">
        <v>268</v>
      </c>
      <c r="C288" s="37">
        <v>4</v>
      </c>
      <c r="D288" s="37">
        <v>0</v>
      </c>
      <c r="E288" s="38">
        <f t="shared" si="69"/>
        <v>3.3467202141900936E-4</v>
      </c>
      <c r="F288" s="38" t="str">
        <f t="shared" si="70"/>
        <v/>
      </c>
      <c r="G288" s="39" t="str">
        <f t="shared" si="71"/>
        <v>0</v>
      </c>
      <c r="H288" s="25">
        <f t="shared" si="72"/>
        <v>0</v>
      </c>
    </row>
    <row r="289" spans="1:8" s="40" customFormat="1" ht="30" x14ac:dyDescent="0.2">
      <c r="A289" s="64"/>
      <c r="B289" s="66" t="s">
        <v>269</v>
      </c>
      <c r="C289" s="37">
        <v>4</v>
      </c>
      <c r="D289" s="37">
        <v>14</v>
      </c>
      <c r="E289" s="38">
        <f t="shared" si="69"/>
        <v>3.3467202141900936E-4</v>
      </c>
      <c r="F289" s="38">
        <f t="shared" si="70"/>
        <v>1.8716577540106951E-3</v>
      </c>
      <c r="G289" s="39">
        <f t="shared" si="71"/>
        <v>2.5</v>
      </c>
      <c r="H289" s="25">
        <f t="shared" si="72"/>
        <v>8.3668005354752342E-4</v>
      </c>
    </row>
    <row r="290" spans="1:8" s="40" customFormat="1" ht="15" x14ac:dyDescent="0.2">
      <c r="A290" s="64"/>
      <c r="B290" s="66" t="s">
        <v>270</v>
      </c>
      <c r="C290" s="37">
        <v>2</v>
      </c>
      <c r="D290" s="37"/>
      <c r="E290" s="38">
        <f t="shared" si="69"/>
        <v>1.6733601070950468E-4</v>
      </c>
      <c r="F290" s="38" t="str">
        <f t="shared" si="70"/>
        <v/>
      </c>
      <c r="G290" s="39" t="str">
        <f t="shared" si="71"/>
        <v>0</v>
      </c>
      <c r="H290" s="25">
        <f t="shared" si="72"/>
        <v>0</v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2</v>
      </c>
      <c r="E292" s="38" t="str">
        <f t="shared" si="69"/>
        <v/>
      </c>
      <c r="F292" s="38">
        <f t="shared" si="70"/>
        <v>2.6737967914438503E-4</v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39</v>
      </c>
      <c r="D293" s="37">
        <v>11</v>
      </c>
      <c r="E293" s="38">
        <f t="shared" si="69"/>
        <v>3.2630522088353412E-3</v>
      </c>
      <c r="F293" s="38">
        <f t="shared" si="70"/>
        <v>1.4705882352941176E-3</v>
      </c>
      <c r="G293" s="39">
        <f t="shared" si="71"/>
        <v>-0.71794871794871795</v>
      </c>
      <c r="H293" s="25">
        <f t="shared" si="72"/>
        <v>-2.3427041499330657E-3</v>
      </c>
    </row>
    <row r="294" spans="1:8" s="40" customFormat="1" ht="15" x14ac:dyDescent="0.2">
      <c r="A294" s="64"/>
      <c r="B294" s="66" t="s">
        <v>508</v>
      </c>
      <c r="C294" s="37">
        <v>3</v>
      </c>
      <c r="D294" s="37">
        <v>1</v>
      </c>
      <c r="E294" s="38">
        <f t="shared" si="69"/>
        <v>2.5100401606425701E-4</v>
      </c>
      <c r="F294" s="38">
        <f t="shared" si="70"/>
        <v>1.3368983957219252E-4</v>
      </c>
      <c r="G294" s="39">
        <f t="shared" si="71"/>
        <v>-0.66666666666666663</v>
      </c>
      <c r="H294" s="25">
        <f t="shared" si="72"/>
        <v>-1.6733601070950465E-4</v>
      </c>
    </row>
    <row r="295" spans="1:8" s="40" customFormat="1" ht="30" x14ac:dyDescent="0.2">
      <c r="A295" s="64"/>
      <c r="B295" s="66" t="s">
        <v>509</v>
      </c>
      <c r="C295" s="37">
        <v>5</v>
      </c>
      <c r="D295" s="37">
        <v>56</v>
      </c>
      <c r="E295" s="38">
        <f t="shared" si="69"/>
        <v>4.1834002677376171E-4</v>
      </c>
      <c r="F295" s="38">
        <f t="shared" si="70"/>
        <v>7.4866310160427805E-3</v>
      </c>
      <c r="G295" s="39">
        <f t="shared" si="71"/>
        <v>10.199999999999999</v>
      </c>
      <c r="H295" s="25">
        <f t="shared" si="72"/>
        <v>4.2670682730923688E-3</v>
      </c>
    </row>
    <row r="296" spans="1:8" s="40" customFormat="1" ht="15" x14ac:dyDescent="0.2">
      <c r="A296" s="64"/>
      <c r="B296" s="66" t="s">
        <v>510</v>
      </c>
      <c r="C296" s="37">
        <v>1</v>
      </c>
      <c r="D296" s="37">
        <v>2</v>
      </c>
      <c r="E296" s="38">
        <f t="shared" si="69"/>
        <v>8.366800535475234E-5</v>
      </c>
      <c r="F296" s="38">
        <f t="shared" si="70"/>
        <v>2.6737967914438503E-4</v>
      </c>
      <c r="G296" s="39">
        <f t="shared" si="71"/>
        <v>1</v>
      </c>
      <c r="H296" s="25">
        <f t="shared" si="72"/>
        <v>8.366800535475234E-5</v>
      </c>
    </row>
    <row r="297" spans="1:8" s="40" customFormat="1" ht="15" x14ac:dyDescent="0.2">
      <c r="A297" s="64"/>
      <c r="B297" s="66" t="s">
        <v>511</v>
      </c>
      <c r="C297" s="37">
        <v>78</v>
      </c>
      <c r="D297" s="37">
        <v>51</v>
      </c>
      <c r="E297" s="38">
        <f t="shared" si="69"/>
        <v>6.5261044176706823E-3</v>
      </c>
      <c r="F297" s="38">
        <f t="shared" si="70"/>
        <v>6.8181818181818179E-3</v>
      </c>
      <c r="G297" s="39">
        <f t="shared" si="71"/>
        <v>-0.34615384615384615</v>
      </c>
      <c r="H297" s="25">
        <f t="shared" si="72"/>
        <v>-2.2590361445783132E-3</v>
      </c>
    </row>
    <row r="298" spans="1:8" s="40" customFormat="1" ht="15" x14ac:dyDescent="0.2">
      <c r="A298" s="64"/>
      <c r="B298" s="66" t="s">
        <v>512</v>
      </c>
      <c r="C298" s="37">
        <v>1</v>
      </c>
      <c r="D298" s="37">
        <v>0</v>
      </c>
      <c r="E298" s="38">
        <f t="shared" si="69"/>
        <v>8.366800535475234E-5</v>
      </c>
      <c r="F298" s="38" t="str">
        <f t="shared" si="70"/>
        <v/>
      </c>
      <c r="G298" s="39" t="str">
        <f t="shared" si="71"/>
        <v>0</v>
      </c>
      <c r="H298" s="25">
        <f t="shared" si="72"/>
        <v>0</v>
      </c>
    </row>
    <row r="299" spans="1:8" s="40" customFormat="1" ht="30" x14ac:dyDescent="0.2">
      <c r="A299" s="64"/>
      <c r="B299" s="66" t="s">
        <v>513</v>
      </c>
      <c r="C299" s="37">
        <v>224</v>
      </c>
      <c r="D299" s="37">
        <v>61</v>
      </c>
      <c r="E299" s="38">
        <f t="shared" si="69"/>
        <v>1.8741633199464525E-2</v>
      </c>
      <c r="F299" s="38">
        <f t="shared" si="70"/>
        <v>8.155080213903744E-3</v>
      </c>
      <c r="G299" s="39">
        <f t="shared" si="71"/>
        <v>-0.7276785714285714</v>
      </c>
      <c r="H299" s="25">
        <f t="shared" si="72"/>
        <v>-1.3637884872824631E-2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49</v>
      </c>
      <c r="E300" s="38" t="str">
        <f t="shared" si="69"/>
        <v/>
      </c>
      <c r="F300" s="38">
        <f t="shared" si="70"/>
        <v>6.5508021390374331E-3</v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7</v>
      </c>
      <c r="D301" s="37">
        <v>47</v>
      </c>
      <c r="E301" s="38">
        <f t="shared" si="69"/>
        <v>5.8567603748326642E-4</v>
      </c>
      <c r="F301" s="38">
        <f t="shared" si="70"/>
        <v>6.2834224598930484E-3</v>
      </c>
      <c r="G301" s="39">
        <f t="shared" si="71"/>
        <v>5.7142857142857144</v>
      </c>
      <c r="H301" s="25">
        <f t="shared" si="72"/>
        <v>3.3467202141900937E-3</v>
      </c>
    </row>
    <row r="302" spans="1:8" s="40" customFormat="1" ht="15" x14ac:dyDescent="0.2">
      <c r="A302" s="64"/>
      <c r="B302" s="66" t="s">
        <v>514</v>
      </c>
      <c r="C302" s="37">
        <v>11</v>
      </c>
      <c r="D302" s="37">
        <v>2</v>
      </c>
      <c r="E302" s="38">
        <f t="shared" si="69"/>
        <v>9.2034805890227572E-4</v>
      </c>
      <c r="F302" s="38">
        <f t="shared" si="70"/>
        <v>2.6737967914438503E-4</v>
      </c>
      <c r="G302" s="39">
        <f t="shared" si="71"/>
        <v>-0.81818181818181823</v>
      </c>
      <c r="H302" s="25">
        <f t="shared" si="72"/>
        <v>-7.5301204819277112E-4</v>
      </c>
    </row>
    <row r="303" spans="1:8" s="40" customFormat="1" ht="30" x14ac:dyDescent="0.2">
      <c r="A303" s="64"/>
      <c r="B303" s="66" t="s">
        <v>515</v>
      </c>
      <c r="C303" s="37">
        <v>38</v>
      </c>
      <c r="D303" s="37">
        <v>16</v>
      </c>
      <c r="E303" s="38">
        <f t="shared" si="69"/>
        <v>3.1793842034805891E-3</v>
      </c>
      <c r="F303" s="38">
        <f t="shared" si="70"/>
        <v>2.1390374331550803E-3</v>
      </c>
      <c r="G303" s="39">
        <f t="shared" si="71"/>
        <v>-0.57894736842105265</v>
      </c>
      <c r="H303" s="25">
        <f t="shared" si="72"/>
        <v>-1.8406961178045517E-3</v>
      </c>
    </row>
    <row r="304" spans="1:8" s="40" customFormat="1" ht="15" x14ac:dyDescent="0.2">
      <c r="A304" s="64"/>
      <c r="B304" s="66" t="s">
        <v>516</v>
      </c>
      <c r="C304" s="37">
        <v>58</v>
      </c>
      <c r="D304" s="37">
        <v>79</v>
      </c>
      <c r="E304" s="38">
        <f t="shared" si="69"/>
        <v>4.8527443105756355E-3</v>
      </c>
      <c r="F304" s="38">
        <f t="shared" si="70"/>
        <v>1.0561497326203208E-2</v>
      </c>
      <c r="G304" s="39">
        <f t="shared" si="71"/>
        <v>0.36206896551724138</v>
      </c>
      <c r="H304" s="25">
        <f t="shared" si="72"/>
        <v>1.7570281124497991E-3</v>
      </c>
    </row>
    <row r="305" spans="1:8" s="40" customFormat="1" ht="15" x14ac:dyDescent="0.2">
      <c r="A305" s="64"/>
      <c r="B305" s="66" t="s">
        <v>517</v>
      </c>
      <c r="C305" s="37">
        <v>13</v>
      </c>
      <c r="D305" s="37">
        <v>10</v>
      </c>
      <c r="E305" s="38">
        <f t="shared" si="69"/>
        <v>1.0876840696117805E-3</v>
      </c>
      <c r="F305" s="38">
        <f t="shared" si="70"/>
        <v>1.3368983957219251E-3</v>
      </c>
      <c r="G305" s="39">
        <f t="shared" si="71"/>
        <v>-0.23076923076923078</v>
      </c>
      <c r="H305" s="25">
        <f t="shared" si="72"/>
        <v>-2.5100401606425706E-4</v>
      </c>
    </row>
    <row r="306" spans="1:8" s="40" customFormat="1" ht="30" x14ac:dyDescent="0.2">
      <c r="A306" s="64"/>
      <c r="B306" s="66" t="s">
        <v>518</v>
      </c>
      <c r="C306" s="37">
        <v>2</v>
      </c>
      <c r="D306" s="37">
        <v>4</v>
      </c>
      <c r="E306" s="38">
        <f t="shared" si="69"/>
        <v>1.6733601070950468E-4</v>
      </c>
      <c r="F306" s="38">
        <f t="shared" si="70"/>
        <v>5.3475935828877007E-4</v>
      </c>
      <c r="G306" s="39">
        <f t="shared" si="71"/>
        <v>1</v>
      </c>
      <c r="H306" s="25">
        <f t="shared" si="72"/>
        <v>1.6733601070950468E-4</v>
      </c>
    </row>
    <row r="307" spans="1:8" s="40" customFormat="1" ht="15" x14ac:dyDescent="0.2">
      <c r="A307" s="64"/>
      <c r="B307" s="66" t="s">
        <v>519</v>
      </c>
      <c r="C307" s="37">
        <v>55</v>
      </c>
      <c r="D307" s="37">
        <v>32</v>
      </c>
      <c r="E307" s="38">
        <f t="shared" si="69"/>
        <v>4.6017402945113788E-3</v>
      </c>
      <c r="F307" s="38">
        <f t="shared" si="70"/>
        <v>4.2780748663101605E-3</v>
      </c>
      <c r="G307" s="39">
        <f t="shared" si="71"/>
        <v>-0.41818181818181815</v>
      </c>
      <c r="H307" s="25">
        <f t="shared" si="72"/>
        <v>-1.9243641231593037E-3</v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21</v>
      </c>
      <c r="E308" s="38" t="str">
        <f t="shared" ref="E308" si="97">+IF(C308=0,"",C308/C$161)</f>
        <v/>
      </c>
      <c r="F308" s="38">
        <f t="shared" ref="F308" si="98">+IF(D308=0,"",D308/D$161)</f>
        <v>2.8074866310160429E-3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13</v>
      </c>
      <c r="E309" s="38" t="str">
        <f t="shared" si="69"/>
        <v/>
      </c>
      <c r="F309" s="38">
        <f t="shared" si="70"/>
        <v>1.7379679144385028E-3</v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3</v>
      </c>
      <c r="D311" s="37">
        <v>1</v>
      </c>
      <c r="E311" s="38">
        <f t="shared" si="69"/>
        <v>2.5100401606425701E-4</v>
      </c>
      <c r="F311" s="38">
        <f t="shared" si="70"/>
        <v>1.3368983957219252E-4</v>
      </c>
      <c r="G311" s="39">
        <f t="shared" si="71"/>
        <v>-0.66666666666666663</v>
      </c>
      <c r="H311" s="25">
        <f t="shared" si="72"/>
        <v>-1.6733601070950465E-4</v>
      </c>
    </row>
    <row r="312" spans="1:8" s="40" customFormat="1" ht="15" x14ac:dyDescent="0.2">
      <c r="A312" s="64"/>
      <c r="B312" s="66" t="s">
        <v>523</v>
      </c>
      <c r="C312" s="37">
        <v>12</v>
      </c>
      <c r="D312" s="37">
        <v>4</v>
      </c>
      <c r="E312" s="38">
        <f t="shared" si="69"/>
        <v>1.004016064257028E-3</v>
      </c>
      <c r="F312" s="38">
        <f t="shared" si="70"/>
        <v>5.3475935828877007E-4</v>
      </c>
      <c r="G312" s="39">
        <f t="shared" si="71"/>
        <v>-0.66666666666666663</v>
      </c>
      <c r="H312" s="25">
        <f t="shared" si="72"/>
        <v>-6.6934404283801861E-4</v>
      </c>
    </row>
    <row r="313" spans="1:8" s="40" customFormat="1" ht="15" x14ac:dyDescent="0.2">
      <c r="A313" s="64"/>
      <c r="B313" s="66" t="s">
        <v>524</v>
      </c>
      <c r="C313" s="37">
        <v>155</v>
      </c>
      <c r="D313" s="37">
        <v>71</v>
      </c>
      <c r="E313" s="38">
        <f t="shared" ref="E313:E320" si="101">+IF(C313=0,"",C313/C$161)</f>
        <v>1.2968540829986613E-2</v>
      </c>
      <c r="F313" s="38">
        <f t="shared" ref="F313:F320" si="102">+IF(D313=0,"",D313/D$161)</f>
        <v>9.4919786096256693E-3</v>
      </c>
      <c r="G313" s="39">
        <f t="shared" ref="G313:G320" si="103">+IF(OR(AND(D313=0),(C313=0)),"0",((D313-C313)/C313))</f>
        <v>-0.54193548387096779</v>
      </c>
      <c r="H313" s="25">
        <f t="shared" ref="H313:H320" si="104">+IF(OR(AND(E313=""),(G313="")),"",E313*G313)</f>
        <v>-7.0281124497991974E-3</v>
      </c>
    </row>
    <row r="314" spans="1:8" s="40" customFormat="1" ht="15" x14ac:dyDescent="0.2">
      <c r="A314" s="64"/>
      <c r="B314" s="66" t="s">
        <v>525</v>
      </c>
      <c r="C314" s="37">
        <v>9</v>
      </c>
      <c r="D314" s="37">
        <v>7</v>
      </c>
      <c r="E314" s="38">
        <f t="shared" si="101"/>
        <v>7.5301204819277112E-4</v>
      </c>
      <c r="F314" s="38">
        <f t="shared" si="102"/>
        <v>9.3582887700534756E-4</v>
      </c>
      <c r="G314" s="39">
        <f t="shared" si="103"/>
        <v>-0.22222222222222221</v>
      </c>
      <c r="H314" s="25">
        <f t="shared" si="104"/>
        <v>-1.6733601070950468E-4</v>
      </c>
    </row>
    <row r="315" spans="1:8" s="40" customFormat="1" ht="30" x14ac:dyDescent="0.2">
      <c r="A315" s="64"/>
      <c r="B315" s="66" t="s">
        <v>526</v>
      </c>
      <c r="C315" s="37">
        <v>27</v>
      </c>
      <c r="D315" s="37">
        <v>16</v>
      </c>
      <c r="E315" s="38">
        <f t="shared" si="101"/>
        <v>2.2590361445783132E-3</v>
      </c>
      <c r="F315" s="38">
        <f t="shared" si="102"/>
        <v>2.1390374331550803E-3</v>
      </c>
      <c r="G315" s="39">
        <f t="shared" si="103"/>
        <v>-0.40740740740740738</v>
      </c>
      <c r="H315" s="25">
        <f t="shared" si="104"/>
        <v>-9.2034805890227572E-4</v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16</v>
      </c>
      <c r="D317" s="37">
        <v>0</v>
      </c>
      <c r="E317" s="38">
        <f t="shared" si="101"/>
        <v>1.3386880856760374E-3</v>
      </c>
      <c r="F317" s="38" t="str">
        <f t="shared" si="102"/>
        <v/>
      </c>
      <c r="G317" s="39" t="str">
        <f t="shared" si="103"/>
        <v>0</v>
      </c>
      <c r="H317" s="25">
        <f t="shared" si="104"/>
        <v>0</v>
      </c>
    </row>
    <row r="318" spans="1:8" s="40" customFormat="1" ht="15" x14ac:dyDescent="0.2">
      <c r="A318" s="64"/>
      <c r="B318" s="66" t="s">
        <v>273</v>
      </c>
      <c r="C318" s="37">
        <v>7</v>
      </c>
      <c r="D318" s="37">
        <v>32</v>
      </c>
      <c r="E318" s="38">
        <f t="shared" si="101"/>
        <v>5.8567603748326642E-4</v>
      </c>
      <c r="F318" s="38">
        <f t="shared" si="102"/>
        <v>4.2780748663101605E-3</v>
      </c>
      <c r="G318" s="39">
        <f t="shared" si="103"/>
        <v>3.5714285714285716</v>
      </c>
      <c r="H318" s="25">
        <f t="shared" si="104"/>
        <v>2.0917001338688086E-3</v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91</v>
      </c>
      <c r="E321" s="38" t="str">
        <f t="shared" ref="E321:E323" si="105">+IF(C321=0,"",C321/C$161)</f>
        <v/>
      </c>
      <c r="F321" s="38">
        <f t="shared" ref="F321:F323" si="106">+IF(D321=0,"",D321/D$161)</f>
        <v>1.2165775401069518E-2</v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4</v>
      </c>
      <c r="E322" s="38" t="str">
        <f t="shared" si="105"/>
        <v/>
      </c>
      <c r="F322" s="38">
        <f t="shared" si="106"/>
        <v>5.3475935828877007E-4</v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11</v>
      </c>
      <c r="E323" s="38" t="str">
        <f t="shared" si="105"/>
        <v/>
      </c>
      <c r="F323" s="38">
        <f t="shared" si="106"/>
        <v>1.4705882352941176E-3</v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3"/>
      <c r="D324" s="23"/>
      <c r="E324" s="22"/>
      <c r="F324" s="22"/>
      <c r="G324" s="19"/>
      <c r="H324" s="20"/>
    </row>
    <row r="325" spans="1:8" ht="15" x14ac:dyDescent="0.2">
      <c r="B325" s="18"/>
      <c r="C325" s="23"/>
      <c r="D325" s="23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63340</v>
      </c>
      <c r="D329" s="31">
        <f>SUM(D330:D546)</f>
        <v>31061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-0.50961477739185346</v>
      </c>
      <c r="H329" s="33">
        <f>+IF(OR(AND(E329=""),(G329="")),"",E329*G329)</f>
        <v>-0.50961477739185346</v>
      </c>
    </row>
    <row r="330" spans="1:8" s="40" customFormat="1" ht="15" x14ac:dyDescent="0.2">
      <c r="A330" s="64"/>
      <c r="B330" s="36" t="s">
        <v>86</v>
      </c>
      <c r="C330" s="37">
        <v>828</v>
      </c>
      <c r="D330" s="37">
        <v>827</v>
      </c>
      <c r="E330" s="38">
        <f>+IF(C330=0,"",C330/C$329)</f>
        <v>1.3072308178086517E-2</v>
      </c>
      <c r="F330" s="38">
        <f>+IF(D330=0,"",D330/D$329)</f>
        <v>2.6625028170374425E-2</v>
      </c>
      <c r="G330" s="39">
        <f>+IF(OR(AND(D330=0),(C330=0)),"0",((D330-C330)/C330))</f>
        <v>-1.2077294685990338E-3</v>
      </c>
      <c r="H330" s="25">
        <f>+IF(OR(AND(E330=""),(G330="")),"",E330*G330)</f>
        <v>-1.5787811809283232E-5</v>
      </c>
    </row>
    <row r="331" spans="1:8" s="40" customFormat="1" ht="15" x14ac:dyDescent="0.2">
      <c r="A331" s="64"/>
      <c r="B331" s="36" t="s">
        <v>98</v>
      </c>
      <c r="C331" s="37">
        <v>216</v>
      </c>
      <c r="D331" s="37">
        <v>73</v>
      </c>
      <c r="E331" s="38">
        <f t="shared" ref="E331:E395" si="109">+IF(C331=0,"",C331/C$329)</f>
        <v>3.4101673508051783E-3</v>
      </c>
      <c r="F331" s="38">
        <f t="shared" ref="F331:F395" si="110">+IF(D331=0,"",D331/D$329)</f>
        <v>2.3502140948456264E-3</v>
      </c>
      <c r="G331" s="39">
        <f t="shared" ref="G331:G395" si="111">+IF(OR(AND(D331=0),(C331=0)),"0",((D331-C331)/C331))</f>
        <v>-0.66203703703703709</v>
      </c>
      <c r="H331" s="25">
        <f t="shared" ref="H331:H395" si="112">+IF(OR(AND(E331=""),(G331="")),"",E331*G331)</f>
        <v>-2.2576570887275025E-3</v>
      </c>
    </row>
    <row r="332" spans="1:8" s="40" customFormat="1" ht="15" x14ac:dyDescent="0.2">
      <c r="A332" s="64"/>
      <c r="B332" s="36" t="s">
        <v>90</v>
      </c>
      <c r="C332" s="37">
        <v>164</v>
      </c>
      <c r="D332" s="37">
        <v>172</v>
      </c>
      <c r="E332" s="38">
        <f t="shared" si="109"/>
        <v>2.5892011367224504E-3</v>
      </c>
      <c r="F332" s="38">
        <f t="shared" si="110"/>
        <v>5.5374907440198318E-3</v>
      </c>
      <c r="G332" s="39">
        <f t="shared" si="111"/>
        <v>4.878048780487805E-2</v>
      </c>
      <c r="H332" s="25">
        <f t="shared" si="112"/>
        <v>1.2630249447426588E-4</v>
      </c>
    </row>
    <row r="333" spans="1:8" s="40" customFormat="1" ht="15" x14ac:dyDescent="0.2">
      <c r="A333" s="64"/>
      <c r="B333" s="36" t="s">
        <v>81</v>
      </c>
      <c r="C333" s="37">
        <v>65</v>
      </c>
      <c r="D333" s="37">
        <v>73</v>
      </c>
      <c r="E333" s="38">
        <f t="shared" si="109"/>
        <v>1.0262077676034102E-3</v>
      </c>
      <c r="F333" s="38">
        <f t="shared" si="110"/>
        <v>2.3502140948456264E-3</v>
      </c>
      <c r="G333" s="39">
        <f t="shared" si="111"/>
        <v>0.12307692307692308</v>
      </c>
      <c r="H333" s="25">
        <f t="shared" si="112"/>
        <v>1.2630249447426588E-4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2</v>
      </c>
      <c r="E334" s="38" t="str">
        <f t="shared" si="109"/>
        <v/>
      </c>
      <c r="F334" s="38">
        <f t="shared" si="110"/>
        <v>6.4389427256044559E-5</v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2</v>
      </c>
      <c r="D335" s="37">
        <v>5</v>
      </c>
      <c r="E335" s="38">
        <f t="shared" si="109"/>
        <v>3.157562361856647E-5</v>
      </c>
      <c r="F335" s="38">
        <f t="shared" si="110"/>
        <v>1.6097356814011139E-4</v>
      </c>
      <c r="G335" s="39">
        <f t="shared" si="111"/>
        <v>1.5</v>
      </c>
      <c r="H335" s="25">
        <f t="shared" si="112"/>
        <v>4.7363435427849701E-5</v>
      </c>
    </row>
    <row r="336" spans="1:8" s="40" customFormat="1" ht="15" x14ac:dyDescent="0.2">
      <c r="A336" s="64"/>
      <c r="B336" s="36" t="s">
        <v>528</v>
      </c>
      <c r="C336" s="37">
        <v>1332</v>
      </c>
      <c r="D336" s="37">
        <v>925</v>
      </c>
      <c r="E336" s="38">
        <f t="shared" si="109"/>
        <v>2.1029365329965268E-2</v>
      </c>
      <c r="F336" s="38">
        <f t="shared" si="110"/>
        <v>2.9780110105920608E-2</v>
      </c>
      <c r="G336" s="39">
        <f t="shared" si="111"/>
        <v>-0.30555555555555558</v>
      </c>
      <c r="H336" s="25">
        <f t="shared" si="112"/>
        <v>-6.4256394063782769E-3</v>
      </c>
    </row>
    <row r="337" spans="1:8" s="40" customFormat="1" ht="15" x14ac:dyDescent="0.2">
      <c r="A337" s="64"/>
      <c r="B337" s="36" t="s">
        <v>94</v>
      </c>
      <c r="C337" s="37">
        <v>181</v>
      </c>
      <c r="D337" s="37">
        <v>57</v>
      </c>
      <c r="E337" s="38">
        <f t="shared" si="109"/>
        <v>2.8575939374802651E-3</v>
      </c>
      <c r="F337" s="38">
        <f t="shared" si="110"/>
        <v>1.83509867679727E-3</v>
      </c>
      <c r="G337" s="39">
        <f t="shared" si="111"/>
        <v>-0.68508287292817682</v>
      </c>
      <c r="H337" s="25">
        <f t="shared" si="112"/>
        <v>-1.957688664351121E-3</v>
      </c>
    </row>
    <row r="338" spans="1:8" s="40" customFormat="1" ht="15" x14ac:dyDescent="0.2">
      <c r="A338" s="64"/>
      <c r="B338" s="36" t="s">
        <v>93</v>
      </c>
      <c r="C338" s="37">
        <v>87</v>
      </c>
      <c r="D338" s="37">
        <v>76</v>
      </c>
      <c r="E338" s="38">
        <f t="shared" si="109"/>
        <v>1.3735396274076413E-3</v>
      </c>
      <c r="F338" s="38">
        <f t="shared" si="110"/>
        <v>2.4467982357296932E-3</v>
      </c>
      <c r="G338" s="39">
        <f t="shared" si="111"/>
        <v>-0.12643678160919541</v>
      </c>
      <c r="H338" s="25">
        <f t="shared" si="112"/>
        <v>-1.7366592990211558E-4</v>
      </c>
    </row>
    <row r="339" spans="1:8" s="40" customFormat="1" ht="15" x14ac:dyDescent="0.2">
      <c r="A339" s="64"/>
      <c r="B339" s="36" t="s">
        <v>92</v>
      </c>
      <c r="C339" s="37">
        <v>741</v>
      </c>
      <c r="D339" s="37">
        <v>211</v>
      </c>
      <c r="E339" s="38">
        <f t="shared" si="109"/>
        <v>1.1698768550678876E-2</v>
      </c>
      <c r="F339" s="38">
        <f t="shared" si="110"/>
        <v>6.7930845755127004E-3</v>
      </c>
      <c r="G339" s="39">
        <f t="shared" si="111"/>
        <v>-0.71524966261808365</v>
      </c>
      <c r="H339" s="25">
        <f t="shared" si="112"/>
        <v>-8.3675402589201125E-3</v>
      </c>
    </row>
    <row r="340" spans="1:8" s="40" customFormat="1" ht="15" x14ac:dyDescent="0.2">
      <c r="A340" s="64"/>
      <c r="B340" s="36" t="s">
        <v>276</v>
      </c>
      <c r="C340" s="37">
        <v>106</v>
      </c>
      <c r="D340" s="37">
        <v>74</v>
      </c>
      <c r="E340" s="38">
        <f t="shared" si="109"/>
        <v>1.6735080517840228E-3</v>
      </c>
      <c r="F340" s="38">
        <f t="shared" si="110"/>
        <v>2.3824088084736486E-3</v>
      </c>
      <c r="G340" s="39">
        <f t="shared" si="111"/>
        <v>-0.30188679245283018</v>
      </c>
      <c r="H340" s="25">
        <f t="shared" si="112"/>
        <v>-5.0520997789706352E-4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1</v>
      </c>
      <c r="E341" s="38" t="str">
        <f t="shared" si="109"/>
        <v/>
      </c>
      <c r="F341" s="38">
        <f t="shared" si="110"/>
        <v>3.219471362802228E-5</v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1905</v>
      </c>
      <c r="D342" s="37">
        <v>838</v>
      </c>
      <c r="E342" s="38">
        <f t="shared" si="109"/>
        <v>3.0075781496684561E-2</v>
      </c>
      <c r="F342" s="38">
        <f t="shared" si="110"/>
        <v>2.6979170020282668E-2</v>
      </c>
      <c r="G342" s="39">
        <f t="shared" si="111"/>
        <v>-0.56010498687664045</v>
      </c>
      <c r="H342" s="25">
        <f t="shared" si="112"/>
        <v>-1.6845595200505211E-2</v>
      </c>
    </row>
    <row r="343" spans="1:8" s="40" customFormat="1" ht="15" x14ac:dyDescent="0.2">
      <c r="A343" s="64"/>
      <c r="B343" s="36" t="s">
        <v>85</v>
      </c>
      <c r="C343" s="37">
        <v>344</v>
      </c>
      <c r="D343" s="37">
        <v>363</v>
      </c>
      <c r="E343" s="38">
        <f t="shared" si="109"/>
        <v>5.4310072623934324E-3</v>
      </c>
      <c r="F343" s="38">
        <f t="shared" si="110"/>
        <v>1.1686681046972087E-2</v>
      </c>
      <c r="G343" s="39">
        <f t="shared" si="111"/>
        <v>5.5232558139534885E-2</v>
      </c>
      <c r="H343" s="25">
        <f t="shared" si="112"/>
        <v>2.9996842437638143E-4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473</v>
      </c>
      <c r="D345" s="37">
        <v>123</v>
      </c>
      <c r="E345" s="38">
        <f t="shared" si="109"/>
        <v>7.4676349857909696E-3</v>
      </c>
      <c r="F345" s="38">
        <f t="shared" si="110"/>
        <v>3.9599497762467404E-3</v>
      </c>
      <c r="G345" s="39">
        <f t="shared" si="111"/>
        <v>-0.7399577167019028</v>
      </c>
      <c r="H345" s="25">
        <f t="shared" si="112"/>
        <v>-5.5257341332491322E-3</v>
      </c>
    </row>
    <row r="346" spans="1:8" s="40" customFormat="1" ht="15" x14ac:dyDescent="0.2">
      <c r="A346" s="64"/>
      <c r="B346" s="36" t="s">
        <v>88</v>
      </c>
      <c r="C346" s="37">
        <v>299</v>
      </c>
      <c r="D346" s="37">
        <v>198</v>
      </c>
      <c r="E346" s="38">
        <f t="shared" si="109"/>
        <v>4.7205557309756866E-3</v>
      </c>
      <c r="F346" s="38">
        <f t="shared" si="110"/>
        <v>6.3745532983484109E-3</v>
      </c>
      <c r="G346" s="39">
        <f t="shared" si="111"/>
        <v>-0.33779264214046822</v>
      </c>
      <c r="H346" s="25">
        <f t="shared" si="112"/>
        <v>-1.5945689927376065E-3</v>
      </c>
    </row>
    <row r="347" spans="1:8" s="40" customFormat="1" ht="15" x14ac:dyDescent="0.2">
      <c r="A347" s="64"/>
      <c r="B347" s="36" t="s">
        <v>83</v>
      </c>
      <c r="C347" s="37">
        <v>2</v>
      </c>
      <c r="D347" s="37">
        <v>7</v>
      </c>
      <c r="E347" s="38">
        <f t="shared" si="109"/>
        <v>3.157562361856647E-5</v>
      </c>
      <c r="F347" s="38">
        <f t="shared" si="110"/>
        <v>2.2536299539615596E-4</v>
      </c>
      <c r="G347" s="39">
        <f t="shared" si="111"/>
        <v>2.5</v>
      </c>
      <c r="H347" s="25">
        <f t="shared" si="112"/>
        <v>7.8939059046416178E-5</v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1</v>
      </c>
      <c r="E348" s="38" t="str">
        <f t="shared" si="109"/>
        <v/>
      </c>
      <c r="F348" s="38">
        <f t="shared" si="110"/>
        <v>3.219471362802228E-5</v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2940</v>
      </c>
      <c r="D349" s="37">
        <v>1641</v>
      </c>
      <c r="E349" s="38">
        <f t="shared" si="109"/>
        <v>4.6416166719292704E-2</v>
      </c>
      <c r="F349" s="38">
        <f t="shared" si="110"/>
        <v>5.2831525063584558E-2</v>
      </c>
      <c r="G349" s="39">
        <f t="shared" si="111"/>
        <v>-0.44183673469387758</v>
      </c>
      <c r="H349" s="25">
        <f t="shared" si="112"/>
        <v>-2.0508367540258921E-2</v>
      </c>
    </row>
    <row r="350" spans="1:8" s="40" customFormat="1" ht="15" x14ac:dyDescent="0.2">
      <c r="A350" s="64"/>
      <c r="B350" s="36" t="s">
        <v>279</v>
      </c>
      <c r="C350" s="37">
        <v>336</v>
      </c>
      <c r="D350" s="37">
        <v>144</v>
      </c>
      <c r="E350" s="38">
        <f t="shared" si="109"/>
        <v>5.3047047679191661E-3</v>
      </c>
      <c r="F350" s="38">
        <f t="shared" si="110"/>
        <v>4.6360387624352082E-3</v>
      </c>
      <c r="G350" s="39">
        <f t="shared" si="111"/>
        <v>-0.5714285714285714</v>
      </c>
      <c r="H350" s="25">
        <f t="shared" si="112"/>
        <v>-3.0312598673823805E-3</v>
      </c>
    </row>
    <row r="351" spans="1:8" s="40" customFormat="1" ht="15" x14ac:dyDescent="0.2">
      <c r="A351" s="64"/>
      <c r="B351" s="36" t="s">
        <v>87</v>
      </c>
      <c r="C351" s="37">
        <v>7</v>
      </c>
      <c r="D351" s="37">
        <v>0</v>
      </c>
      <c r="E351" s="38">
        <f t="shared" si="109"/>
        <v>1.1051468266498263E-4</v>
      </c>
      <c r="F351" s="38" t="str">
        <f t="shared" si="110"/>
        <v/>
      </c>
      <c r="G351" s="39" t="str">
        <f t="shared" si="111"/>
        <v>0</v>
      </c>
      <c r="H351" s="25">
        <f t="shared" si="112"/>
        <v>0</v>
      </c>
    </row>
    <row r="352" spans="1:8" s="40" customFormat="1" ht="15" x14ac:dyDescent="0.2">
      <c r="A352" s="64"/>
      <c r="B352" s="36" t="s">
        <v>89</v>
      </c>
      <c r="C352" s="37">
        <v>966</v>
      </c>
      <c r="D352" s="37">
        <v>800</v>
      </c>
      <c r="E352" s="38">
        <f t="shared" si="109"/>
        <v>1.5251026207767603E-2</v>
      </c>
      <c r="F352" s="38">
        <f t="shared" si="110"/>
        <v>2.5755770902417822E-2</v>
      </c>
      <c r="G352" s="39">
        <f t="shared" si="111"/>
        <v>-0.17184265010351968</v>
      </c>
      <c r="H352" s="25">
        <f t="shared" si="112"/>
        <v>-2.6207767603410167E-3</v>
      </c>
    </row>
    <row r="353" spans="1:8" s="40" customFormat="1" ht="15" x14ac:dyDescent="0.2">
      <c r="A353" s="64"/>
      <c r="B353" s="36" t="s">
        <v>280</v>
      </c>
      <c r="C353" s="37">
        <v>3205</v>
      </c>
      <c r="D353" s="37">
        <v>1194</v>
      </c>
      <c r="E353" s="38">
        <f t="shared" si="109"/>
        <v>5.0599936848752761E-2</v>
      </c>
      <c r="F353" s="38">
        <f t="shared" si="110"/>
        <v>3.8440488071858604E-2</v>
      </c>
      <c r="G353" s="39">
        <f t="shared" si="111"/>
        <v>-0.62745709828393137</v>
      </c>
      <c r="H353" s="25">
        <f t="shared" si="112"/>
        <v>-3.1749289548468583E-2</v>
      </c>
    </row>
    <row r="354" spans="1:8" s="40" customFormat="1" ht="15" x14ac:dyDescent="0.2">
      <c r="A354" s="64"/>
      <c r="B354" s="36" t="s">
        <v>100</v>
      </c>
      <c r="C354" s="37">
        <v>140</v>
      </c>
      <c r="D354" s="37">
        <v>104</v>
      </c>
      <c r="E354" s="38">
        <f t="shared" si="109"/>
        <v>2.2102936532996525E-3</v>
      </c>
      <c r="F354" s="38">
        <f t="shared" si="110"/>
        <v>3.3482502173143168E-3</v>
      </c>
      <c r="G354" s="39">
        <f t="shared" si="111"/>
        <v>-0.25714285714285712</v>
      </c>
      <c r="H354" s="25">
        <f t="shared" si="112"/>
        <v>-5.6836122513419631E-4</v>
      </c>
    </row>
    <row r="355" spans="1:8" s="40" customFormat="1" ht="15" x14ac:dyDescent="0.2">
      <c r="A355" s="64"/>
      <c r="B355" s="36" t="s">
        <v>99</v>
      </c>
      <c r="C355" s="37">
        <v>9</v>
      </c>
      <c r="D355" s="37">
        <v>4</v>
      </c>
      <c r="E355" s="38">
        <f t="shared" si="109"/>
        <v>1.420903062835491E-4</v>
      </c>
      <c r="F355" s="38">
        <f t="shared" si="110"/>
        <v>1.2877885451208912E-4</v>
      </c>
      <c r="G355" s="39">
        <f t="shared" si="111"/>
        <v>-0.55555555555555558</v>
      </c>
      <c r="H355" s="25">
        <f t="shared" si="112"/>
        <v>-7.8939059046416178E-5</v>
      </c>
    </row>
    <row r="356" spans="1:8" s="40" customFormat="1" ht="15" x14ac:dyDescent="0.2">
      <c r="A356" s="64"/>
      <c r="B356" s="36" t="s">
        <v>84</v>
      </c>
      <c r="C356" s="37">
        <v>36</v>
      </c>
      <c r="D356" s="37">
        <v>25</v>
      </c>
      <c r="E356" s="38">
        <f t="shared" si="109"/>
        <v>5.6836122513419642E-4</v>
      </c>
      <c r="F356" s="38">
        <f t="shared" si="110"/>
        <v>8.0486784070055693E-4</v>
      </c>
      <c r="G356" s="39">
        <f t="shared" si="111"/>
        <v>-0.30555555555555558</v>
      </c>
      <c r="H356" s="25">
        <f t="shared" si="112"/>
        <v>-1.7366592990211558E-4</v>
      </c>
    </row>
    <row r="357" spans="1:8" s="40" customFormat="1" ht="15" x14ac:dyDescent="0.2">
      <c r="A357" s="64"/>
      <c r="B357" s="36" t="s">
        <v>281</v>
      </c>
      <c r="C357" s="37">
        <v>2</v>
      </c>
      <c r="D357" s="37">
        <v>1</v>
      </c>
      <c r="E357" s="38">
        <f t="shared" si="109"/>
        <v>3.157562361856647E-5</v>
      </c>
      <c r="F357" s="38">
        <f t="shared" si="110"/>
        <v>3.219471362802228E-5</v>
      </c>
      <c r="G357" s="39">
        <f t="shared" si="111"/>
        <v>-0.5</v>
      </c>
      <c r="H357" s="25">
        <f t="shared" si="112"/>
        <v>-1.5787811809283235E-5</v>
      </c>
    </row>
    <row r="358" spans="1:8" s="40" customFormat="1" ht="15" x14ac:dyDescent="0.2">
      <c r="A358" s="64"/>
      <c r="B358" s="36" t="s">
        <v>371</v>
      </c>
      <c r="C358" s="37">
        <v>58</v>
      </c>
      <c r="D358" s="37">
        <v>9</v>
      </c>
      <c r="E358" s="38">
        <f t="shared" si="109"/>
        <v>9.1569308493842758E-4</v>
      </c>
      <c r="F358" s="38">
        <f t="shared" si="110"/>
        <v>2.8975242265220051E-4</v>
      </c>
      <c r="G358" s="39">
        <f t="shared" si="111"/>
        <v>-0.84482758620689657</v>
      </c>
      <c r="H358" s="25">
        <f t="shared" si="112"/>
        <v>-7.736027786548785E-4</v>
      </c>
    </row>
    <row r="359" spans="1:8" s="40" customFormat="1" ht="15" x14ac:dyDescent="0.2">
      <c r="A359" s="64"/>
      <c r="B359" s="36" t="s">
        <v>372</v>
      </c>
      <c r="C359" s="37">
        <v>56</v>
      </c>
      <c r="D359" s="37">
        <v>34</v>
      </c>
      <c r="E359" s="38">
        <f t="shared" si="109"/>
        <v>8.8411746131986102E-4</v>
      </c>
      <c r="F359" s="38">
        <f t="shared" si="110"/>
        <v>1.0946202633527575E-3</v>
      </c>
      <c r="G359" s="39">
        <f t="shared" si="111"/>
        <v>-0.39285714285714285</v>
      </c>
      <c r="H359" s="25">
        <f t="shared" si="112"/>
        <v>-3.4733185980423111E-4</v>
      </c>
    </row>
    <row r="360" spans="1:8" s="40" customFormat="1" ht="15" x14ac:dyDescent="0.2">
      <c r="A360" s="64"/>
      <c r="B360" s="36" t="s">
        <v>530</v>
      </c>
      <c r="C360" s="37">
        <v>11</v>
      </c>
      <c r="D360" s="37">
        <v>11</v>
      </c>
      <c r="E360" s="38">
        <f t="shared" si="109"/>
        <v>1.7366592990211555E-4</v>
      </c>
      <c r="F360" s="38">
        <f t="shared" si="110"/>
        <v>3.5414184990824506E-4</v>
      </c>
      <c r="G360" s="39">
        <f t="shared" si="111"/>
        <v>0</v>
      </c>
      <c r="H360" s="25">
        <f t="shared" si="112"/>
        <v>0</v>
      </c>
    </row>
    <row r="361" spans="1:8" s="40" customFormat="1" ht="15" x14ac:dyDescent="0.2">
      <c r="A361" s="64"/>
      <c r="B361" s="36" t="s">
        <v>531</v>
      </c>
      <c r="C361" s="37">
        <v>863</v>
      </c>
      <c r="D361" s="37">
        <v>352</v>
      </c>
      <c r="E361" s="38">
        <f t="shared" si="109"/>
        <v>1.362488159141143E-2</v>
      </c>
      <c r="F361" s="38">
        <f t="shared" si="110"/>
        <v>1.1332539197063842E-2</v>
      </c>
      <c r="G361" s="39">
        <f t="shared" si="111"/>
        <v>-0.59212050984936271</v>
      </c>
      <c r="H361" s="25">
        <f t="shared" si="112"/>
        <v>-8.0675718345437318E-3</v>
      </c>
    </row>
    <row r="362" spans="1:8" s="40" customFormat="1" ht="15" x14ac:dyDescent="0.2">
      <c r="A362" s="64"/>
      <c r="B362" s="36" t="s">
        <v>532</v>
      </c>
      <c r="C362" s="37">
        <v>122</v>
      </c>
      <c r="D362" s="37">
        <v>53</v>
      </c>
      <c r="E362" s="38">
        <f t="shared" si="109"/>
        <v>1.9261130407325544E-3</v>
      </c>
      <c r="F362" s="38">
        <f t="shared" si="110"/>
        <v>1.7063198222851807E-3</v>
      </c>
      <c r="G362" s="39">
        <f t="shared" si="111"/>
        <v>-0.56557377049180324</v>
      </c>
      <c r="H362" s="25">
        <f t="shared" si="112"/>
        <v>-1.0893590148405429E-3</v>
      </c>
    </row>
    <row r="363" spans="1:8" s="40" customFormat="1" ht="15" x14ac:dyDescent="0.2">
      <c r="A363" s="64"/>
      <c r="B363" s="36" t="s">
        <v>533</v>
      </c>
      <c r="C363" s="37">
        <v>25</v>
      </c>
      <c r="D363" s="37">
        <v>23</v>
      </c>
      <c r="E363" s="38">
        <f t="shared" si="109"/>
        <v>3.9469529523208084E-4</v>
      </c>
      <c r="F363" s="38">
        <f t="shared" si="110"/>
        <v>7.4047841344451238E-4</v>
      </c>
      <c r="G363" s="39">
        <f t="shared" si="111"/>
        <v>-0.08</v>
      </c>
      <c r="H363" s="25">
        <f t="shared" si="112"/>
        <v>-3.157562361856647E-5</v>
      </c>
    </row>
    <row r="364" spans="1:8" s="40" customFormat="1" ht="15" x14ac:dyDescent="0.2">
      <c r="A364" s="64"/>
      <c r="B364" s="36" t="s">
        <v>282</v>
      </c>
      <c r="C364" s="37">
        <v>25</v>
      </c>
      <c r="D364" s="37">
        <v>13</v>
      </c>
      <c r="E364" s="38">
        <f t="shared" si="109"/>
        <v>3.9469529523208084E-4</v>
      </c>
      <c r="F364" s="38">
        <f t="shared" si="110"/>
        <v>4.185312771642896E-4</v>
      </c>
      <c r="G364" s="39">
        <f t="shared" si="111"/>
        <v>-0.48</v>
      </c>
      <c r="H364" s="25">
        <f t="shared" si="112"/>
        <v>-1.8945374171139881E-4</v>
      </c>
    </row>
    <row r="365" spans="1:8" s="40" customFormat="1" ht="15" x14ac:dyDescent="0.2">
      <c r="A365" s="64"/>
      <c r="B365" s="36" t="s">
        <v>283</v>
      </c>
      <c r="C365" s="37">
        <v>361</v>
      </c>
      <c r="D365" s="37">
        <v>199</v>
      </c>
      <c r="E365" s="38">
        <f t="shared" si="109"/>
        <v>5.6994000631512476E-3</v>
      </c>
      <c r="F365" s="38">
        <f t="shared" si="110"/>
        <v>6.4067480119764332E-3</v>
      </c>
      <c r="G365" s="39">
        <f t="shared" si="111"/>
        <v>-0.44875346260387811</v>
      </c>
      <c r="H365" s="25">
        <f t="shared" si="112"/>
        <v>-2.557625513103884E-3</v>
      </c>
    </row>
    <row r="366" spans="1:8" s="40" customFormat="1" ht="15" x14ac:dyDescent="0.2">
      <c r="A366" s="64"/>
      <c r="B366" s="36" t="s">
        <v>534</v>
      </c>
      <c r="C366" s="37">
        <v>7</v>
      </c>
      <c r="D366" s="37">
        <v>2</v>
      </c>
      <c r="E366" s="38">
        <f t="shared" si="109"/>
        <v>1.1051468266498263E-4</v>
      </c>
      <c r="F366" s="38">
        <f t="shared" si="110"/>
        <v>6.4389427256044559E-5</v>
      </c>
      <c r="G366" s="39">
        <f t="shared" si="111"/>
        <v>-0.7142857142857143</v>
      </c>
      <c r="H366" s="25">
        <f t="shared" si="112"/>
        <v>-7.8939059046416164E-5</v>
      </c>
    </row>
    <row r="367" spans="1:8" s="40" customFormat="1" ht="15" x14ac:dyDescent="0.2">
      <c r="A367" s="64"/>
      <c r="B367" s="36" t="s">
        <v>535</v>
      </c>
      <c r="C367" s="37">
        <v>8298</v>
      </c>
      <c r="D367" s="37">
        <v>3515</v>
      </c>
      <c r="E367" s="38">
        <f t="shared" si="109"/>
        <v>0.13100726239343227</v>
      </c>
      <c r="F367" s="38">
        <f t="shared" si="110"/>
        <v>0.11316441840249832</v>
      </c>
      <c r="G367" s="39">
        <f t="shared" si="111"/>
        <v>-0.57640395275970113</v>
      </c>
      <c r="H367" s="25">
        <f t="shared" si="112"/>
        <v>-7.551310388380171E-2</v>
      </c>
    </row>
    <row r="368" spans="1:8" s="40" customFormat="1" ht="15" x14ac:dyDescent="0.2">
      <c r="A368" s="64"/>
      <c r="B368" s="36" t="s">
        <v>109</v>
      </c>
      <c r="C368" s="37">
        <v>1351</v>
      </c>
      <c r="D368" s="37">
        <v>379</v>
      </c>
      <c r="E368" s="38">
        <f t="shared" si="109"/>
        <v>2.1329333754341647E-2</v>
      </c>
      <c r="F368" s="38">
        <f t="shared" si="110"/>
        <v>1.2201796465020443E-2</v>
      </c>
      <c r="G368" s="39">
        <f t="shared" si="111"/>
        <v>-0.71946706143597339</v>
      </c>
      <c r="H368" s="25">
        <f t="shared" si="112"/>
        <v>-1.5345753078623302E-2</v>
      </c>
    </row>
    <row r="369" spans="1:8" s="40" customFormat="1" ht="15" x14ac:dyDescent="0.2">
      <c r="A369" s="64"/>
      <c r="B369" s="36" t="s">
        <v>102</v>
      </c>
      <c r="C369" s="37">
        <v>4173</v>
      </c>
      <c r="D369" s="37">
        <v>1110</v>
      </c>
      <c r="E369" s="38">
        <f t="shared" si="109"/>
        <v>6.5882538680138936E-2</v>
      </c>
      <c r="F369" s="38">
        <f t="shared" si="110"/>
        <v>3.5736132127104726E-2</v>
      </c>
      <c r="G369" s="39">
        <f t="shared" si="111"/>
        <v>-0.73400431344356576</v>
      </c>
      <c r="H369" s="25">
        <f t="shared" si="112"/>
        <v>-4.8358067571834543E-2</v>
      </c>
    </row>
    <row r="370" spans="1:8" s="40" customFormat="1" ht="15" x14ac:dyDescent="0.2">
      <c r="A370" s="64"/>
      <c r="B370" s="36" t="s">
        <v>108</v>
      </c>
      <c r="C370" s="37">
        <v>989</v>
      </c>
      <c r="D370" s="37">
        <v>401</v>
      </c>
      <c r="E370" s="38">
        <f t="shared" si="109"/>
        <v>1.5614145879381118E-2</v>
      </c>
      <c r="F370" s="38">
        <f t="shared" si="110"/>
        <v>1.2910080164836933E-2</v>
      </c>
      <c r="G370" s="39">
        <f t="shared" si="111"/>
        <v>-0.59453993933265925</v>
      </c>
      <c r="H370" s="25">
        <f t="shared" si="112"/>
        <v>-9.2832333438585407E-3</v>
      </c>
    </row>
    <row r="371" spans="1:8" s="40" customFormat="1" ht="15" x14ac:dyDescent="0.2">
      <c r="A371" s="64"/>
      <c r="B371" s="36" t="s">
        <v>111</v>
      </c>
      <c r="C371" s="37">
        <v>3</v>
      </c>
      <c r="D371" s="37">
        <v>12</v>
      </c>
      <c r="E371" s="38">
        <f t="shared" si="109"/>
        <v>4.7363435427849701E-5</v>
      </c>
      <c r="F371" s="38">
        <f t="shared" si="110"/>
        <v>3.8633656353626733E-4</v>
      </c>
      <c r="G371" s="39">
        <f t="shared" si="111"/>
        <v>3</v>
      </c>
      <c r="H371" s="25">
        <f t="shared" si="112"/>
        <v>1.420903062835491E-4</v>
      </c>
    </row>
    <row r="372" spans="1:8" s="40" customFormat="1" ht="15" x14ac:dyDescent="0.2">
      <c r="A372" s="64"/>
      <c r="B372" s="36" t="s">
        <v>112</v>
      </c>
      <c r="C372" s="37">
        <v>11</v>
      </c>
      <c r="D372" s="37">
        <v>16</v>
      </c>
      <c r="E372" s="38">
        <f t="shared" si="109"/>
        <v>1.7366592990211555E-4</v>
      </c>
      <c r="F372" s="38">
        <f t="shared" si="110"/>
        <v>5.1511541804835647E-4</v>
      </c>
      <c r="G372" s="39">
        <f t="shared" si="111"/>
        <v>0.45454545454545453</v>
      </c>
      <c r="H372" s="25">
        <f t="shared" si="112"/>
        <v>7.8939059046416164E-5</v>
      </c>
    </row>
    <row r="373" spans="1:8" s="40" customFormat="1" ht="30" x14ac:dyDescent="0.2">
      <c r="A373" s="64"/>
      <c r="B373" s="36" t="s">
        <v>284</v>
      </c>
      <c r="C373" s="37">
        <v>13</v>
      </c>
      <c r="D373" s="37">
        <v>7</v>
      </c>
      <c r="E373" s="38">
        <f t="shared" si="109"/>
        <v>2.0524155352068203E-4</v>
      </c>
      <c r="F373" s="38">
        <f t="shared" si="110"/>
        <v>2.2536299539615596E-4</v>
      </c>
      <c r="G373" s="39">
        <f t="shared" si="111"/>
        <v>-0.46153846153846156</v>
      </c>
      <c r="H373" s="25">
        <f t="shared" si="112"/>
        <v>-9.4726870855699403E-5</v>
      </c>
    </row>
    <row r="374" spans="1:8" s="40" customFormat="1" ht="15" x14ac:dyDescent="0.2">
      <c r="A374" s="64"/>
      <c r="B374" s="36" t="s">
        <v>285</v>
      </c>
      <c r="C374" s="37">
        <v>105</v>
      </c>
      <c r="D374" s="37">
        <v>64</v>
      </c>
      <c r="E374" s="38">
        <f t="shared" si="109"/>
        <v>1.6577202399747394E-3</v>
      </c>
      <c r="F374" s="38">
        <f t="shared" si="110"/>
        <v>2.0604616721934259E-3</v>
      </c>
      <c r="G374" s="39">
        <f t="shared" si="111"/>
        <v>-0.39047619047619048</v>
      </c>
      <c r="H374" s="25">
        <f t="shared" si="112"/>
        <v>-6.4730028418061249E-4</v>
      </c>
    </row>
    <row r="375" spans="1:8" s="40" customFormat="1" ht="15" x14ac:dyDescent="0.2">
      <c r="A375" s="64"/>
      <c r="B375" s="36" t="s">
        <v>286</v>
      </c>
      <c r="C375" s="37">
        <v>74</v>
      </c>
      <c r="D375" s="37">
        <v>26</v>
      </c>
      <c r="E375" s="38">
        <f t="shared" si="109"/>
        <v>1.1682980738869592E-3</v>
      </c>
      <c r="F375" s="38">
        <f t="shared" si="110"/>
        <v>8.370625543285792E-4</v>
      </c>
      <c r="G375" s="39">
        <f t="shared" si="111"/>
        <v>-0.64864864864864868</v>
      </c>
      <c r="H375" s="25">
        <f t="shared" si="112"/>
        <v>-7.5781496684559522E-4</v>
      </c>
    </row>
    <row r="376" spans="1:8" s="40" customFormat="1" ht="15" x14ac:dyDescent="0.2">
      <c r="A376" s="64"/>
      <c r="B376" s="36" t="s">
        <v>101</v>
      </c>
      <c r="C376" s="37">
        <v>91</v>
      </c>
      <c r="D376" s="37">
        <v>12</v>
      </c>
      <c r="E376" s="38">
        <f t="shared" si="109"/>
        <v>1.4366908746447742E-3</v>
      </c>
      <c r="F376" s="38">
        <f t="shared" si="110"/>
        <v>3.8633656353626733E-4</v>
      </c>
      <c r="G376" s="39">
        <f t="shared" si="111"/>
        <v>-0.86813186813186816</v>
      </c>
      <c r="H376" s="25">
        <f t="shared" si="112"/>
        <v>-1.2472371329333755E-3</v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288</v>
      </c>
      <c r="D378" s="37">
        <v>85</v>
      </c>
      <c r="E378" s="38">
        <f t="shared" si="109"/>
        <v>4.5468898010735713E-3</v>
      </c>
      <c r="F378" s="38">
        <f t="shared" si="110"/>
        <v>2.7365506583818936E-3</v>
      </c>
      <c r="G378" s="39">
        <f t="shared" si="111"/>
        <v>-0.70486111111111116</v>
      </c>
      <c r="H378" s="25">
        <f t="shared" si="112"/>
        <v>-3.2049257972844966E-3</v>
      </c>
    </row>
    <row r="379" spans="1:8" s="40" customFormat="1" ht="15" x14ac:dyDescent="0.2">
      <c r="A379" s="64"/>
      <c r="B379" s="36" t="s">
        <v>110</v>
      </c>
      <c r="C379" s="37">
        <v>375</v>
      </c>
      <c r="D379" s="37">
        <v>244</v>
      </c>
      <c r="E379" s="38">
        <f t="shared" si="109"/>
        <v>5.9204294284812128E-3</v>
      </c>
      <c r="F379" s="38">
        <f t="shared" si="110"/>
        <v>7.8555101252374363E-3</v>
      </c>
      <c r="G379" s="39">
        <f t="shared" si="111"/>
        <v>-0.34933333333333333</v>
      </c>
      <c r="H379" s="25">
        <f t="shared" si="112"/>
        <v>-2.0682033470161036E-3</v>
      </c>
    </row>
    <row r="380" spans="1:8" s="40" customFormat="1" ht="15" x14ac:dyDescent="0.2">
      <c r="A380" s="64"/>
      <c r="B380" s="36" t="s">
        <v>288</v>
      </c>
      <c r="C380" s="37">
        <v>1177</v>
      </c>
      <c r="D380" s="37">
        <v>376</v>
      </c>
      <c r="E380" s="38">
        <f t="shared" si="109"/>
        <v>1.8582254499526364E-2</v>
      </c>
      <c r="F380" s="38">
        <f t="shared" si="110"/>
        <v>1.2105212324136376E-2</v>
      </c>
      <c r="G380" s="39">
        <f t="shared" si="111"/>
        <v>-0.68054375531011047</v>
      </c>
      <c r="H380" s="25">
        <f t="shared" si="112"/>
        <v>-1.2646037259235869E-2</v>
      </c>
    </row>
    <row r="381" spans="1:8" s="40" customFormat="1" ht="15" x14ac:dyDescent="0.2">
      <c r="A381" s="64"/>
      <c r="B381" s="36" t="s">
        <v>537</v>
      </c>
      <c r="C381" s="37">
        <v>44</v>
      </c>
      <c r="D381" s="37">
        <v>26</v>
      </c>
      <c r="E381" s="38">
        <f t="shared" si="109"/>
        <v>6.9466371960846221E-4</v>
      </c>
      <c r="F381" s="38">
        <f t="shared" si="110"/>
        <v>8.370625543285792E-4</v>
      </c>
      <c r="G381" s="39">
        <f t="shared" si="111"/>
        <v>-0.40909090909090912</v>
      </c>
      <c r="H381" s="25">
        <f t="shared" si="112"/>
        <v>-2.8418061256709821E-4</v>
      </c>
    </row>
    <row r="382" spans="1:8" s="40" customFormat="1" ht="15" x14ac:dyDescent="0.2">
      <c r="A382" s="64"/>
      <c r="B382" s="36" t="s">
        <v>104</v>
      </c>
      <c r="C382" s="37">
        <v>751</v>
      </c>
      <c r="D382" s="37">
        <v>360</v>
      </c>
      <c r="E382" s="38">
        <f t="shared" si="109"/>
        <v>1.1856646668771708E-2</v>
      </c>
      <c r="F382" s="38">
        <f t="shared" si="110"/>
        <v>1.159009690608802E-2</v>
      </c>
      <c r="G382" s="39">
        <f t="shared" si="111"/>
        <v>-0.52063914780292941</v>
      </c>
      <c r="H382" s="25">
        <f t="shared" si="112"/>
        <v>-6.1730344174297444E-3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9</v>
      </c>
      <c r="E383" s="38" t="str">
        <f t="shared" ref="E383" si="113">+IF(C383=0,"",C383/C$329)</f>
        <v/>
      </c>
      <c r="F383" s="38">
        <f t="shared" ref="F383" si="114">+IF(D383=0,"",D383/D$329)</f>
        <v>2.8975242265220051E-4</v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0</v>
      </c>
      <c r="E385" s="38" t="str">
        <f t="shared" si="109"/>
        <v/>
      </c>
      <c r="F385" s="38" t="str">
        <f t="shared" si="110"/>
        <v/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173</v>
      </c>
      <c r="D386" s="37">
        <v>76</v>
      </c>
      <c r="E386" s="38">
        <f t="shared" si="109"/>
        <v>2.7312914430059993E-3</v>
      </c>
      <c r="F386" s="38">
        <f t="shared" si="110"/>
        <v>2.4467982357296932E-3</v>
      </c>
      <c r="G386" s="39">
        <f t="shared" si="111"/>
        <v>-0.56069364161849711</v>
      </c>
      <c r="H386" s="25">
        <f t="shared" si="112"/>
        <v>-1.5314177455004736E-3</v>
      </c>
    </row>
    <row r="387" spans="1:8" s="40" customFormat="1" ht="15" x14ac:dyDescent="0.2">
      <c r="A387" s="64"/>
      <c r="B387" s="36" t="s">
        <v>103</v>
      </c>
      <c r="C387" s="37">
        <v>6</v>
      </c>
      <c r="D387" s="37">
        <v>10</v>
      </c>
      <c r="E387" s="38">
        <f t="shared" si="109"/>
        <v>9.4726870855699403E-5</v>
      </c>
      <c r="F387" s="38">
        <f t="shared" si="110"/>
        <v>3.2194713628022278E-4</v>
      </c>
      <c r="G387" s="39">
        <f t="shared" si="111"/>
        <v>0.66666666666666663</v>
      </c>
      <c r="H387" s="25">
        <f t="shared" si="112"/>
        <v>6.3151247237132926E-5</v>
      </c>
    </row>
    <row r="388" spans="1:8" s="40" customFormat="1" ht="15" x14ac:dyDescent="0.2">
      <c r="A388" s="64"/>
      <c r="B388" s="36" t="s">
        <v>291</v>
      </c>
      <c r="C388" s="37">
        <v>2</v>
      </c>
      <c r="D388" s="37">
        <v>0</v>
      </c>
      <c r="E388" s="38">
        <f t="shared" si="109"/>
        <v>3.157562361856647E-5</v>
      </c>
      <c r="F388" s="38" t="str">
        <f t="shared" si="110"/>
        <v/>
      </c>
      <c r="G388" s="39" t="str">
        <f t="shared" si="111"/>
        <v>0</v>
      </c>
      <c r="H388" s="25">
        <f t="shared" si="112"/>
        <v>0</v>
      </c>
    </row>
    <row r="389" spans="1:8" s="40" customFormat="1" ht="15" x14ac:dyDescent="0.2">
      <c r="A389" s="64"/>
      <c r="B389" s="36" t="s">
        <v>107</v>
      </c>
      <c r="C389" s="37">
        <v>39</v>
      </c>
      <c r="D389" s="37">
        <v>0</v>
      </c>
      <c r="E389" s="38">
        <f t="shared" si="109"/>
        <v>6.1572466056204614E-4</v>
      </c>
      <c r="F389" s="38" t="str">
        <f t="shared" si="110"/>
        <v/>
      </c>
      <c r="G389" s="39" t="str">
        <f t="shared" si="111"/>
        <v>0</v>
      </c>
      <c r="H389" s="25">
        <f t="shared" si="112"/>
        <v>0</v>
      </c>
    </row>
    <row r="390" spans="1:8" s="40" customFormat="1" ht="15" x14ac:dyDescent="0.2">
      <c r="A390" s="64"/>
      <c r="B390" s="36" t="s">
        <v>106</v>
      </c>
      <c r="C390" s="37">
        <v>1848</v>
      </c>
      <c r="D390" s="37">
        <v>569</v>
      </c>
      <c r="E390" s="38">
        <f t="shared" si="109"/>
        <v>2.9175876223555414E-2</v>
      </c>
      <c r="F390" s="38">
        <f t="shared" si="110"/>
        <v>1.8318792054344675E-2</v>
      </c>
      <c r="G390" s="39">
        <f t="shared" si="111"/>
        <v>-0.6920995670995671</v>
      </c>
      <c r="H390" s="25">
        <f t="shared" si="112"/>
        <v>-2.0192611304073255E-2</v>
      </c>
    </row>
    <row r="391" spans="1:8" s="40" customFormat="1" ht="15" x14ac:dyDescent="0.2">
      <c r="A391" s="64"/>
      <c r="B391" s="36" t="s">
        <v>539</v>
      </c>
      <c r="C391" s="37">
        <v>1</v>
      </c>
      <c r="D391" s="37">
        <v>0</v>
      </c>
      <c r="E391" s="38">
        <f t="shared" si="109"/>
        <v>1.5787811809283235E-5</v>
      </c>
      <c r="F391" s="38" t="str">
        <f t="shared" si="110"/>
        <v/>
      </c>
      <c r="G391" s="39" t="str">
        <f t="shared" si="111"/>
        <v>0</v>
      </c>
      <c r="H391" s="25">
        <f t="shared" si="112"/>
        <v>0</v>
      </c>
    </row>
    <row r="392" spans="1:8" s="40" customFormat="1" ht="15" x14ac:dyDescent="0.2">
      <c r="A392" s="64"/>
      <c r="B392" s="36" t="s">
        <v>292</v>
      </c>
      <c r="C392" s="37">
        <v>11</v>
      </c>
      <c r="D392" s="37">
        <v>134</v>
      </c>
      <c r="E392" s="38">
        <f t="shared" si="109"/>
        <v>1.7366592990211555E-4</v>
      </c>
      <c r="F392" s="38">
        <f t="shared" si="110"/>
        <v>4.3140916261549854E-3</v>
      </c>
      <c r="G392" s="39">
        <f t="shared" si="111"/>
        <v>11.181818181818182</v>
      </c>
      <c r="H392" s="25">
        <f t="shared" si="112"/>
        <v>1.9419008525418376E-3</v>
      </c>
    </row>
    <row r="393" spans="1:8" s="40" customFormat="1" ht="15" x14ac:dyDescent="0.2">
      <c r="A393" s="64"/>
      <c r="B393" s="36" t="s">
        <v>293</v>
      </c>
      <c r="C393" s="37">
        <v>93</v>
      </c>
      <c r="D393" s="37">
        <v>114</v>
      </c>
      <c r="E393" s="38">
        <f t="shared" si="109"/>
        <v>1.4682664982633407E-3</v>
      </c>
      <c r="F393" s="38">
        <f t="shared" si="110"/>
        <v>3.67019735359454E-3</v>
      </c>
      <c r="G393" s="39">
        <f t="shared" si="111"/>
        <v>0.22580645161290322</v>
      </c>
      <c r="H393" s="25">
        <f t="shared" si="112"/>
        <v>3.3154404799494788E-4</v>
      </c>
    </row>
    <row r="394" spans="1:8" s="40" customFormat="1" ht="15" x14ac:dyDescent="0.2">
      <c r="A394" s="64"/>
      <c r="B394" s="36" t="s">
        <v>540</v>
      </c>
      <c r="C394" s="37">
        <v>487</v>
      </c>
      <c r="D394" s="37">
        <v>175</v>
      </c>
      <c r="E394" s="38">
        <f t="shared" si="109"/>
        <v>7.6886643511209348E-3</v>
      </c>
      <c r="F394" s="38">
        <f t="shared" si="110"/>
        <v>5.6340748849038986E-3</v>
      </c>
      <c r="G394" s="39">
        <f t="shared" si="111"/>
        <v>-0.64065708418891165</v>
      </c>
      <c r="H394" s="25">
        <f t="shared" si="112"/>
        <v>-4.9257972844963683E-3</v>
      </c>
    </row>
    <row r="395" spans="1:8" s="40" customFormat="1" ht="15" x14ac:dyDescent="0.2">
      <c r="A395" s="64"/>
      <c r="B395" s="36" t="s">
        <v>105</v>
      </c>
      <c r="C395" s="37">
        <v>20</v>
      </c>
      <c r="D395" s="37">
        <v>7</v>
      </c>
      <c r="E395" s="38">
        <f t="shared" si="109"/>
        <v>3.1575623618566466E-4</v>
      </c>
      <c r="F395" s="38">
        <f t="shared" si="110"/>
        <v>2.2536299539615596E-4</v>
      </c>
      <c r="G395" s="39">
        <f t="shared" si="111"/>
        <v>-0.65</v>
      </c>
      <c r="H395" s="25">
        <f t="shared" si="112"/>
        <v>-2.0524155352068203E-4</v>
      </c>
    </row>
    <row r="396" spans="1:8" s="40" customFormat="1" ht="15" x14ac:dyDescent="0.2">
      <c r="A396" s="64"/>
      <c r="B396" s="36" t="s">
        <v>541</v>
      </c>
      <c r="C396" s="37">
        <v>8</v>
      </c>
      <c r="D396" s="37">
        <v>1</v>
      </c>
      <c r="E396" s="38">
        <f t="shared" ref="E396:E468" si="117">+IF(C396=0,"",C396/C$329)</f>
        <v>1.2630249447426588E-4</v>
      </c>
      <c r="F396" s="38">
        <f t="shared" ref="F396:F468" si="118">+IF(D396=0,"",D396/D$329)</f>
        <v>3.219471362802228E-5</v>
      </c>
      <c r="G396" s="39">
        <f t="shared" ref="G396:G468" si="119">+IF(OR(AND(D396=0),(C396=0)),"0",((D396-C396)/C396))</f>
        <v>-0.875</v>
      </c>
      <c r="H396" s="25">
        <f t="shared" ref="H396:H468" si="120">+IF(OR(AND(E396=""),(G396="")),"",E396*G396)</f>
        <v>-1.1051468266498264E-4</v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24</v>
      </c>
      <c r="E398" s="38" t="str">
        <f t="shared" ref="E398:E400" si="121">+IF(C398=0,"",C398/C$329)</f>
        <v/>
      </c>
      <c r="F398" s="38">
        <f t="shared" ref="F398:F400" si="122">+IF(D398=0,"",D398/D$329)</f>
        <v>7.7267312707253466E-4</v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26</v>
      </c>
      <c r="E399" s="38" t="str">
        <f t="shared" si="121"/>
        <v/>
      </c>
      <c r="F399" s="38">
        <f t="shared" si="122"/>
        <v>8.370625543285792E-4</v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1</v>
      </c>
      <c r="E400" s="38" t="str">
        <f t="shared" si="121"/>
        <v/>
      </c>
      <c r="F400" s="38">
        <f t="shared" si="122"/>
        <v>3.219471362802228E-5</v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80</v>
      </c>
      <c r="D401" s="37">
        <v>12</v>
      </c>
      <c r="E401" s="38">
        <f t="shared" si="117"/>
        <v>1.2630249447426586E-3</v>
      </c>
      <c r="F401" s="38">
        <f t="shared" si="118"/>
        <v>3.8633656353626733E-4</v>
      </c>
      <c r="G401" s="39">
        <f t="shared" si="119"/>
        <v>-0.85</v>
      </c>
      <c r="H401" s="25">
        <f t="shared" si="120"/>
        <v>-1.0735712030312597E-3</v>
      </c>
    </row>
    <row r="402" spans="1:8" s="40" customFormat="1" ht="15" x14ac:dyDescent="0.2">
      <c r="A402" s="64"/>
      <c r="B402" s="36" t="s">
        <v>296</v>
      </c>
      <c r="C402" s="37">
        <v>76</v>
      </c>
      <c r="D402" s="37">
        <v>40</v>
      </c>
      <c r="E402" s="38">
        <f t="shared" si="117"/>
        <v>1.1998736975055257E-3</v>
      </c>
      <c r="F402" s="38">
        <f t="shared" si="118"/>
        <v>1.2877885451208911E-3</v>
      </c>
      <c r="G402" s="39">
        <f t="shared" si="119"/>
        <v>-0.47368421052631576</v>
      </c>
      <c r="H402" s="25">
        <f t="shared" si="120"/>
        <v>-5.6836122513419642E-4</v>
      </c>
    </row>
    <row r="403" spans="1:8" s="40" customFormat="1" ht="15" x14ac:dyDescent="0.2">
      <c r="A403" s="64"/>
      <c r="B403" s="36" t="s">
        <v>542</v>
      </c>
      <c r="C403" s="37">
        <v>93</v>
      </c>
      <c r="D403" s="37">
        <v>29</v>
      </c>
      <c r="E403" s="38">
        <f t="shared" si="117"/>
        <v>1.4682664982633407E-3</v>
      </c>
      <c r="F403" s="38">
        <f t="shared" si="118"/>
        <v>9.3364669521264613E-4</v>
      </c>
      <c r="G403" s="39">
        <f t="shared" si="119"/>
        <v>-0.68817204301075274</v>
      </c>
      <c r="H403" s="25">
        <f t="shared" si="120"/>
        <v>-1.010419955794127E-3</v>
      </c>
    </row>
    <row r="404" spans="1:8" s="40" customFormat="1" ht="30" x14ac:dyDescent="0.2">
      <c r="A404" s="64"/>
      <c r="B404" s="36" t="s">
        <v>297</v>
      </c>
      <c r="C404" s="37">
        <v>6</v>
      </c>
      <c r="D404" s="37">
        <v>21</v>
      </c>
      <c r="E404" s="38">
        <f t="shared" si="117"/>
        <v>9.4726870855699403E-5</v>
      </c>
      <c r="F404" s="38">
        <f t="shared" si="118"/>
        <v>6.7608898618846784E-4</v>
      </c>
      <c r="G404" s="39">
        <f t="shared" si="119"/>
        <v>2.5</v>
      </c>
      <c r="H404" s="25">
        <f t="shared" si="120"/>
        <v>2.3681717713924851E-4</v>
      </c>
    </row>
    <row r="405" spans="1:8" s="40" customFormat="1" ht="15" x14ac:dyDescent="0.2">
      <c r="A405" s="64"/>
      <c r="B405" s="36" t="s">
        <v>543</v>
      </c>
      <c r="C405" s="37">
        <v>13</v>
      </c>
      <c r="D405" s="37">
        <v>12</v>
      </c>
      <c r="E405" s="38">
        <f t="shared" si="117"/>
        <v>2.0524155352068203E-4</v>
      </c>
      <c r="F405" s="38">
        <f t="shared" si="118"/>
        <v>3.8633656353626733E-4</v>
      </c>
      <c r="G405" s="39">
        <f t="shared" si="119"/>
        <v>-7.6923076923076927E-2</v>
      </c>
      <c r="H405" s="25">
        <f t="shared" si="120"/>
        <v>-1.5787811809283235E-5</v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29</v>
      </c>
      <c r="E406" s="38" t="str">
        <f t="shared" ref="E406" si="125">+IF(C406=0,"",C406/C$329)</f>
        <v/>
      </c>
      <c r="F406" s="38">
        <f t="shared" ref="F406" si="126">+IF(D406=0,"",D406/D$329)</f>
        <v>9.3364669521264613E-4</v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11</v>
      </c>
      <c r="D407" s="37">
        <v>13</v>
      </c>
      <c r="E407" s="38">
        <f t="shared" si="117"/>
        <v>1.7366592990211555E-4</v>
      </c>
      <c r="F407" s="38">
        <f t="shared" si="118"/>
        <v>4.185312771642896E-4</v>
      </c>
      <c r="G407" s="39">
        <f t="shared" si="119"/>
        <v>0.18181818181818182</v>
      </c>
      <c r="H407" s="25">
        <f t="shared" si="120"/>
        <v>3.1575623618566463E-5</v>
      </c>
    </row>
    <row r="408" spans="1:8" s="40" customFormat="1" ht="15" x14ac:dyDescent="0.2">
      <c r="A408" s="64"/>
      <c r="B408" s="36" t="s">
        <v>299</v>
      </c>
      <c r="C408" s="37">
        <v>60</v>
      </c>
      <c r="D408" s="37">
        <v>169</v>
      </c>
      <c r="E408" s="38">
        <f t="shared" si="117"/>
        <v>9.4726870855699403E-4</v>
      </c>
      <c r="F408" s="38">
        <f t="shared" si="118"/>
        <v>5.440906603135765E-3</v>
      </c>
      <c r="G408" s="39">
        <f t="shared" si="119"/>
        <v>1.8166666666666667</v>
      </c>
      <c r="H408" s="25">
        <f t="shared" si="120"/>
        <v>1.7208714872118725E-3</v>
      </c>
    </row>
    <row r="409" spans="1:8" s="40" customFormat="1" ht="15" x14ac:dyDescent="0.2">
      <c r="A409" s="64"/>
      <c r="B409" s="36" t="s">
        <v>300</v>
      </c>
      <c r="C409" s="37">
        <v>1486</v>
      </c>
      <c r="D409" s="37">
        <v>294</v>
      </c>
      <c r="E409" s="38">
        <f t="shared" si="117"/>
        <v>2.3460688348594886E-2</v>
      </c>
      <c r="F409" s="38">
        <f t="shared" si="118"/>
        <v>9.46524580663855E-3</v>
      </c>
      <c r="G409" s="39">
        <f t="shared" si="119"/>
        <v>-0.80215343203230149</v>
      </c>
      <c r="H409" s="25">
        <f t="shared" si="120"/>
        <v>-1.8819071676665616E-2</v>
      </c>
    </row>
    <row r="410" spans="1:8" s="40" customFormat="1" ht="15" x14ac:dyDescent="0.2">
      <c r="A410" s="64"/>
      <c r="B410" s="36" t="s">
        <v>114</v>
      </c>
      <c r="C410" s="37">
        <v>47</v>
      </c>
      <c r="D410" s="37">
        <v>223</v>
      </c>
      <c r="E410" s="38">
        <f t="shared" si="117"/>
        <v>7.4202715503631194E-4</v>
      </c>
      <c r="F410" s="38">
        <f t="shared" si="118"/>
        <v>7.1794211390489686E-3</v>
      </c>
      <c r="G410" s="39">
        <f t="shared" si="119"/>
        <v>3.7446808510638299</v>
      </c>
      <c r="H410" s="25">
        <f t="shared" si="120"/>
        <v>2.7786548784338489E-3</v>
      </c>
    </row>
    <row r="411" spans="1:8" s="40" customFormat="1" ht="15" x14ac:dyDescent="0.2">
      <c r="A411" s="64"/>
      <c r="B411" s="36" t="s">
        <v>115</v>
      </c>
      <c r="C411" s="37">
        <v>13</v>
      </c>
      <c r="D411" s="37">
        <v>4</v>
      </c>
      <c r="E411" s="38">
        <f t="shared" si="117"/>
        <v>2.0524155352068203E-4</v>
      </c>
      <c r="F411" s="38">
        <f t="shared" si="118"/>
        <v>1.2877885451208912E-4</v>
      </c>
      <c r="G411" s="39">
        <f t="shared" si="119"/>
        <v>-0.69230769230769229</v>
      </c>
      <c r="H411" s="25">
        <f t="shared" si="120"/>
        <v>-1.420903062835491E-4</v>
      </c>
    </row>
    <row r="412" spans="1:8" s="40" customFormat="1" ht="15" x14ac:dyDescent="0.2">
      <c r="A412" s="64"/>
      <c r="B412" s="36" t="s">
        <v>116</v>
      </c>
      <c r="C412" s="37">
        <v>89</v>
      </c>
      <c r="D412" s="37">
        <v>60</v>
      </c>
      <c r="E412" s="38">
        <f t="shared" si="117"/>
        <v>1.4051152510262078E-3</v>
      </c>
      <c r="F412" s="38">
        <f t="shared" si="118"/>
        <v>1.9316828176813368E-3</v>
      </c>
      <c r="G412" s="39">
        <f t="shared" si="119"/>
        <v>-0.3258426966292135</v>
      </c>
      <c r="H412" s="25">
        <f t="shared" si="120"/>
        <v>-4.5784654246921379E-4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43</v>
      </c>
      <c r="D420" s="37">
        <v>36</v>
      </c>
      <c r="E420" s="38">
        <f t="shared" si="117"/>
        <v>6.7887590779917904E-4</v>
      </c>
      <c r="F420" s="38">
        <f t="shared" si="118"/>
        <v>1.159009690608802E-3</v>
      </c>
      <c r="G420" s="39">
        <f t="shared" si="119"/>
        <v>-0.16279069767441862</v>
      </c>
      <c r="H420" s="25">
        <f t="shared" si="120"/>
        <v>-1.1051468266498264E-4</v>
      </c>
    </row>
    <row r="421" spans="1:8" s="40" customFormat="1" ht="15" x14ac:dyDescent="0.2">
      <c r="A421" s="64"/>
      <c r="B421" s="36" t="s">
        <v>120</v>
      </c>
      <c r="C421" s="37">
        <v>7</v>
      </c>
      <c r="D421" s="37">
        <v>4</v>
      </c>
      <c r="E421" s="38">
        <f t="shared" si="117"/>
        <v>1.1051468266498263E-4</v>
      </c>
      <c r="F421" s="38">
        <f t="shared" si="118"/>
        <v>1.2877885451208912E-4</v>
      </c>
      <c r="G421" s="39">
        <f t="shared" si="119"/>
        <v>-0.42857142857142855</v>
      </c>
      <c r="H421" s="25">
        <f t="shared" si="120"/>
        <v>-4.7363435427849695E-5</v>
      </c>
    </row>
    <row r="422" spans="1:8" s="40" customFormat="1" ht="15" x14ac:dyDescent="0.2">
      <c r="A422" s="64"/>
      <c r="B422" s="36" t="s">
        <v>129</v>
      </c>
      <c r="C422" s="37">
        <v>270</v>
      </c>
      <c r="D422" s="37">
        <v>168</v>
      </c>
      <c r="E422" s="38">
        <f t="shared" si="117"/>
        <v>4.2627091885064734E-3</v>
      </c>
      <c r="F422" s="38">
        <f t="shared" si="118"/>
        <v>5.4087118895077427E-3</v>
      </c>
      <c r="G422" s="39">
        <f t="shared" si="119"/>
        <v>-0.37777777777777777</v>
      </c>
      <c r="H422" s="25">
        <f t="shared" si="120"/>
        <v>-1.6103568045468899E-3</v>
      </c>
    </row>
    <row r="423" spans="1:8" s="40" customFormat="1" ht="15" x14ac:dyDescent="0.2">
      <c r="A423" s="64"/>
      <c r="B423" s="36" t="s">
        <v>128</v>
      </c>
      <c r="C423" s="37">
        <v>748</v>
      </c>
      <c r="D423" s="37">
        <v>411</v>
      </c>
      <c r="E423" s="38">
        <f t="shared" si="117"/>
        <v>1.1809283233343858E-2</v>
      </c>
      <c r="F423" s="38">
        <f t="shared" si="118"/>
        <v>1.3232027301117156E-2</v>
      </c>
      <c r="G423" s="39">
        <f t="shared" si="119"/>
        <v>-0.45053475935828879</v>
      </c>
      <c r="H423" s="25">
        <f t="shared" si="120"/>
        <v>-5.3204925797284497E-3</v>
      </c>
    </row>
    <row r="424" spans="1:8" s="40" customFormat="1" ht="15" x14ac:dyDescent="0.2">
      <c r="A424" s="64"/>
      <c r="B424" s="36" t="s">
        <v>302</v>
      </c>
      <c r="C424" s="37">
        <v>111</v>
      </c>
      <c r="D424" s="37">
        <v>98</v>
      </c>
      <c r="E424" s="38">
        <f t="shared" si="117"/>
        <v>1.7524471108304389E-3</v>
      </c>
      <c r="F424" s="38">
        <f t="shared" si="118"/>
        <v>3.1550819355461832E-3</v>
      </c>
      <c r="G424" s="39">
        <f t="shared" si="119"/>
        <v>-0.11711711711711711</v>
      </c>
      <c r="H424" s="25">
        <f t="shared" si="120"/>
        <v>-2.0524155352068203E-4</v>
      </c>
    </row>
    <row r="425" spans="1:8" s="40" customFormat="1" ht="15" x14ac:dyDescent="0.2">
      <c r="A425" s="64"/>
      <c r="B425" s="36" t="s">
        <v>545</v>
      </c>
      <c r="C425" s="37">
        <v>448</v>
      </c>
      <c r="D425" s="37">
        <v>520</v>
      </c>
      <c r="E425" s="38">
        <f t="shared" si="117"/>
        <v>7.0729396905588882E-3</v>
      </c>
      <c r="F425" s="38">
        <f t="shared" si="118"/>
        <v>1.6741251086571585E-2</v>
      </c>
      <c r="G425" s="39">
        <f t="shared" si="119"/>
        <v>0.16071428571428573</v>
      </c>
      <c r="H425" s="25">
        <f t="shared" si="120"/>
        <v>1.1367224502683928E-3</v>
      </c>
    </row>
    <row r="426" spans="1:8" s="40" customFormat="1" ht="30" x14ac:dyDescent="0.2">
      <c r="A426" s="64"/>
      <c r="B426" s="36" t="s">
        <v>546</v>
      </c>
      <c r="C426" s="37">
        <v>3</v>
      </c>
      <c r="D426" s="37">
        <v>83</v>
      </c>
      <c r="E426" s="38">
        <f t="shared" si="117"/>
        <v>4.7363435427849701E-5</v>
      </c>
      <c r="F426" s="38">
        <f t="shared" si="118"/>
        <v>2.6721612311258491E-3</v>
      </c>
      <c r="G426" s="39">
        <f t="shared" si="119"/>
        <v>26.666666666666668</v>
      </c>
      <c r="H426" s="25">
        <f t="shared" si="120"/>
        <v>1.2630249447426588E-3</v>
      </c>
    </row>
    <row r="427" spans="1:8" s="40" customFormat="1" ht="15" x14ac:dyDescent="0.2">
      <c r="A427" s="64"/>
      <c r="B427" s="36" t="s">
        <v>547</v>
      </c>
      <c r="C427" s="37">
        <v>226</v>
      </c>
      <c r="D427" s="37">
        <v>1</v>
      </c>
      <c r="E427" s="38">
        <f t="shared" si="117"/>
        <v>3.5680454688980109E-3</v>
      </c>
      <c r="F427" s="38">
        <f t="shared" si="118"/>
        <v>3.219471362802228E-5</v>
      </c>
      <c r="G427" s="39">
        <f t="shared" si="119"/>
        <v>-0.99557522123893805</v>
      </c>
      <c r="H427" s="25">
        <f t="shared" si="120"/>
        <v>-3.5522576570887277E-3</v>
      </c>
    </row>
    <row r="428" spans="1:8" s="40" customFormat="1" ht="15" x14ac:dyDescent="0.2">
      <c r="A428" s="64"/>
      <c r="B428" s="36" t="s">
        <v>124</v>
      </c>
      <c r="C428" s="37">
        <v>148</v>
      </c>
      <c r="D428" s="37">
        <v>158</v>
      </c>
      <c r="E428" s="38">
        <f t="shared" si="117"/>
        <v>2.3365961477739183E-3</v>
      </c>
      <c r="F428" s="38">
        <f t="shared" si="118"/>
        <v>5.08676475322752E-3</v>
      </c>
      <c r="G428" s="39">
        <f t="shared" si="119"/>
        <v>6.7567567567567571E-2</v>
      </c>
      <c r="H428" s="25">
        <f t="shared" si="120"/>
        <v>1.5787811809283233E-4</v>
      </c>
    </row>
    <row r="429" spans="1:8" s="40" customFormat="1" ht="15" x14ac:dyDescent="0.2">
      <c r="A429" s="64"/>
      <c r="B429" s="36" t="s">
        <v>303</v>
      </c>
      <c r="C429" s="37">
        <v>48</v>
      </c>
      <c r="D429" s="37">
        <v>6</v>
      </c>
      <c r="E429" s="38">
        <f t="shared" si="117"/>
        <v>7.5781496684559522E-4</v>
      </c>
      <c r="F429" s="38">
        <f t="shared" si="118"/>
        <v>1.9316828176813366E-4</v>
      </c>
      <c r="G429" s="39">
        <f t="shared" si="119"/>
        <v>-0.875</v>
      </c>
      <c r="H429" s="25">
        <f t="shared" si="120"/>
        <v>-6.6308809598989576E-4</v>
      </c>
    </row>
    <row r="430" spans="1:8" s="40" customFormat="1" ht="15" x14ac:dyDescent="0.2">
      <c r="A430" s="64"/>
      <c r="B430" s="36" t="s">
        <v>125</v>
      </c>
      <c r="C430" s="37">
        <v>96</v>
      </c>
      <c r="D430" s="37">
        <v>144</v>
      </c>
      <c r="E430" s="38">
        <f t="shared" si="117"/>
        <v>1.5156299336911904E-3</v>
      </c>
      <c r="F430" s="38">
        <f t="shared" si="118"/>
        <v>4.6360387624352082E-3</v>
      </c>
      <c r="G430" s="39">
        <f t="shared" si="119"/>
        <v>0.5</v>
      </c>
      <c r="H430" s="25">
        <f t="shared" si="120"/>
        <v>7.5781496684559522E-4</v>
      </c>
    </row>
    <row r="431" spans="1:8" s="40" customFormat="1" ht="15" x14ac:dyDescent="0.2">
      <c r="A431" s="64"/>
      <c r="B431" s="36" t="s">
        <v>457</v>
      </c>
      <c r="C431" s="37">
        <v>19</v>
      </c>
      <c r="D431" s="37">
        <v>10</v>
      </c>
      <c r="E431" s="38">
        <f t="shared" si="117"/>
        <v>2.9996842437638143E-4</v>
      </c>
      <c r="F431" s="38">
        <f t="shared" si="118"/>
        <v>3.2194713628022278E-4</v>
      </c>
      <c r="G431" s="39">
        <f t="shared" si="119"/>
        <v>-0.47368421052631576</v>
      </c>
      <c r="H431" s="25">
        <f t="shared" si="120"/>
        <v>-1.420903062835491E-4</v>
      </c>
    </row>
    <row r="432" spans="1:8" s="40" customFormat="1" ht="15" x14ac:dyDescent="0.2">
      <c r="A432" s="64"/>
      <c r="B432" s="36" t="s">
        <v>123</v>
      </c>
      <c r="C432" s="37">
        <v>1014</v>
      </c>
      <c r="D432" s="37">
        <v>538</v>
      </c>
      <c r="E432" s="38">
        <f t="shared" si="117"/>
        <v>1.6008841174613198E-2</v>
      </c>
      <c r="F432" s="38">
        <f t="shared" si="118"/>
        <v>1.7320755931875986E-2</v>
      </c>
      <c r="G432" s="39">
        <f t="shared" si="119"/>
        <v>-0.46942800788954636</v>
      </c>
      <c r="H432" s="25">
        <f t="shared" si="120"/>
        <v>-7.5149984212188187E-3</v>
      </c>
    </row>
    <row r="433" spans="1:8" s="40" customFormat="1" ht="15" x14ac:dyDescent="0.2">
      <c r="A433" s="64"/>
      <c r="B433" s="36" t="s">
        <v>304</v>
      </c>
      <c r="C433" s="37">
        <v>98</v>
      </c>
      <c r="D433" s="37">
        <v>278</v>
      </c>
      <c r="E433" s="38">
        <f t="shared" si="117"/>
        <v>1.5472055573097568E-3</v>
      </c>
      <c r="F433" s="38">
        <f t="shared" si="118"/>
        <v>8.9501303885901936E-3</v>
      </c>
      <c r="G433" s="39">
        <f t="shared" si="119"/>
        <v>1.8367346938775511</v>
      </c>
      <c r="H433" s="25">
        <f t="shared" si="120"/>
        <v>2.841806125670982E-3</v>
      </c>
    </row>
    <row r="434" spans="1:8" s="40" customFormat="1" ht="15" x14ac:dyDescent="0.2">
      <c r="A434" s="64"/>
      <c r="B434" s="36" t="s">
        <v>122</v>
      </c>
      <c r="C434" s="37">
        <v>46</v>
      </c>
      <c r="D434" s="37">
        <v>28</v>
      </c>
      <c r="E434" s="38">
        <f t="shared" si="117"/>
        <v>7.2623934322702877E-4</v>
      </c>
      <c r="F434" s="38">
        <f t="shared" si="118"/>
        <v>9.0145198158462386E-4</v>
      </c>
      <c r="G434" s="39">
        <f t="shared" si="119"/>
        <v>-0.39130434782608697</v>
      </c>
      <c r="H434" s="25">
        <f t="shared" si="120"/>
        <v>-2.8418061256709821E-4</v>
      </c>
    </row>
    <row r="435" spans="1:8" s="40" customFormat="1" ht="15" x14ac:dyDescent="0.2">
      <c r="A435" s="64"/>
      <c r="B435" s="36" t="s">
        <v>373</v>
      </c>
      <c r="C435" s="37">
        <v>14</v>
      </c>
      <c r="D435" s="37">
        <v>14</v>
      </c>
      <c r="E435" s="38">
        <f t="shared" si="117"/>
        <v>2.2102936532996525E-4</v>
      </c>
      <c r="F435" s="38">
        <f t="shared" si="118"/>
        <v>4.5072599079231193E-4</v>
      </c>
      <c r="G435" s="39">
        <f t="shared" si="119"/>
        <v>0</v>
      </c>
      <c r="H435" s="25">
        <f t="shared" si="120"/>
        <v>0</v>
      </c>
    </row>
    <row r="436" spans="1:8" s="40" customFormat="1" ht="15" x14ac:dyDescent="0.2">
      <c r="A436" s="64"/>
      <c r="B436" s="36" t="s">
        <v>132</v>
      </c>
      <c r="C436" s="37">
        <v>586</v>
      </c>
      <c r="D436" s="37">
        <v>148</v>
      </c>
      <c r="E436" s="38">
        <f t="shared" si="117"/>
        <v>9.2516577202399752E-3</v>
      </c>
      <c r="F436" s="38">
        <f t="shared" si="118"/>
        <v>4.7648176169472973E-3</v>
      </c>
      <c r="G436" s="39">
        <f t="shared" si="119"/>
        <v>-0.74744027303754268</v>
      </c>
      <c r="H436" s="25">
        <f t="shared" si="120"/>
        <v>-6.9150615724660565E-3</v>
      </c>
    </row>
    <row r="437" spans="1:8" s="40" customFormat="1" ht="15" x14ac:dyDescent="0.2">
      <c r="A437" s="64"/>
      <c r="B437" s="36" t="s">
        <v>119</v>
      </c>
      <c r="C437" s="37">
        <v>193</v>
      </c>
      <c r="D437" s="37">
        <v>70</v>
      </c>
      <c r="E437" s="38">
        <f t="shared" si="117"/>
        <v>3.0470476791916641E-3</v>
      </c>
      <c r="F437" s="38">
        <f t="shared" si="118"/>
        <v>2.2536299539615595E-3</v>
      </c>
      <c r="G437" s="39">
        <f t="shared" si="119"/>
        <v>-0.63730569948186533</v>
      </c>
      <c r="H437" s="25">
        <f t="shared" si="120"/>
        <v>-1.9419008525418378E-3</v>
      </c>
    </row>
    <row r="438" spans="1:8" s="40" customFormat="1" ht="15" x14ac:dyDescent="0.2">
      <c r="A438" s="64"/>
      <c r="B438" s="36" t="s">
        <v>305</v>
      </c>
      <c r="C438" s="37">
        <v>1791</v>
      </c>
      <c r="D438" s="37">
        <v>945</v>
      </c>
      <c r="E438" s="38">
        <f t="shared" si="117"/>
        <v>2.827597095042627E-2</v>
      </c>
      <c r="F438" s="38">
        <f t="shared" si="118"/>
        <v>3.0424004378481053E-2</v>
      </c>
      <c r="G438" s="39">
        <f t="shared" si="119"/>
        <v>-0.47236180904522612</v>
      </c>
      <c r="H438" s="25">
        <f t="shared" si="120"/>
        <v>-1.3356488790653615E-2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4</v>
      </c>
      <c r="E439" s="38" t="str">
        <f t="shared" si="117"/>
        <v/>
      </c>
      <c r="F439" s="38">
        <f t="shared" si="118"/>
        <v>1.2877885451208912E-4</v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22</v>
      </c>
      <c r="D440" s="37">
        <v>25</v>
      </c>
      <c r="E440" s="38">
        <f t="shared" si="117"/>
        <v>3.4733185980423111E-4</v>
      </c>
      <c r="F440" s="38">
        <f t="shared" si="118"/>
        <v>8.0486784070055693E-4</v>
      </c>
      <c r="G440" s="39">
        <f t="shared" si="119"/>
        <v>0.13636363636363635</v>
      </c>
      <c r="H440" s="25">
        <f t="shared" si="120"/>
        <v>4.7363435427849695E-5</v>
      </c>
    </row>
    <row r="441" spans="1:8" s="40" customFormat="1" ht="15" x14ac:dyDescent="0.2">
      <c r="A441" s="64"/>
      <c r="B441" s="36" t="s">
        <v>130</v>
      </c>
      <c r="C441" s="37">
        <v>9</v>
      </c>
      <c r="D441" s="37">
        <v>57</v>
      </c>
      <c r="E441" s="38">
        <f t="shared" si="117"/>
        <v>1.420903062835491E-4</v>
      </c>
      <c r="F441" s="38">
        <f t="shared" si="118"/>
        <v>1.83509867679727E-3</v>
      </c>
      <c r="G441" s="39">
        <f t="shared" si="119"/>
        <v>5.333333333333333</v>
      </c>
      <c r="H441" s="25">
        <f t="shared" si="120"/>
        <v>7.5781496684559522E-4</v>
      </c>
    </row>
    <row r="442" spans="1:8" s="40" customFormat="1" ht="15" x14ac:dyDescent="0.2">
      <c r="A442" s="64"/>
      <c r="B442" s="36" t="s">
        <v>117</v>
      </c>
      <c r="C442" s="37">
        <v>9</v>
      </c>
      <c r="D442" s="37">
        <v>1</v>
      </c>
      <c r="E442" s="38">
        <f t="shared" si="117"/>
        <v>1.420903062835491E-4</v>
      </c>
      <c r="F442" s="38">
        <f t="shared" si="118"/>
        <v>3.219471362802228E-5</v>
      </c>
      <c r="G442" s="39">
        <f t="shared" si="119"/>
        <v>-0.88888888888888884</v>
      </c>
      <c r="H442" s="25">
        <f t="shared" si="120"/>
        <v>-1.2630249447426585E-4</v>
      </c>
    </row>
    <row r="443" spans="1:8" s="40" customFormat="1" ht="15" x14ac:dyDescent="0.2">
      <c r="A443" s="64"/>
      <c r="B443" s="36" t="s">
        <v>121</v>
      </c>
      <c r="C443" s="37">
        <v>157</v>
      </c>
      <c r="D443" s="37">
        <v>122</v>
      </c>
      <c r="E443" s="38">
        <f t="shared" si="117"/>
        <v>2.4786864540574678E-3</v>
      </c>
      <c r="F443" s="38">
        <f t="shared" si="118"/>
        <v>3.9277550626187182E-3</v>
      </c>
      <c r="G443" s="39">
        <f t="shared" si="119"/>
        <v>-0.22292993630573249</v>
      </c>
      <c r="H443" s="25">
        <f t="shared" si="120"/>
        <v>-5.5257341332491325E-4</v>
      </c>
    </row>
    <row r="444" spans="1:8" s="40" customFormat="1" ht="15" x14ac:dyDescent="0.2">
      <c r="A444" s="64"/>
      <c r="B444" s="36" t="s">
        <v>127</v>
      </c>
      <c r="C444" s="37">
        <v>12</v>
      </c>
      <c r="D444" s="37">
        <v>10</v>
      </c>
      <c r="E444" s="38">
        <f t="shared" si="117"/>
        <v>1.8945374171139881E-4</v>
      </c>
      <c r="F444" s="38">
        <f t="shared" si="118"/>
        <v>3.2194713628022278E-4</v>
      </c>
      <c r="G444" s="39">
        <f t="shared" si="119"/>
        <v>-0.16666666666666666</v>
      </c>
      <c r="H444" s="25">
        <f t="shared" si="120"/>
        <v>-3.1575623618566463E-5</v>
      </c>
    </row>
    <row r="445" spans="1:8" s="40" customFormat="1" ht="15" x14ac:dyDescent="0.2">
      <c r="A445" s="64"/>
      <c r="B445" s="36" t="s">
        <v>131</v>
      </c>
      <c r="C445" s="37">
        <v>6</v>
      </c>
      <c r="D445" s="37">
        <v>21</v>
      </c>
      <c r="E445" s="38">
        <f t="shared" si="117"/>
        <v>9.4726870855699403E-5</v>
      </c>
      <c r="F445" s="38">
        <f t="shared" si="118"/>
        <v>6.7608898618846784E-4</v>
      </c>
      <c r="G445" s="39">
        <f t="shared" si="119"/>
        <v>2.5</v>
      </c>
      <c r="H445" s="25">
        <f t="shared" si="120"/>
        <v>2.3681717713924851E-4</v>
      </c>
    </row>
    <row r="446" spans="1:8" s="40" customFormat="1" ht="15" x14ac:dyDescent="0.2">
      <c r="A446" s="64"/>
      <c r="B446" s="36" t="s">
        <v>306</v>
      </c>
      <c r="C446" s="37">
        <v>776</v>
      </c>
      <c r="D446" s="37">
        <v>396</v>
      </c>
      <c r="E446" s="38">
        <f t="shared" si="117"/>
        <v>1.2251341964003789E-2</v>
      </c>
      <c r="F446" s="38">
        <f t="shared" si="118"/>
        <v>1.2749106596696822E-2</v>
      </c>
      <c r="G446" s="39">
        <f t="shared" si="119"/>
        <v>-0.48969072164948452</v>
      </c>
      <c r="H446" s="25">
        <f t="shared" si="120"/>
        <v>-5.9993684875276282E-3</v>
      </c>
    </row>
    <row r="447" spans="1:8" s="40" customFormat="1" ht="30" x14ac:dyDescent="0.2">
      <c r="A447" s="64"/>
      <c r="B447" s="36" t="s">
        <v>549</v>
      </c>
      <c r="C447" s="37">
        <v>17</v>
      </c>
      <c r="D447" s="37">
        <v>65</v>
      </c>
      <c r="E447" s="38">
        <f t="shared" si="117"/>
        <v>2.6839280075781498E-4</v>
      </c>
      <c r="F447" s="38">
        <f t="shared" si="118"/>
        <v>2.0926563858214482E-3</v>
      </c>
      <c r="G447" s="39">
        <f t="shared" si="119"/>
        <v>2.8235294117647061</v>
      </c>
      <c r="H447" s="25">
        <f t="shared" si="120"/>
        <v>7.5781496684559533E-4</v>
      </c>
    </row>
    <row r="448" spans="1:8" s="40" customFormat="1" ht="15" x14ac:dyDescent="0.2">
      <c r="A448" s="64"/>
      <c r="B448" s="36" t="s">
        <v>307</v>
      </c>
      <c r="C448" s="37">
        <v>160</v>
      </c>
      <c r="D448" s="37">
        <v>34</v>
      </c>
      <c r="E448" s="38">
        <f t="shared" si="117"/>
        <v>2.5260498894853173E-3</v>
      </c>
      <c r="F448" s="38">
        <f t="shared" si="118"/>
        <v>1.0946202633527575E-3</v>
      </c>
      <c r="G448" s="39">
        <f t="shared" si="119"/>
        <v>-0.78749999999999998</v>
      </c>
      <c r="H448" s="25">
        <f t="shared" si="120"/>
        <v>-1.9892642879696873E-3</v>
      </c>
    </row>
    <row r="449" spans="1:8" s="40" customFormat="1" ht="15" x14ac:dyDescent="0.2">
      <c r="A449" s="64"/>
      <c r="B449" s="36" t="s">
        <v>308</v>
      </c>
      <c r="C449" s="37">
        <v>47</v>
      </c>
      <c r="D449" s="37">
        <v>4</v>
      </c>
      <c r="E449" s="38">
        <f t="shared" si="117"/>
        <v>7.4202715503631194E-4</v>
      </c>
      <c r="F449" s="38">
        <f t="shared" si="118"/>
        <v>1.2877885451208912E-4</v>
      </c>
      <c r="G449" s="39">
        <f t="shared" si="119"/>
        <v>-0.91489361702127658</v>
      </c>
      <c r="H449" s="25">
        <f t="shared" si="120"/>
        <v>-6.7887590779917904E-4</v>
      </c>
    </row>
    <row r="450" spans="1:8" s="40" customFormat="1" ht="15" x14ac:dyDescent="0.2">
      <c r="A450" s="64"/>
      <c r="B450" s="36" t="s">
        <v>550</v>
      </c>
      <c r="C450" s="37">
        <v>186</v>
      </c>
      <c r="D450" s="37">
        <v>192</v>
      </c>
      <c r="E450" s="38">
        <f t="shared" si="117"/>
        <v>2.9365329965266814E-3</v>
      </c>
      <c r="F450" s="38">
        <f t="shared" si="118"/>
        <v>6.1813850165802773E-3</v>
      </c>
      <c r="G450" s="39">
        <f t="shared" si="119"/>
        <v>3.2258064516129031E-2</v>
      </c>
      <c r="H450" s="25">
        <f t="shared" si="120"/>
        <v>9.4726870855699403E-5</v>
      </c>
    </row>
    <row r="451" spans="1:8" s="40" customFormat="1" ht="15" x14ac:dyDescent="0.2">
      <c r="A451" s="64"/>
      <c r="B451" s="36" t="s">
        <v>309</v>
      </c>
      <c r="C451" s="37">
        <v>420</v>
      </c>
      <c r="D451" s="37">
        <v>328</v>
      </c>
      <c r="E451" s="38">
        <f t="shared" si="117"/>
        <v>6.6308809598989576E-3</v>
      </c>
      <c r="F451" s="38">
        <f t="shared" si="118"/>
        <v>1.0559866069991307E-2</v>
      </c>
      <c r="G451" s="39">
        <f t="shared" si="119"/>
        <v>-0.21904761904761905</v>
      </c>
      <c r="H451" s="25">
        <f t="shared" si="120"/>
        <v>-1.4524786864540573E-3</v>
      </c>
    </row>
    <row r="452" spans="1:8" s="40" customFormat="1" ht="15" x14ac:dyDescent="0.2">
      <c r="A452" s="64"/>
      <c r="B452" s="36" t="s">
        <v>310</v>
      </c>
      <c r="C452" s="37">
        <v>56</v>
      </c>
      <c r="D452" s="37">
        <v>45</v>
      </c>
      <c r="E452" s="38">
        <f t="shared" si="117"/>
        <v>8.8411746131986102E-4</v>
      </c>
      <c r="F452" s="38">
        <f t="shared" si="118"/>
        <v>1.4487621132610025E-3</v>
      </c>
      <c r="G452" s="39">
        <f t="shared" si="119"/>
        <v>-0.19642857142857142</v>
      </c>
      <c r="H452" s="25">
        <f t="shared" si="120"/>
        <v>-1.7366592990211555E-4</v>
      </c>
    </row>
    <row r="453" spans="1:8" s="40" customFormat="1" ht="15" x14ac:dyDescent="0.2">
      <c r="A453" s="64"/>
      <c r="B453" s="36" t="s">
        <v>311</v>
      </c>
      <c r="C453" s="37">
        <v>91</v>
      </c>
      <c r="D453" s="37">
        <v>94</v>
      </c>
      <c r="E453" s="38">
        <f t="shared" si="117"/>
        <v>1.4366908746447742E-3</v>
      </c>
      <c r="F453" s="38">
        <f t="shared" si="118"/>
        <v>3.0263030810340941E-3</v>
      </c>
      <c r="G453" s="39">
        <f t="shared" si="119"/>
        <v>3.2967032967032968E-2</v>
      </c>
      <c r="H453" s="25">
        <f t="shared" si="120"/>
        <v>4.7363435427849701E-5</v>
      </c>
    </row>
    <row r="454" spans="1:8" s="40" customFormat="1" ht="15" x14ac:dyDescent="0.2">
      <c r="A454" s="64"/>
      <c r="B454" s="36" t="s">
        <v>118</v>
      </c>
      <c r="C454" s="37">
        <v>37</v>
      </c>
      <c r="D454" s="37">
        <v>21</v>
      </c>
      <c r="E454" s="38">
        <f t="shared" si="117"/>
        <v>5.8414903694347959E-4</v>
      </c>
      <c r="F454" s="38">
        <f t="shared" si="118"/>
        <v>6.7608898618846784E-4</v>
      </c>
      <c r="G454" s="39">
        <f t="shared" si="119"/>
        <v>-0.43243243243243246</v>
      </c>
      <c r="H454" s="25">
        <f t="shared" si="120"/>
        <v>-2.526049889485317E-4</v>
      </c>
    </row>
    <row r="455" spans="1:8" s="40" customFormat="1" ht="15" x14ac:dyDescent="0.2">
      <c r="A455" s="64"/>
      <c r="B455" s="36" t="s">
        <v>312</v>
      </c>
      <c r="C455" s="37">
        <v>30</v>
      </c>
      <c r="D455" s="37">
        <v>31</v>
      </c>
      <c r="E455" s="38">
        <f t="shared" si="117"/>
        <v>4.7363435427849701E-4</v>
      </c>
      <c r="F455" s="38">
        <f t="shared" si="118"/>
        <v>9.9803612246869068E-4</v>
      </c>
      <c r="G455" s="39">
        <f t="shared" si="119"/>
        <v>3.3333333333333333E-2</v>
      </c>
      <c r="H455" s="25">
        <f t="shared" si="120"/>
        <v>1.5787811809283235E-5</v>
      </c>
    </row>
    <row r="456" spans="1:8" s="40" customFormat="1" ht="15" x14ac:dyDescent="0.2">
      <c r="A456" s="64"/>
      <c r="B456" s="36" t="s">
        <v>313</v>
      </c>
      <c r="C456" s="37">
        <v>410</v>
      </c>
      <c r="D456" s="37">
        <v>188</v>
      </c>
      <c r="E456" s="38">
        <f t="shared" si="117"/>
        <v>6.4730028418061259E-3</v>
      </c>
      <c r="F456" s="38">
        <f t="shared" si="118"/>
        <v>6.0526061620681882E-3</v>
      </c>
      <c r="G456" s="39">
        <f t="shared" si="119"/>
        <v>-0.54146341463414638</v>
      </c>
      <c r="H456" s="25">
        <f t="shared" si="120"/>
        <v>-3.5048942216608782E-3</v>
      </c>
    </row>
    <row r="457" spans="1:8" s="40" customFormat="1" ht="15" x14ac:dyDescent="0.2">
      <c r="A457" s="64"/>
      <c r="B457" s="36" t="s">
        <v>551</v>
      </c>
      <c r="C457" s="37">
        <v>152</v>
      </c>
      <c r="D457" s="37">
        <v>197</v>
      </c>
      <c r="E457" s="38">
        <f t="shared" si="117"/>
        <v>2.3997473950110515E-3</v>
      </c>
      <c r="F457" s="38">
        <f t="shared" si="118"/>
        <v>6.3423585847203886E-3</v>
      </c>
      <c r="G457" s="39">
        <f t="shared" si="119"/>
        <v>0.29605263157894735</v>
      </c>
      <c r="H457" s="25">
        <f t="shared" si="120"/>
        <v>7.1045153141774549E-4</v>
      </c>
    </row>
    <row r="458" spans="1:8" s="40" customFormat="1" ht="15" x14ac:dyDescent="0.2">
      <c r="A458" s="64"/>
      <c r="B458" s="36" t="s">
        <v>314</v>
      </c>
      <c r="C458" s="37">
        <v>10</v>
      </c>
      <c r="D458" s="37">
        <v>3</v>
      </c>
      <c r="E458" s="38">
        <f t="shared" si="117"/>
        <v>1.5787811809283233E-4</v>
      </c>
      <c r="F458" s="38">
        <f t="shared" si="118"/>
        <v>9.6584140884066832E-5</v>
      </c>
      <c r="G458" s="39">
        <f t="shared" si="119"/>
        <v>-0.7</v>
      </c>
      <c r="H458" s="25">
        <f t="shared" si="120"/>
        <v>-1.1051468266498263E-4</v>
      </c>
    </row>
    <row r="459" spans="1:8" s="40" customFormat="1" ht="15" x14ac:dyDescent="0.2">
      <c r="A459" s="64"/>
      <c r="B459" s="36" t="s">
        <v>315</v>
      </c>
      <c r="C459" s="37">
        <v>30</v>
      </c>
      <c r="D459" s="37">
        <v>9</v>
      </c>
      <c r="E459" s="38">
        <f t="shared" si="117"/>
        <v>4.7363435427849701E-4</v>
      </c>
      <c r="F459" s="38">
        <f t="shared" si="118"/>
        <v>2.8975242265220051E-4</v>
      </c>
      <c r="G459" s="39">
        <f t="shared" si="119"/>
        <v>-0.7</v>
      </c>
      <c r="H459" s="25">
        <f t="shared" si="120"/>
        <v>-3.3154404799494788E-4</v>
      </c>
    </row>
    <row r="460" spans="1:8" s="40" customFormat="1" ht="15" x14ac:dyDescent="0.2">
      <c r="A460" s="64"/>
      <c r="B460" s="36" t="s">
        <v>316</v>
      </c>
      <c r="C460" s="37">
        <v>16</v>
      </c>
      <c r="D460" s="37">
        <v>79</v>
      </c>
      <c r="E460" s="38">
        <f t="shared" si="117"/>
        <v>2.5260498894853176E-4</v>
      </c>
      <c r="F460" s="38">
        <f t="shared" si="118"/>
        <v>2.54338237661376E-3</v>
      </c>
      <c r="G460" s="39">
        <f t="shared" si="119"/>
        <v>3.9375</v>
      </c>
      <c r="H460" s="25">
        <f t="shared" si="120"/>
        <v>9.9463214398484386E-4</v>
      </c>
    </row>
    <row r="461" spans="1:8" s="40" customFormat="1" ht="15" x14ac:dyDescent="0.2">
      <c r="A461" s="64"/>
      <c r="B461" s="36" t="s">
        <v>317</v>
      </c>
      <c r="C461" s="37">
        <v>11</v>
      </c>
      <c r="D461" s="37">
        <v>5</v>
      </c>
      <c r="E461" s="38">
        <f t="shared" si="117"/>
        <v>1.7366592990211555E-4</v>
      </c>
      <c r="F461" s="38">
        <f t="shared" si="118"/>
        <v>1.6097356814011139E-4</v>
      </c>
      <c r="G461" s="39">
        <f t="shared" si="119"/>
        <v>-0.54545454545454541</v>
      </c>
      <c r="H461" s="25">
        <f t="shared" si="120"/>
        <v>-9.4726870855699389E-5</v>
      </c>
    </row>
    <row r="462" spans="1:8" s="40" customFormat="1" ht="15" x14ac:dyDescent="0.2">
      <c r="A462" s="64"/>
      <c r="B462" s="36" t="s">
        <v>141</v>
      </c>
      <c r="C462" s="37">
        <v>21</v>
      </c>
      <c r="D462" s="37">
        <v>10</v>
      </c>
      <c r="E462" s="38">
        <f t="shared" si="117"/>
        <v>3.3154404799494788E-4</v>
      </c>
      <c r="F462" s="38">
        <f t="shared" si="118"/>
        <v>3.2194713628022278E-4</v>
      </c>
      <c r="G462" s="39">
        <f t="shared" si="119"/>
        <v>-0.52380952380952384</v>
      </c>
      <c r="H462" s="25">
        <f t="shared" si="120"/>
        <v>-1.7366592990211555E-4</v>
      </c>
    </row>
    <row r="463" spans="1:8" s="40" customFormat="1" ht="30" x14ac:dyDescent="0.2">
      <c r="A463" s="64"/>
      <c r="B463" s="36" t="s">
        <v>142</v>
      </c>
      <c r="C463" s="37">
        <v>3</v>
      </c>
      <c r="D463" s="37">
        <v>2</v>
      </c>
      <c r="E463" s="38">
        <f t="shared" si="117"/>
        <v>4.7363435427849701E-5</v>
      </c>
      <c r="F463" s="38">
        <f t="shared" si="118"/>
        <v>6.4389427256044559E-5</v>
      </c>
      <c r="G463" s="39">
        <f t="shared" si="119"/>
        <v>-0.33333333333333331</v>
      </c>
      <c r="H463" s="25">
        <f t="shared" si="120"/>
        <v>-1.5787811809283232E-5</v>
      </c>
    </row>
    <row r="464" spans="1:8" s="40" customFormat="1" ht="15" x14ac:dyDescent="0.2">
      <c r="A464" s="64"/>
      <c r="B464" s="36" t="s">
        <v>318</v>
      </c>
      <c r="C464" s="37">
        <v>120</v>
      </c>
      <c r="D464" s="37">
        <v>19</v>
      </c>
      <c r="E464" s="38">
        <f t="shared" si="117"/>
        <v>1.8945374171139881E-3</v>
      </c>
      <c r="F464" s="38">
        <f t="shared" si="118"/>
        <v>6.1169955893242329E-4</v>
      </c>
      <c r="G464" s="39">
        <f t="shared" si="119"/>
        <v>-0.84166666666666667</v>
      </c>
      <c r="H464" s="25">
        <f t="shared" si="120"/>
        <v>-1.5945689927376067E-3</v>
      </c>
    </row>
    <row r="465" spans="1:8" s="40" customFormat="1" ht="15" x14ac:dyDescent="0.2">
      <c r="A465" s="64"/>
      <c r="B465" s="36" t="s">
        <v>319</v>
      </c>
      <c r="C465" s="37">
        <v>256</v>
      </c>
      <c r="D465" s="37">
        <v>204</v>
      </c>
      <c r="E465" s="38">
        <f t="shared" si="117"/>
        <v>4.0416798231765081E-3</v>
      </c>
      <c r="F465" s="38">
        <f t="shared" si="118"/>
        <v>6.5677215801165445E-3</v>
      </c>
      <c r="G465" s="39">
        <f t="shared" si="119"/>
        <v>-0.203125</v>
      </c>
      <c r="H465" s="25">
        <f t="shared" si="120"/>
        <v>-8.2096621408272823E-4</v>
      </c>
    </row>
    <row r="466" spans="1:8" s="40" customFormat="1" ht="30" x14ac:dyDescent="0.2">
      <c r="A466" s="64"/>
      <c r="B466" s="36" t="s">
        <v>320</v>
      </c>
      <c r="C466" s="37">
        <v>17</v>
      </c>
      <c r="D466" s="37">
        <v>17</v>
      </c>
      <c r="E466" s="38">
        <f t="shared" si="117"/>
        <v>2.6839280075781498E-4</v>
      </c>
      <c r="F466" s="38">
        <f t="shared" si="118"/>
        <v>5.4731013167637875E-4</v>
      </c>
      <c r="G466" s="39">
        <f t="shared" si="119"/>
        <v>0</v>
      </c>
      <c r="H466" s="25">
        <f t="shared" si="120"/>
        <v>0</v>
      </c>
    </row>
    <row r="467" spans="1:8" s="40" customFormat="1" ht="15" x14ac:dyDescent="0.2">
      <c r="A467" s="64"/>
      <c r="B467" s="36" t="s">
        <v>139</v>
      </c>
      <c r="C467" s="37">
        <v>112</v>
      </c>
      <c r="D467" s="37">
        <v>80</v>
      </c>
      <c r="E467" s="38">
        <f t="shared" si="117"/>
        <v>1.768234922639722E-3</v>
      </c>
      <c r="F467" s="38">
        <f t="shared" si="118"/>
        <v>2.5755770902417823E-3</v>
      </c>
      <c r="G467" s="39">
        <f t="shared" si="119"/>
        <v>-0.2857142857142857</v>
      </c>
      <c r="H467" s="25">
        <f t="shared" si="120"/>
        <v>-5.0520997789706341E-4</v>
      </c>
    </row>
    <row r="468" spans="1:8" s="40" customFormat="1" ht="15" x14ac:dyDescent="0.2">
      <c r="A468" s="64"/>
      <c r="B468" s="36" t="s">
        <v>321</v>
      </c>
      <c r="C468" s="37">
        <v>18</v>
      </c>
      <c r="D468" s="37">
        <v>32</v>
      </c>
      <c r="E468" s="38">
        <f t="shared" si="117"/>
        <v>2.8418061256709821E-4</v>
      </c>
      <c r="F468" s="38">
        <f t="shared" si="118"/>
        <v>1.0302308360967129E-3</v>
      </c>
      <c r="G468" s="39">
        <f t="shared" si="119"/>
        <v>0.77777777777777779</v>
      </c>
      <c r="H468" s="25">
        <f t="shared" si="120"/>
        <v>2.2102936532996528E-4</v>
      </c>
    </row>
    <row r="469" spans="1:8" s="40" customFormat="1" ht="15" x14ac:dyDescent="0.2">
      <c r="A469" s="64"/>
      <c r="B469" s="36" t="s">
        <v>322</v>
      </c>
      <c r="C469" s="37">
        <v>2</v>
      </c>
      <c r="D469" s="37">
        <v>0</v>
      </c>
      <c r="E469" s="38">
        <f t="shared" ref="E469:E534" si="137">+IF(C469=0,"",C469/C$329)</f>
        <v>3.157562361856647E-5</v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>
        <f t="shared" ref="H469:H534" si="140">+IF(OR(AND(E469=""),(G469="")),"",E469*G469)</f>
        <v>0</v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13</v>
      </c>
      <c r="D471" s="37">
        <v>33</v>
      </c>
      <c r="E471" s="38">
        <f t="shared" si="137"/>
        <v>2.0524155352068203E-4</v>
      </c>
      <c r="F471" s="38">
        <f t="shared" si="138"/>
        <v>1.0624255497247352E-3</v>
      </c>
      <c r="G471" s="39">
        <f t="shared" si="139"/>
        <v>1.5384615384615385</v>
      </c>
      <c r="H471" s="25">
        <f t="shared" si="140"/>
        <v>3.1575623618566466E-4</v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119</v>
      </c>
      <c r="D473" s="37">
        <v>31</v>
      </c>
      <c r="E473" s="38">
        <f t="shared" si="137"/>
        <v>1.8787496053047047E-3</v>
      </c>
      <c r="F473" s="38">
        <f t="shared" si="138"/>
        <v>9.9803612246869068E-4</v>
      </c>
      <c r="G473" s="39">
        <f t="shared" si="139"/>
        <v>-0.73949579831932777</v>
      </c>
      <c r="H473" s="25">
        <f t="shared" si="140"/>
        <v>-1.3893274392169244E-3</v>
      </c>
    </row>
    <row r="474" spans="1:8" s="40" customFormat="1" ht="15" x14ac:dyDescent="0.2">
      <c r="A474" s="64"/>
      <c r="B474" s="36" t="s">
        <v>326</v>
      </c>
      <c r="C474" s="37">
        <v>146</v>
      </c>
      <c r="D474" s="37">
        <v>65</v>
      </c>
      <c r="E474" s="38">
        <f t="shared" si="137"/>
        <v>2.305020524155352E-3</v>
      </c>
      <c r="F474" s="38">
        <f t="shared" si="138"/>
        <v>2.0926563858214482E-3</v>
      </c>
      <c r="G474" s="39">
        <f t="shared" si="139"/>
        <v>-0.5547945205479452</v>
      </c>
      <c r="H474" s="25">
        <f t="shared" si="140"/>
        <v>-1.2788127565519418E-3</v>
      </c>
    </row>
    <row r="475" spans="1:8" s="40" customFormat="1" ht="15" x14ac:dyDescent="0.2">
      <c r="A475" s="64"/>
      <c r="B475" s="36" t="s">
        <v>552</v>
      </c>
      <c r="C475" s="37">
        <v>373</v>
      </c>
      <c r="D475" s="37">
        <v>514</v>
      </c>
      <c r="E475" s="38">
        <f t="shared" si="137"/>
        <v>5.8888538048626465E-3</v>
      </c>
      <c r="F475" s="38">
        <f t="shared" si="138"/>
        <v>1.6548082804803452E-2</v>
      </c>
      <c r="G475" s="39">
        <f t="shared" si="139"/>
        <v>0.37801608579088469</v>
      </c>
      <c r="H475" s="25">
        <f t="shared" si="140"/>
        <v>2.2260814651089357E-3</v>
      </c>
    </row>
    <row r="476" spans="1:8" s="40" customFormat="1" ht="15" x14ac:dyDescent="0.2">
      <c r="A476" s="64"/>
      <c r="B476" s="36" t="s">
        <v>145</v>
      </c>
      <c r="C476" s="37">
        <v>286</v>
      </c>
      <c r="D476" s="37">
        <v>92</v>
      </c>
      <c r="E476" s="38">
        <f t="shared" si="137"/>
        <v>4.515314177455005E-3</v>
      </c>
      <c r="F476" s="38">
        <f t="shared" si="138"/>
        <v>2.9619136537780495E-3</v>
      </c>
      <c r="G476" s="39">
        <f t="shared" si="139"/>
        <v>-0.67832167832167833</v>
      </c>
      <c r="H476" s="25">
        <f t="shared" si="140"/>
        <v>-3.0628354910009477E-3</v>
      </c>
    </row>
    <row r="477" spans="1:8" s="40" customFormat="1" ht="15" x14ac:dyDescent="0.2">
      <c r="A477" s="64"/>
      <c r="B477" s="36" t="s">
        <v>553</v>
      </c>
      <c r="C477" s="37">
        <v>5639</v>
      </c>
      <c r="D477" s="37">
        <v>1706</v>
      </c>
      <c r="E477" s="38">
        <f t="shared" si="137"/>
        <v>8.902747079254815E-2</v>
      </c>
      <c r="F477" s="38">
        <f t="shared" si="138"/>
        <v>5.4924181449406008E-2</v>
      </c>
      <c r="G477" s="39">
        <f t="shared" si="139"/>
        <v>-0.69746408937754922</v>
      </c>
      <c r="H477" s="25">
        <f t="shared" si="140"/>
        <v>-6.2093463845910954E-2</v>
      </c>
    </row>
    <row r="478" spans="1:8" s="40" customFormat="1" ht="15" x14ac:dyDescent="0.2">
      <c r="A478" s="64"/>
      <c r="B478" s="36" t="s">
        <v>138</v>
      </c>
      <c r="C478" s="37">
        <v>720</v>
      </c>
      <c r="D478" s="37">
        <v>258</v>
      </c>
      <c r="E478" s="38">
        <f t="shared" si="137"/>
        <v>1.1367224502683928E-2</v>
      </c>
      <c r="F478" s="38">
        <f t="shared" si="138"/>
        <v>8.3062361160297481E-3</v>
      </c>
      <c r="G478" s="39">
        <f t="shared" si="139"/>
        <v>-0.64166666666666672</v>
      </c>
      <c r="H478" s="25">
        <f t="shared" si="140"/>
        <v>-7.2939690558888543E-3</v>
      </c>
    </row>
    <row r="479" spans="1:8" s="40" customFormat="1" ht="30" x14ac:dyDescent="0.2">
      <c r="A479" s="64"/>
      <c r="B479" s="36" t="s">
        <v>327</v>
      </c>
      <c r="C479" s="37">
        <v>282</v>
      </c>
      <c r="D479" s="37">
        <v>121</v>
      </c>
      <c r="E479" s="38">
        <f t="shared" si="137"/>
        <v>4.4521629302178714E-3</v>
      </c>
      <c r="F479" s="38">
        <f t="shared" si="138"/>
        <v>3.8955603489906959E-3</v>
      </c>
      <c r="G479" s="39">
        <f t="shared" si="139"/>
        <v>-0.57092198581560283</v>
      </c>
      <c r="H479" s="25">
        <f t="shared" si="140"/>
        <v>-2.5418377012946004E-3</v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81</v>
      </c>
      <c r="D481" s="37">
        <v>65</v>
      </c>
      <c r="E481" s="38">
        <f t="shared" si="137"/>
        <v>1.2788127565519418E-3</v>
      </c>
      <c r="F481" s="38">
        <f t="shared" si="138"/>
        <v>2.0926563858214482E-3</v>
      </c>
      <c r="G481" s="39">
        <f t="shared" si="139"/>
        <v>-0.19753086419753085</v>
      </c>
      <c r="H481" s="25">
        <f t="shared" si="140"/>
        <v>-2.526049889485317E-4</v>
      </c>
    </row>
    <row r="482" spans="1:8" s="40" customFormat="1" ht="30" x14ac:dyDescent="0.2">
      <c r="A482" s="64"/>
      <c r="B482" s="36" t="s">
        <v>329</v>
      </c>
      <c r="C482" s="37">
        <v>572</v>
      </c>
      <c r="D482" s="37">
        <v>124</v>
      </c>
      <c r="E482" s="38">
        <f t="shared" si="137"/>
        <v>9.03062835491001E-3</v>
      </c>
      <c r="F482" s="38">
        <f t="shared" si="138"/>
        <v>3.9921444898747627E-3</v>
      </c>
      <c r="G482" s="39">
        <f t="shared" si="139"/>
        <v>-0.78321678321678323</v>
      </c>
      <c r="H482" s="25">
        <f t="shared" si="140"/>
        <v>-7.072939690558889E-3</v>
      </c>
    </row>
    <row r="483" spans="1:8" s="40" customFormat="1" ht="15" x14ac:dyDescent="0.2">
      <c r="A483" s="64"/>
      <c r="B483" s="36" t="s">
        <v>133</v>
      </c>
      <c r="C483" s="37">
        <v>112</v>
      </c>
      <c r="D483" s="37">
        <v>76</v>
      </c>
      <c r="E483" s="38">
        <f t="shared" si="137"/>
        <v>1.768234922639722E-3</v>
      </c>
      <c r="F483" s="38">
        <f t="shared" si="138"/>
        <v>2.4467982357296932E-3</v>
      </c>
      <c r="G483" s="39">
        <f t="shared" si="139"/>
        <v>-0.32142857142857145</v>
      </c>
      <c r="H483" s="25">
        <f t="shared" si="140"/>
        <v>-5.6836122513419642E-4</v>
      </c>
    </row>
    <row r="484" spans="1:8" s="40" customFormat="1" ht="30" x14ac:dyDescent="0.2">
      <c r="A484" s="64"/>
      <c r="B484" s="36" t="s">
        <v>554</v>
      </c>
      <c r="C484" s="37">
        <v>20</v>
      </c>
      <c r="D484" s="37">
        <v>21</v>
      </c>
      <c r="E484" s="38">
        <f t="shared" si="137"/>
        <v>3.1575623618566466E-4</v>
      </c>
      <c r="F484" s="38">
        <f t="shared" si="138"/>
        <v>6.7608898618846784E-4</v>
      </c>
      <c r="G484" s="39">
        <f t="shared" si="139"/>
        <v>0.05</v>
      </c>
      <c r="H484" s="25">
        <f t="shared" si="140"/>
        <v>1.5787811809283235E-5</v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67</v>
      </c>
      <c r="D486" s="37"/>
      <c r="E486" s="38">
        <f t="shared" si="137"/>
        <v>1.0577833912219765E-3</v>
      </c>
      <c r="F486" s="38" t="str">
        <f t="shared" si="138"/>
        <v/>
      </c>
      <c r="G486" s="39" t="str">
        <f t="shared" si="139"/>
        <v>0</v>
      </c>
      <c r="H486" s="25">
        <f t="shared" si="140"/>
        <v>0</v>
      </c>
    </row>
    <row r="487" spans="1:8" s="40" customFormat="1" ht="15" x14ac:dyDescent="0.2">
      <c r="A487" s="64"/>
      <c r="B487" s="36" t="s">
        <v>331</v>
      </c>
      <c r="C487" s="37">
        <v>94</v>
      </c>
      <c r="D487" s="37"/>
      <c r="E487" s="38">
        <f t="shared" si="137"/>
        <v>1.4840543100726239E-3</v>
      </c>
      <c r="F487" s="38" t="str">
        <f t="shared" si="138"/>
        <v/>
      </c>
      <c r="G487" s="39" t="str">
        <f t="shared" si="139"/>
        <v>0</v>
      </c>
      <c r="H487" s="25">
        <f t="shared" si="140"/>
        <v>0</v>
      </c>
    </row>
    <row r="488" spans="1:8" s="40" customFormat="1" ht="15" x14ac:dyDescent="0.2">
      <c r="A488" s="64"/>
      <c r="B488" s="36" t="s">
        <v>332</v>
      </c>
      <c r="C488" s="37">
        <v>4</v>
      </c>
      <c r="D488" s="37"/>
      <c r="E488" s="38">
        <f t="shared" si="137"/>
        <v>6.315124723713294E-5</v>
      </c>
      <c r="F488" s="38" t="str">
        <f t="shared" si="138"/>
        <v/>
      </c>
      <c r="G488" s="39" t="str">
        <f t="shared" si="139"/>
        <v>0</v>
      </c>
      <c r="H488" s="25">
        <f t="shared" si="140"/>
        <v>0</v>
      </c>
    </row>
    <row r="489" spans="1:8" s="40" customFormat="1" ht="15" x14ac:dyDescent="0.2">
      <c r="A489" s="64"/>
      <c r="B489" s="36" t="s">
        <v>333</v>
      </c>
      <c r="C489" s="37">
        <v>15</v>
      </c>
      <c r="D489" s="37"/>
      <c r="E489" s="38">
        <f t="shared" si="137"/>
        <v>2.3681717713924851E-4</v>
      </c>
      <c r="F489" s="38" t="str">
        <f t="shared" si="138"/>
        <v/>
      </c>
      <c r="G489" s="39" t="str">
        <f t="shared" si="139"/>
        <v>0</v>
      </c>
      <c r="H489" s="25">
        <f t="shared" si="140"/>
        <v>0</v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24</v>
      </c>
      <c r="D491" s="37">
        <v>6</v>
      </c>
      <c r="E491" s="38">
        <f t="shared" si="137"/>
        <v>3.7890748342279761E-4</v>
      </c>
      <c r="F491" s="38">
        <f t="shared" si="138"/>
        <v>1.9316828176813366E-4</v>
      </c>
      <c r="G491" s="39">
        <f t="shared" si="139"/>
        <v>-0.75</v>
      </c>
      <c r="H491" s="25">
        <f t="shared" si="140"/>
        <v>-2.8418061256709821E-4</v>
      </c>
    </row>
    <row r="492" spans="1:8" s="40" customFormat="1" ht="15" x14ac:dyDescent="0.2">
      <c r="A492" s="64"/>
      <c r="B492" s="36" t="s">
        <v>556</v>
      </c>
      <c r="C492" s="37">
        <v>6</v>
      </c>
      <c r="D492" s="37">
        <v>19</v>
      </c>
      <c r="E492" s="38">
        <f t="shared" si="137"/>
        <v>9.4726870855699403E-5</v>
      </c>
      <c r="F492" s="38">
        <f t="shared" si="138"/>
        <v>6.1169955893242329E-4</v>
      </c>
      <c r="G492" s="39">
        <f t="shared" si="139"/>
        <v>2.1666666666666665</v>
      </c>
      <c r="H492" s="25">
        <f t="shared" si="140"/>
        <v>2.0524155352068203E-4</v>
      </c>
    </row>
    <row r="493" spans="1:8" s="40" customFormat="1" ht="15" x14ac:dyDescent="0.2">
      <c r="A493" s="64"/>
      <c r="B493" s="36" t="s">
        <v>335</v>
      </c>
      <c r="C493" s="37">
        <v>20</v>
      </c>
      <c r="D493" s="37">
        <v>3</v>
      </c>
      <c r="E493" s="38">
        <f t="shared" si="137"/>
        <v>3.1575623618566466E-4</v>
      </c>
      <c r="F493" s="38">
        <f t="shared" si="138"/>
        <v>9.6584140884066832E-5</v>
      </c>
      <c r="G493" s="39">
        <f t="shared" si="139"/>
        <v>-0.85</v>
      </c>
      <c r="H493" s="25">
        <f t="shared" si="140"/>
        <v>-2.6839280075781493E-4</v>
      </c>
    </row>
    <row r="494" spans="1:8" s="40" customFormat="1" ht="30" x14ac:dyDescent="0.2">
      <c r="A494" s="64"/>
      <c r="B494" s="36" t="s">
        <v>336</v>
      </c>
      <c r="C494" s="37">
        <v>23</v>
      </c>
      <c r="D494" s="37">
        <v>2</v>
      </c>
      <c r="E494" s="38">
        <f t="shared" si="137"/>
        <v>3.6311967161351439E-4</v>
      </c>
      <c r="F494" s="38">
        <f t="shared" si="138"/>
        <v>6.4389427256044559E-5</v>
      </c>
      <c r="G494" s="39">
        <f t="shared" si="139"/>
        <v>-0.91304347826086951</v>
      </c>
      <c r="H494" s="25">
        <f t="shared" si="140"/>
        <v>-3.3154404799494788E-4</v>
      </c>
    </row>
    <row r="495" spans="1:8" s="40" customFormat="1" ht="15" x14ac:dyDescent="0.2">
      <c r="A495" s="64"/>
      <c r="B495" s="36" t="s">
        <v>337</v>
      </c>
      <c r="C495" s="37">
        <v>16</v>
      </c>
      <c r="D495" s="37">
        <v>19</v>
      </c>
      <c r="E495" s="38">
        <f t="shared" si="137"/>
        <v>2.5260498894853176E-4</v>
      </c>
      <c r="F495" s="38">
        <f t="shared" si="138"/>
        <v>6.1169955893242329E-4</v>
      </c>
      <c r="G495" s="39">
        <f t="shared" si="139"/>
        <v>0.1875</v>
      </c>
      <c r="H495" s="25">
        <f t="shared" si="140"/>
        <v>4.7363435427849701E-5</v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10</v>
      </c>
      <c r="E496" s="38" t="str">
        <f t="shared" si="137"/>
        <v/>
      </c>
      <c r="F496" s="38">
        <f t="shared" si="138"/>
        <v>3.2194713628022278E-4</v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7</v>
      </c>
      <c r="D497" s="37">
        <v>3</v>
      </c>
      <c r="E497" s="38">
        <f t="shared" si="137"/>
        <v>1.1051468266498263E-4</v>
      </c>
      <c r="F497" s="38">
        <f t="shared" si="138"/>
        <v>9.6584140884066832E-5</v>
      </c>
      <c r="G497" s="39">
        <f t="shared" si="139"/>
        <v>-0.5714285714285714</v>
      </c>
      <c r="H497" s="25">
        <f t="shared" si="140"/>
        <v>-6.3151247237132926E-5</v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55</v>
      </c>
      <c r="D499" s="37">
        <v>68</v>
      </c>
      <c r="E499" s="38">
        <f t="shared" si="137"/>
        <v>8.6832964951057785E-4</v>
      </c>
      <c r="F499" s="38">
        <f t="shared" si="138"/>
        <v>2.189240526705515E-3</v>
      </c>
      <c r="G499" s="39">
        <f t="shared" si="139"/>
        <v>0.23636363636363636</v>
      </c>
      <c r="H499" s="25">
        <f t="shared" si="140"/>
        <v>2.0524155352068203E-4</v>
      </c>
    </row>
    <row r="500" spans="1:8" s="40" customFormat="1" ht="15" x14ac:dyDescent="0.2">
      <c r="A500" s="64"/>
      <c r="B500" s="36" t="s">
        <v>136</v>
      </c>
      <c r="C500" s="37">
        <v>183</v>
      </c>
      <c r="D500" s="37">
        <v>39</v>
      </c>
      <c r="E500" s="38">
        <f t="shared" si="137"/>
        <v>2.8891695610988315E-3</v>
      </c>
      <c r="F500" s="38">
        <f t="shared" si="138"/>
        <v>1.2555938314928689E-3</v>
      </c>
      <c r="G500" s="39">
        <f t="shared" si="139"/>
        <v>-0.78688524590163933</v>
      </c>
      <c r="H500" s="25">
        <f t="shared" si="140"/>
        <v>-2.2734449005367852E-3</v>
      </c>
    </row>
    <row r="501" spans="1:8" s="40" customFormat="1" ht="15" x14ac:dyDescent="0.2">
      <c r="A501" s="64"/>
      <c r="B501" s="36" t="s">
        <v>339</v>
      </c>
      <c r="C501" s="37">
        <v>59</v>
      </c>
      <c r="D501" s="37">
        <v>41</v>
      </c>
      <c r="E501" s="38">
        <f t="shared" si="137"/>
        <v>9.3148089674771075E-4</v>
      </c>
      <c r="F501" s="38">
        <f t="shared" si="138"/>
        <v>1.3199832587489134E-3</v>
      </c>
      <c r="G501" s="39">
        <f t="shared" si="139"/>
        <v>-0.30508474576271188</v>
      </c>
      <c r="H501" s="25">
        <f t="shared" si="140"/>
        <v>-2.8418061256709821E-4</v>
      </c>
    </row>
    <row r="502" spans="1:8" s="40" customFormat="1" ht="15" x14ac:dyDescent="0.2">
      <c r="A502" s="64"/>
      <c r="B502" s="36" t="s">
        <v>340</v>
      </c>
      <c r="C502" s="37">
        <v>26</v>
      </c>
      <c r="D502" s="37">
        <v>8</v>
      </c>
      <c r="E502" s="38">
        <f t="shared" si="137"/>
        <v>4.1048310704136406E-4</v>
      </c>
      <c r="F502" s="38">
        <f t="shared" si="138"/>
        <v>2.5755770902417824E-4</v>
      </c>
      <c r="G502" s="39">
        <f t="shared" si="139"/>
        <v>-0.69230769230769229</v>
      </c>
      <c r="H502" s="25">
        <f t="shared" si="140"/>
        <v>-2.8418061256709821E-4</v>
      </c>
    </row>
    <row r="503" spans="1:8" s="40" customFormat="1" ht="15" x14ac:dyDescent="0.2">
      <c r="A503" s="64"/>
      <c r="B503" s="36" t="s">
        <v>144</v>
      </c>
      <c r="C503" s="37">
        <v>194</v>
      </c>
      <c r="D503" s="37">
        <v>145</v>
      </c>
      <c r="E503" s="38">
        <f t="shared" si="137"/>
        <v>3.0628354910009472E-3</v>
      </c>
      <c r="F503" s="38">
        <f t="shared" si="138"/>
        <v>4.6682334760632304E-3</v>
      </c>
      <c r="G503" s="39">
        <f t="shared" si="139"/>
        <v>-0.25257731958762886</v>
      </c>
      <c r="H503" s="25">
        <f t="shared" si="140"/>
        <v>-7.7360277865487839E-4</v>
      </c>
    </row>
    <row r="504" spans="1:8" s="40" customFormat="1" ht="15" x14ac:dyDescent="0.2">
      <c r="A504" s="64"/>
      <c r="B504" s="36" t="s">
        <v>557</v>
      </c>
      <c r="C504" s="37">
        <v>7</v>
      </c>
      <c r="D504" s="37">
        <v>0</v>
      </c>
      <c r="E504" s="38">
        <f t="shared" si="137"/>
        <v>1.1051468266498263E-4</v>
      </c>
      <c r="F504" s="38" t="str">
        <f t="shared" si="138"/>
        <v/>
      </c>
      <c r="G504" s="39" t="str">
        <f t="shared" si="139"/>
        <v>0</v>
      </c>
      <c r="H504" s="25">
        <f t="shared" si="140"/>
        <v>0</v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193</v>
      </c>
      <c r="E505" s="38" t="str">
        <f t="shared" ref="E505" si="141">+IF(C505=0,"",C505/C$329)</f>
        <v/>
      </c>
      <c r="F505" s="38">
        <f t="shared" ref="F505" si="142">+IF(D505=0,"",D505/D$329)</f>
        <v>6.2135797302082995E-3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481</v>
      </c>
      <c r="D506" s="37">
        <v>330</v>
      </c>
      <c r="E506" s="38">
        <f t="shared" si="137"/>
        <v>7.593937480265235E-3</v>
      </c>
      <c r="F506" s="38">
        <f t="shared" si="138"/>
        <v>1.0624255497247352E-2</v>
      </c>
      <c r="G506" s="39">
        <f t="shared" si="139"/>
        <v>-0.31392931392931395</v>
      </c>
      <c r="H506" s="25">
        <f t="shared" si="140"/>
        <v>-2.3839595832017683E-3</v>
      </c>
    </row>
    <row r="507" spans="1:8" s="40" customFormat="1" ht="30" x14ac:dyDescent="0.2">
      <c r="A507" s="64"/>
      <c r="B507" s="36" t="s">
        <v>558</v>
      </c>
      <c r="C507" s="37">
        <v>11</v>
      </c>
      <c r="D507" s="37">
        <v>30</v>
      </c>
      <c r="E507" s="38">
        <f t="shared" si="137"/>
        <v>1.7366592990211555E-4</v>
      </c>
      <c r="F507" s="38">
        <f t="shared" si="138"/>
        <v>9.658414088406684E-4</v>
      </c>
      <c r="G507" s="39">
        <f t="shared" si="139"/>
        <v>1.7272727272727273</v>
      </c>
      <c r="H507" s="25">
        <f t="shared" si="140"/>
        <v>2.9996842437638143E-4</v>
      </c>
    </row>
    <row r="508" spans="1:8" s="40" customFormat="1" ht="15" x14ac:dyDescent="0.2">
      <c r="A508" s="64"/>
      <c r="B508" s="36" t="s">
        <v>149</v>
      </c>
      <c r="C508" s="37">
        <v>18</v>
      </c>
      <c r="D508" s="37">
        <v>3</v>
      </c>
      <c r="E508" s="38">
        <f t="shared" si="137"/>
        <v>2.8418061256709821E-4</v>
      </c>
      <c r="F508" s="38">
        <f t="shared" si="138"/>
        <v>9.6584140884066832E-5</v>
      </c>
      <c r="G508" s="39">
        <f t="shared" si="139"/>
        <v>-0.83333333333333337</v>
      </c>
      <c r="H508" s="25">
        <f t="shared" si="140"/>
        <v>-2.3681717713924851E-4</v>
      </c>
    </row>
    <row r="509" spans="1:8" s="40" customFormat="1" ht="15" x14ac:dyDescent="0.2">
      <c r="A509" s="64"/>
      <c r="B509" s="36" t="s">
        <v>374</v>
      </c>
      <c r="C509" s="37">
        <v>388</v>
      </c>
      <c r="D509" s="37">
        <v>349</v>
      </c>
      <c r="E509" s="38">
        <f t="shared" si="137"/>
        <v>6.1256709820018945E-3</v>
      </c>
      <c r="F509" s="38">
        <f t="shared" si="138"/>
        <v>1.1235955056179775E-2</v>
      </c>
      <c r="G509" s="39">
        <f t="shared" si="139"/>
        <v>-0.10051546391752578</v>
      </c>
      <c r="H509" s="25">
        <f t="shared" si="140"/>
        <v>-6.1572466056204614E-4</v>
      </c>
    </row>
    <row r="510" spans="1:8" s="40" customFormat="1" ht="15" x14ac:dyDescent="0.2">
      <c r="A510" s="64"/>
      <c r="B510" s="36" t="s">
        <v>375</v>
      </c>
      <c r="C510" s="37">
        <v>107</v>
      </c>
      <c r="D510" s="37">
        <v>109</v>
      </c>
      <c r="E510" s="38">
        <f t="shared" si="137"/>
        <v>1.689295863593306E-3</v>
      </c>
      <c r="F510" s="38">
        <f t="shared" si="138"/>
        <v>3.5092237854544282E-3</v>
      </c>
      <c r="G510" s="39">
        <f t="shared" si="139"/>
        <v>1.8691588785046728E-2</v>
      </c>
      <c r="H510" s="25">
        <f t="shared" si="140"/>
        <v>3.1575623618566463E-5</v>
      </c>
    </row>
    <row r="511" spans="1:8" s="40" customFormat="1" ht="15" x14ac:dyDescent="0.2">
      <c r="A511" s="64"/>
      <c r="B511" s="36" t="s">
        <v>559</v>
      </c>
      <c r="C511" s="37">
        <v>3</v>
      </c>
      <c r="D511" s="37">
        <v>8</v>
      </c>
      <c r="E511" s="38">
        <f t="shared" si="137"/>
        <v>4.7363435427849701E-5</v>
      </c>
      <c r="F511" s="38">
        <f t="shared" si="138"/>
        <v>2.5755770902417824E-4</v>
      </c>
      <c r="G511" s="39">
        <f t="shared" si="139"/>
        <v>1.6666666666666667</v>
      </c>
      <c r="H511" s="25">
        <f t="shared" si="140"/>
        <v>7.8939059046416178E-5</v>
      </c>
    </row>
    <row r="512" spans="1:8" s="40" customFormat="1" ht="15" x14ac:dyDescent="0.2">
      <c r="A512" s="64"/>
      <c r="B512" s="36" t="s">
        <v>153</v>
      </c>
      <c r="C512" s="37">
        <v>84</v>
      </c>
      <c r="D512" s="37">
        <v>37</v>
      </c>
      <c r="E512" s="38">
        <f t="shared" si="137"/>
        <v>1.3261761919797915E-3</v>
      </c>
      <c r="F512" s="38">
        <f t="shared" si="138"/>
        <v>1.1912044042368243E-3</v>
      </c>
      <c r="G512" s="39">
        <f t="shared" si="139"/>
        <v>-0.55952380952380953</v>
      </c>
      <c r="H512" s="25">
        <f t="shared" si="140"/>
        <v>-7.4202715503631194E-4</v>
      </c>
    </row>
    <row r="513" spans="1:8" s="40" customFormat="1" ht="15" x14ac:dyDescent="0.2">
      <c r="A513" s="64"/>
      <c r="B513" s="36" t="s">
        <v>376</v>
      </c>
      <c r="C513" s="37">
        <v>142</v>
      </c>
      <c r="D513" s="37">
        <v>17</v>
      </c>
      <c r="E513" s="38">
        <f t="shared" si="137"/>
        <v>2.2418692769182193E-3</v>
      </c>
      <c r="F513" s="38">
        <f t="shared" si="138"/>
        <v>5.4731013167637875E-4</v>
      </c>
      <c r="G513" s="39">
        <f t="shared" si="139"/>
        <v>-0.88028169014084512</v>
      </c>
      <c r="H513" s="25">
        <f t="shared" si="140"/>
        <v>-1.9734764761604046E-3</v>
      </c>
    </row>
    <row r="514" spans="1:8" s="40" customFormat="1" ht="15" x14ac:dyDescent="0.2">
      <c r="A514" s="64"/>
      <c r="B514" s="36" t="s">
        <v>157</v>
      </c>
      <c r="C514" s="37">
        <v>24</v>
      </c>
      <c r="D514" s="37">
        <v>6</v>
      </c>
      <c r="E514" s="38">
        <f t="shared" si="137"/>
        <v>3.7890748342279761E-4</v>
      </c>
      <c r="F514" s="38">
        <f t="shared" si="138"/>
        <v>1.9316828176813366E-4</v>
      </c>
      <c r="G514" s="39">
        <f t="shared" si="139"/>
        <v>-0.75</v>
      </c>
      <c r="H514" s="25">
        <f t="shared" si="140"/>
        <v>-2.8418061256709821E-4</v>
      </c>
    </row>
    <row r="515" spans="1:8" s="40" customFormat="1" ht="15" x14ac:dyDescent="0.2">
      <c r="A515" s="64"/>
      <c r="B515" s="36" t="s">
        <v>150</v>
      </c>
      <c r="C515" s="37">
        <v>13</v>
      </c>
      <c r="D515" s="37">
        <v>3</v>
      </c>
      <c r="E515" s="38">
        <f t="shared" si="137"/>
        <v>2.0524155352068203E-4</v>
      </c>
      <c r="F515" s="38">
        <f t="shared" si="138"/>
        <v>9.6584140884066832E-5</v>
      </c>
      <c r="G515" s="39">
        <f t="shared" si="139"/>
        <v>-0.76923076923076927</v>
      </c>
      <c r="H515" s="25">
        <f t="shared" si="140"/>
        <v>-1.5787811809283233E-4</v>
      </c>
    </row>
    <row r="516" spans="1:8" s="40" customFormat="1" ht="15" x14ac:dyDescent="0.2">
      <c r="A516" s="64"/>
      <c r="B516" s="36" t="s">
        <v>341</v>
      </c>
      <c r="C516" s="37">
        <v>6</v>
      </c>
      <c r="D516" s="37">
        <v>1</v>
      </c>
      <c r="E516" s="38">
        <f t="shared" si="137"/>
        <v>9.4726870855699403E-5</v>
      </c>
      <c r="F516" s="38">
        <f t="shared" si="138"/>
        <v>3.219471362802228E-5</v>
      </c>
      <c r="G516" s="39">
        <f t="shared" si="139"/>
        <v>-0.83333333333333337</v>
      </c>
      <c r="H516" s="25">
        <f t="shared" si="140"/>
        <v>-7.8939059046416178E-5</v>
      </c>
    </row>
    <row r="517" spans="1:8" s="40" customFormat="1" ht="15" x14ac:dyDescent="0.2">
      <c r="A517" s="64"/>
      <c r="B517" s="36" t="s">
        <v>146</v>
      </c>
      <c r="C517" s="37">
        <v>22</v>
      </c>
      <c r="D517" s="37">
        <v>11</v>
      </c>
      <c r="E517" s="38">
        <f t="shared" si="137"/>
        <v>3.4733185980423111E-4</v>
      </c>
      <c r="F517" s="38">
        <f t="shared" si="138"/>
        <v>3.5414184990824506E-4</v>
      </c>
      <c r="G517" s="39">
        <f t="shared" si="139"/>
        <v>-0.5</v>
      </c>
      <c r="H517" s="25">
        <f t="shared" si="140"/>
        <v>-1.7366592990211555E-4</v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49</v>
      </c>
      <c r="D519" s="37">
        <v>30</v>
      </c>
      <c r="E519" s="38">
        <f t="shared" si="137"/>
        <v>7.7360277865487839E-4</v>
      </c>
      <c r="F519" s="38">
        <f t="shared" si="138"/>
        <v>9.658414088406684E-4</v>
      </c>
      <c r="G519" s="39">
        <f t="shared" si="139"/>
        <v>-0.38775510204081631</v>
      </c>
      <c r="H519" s="25">
        <f t="shared" si="140"/>
        <v>-2.9996842437638143E-4</v>
      </c>
    </row>
    <row r="520" spans="1:8" s="40" customFormat="1" ht="15" x14ac:dyDescent="0.2">
      <c r="A520" s="64"/>
      <c r="B520" s="36" t="s">
        <v>343</v>
      </c>
      <c r="C520" s="37">
        <v>0</v>
      </c>
      <c r="D520" s="37">
        <v>58</v>
      </c>
      <c r="E520" s="38" t="str">
        <f t="shared" si="137"/>
        <v/>
      </c>
      <c r="F520" s="38">
        <f t="shared" si="138"/>
        <v>1.8672933904252923E-3</v>
      </c>
      <c r="G520" s="39" t="str">
        <f t="shared" si="139"/>
        <v>0</v>
      </c>
      <c r="H520" s="25" t="str">
        <f t="shared" si="140"/>
        <v/>
      </c>
    </row>
    <row r="521" spans="1:8" s="40" customFormat="1" ht="15" x14ac:dyDescent="0.2">
      <c r="A521" s="64"/>
      <c r="B521" s="36" t="s">
        <v>344</v>
      </c>
      <c r="C521" s="37">
        <v>39</v>
      </c>
      <c r="D521" s="37">
        <v>26</v>
      </c>
      <c r="E521" s="38">
        <f t="shared" si="137"/>
        <v>6.1572466056204614E-4</v>
      </c>
      <c r="F521" s="38">
        <f t="shared" si="138"/>
        <v>8.370625543285792E-4</v>
      </c>
      <c r="G521" s="39">
        <f t="shared" si="139"/>
        <v>-0.33333333333333331</v>
      </c>
      <c r="H521" s="25">
        <f t="shared" si="140"/>
        <v>-2.0524155352068203E-4</v>
      </c>
    </row>
    <row r="522" spans="1:8" s="40" customFormat="1" ht="30" x14ac:dyDescent="0.2">
      <c r="A522" s="64"/>
      <c r="B522" s="36" t="s">
        <v>560</v>
      </c>
      <c r="C522" s="37">
        <v>34</v>
      </c>
      <c r="D522" s="37">
        <v>21</v>
      </c>
      <c r="E522" s="38">
        <f t="shared" si="137"/>
        <v>5.3678560151562997E-4</v>
      </c>
      <c r="F522" s="38">
        <f t="shared" si="138"/>
        <v>6.7608898618846784E-4</v>
      </c>
      <c r="G522" s="39">
        <f t="shared" si="139"/>
        <v>-0.38235294117647056</v>
      </c>
      <c r="H522" s="25">
        <f t="shared" si="140"/>
        <v>-2.0524155352068203E-4</v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196</v>
      </c>
      <c r="D524" s="37">
        <v>289</v>
      </c>
      <c r="E524" s="38">
        <f t="shared" si="137"/>
        <v>3.0944111146195136E-3</v>
      </c>
      <c r="F524" s="38">
        <f t="shared" si="138"/>
        <v>9.3042722384984386E-3</v>
      </c>
      <c r="G524" s="39">
        <f t="shared" si="139"/>
        <v>0.47448979591836737</v>
      </c>
      <c r="H524" s="25">
        <f t="shared" si="140"/>
        <v>1.4682664982633407E-3</v>
      </c>
    </row>
    <row r="525" spans="1:8" s="40" customFormat="1" ht="15" x14ac:dyDescent="0.2">
      <c r="A525" s="64"/>
      <c r="B525" s="36" t="s">
        <v>346</v>
      </c>
      <c r="C525" s="37">
        <v>0</v>
      </c>
      <c r="D525" s="37">
        <v>1</v>
      </c>
      <c r="E525" s="38" t="str">
        <f t="shared" si="137"/>
        <v/>
      </c>
      <c r="F525" s="38">
        <f t="shared" si="138"/>
        <v>3.219471362802228E-5</v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4"/>
      <c r="B526" s="36" t="s">
        <v>347</v>
      </c>
      <c r="C526" s="37">
        <v>7</v>
      </c>
      <c r="D526" s="37">
        <v>3</v>
      </c>
      <c r="E526" s="38">
        <f t="shared" si="137"/>
        <v>1.1051468266498263E-4</v>
      </c>
      <c r="F526" s="38">
        <f t="shared" si="138"/>
        <v>9.6584140884066832E-5</v>
      </c>
      <c r="G526" s="39">
        <f t="shared" si="139"/>
        <v>-0.5714285714285714</v>
      </c>
      <c r="H526" s="25">
        <f t="shared" si="140"/>
        <v>-6.3151247237132926E-5</v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1221</v>
      </c>
      <c r="D529" s="37">
        <v>868</v>
      </c>
      <c r="E529" s="38">
        <f t="shared" si="137"/>
        <v>1.9276918219134829E-2</v>
      </c>
      <c r="F529" s="38">
        <f t="shared" si="138"/>
        <v>2.7945011429123336E-2</v>
      </c>
      <c r="G529" s="39">
        <f t="shared" si="139"/>
        <v>-0.28910728910728911</v>
      </c>
      <c r="H529" s="25">
        <f t="shared" si="140"/>
        <v>-5.5730975686769813E-3</v>
      </c>
    </row>
    <row r="530" spans="1:8" s="40" customFormat="1" ht="30" x14ac:dyDescent="0.2">
      <c r="A530" s="64"/>
      <c r="B530" s="36" t="s">
        <v>158</v>
      </c>
      <c r="C530" s="37">
        <v>1190</v>
      </c>
      <c r="D530" s="37">
        <v>351</v>
      </c>
      <c r="E530" s="38">
        <f t="shared" si="137"/>
        <v>1.8787496053047047E-2</v>
      </c>
      <c r="F530" s="38">
        <f t="shared" si="138"/>
        <v>1.130034448343582E-2</v>
      </c>
      <c r="G530" s="39">
        <f t="shared" si="139"/>
        <v>-0.70504201680672274</v>
      </c>
      <c r="H530" s="25">
        <f t="shared" si="140"/>
        <v>-1.3245974107988633E-2</v>
      </c>
    </row>
    <row r="531" spans="1:8" s="40" customFormat="1" ht="15" x14ac:dyDescent="0.2">
      <c r="A531" s="64"/>
      <c r="B531" s="36" t="s">
        <v>349</v>
      </c>
      <c r="C531" s="37">
        <v>1097</v>
      </c>
      <c r="D531" s="37">
        <v>784</v>
      </c>
      <c r="E531" s="38">
        <f t="shared" si="137"/>
        <v>1.7319229554783707E-2</v>
      </c>
      <c r="F531" s="38">
        <f t="shared" si="138"/>
        <v>2.5240655484369465E-2</v>
      </c>
      <c r="G531" s="39">
        <f t="shared" si="139"/>
        <v>-0.28532360984503191</v>
      </c>
      <c r="H531" s="25">
        <f t="shared" si="140"/>
        <v>-4.9415850963056519E-3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9</v>
      </c>
      <c r="E532" s="38" t="str">
        <f t="shared" ref="E532" si="145">+IF(C532=0,"",C532/C$329)</f>
        <v/>
      </c>
      <c r="F532" s="38">
        <f t="shared" ref="F532" si="146">+IF(D532=0,"",D532/D$329)</f>
        <v>2.8975242265220051E-4</v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9</v>
      </c>
      <c r="D533" s="37">
        <v>0</v>
      </c>
      <c r="E533" s="38">
        <f t="shared" si="137"/>
        <v>1.420903062835491E-4</v>
      </c>
      <c r="F533" s="38" t="str">
        <f t="shared" si="138"/>
        <v/>
      </c>
      <c r="G533" s="39" t="str">
        <f t="shared" si="139"/>
        <v>0</v>
      </c>
      <c r="H533" s="25">
        <f t="shared" si="140"/>
        <v>0</v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1</v>
      </c>
      <c r="E534" s="38" t="str">
        <f t="shared" si="137"/>
        <v/>
      </c>
      <c r="F534" s="38">
        <f t="shared" si="138"/>
        <v>3.219471362802228E-5</v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4</v>
      </c>
      <c r="E535" s="38" t="str">
        <f t="shared" ref="E535:E546" si="149">+IF(C535=0,"",C535/C$329)</f>
        <v/>
      </c>
      <c r="F535" s="38">
        <f t="shared" ref="F535:F546" si="150">+IF(D535=0,"",D535/D$329)</f>
        <v>1.2877885451208912E-4</v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26</v>
      </c>
      <c r="D536" s="37">
        <v>2</v>
      </c>
      <c r="E536" s="38">
        <f t="shared" si="149"/>
        <v>4.1048310704136406E-4</v>
      </c>
      <c r="F536" s="38">
        <f t="shared" si="150"/>
        <v>6.4389427256044559E-5</v>
      </c>
      <c r="G536" s="39">
        <f t="shared" si="151"/>
        <v>-0.92307692307692313</v>
      </c>
      <c r="H536" s="25">
        <f t="shared" si="152"/>
        <v>-3.7890748342279761E-4</v>
      </c>
    </row>
    <row r="537" spans="1:8" s="40" customFormat="1" ht="15" x14ac:dyDescent="0.2">
      <c r="A537" s="64"/>
      <c r="B537" s="36" t="s">
        <v>148</v>
      </c>
      <c r="C537" s="37">
        <v>47</v>
      </c>
      <c r="D537" s="37">
        <v>0</v>
      </c>
      <c r="E537" s="38">
        <f t="shared" si="149"/>
        <v>7.4202715503631194E-4</v>
      </c>
      <c r="F537" s="38" t="str">
        <f t="shared" si="150"/>
        <v/>
      </c>
      <c r="G537" s="39" t="str">
        <f t="shared" si="151"/>
        <v>0</v>
      </c>
      <c r="H537" s="25">
        <f t="shared" si="152"/>
        <v>0</v>
      </c>
    </row>
    <row r="538" spans="1:8" s="40" customFormat="1" ht="15" x14ac:dyDescent="0.2">
      <c r="A538" s="64"/>
      <c r="B538" s="36" t="s">
        <v>155</v>
      </c>
      <c r="C538" s="37">
        <v>866</v>
      </c>
      <c r="D538" s="37">
        <v>495</v>
      </c>
      <c r="E538" s="38">
        <f t="shared" si="149"/>
        <v>1.367224502683928E-2</v>
      </c>
      <c r="F538" s="38">
        <f t="shared" si="150"/>
        <v>1.5936383245871027E-2</v>
      </c>
      <c r="G538" s="39">
        <f t="shared" si="151"/>
        <v>-0.42840646651270209</v>
      </c>
      <c r="H538" s="25">
        <f t="shared" si="152"/>
        <v>-5.8572781812440801E-3</v>
      </c>
    </row>
    <row r="539" spans="1:8" s="40" customFormat="1" ht="15" x14ac:dyDescent="0.2">
      <c r="A539" s="64"/>
      <c r="B539" s="36" t="s">
        <v>562</v>
      </c>
      <c r="C539" s="37">
        <v>13</v>
      </c>
      <c r="D539" s="37">
        <v>13</v>
      </c>
      <c r="E539" s="38">
        <f t="shared" si="149"/>
        <v>2.0524155352068203E-4</v>
      </c>
      <c r="F539" s="38">
        <f t="shared" si="150"/>
        <v>4.185312771642896E-4</v>
      </c>
      <c r="G539" s="39">
        <f t="shared" si="151"/>
        <v>0</v>
      </c>
      <c r="H539" s="25">
        <f t="shared" si="152"/>
        <v>0</v>
      </c>
    </row>
    <row r="540" spans="1:8" s="40" customFormat="1" ht="15" x14ac:dyDescent="0.2">
      <c r="A540" s="64"/>
      <c r="B540" s="36" t="s">
        <v>352</v>
      </c>
      <c r="C540" s="37">
        <v>394</v>
      </c>
      <c r="D540" s="37">
        <v>166</v>
      </c>
      <c r="E540" s="38">
        <f t="shared" si="149"/>
        <v>6.2203978528575943E-3</v>
      </c>
      <c r="F540" s="38">
        <f t="shared" si="150"/>
        <v>5.3443224622516982E-3</v>
      </c>
      <c r="G540" s="39">
        <f t="shared" si="151"/>
        <v>-0.57868020304568524</v>
      </c>
      <c r="H540" s="25">
        <f t="shared" si="152"/>
        <v>-3.5996210925165772E-3</v>
      </c>
    </row>
    <row r="541" spans="1:8" s="40" customFormat="1" ht="15" x14ac:dyDescent="0.2">
      <c r="A541" s="64"/>
      <c r="B541" s="36" t="s">
        <v>353</v>
      </c>
      <c r="C541" s="37">
        <v>22</v>
      </c>
      <c r="D541" s="37">
        <v>9</v>
      </c>
      <c r="E541" s="38">
        <f t="shared" si="149"/>
        <v>3.4733185980423111E-4</v>
      </c>
      <c r="F541" s="38">
        <f t="shared" si="150"/>
        <v>2.8975242265220051E-4</v>
      </c>
      <c r="G541" s="39">
        <f t="shared" si="151"/>
        <v>-0.59090909090909094</v>
      </c>
      <c r="H541" s="25">
        <f t="shared" si="152"/>
        <v>-2.0524155352068203E-4</v>
      </c>
    </row>
    <row r="542" spans="1:8" s="40" customFormat="1" ht="15" x14ac:dyDescent="0.2">
      <c r="A542" s="64"/>
      <c r="B542" s="36" t="s">
        <v>354</v>
      </c>
      <c r="C542" s="37">
        <v>105</v>
      </c>
      <c r="D542" s="37">
        <v>57</v>
      </c>
      <c r="E542" s="38">
        <f t="shared" si="149"/>
        <v>1.6577202399747394E-3</v>
      </c>
      <c r="F542" s="38">
        <f t="shared" si="150"/>
        <v>1.83509867679727E-3</v>
      </c>
      <c r="G542" s="39">
        <f t="shared" si="151"/>
        <v>-0.45714285714285713</v>
      </c>
      <c r="H542" s="25">
        <f t="shared" si="152"/>
        <v>-7.5781496684559511E-4</v>
      </c>
    </row>
    <row r="543" spans="1:8" s="73" customFormat="1" ht="15" x14ac:dyDescent="0.2">
      <c r="A543" s="64"/>
      <c r="B543" s="36" t="s">
        <v>355</v>
      </c>
      <c r="C543" s="37">
        <v>25</v>
      </c>
      <c r="D543" s="37">
        <v>4</v>
      </c>
      <c r="E543" s="38">
        <f t="shared" si="149"/>
        <v>3.9469529523208084E-4</v>
      </c>
      <c r="F543" s="38">
        <f t="shared" si="150"/>
        <v>1.2877885451208912E-4</v>
      </c>
      <c r="G543" s="39">
        <f t="shared" si="151"/>
        <v>-0.84</v>
      </c>
      <c r="H543" s="25">
        <f t="shared" si="152"/>
        <v>-3.3154404799494788E-4</v>
      </c>
    </row>
    <row r="544" spans="1:8" s="40" customFormat="1" ht="15" x14ac:dyDescent="0.2">
      <c r="A544" s="64"/>
      <c r="B544" s="36" t="s">
        <v>356</v>
      </c>
      <c r="C544" s="37">
        <v>78</v>
      </c>
      <c r="D544" s="37">
        <v>14</v>
      </c>
      <c r="E544" s="38">
        <f t="shared" si="149"/>
        <v>1.2314493211240923E-3</v>
      </c>
      <c r="F544" s="38">
        <f t="shared" si="150"/>
        <v>4.5072599079231193E-4</v>
      </c>
      <c r="G544" s="39">
        <f t="shared" si="151"/>
        <v>-0.82051282051282048</v>
      </c>
      <c r="H544" s="25">
        <f t="shared" si="152"/>
        <v>-1.010419955794127E-3</v>
      </c>
    </row>
    <row r="545" spans="1:8" s="40" customFormat="1" ht="30" x14ac:dyDescent="0.2">
      <c r="A545" s="64"/>
      <c r="B545" s="36" t="s">
        <v>563</v>
      </c>
      <c r="C545" s="37">
        <v>15</v>
      </c>
      <c r="D545" s="37">
        <v>12</v>
      </c>
      <c r="E545" s="38">
        <f t="shared" si="149"/>
        <v>2.3681717713924851E-4</v>
      </c>
      <c r="F545" s="38">
        <f t="shared" si="150"/>
        <v>3.8633656353626733E-4</v>
      </c>
      <c r="G545" s="39">
        <f t="shared" si="151"/>
        <v>-0.2</v>
      </c>
      <c r="H545" s="25">
        <f t="shared" si="152"/>
        <v>-4.7363435427849701E-5</v>
      </c>
    </row>
    <row r="546" spans="1:8" s="40" customFormat="1" ht="30" x14ac:dyDescent="0.2">
      <c r="A546" s="64"/>
      <c r="B546" s="36" t="s">
        <v>564</v>
      </c>
      <c r="C546" s="37">
        <v>4</v>
      </c>
      <c r="D546" s="37">
        <v>3</v>
      </c>
      <c r="E546" s="38">
        <f t="shared" si="149"/>
        <v>6.315124723713294E-5</v>
      </c>
      <c r="F546" s="38">
        <f t="shared" si="150"/>
        <v>9.6584140884066832E-5</v>
      </c>
      <c r="G546" s="39">
        <f t="shared" si="151"/>
        <v>-0.25</v>
      </c>
      <c r="H546" s="25">
        <f t="shared" si="152"/>
        <v>-1.5787811809283235E-5</v>
      </c>
    </row>
    <row r="547" spans="1:8" x14ac:dyDescent="0.2">
      <c r="C547" s="9"/>
      <c r="D547" s="9"/>
    </row>
    <row r="548" spans="1:8" x14ac:dyDescent="0.2">
      <c r="C548" s="9"/>
      <c r="D548" s="9"/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16251</v>
      </c>
      <c r="D552" s="31">
        <f>SUM(D553:D579)</f>
        <v>8206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-0.49504645867946589</v>
      </c>
      <c r="H552" s="33">
        <f>+IF(OR(AND(E552=""),(G552="")),"",E552*G552)</f>
        <v>-0.49504645867946589</v>
      </c>
    </row>
    <row r="553" spans="1:8" s="40" customFormat="1" ht="15" x14ac:dyDescent="0.2">
      <c r="A553" s="64"/>
      <c r="B553" s="36" t="s">
        <v>357</v>
      </c>
      <c r="C553" s="37">
        <v>131</v>
      </c>
      <c r="D553" s="37">
        <v>32</v>
      </c>
      <c r="E553" s="38">
        <f>+IF(C553=0,"",C553/C$552)</f>
        <v>8.0610423973909301E-3</v>
      </c>
      <c r="F553" s="38">
        <f>+IF(D553=0,"",D553/D$552)</f>
        <v>3.8995856690226664E-3</v>
      </c>
      <c r="G553" s="39">
        <f>+IF(OR(AND(D553=0),(C553=0)),"0",((D553-C553)/C553))</f>
        <v>-0.75572519083969469</v>
      </c>
      <c r="H553" s="25">
        <f>+IF(OR(AND(E553=""),(G553="")),"",E553*G553)</f>
        <v>-6.0919328041351304E-3</v>
      </c>
    </row>
    <row r="554" spans="1:8" s="40" customFormat="1" ht="15" x14ac:dyDescent="0.2">
      <c r="A554" s="64"/>
      <c r="B554" s="36" t="s">
        <v>161</v>
      </c>
      <c r="C554" s="37">
        <v>1352</v>
      </c>
      <c r="D554" s="37">
        <v>326</v>
      </c>
      <c r="E554" s="38">
        <f t="shared" ref="E554:E579" si="153">+IF(C554=0,"",C554/C$552)</f>
        <v>8.3194880315057534E-2</v>
      </c>
      <c r="F554" s="38">
        <f t="shared" ref="F554:F579" si="154">+IF(D554=0,"",D554/D$552)</f>
        <v>3.9727029003168414E-2</v>
      </c>
      <c r="G554" s="39">
        <f t="shared" ref="G554:G579" si="155">+IF(OR(AND(D554=0),(C554=0)),"0",((D554-C554)/C554))</f>
        <v>-0.75887573964497046</v>
      </c>
      <c r="H554" s="25">
        <f t="shared" ref="H554:H579" si="156">+IF(OR(AND(E554=""),(G554="")),"",E554*G554)</f>
        <v>-6.3134576333764084E-2</v>
      </c>
    </row>
    <row r="555" spans="1:8" s="40" customFormat="1" ht="15" x14ac:dyDescent="0.2">
      <c r="A555" s="64"/>
      <c r="B555" s="36" t="s">
        <v>358</v>
      </c>
      <c r="C555" s="37">
        <v>1816</v>
      </c>
      <c r="D555" s="37">
        <v>1015</v>
      </c>
      <c r="E555" s="38">
        <f t="shared" si="153"/>
        <v>0.11174696941726663</v>
      </c>
      <c r="F555" s="38">
        <f t="shared" si="154"/>
        <v>0.1236899829393127</v>
      </c>
      <c r="G555" s="39">
        <f t="shared" si="155"/>
        <v>-0.44107929515418504</v>
      </c>
      <c r="H555" s="25">
        <f t="shared" si="156"/>
        <v>-4.9289274506184234E-2</v>
      </c>
    </row>
    <row r="556" spans="1:8" s="40" customFormat="1" ht="15" x14ac:dyDescent="0.2">
      <c r="A556" s="64"/>
      <c r="B556" s="36" t="s">
        <v>359</v>
      </c>
      <c r="C556" s="37">
        <v>2509</v>
      </c>
      <c r="D556" s="37">
        <v>634</v>
      </c>
      <c r="E556" s="38">
        <f t="shared" si="153"/>
        <v>0.15439049904621255</v>
      </c>
      <c r="F556" s="38">
        <f t="shared" si="154"/>
        <v>7.7260541067511582E-2</v>
      </c>
      <c r="G556" s="39">
        <f t="shared" si="155"/>
        <v>-0.74730968513351936</v>
      </c>
      <c r="H556" s="25">
        <f t="shared" si="156"/>
        <v>-0.11537751522983201</v>
      </c>
    </row>
    <row r="557" spans="1:8" s="40" customFormat="1" ht="15" x14ac:dyDescent="0.2">
      <c r="A557" s="64"/>
      <c r="B557" s="36" t="s">
        <v>162</v>
      </c>
      <c r="C557" s="37">
        <v>662</v>
      </c>
      <c r="D557" s="37">
        <v>310</v>
      </c>
      <c r="E557" s="38">
        <f t="shared" si="153"/>
        <v>4.0735954710479354E-2</v>
      </c>
      <c r="F557" s="38">
        <f t="shared" si="154"/>
        <v>3.777723616865708E-2</v>
      </c>
      <c r="G557" s="39">
        <f t="shared" si="155"/>
        <v>-0.53172205438066467</v>
      </c>
      <c r="H557" s="25">
        <f t="shared" si="156"/>
        <v>-2.1660205525813797E-2</v>
      </c>
    </row>
    <row r="558" spans="1:8" s="40" customFormat="1" ht="15" x14ac:dyDescent="0.2">
      <c r="A558" s="64"/>
      <c r="B558" s="36" t="s">
        <v>160</v>
      </c>
      <c r="C558" s="37">
        <v>1</v>
      </c>
      <c r="D558" s="37">
        <v>4</v>
      </c>
      <c r="E558" s="38">
        <f t="shared" si="153"/>
        <v>6.1534674789243739E-5</v>
      </c>
      <c r="F558" s="38">
        <f t="shared" si="154"/>
        <v>4.874482086278333E-4</v>
      </c>
      <c r="G558" s="39">
        <f t="shared" si="155"/>
        <v>3</v>
      </c>
      <c r="H558" s="25">
        <f t="shared" si="156"/>
        <v>1.8460402436773122E-4</v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106</v>
      </c>
      <c r="D560" s="37">
        <v>87</v>
      </c>
      <c r="E560" s="38">
        <f t="shared" si="153"/>
        <v>6.5226755276598363E-3</v>
      </c>
      <c r="F560" s="38">
        <f t="shared" si="154"/>
        <v>1.0601998537655375E-2</v>
      </c>
      <c r="G560" s="39">
        <f t="shared" si="155"/>
        <v>-0.17924528301886791</v>
      </c>
      <c r="H560" s="25">
        <f t="shared" si="156"/>
        <v>-1.1691588209956309E-3</v>
      </c>
    </row>
    <row r="561" spans="1:8" s="40" customFormat="1" ht="15" x14ac:dyDescent="0.2">
      <c r="A561" s="64"/>
      <c r="B561" s="36" t="s">
        <v>360</v>
      </c>
      <c r="C561" s="37">
        <v>15</v>
      </c>
      <c r="D561" s="37">
        <v>0</v>
      </c>
      <c r="E561" s="38">
        <f t="shared" si="153"/>
        <v>9.2302012183865612E-4</v>
      </c>
      <c r="F561" s="38" t="str">
        <f t="shared" si="154"/>
        <v/>
      </c>
      <c r="G561" s="39" t="str">
        <f t="shared" si="155"/>
        <v>0</v>
      </c>
      <c r="H561" s="25">
        <f t="shared" si="156"/>
        <v>0</v>
      </c>
    </row>
    <row r="562" spans="1:8" s="40" customFormat="1" ht="15" x14ac:dyDescent="0.2">
      <c r="A562" s="64"/>
      <c r="B562" s="36" t="s">
        <v>361</v>
      </c>
      <c r="C562" s="37">
        <v>81</v>
      </c>
      <c r="D562" s="37">
        <v>56</v>
      </c>
      <c r="E562" s="38">
        <f t="shared" si="153"/>
        <v>4.9843086579287425E-3</v>
      </c>
      <c r="F562" s="38">
        <f t="shared" si="154"/>
        <v>6.8242749207896658E-3</v>
      </c>
      <c r="G562" s="39">
        <f t="shared" si="155"/>
        <v>-0.30864197530864196</v>
      </c>
      <c r="H562" s="25">
        <f t="shared" si="156"/>
        <v>-1.5383668697310933E-3</v>
      </c>
    </row>
    <row r="563" spans="1:8" s="40" customFormat="1" ht="15" x14ac:dyDescent="0.2">
      <c r="A563" s="64"/>
      <c r="B563" s="36" t="s">
        <v>565</v>
      </c>
      <c r="C563" s="37">
        <v>98</v>
      </c>
      <c r="D563" s="37">
        <v>31</v>
      </c>
      <c r="E563" s="38">
        <f t="shared" si="153"/>
        <v>6.0303981293458866E-3</v>
      </c>
      <c r="F563" s="38">
        <f t="shared" si="154"/>
        <v>3.777723616865708E-3</v>
      </c>
      <c r="G563" s="39">
        <f t="shared" si="155"/>
        <v>-0.68367346938775508</v>
      </c>
      <c r="H563" s="25">
        <f t="shared" si="156"/>
        <v>-4.1228232108793308E-3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104</v>
      </c>
      <c r="E564" s="38" t="str">
        <f t="shared" ref="E564" si="161">+IF(C564=0,"",C564/C$552)</f>
        <v/>
      </c>
      <c r="F564" s="38">
        <f t="shared" ref="F564" si="162">+IF(D564=0,"",D564/D$552)</f>
        <v>1.2673653424323665E-2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104</v>
      </c>
      <c r="D565" s="37">
        <v>2</v>
      </c>
      <c r="E565" s="38">
        <f t="shared" si="153"/>
        <v>6.3996061780813487E-3</v>
      </c>
      <c r="F565" s="38">
        <f t="shared" si="154"/>
        <v>2.4372410431391665E-4</v>
      </c>
      <c r="G565" s="39">
        <f t="shared" si="155"/>
        <v>-0.98076923076923073</v>
      </c>
      <c r="H565" s="25">
        <f t="shared" si="156"/>
        <v>-6.276536828502861E-3</v>
      </c>
    </row>
    <row r="566" spans="1:8" s="40" customFormat="1" ht="15" x14ac:dyDescent="0.2">
      <c r="A566" s="64"/>
      <c r="B566" s="36" t="s">
        <v>363</v>
      </c>
      <c r="C566" s="37">
        <v>385</v>
      </c>
      <c r="D566" s="37">
        <v>557</v>
      </c>
      <c r="E566" s="38">
        <f t="shared" si="153"/>
        <v>2.369084979385884E-2</v>
      </c>
      <c r="F566" s="38">
        <f t="shared" si="154"/>
        <v>6.7877163051425785E-2</v>
      </c>
      <c r="G566" s="39">
        <f t="shared" si="155"/>
        <v>0.44675324675324674</v>
      </c>
      <c r="H566" s="25">
        <f t="shared" si="156"/>
        <v>1.0583964063749923E-2</v>
      </c>
    </row>
    <row r="567" spans="1:8" s="40" customFormat="1" ht="15" x14ac:dyDescent="0.2">
      <c r="A567" s="64"/>
      <c r="B567" s="36" t="s">
        <v>164</v>
      </c>
      <c r="C567" s="37">
        <v>941</v>
      </c>
      <c r="D567" s="37">
        <v>214</v>
      </c>
      <c r="E567" s="38">
        <f t="shared" si="153"/>
        <v>5.7904128976678355E-2</v>
      </c>
      <c r="F567" s="38">
        <f t="shared" si="154"/>
        <v>2.6078479161589081E-2</v>
      </c>
      <c r="G567" s="39">
        <f t="shared" si="155"/>
        <v>-0.77258235919234852</v>
      </c>
      <c r="H567" s="25">
        <f t="shared" si="156"/>
        <v>-4.4735708571780192E-2</v>
      </c>
    </row>
    <row r="568" spans="1:8" s="40" customFormat="1" ht="15" x14ac:dyDescent="0.2">
      <c r="A568" s="64"/>
      <c r="B568" s="36" t="s">
        <v>166</v>
      </c>
      <c r="C568" s="37">
        <v>263</v>
      </c>
      <c r="D568" s="37">
        <v>266</v>
      </c>
      <c r="E568" s="38">
        <f t="shared" si="153"/>
        <v>1.6183619469571104E-2</v>
      </c>
      <c r="F568" s="38">
        <f t="shared" si="154"/>
        <v>3.2415305873750917E-2</v>
      </c>
      <c r="G568" s="39">
        <f t="shared" si="155"/>
        <v>1.1406844106463879E-2</v>
      </c>
      <c r="H568" s="25">
        <f t="shared" si="156"/>
        <v>1.8460402436773122E-4</v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2513</v>
      </c>
      <c r="D570" s="37">
        <v>2499</v>
      </c>
      <c r="E570" s="38">
        <f t="shared" si="153"/>
        <v>0.15463663774536951</v>
      </c>
      <c r="F570" s="38">
        <f t="shared" si="154"/>
        <v>0.30453326834023886</v>
      </c>
      <c r="G570" s="39">
        <f t="shared" si="155"/>
        <v>-5.5710306406685237E-3</v>
      </c>
      <c r="H570" s="25">
        <f t="shared" si="156"/>
        <v>-8.614854470494123E-4</v>
      </c>
    </row>
    <row r="571" spans="1:8" s="40" customFormat="1" ht="15" x14ac:dyDescent="0.2">
      <c r="A571" s="64"/>
      <c r="B571" s="36" t="s">
        <v>167</v>
      </c>
      <c r="C571" s="37">
        <v>562</v>
      </c>
      <c r="D571" s="37">
        <v>434</v>
      </c>
      <c r="E571" s="38">
        <f t="shared" si="153"/>
        <v>3.4582487231554979E-2</v>
      </c>
      <c r="F571" s="38">
        <f t="shared" si="154"/>
        <v>5.2888130636119912E-2</v>
      </c>
      <c r="G571" s="39">
        <f t="shared" si="155"/>
        <v>-0.22775800711743771</v>
      </c>
      <c r="H571" s="25">
        <f t="shared" si="156"/>
        <v>-7.8764383730231969E-3</v>
      </c>
    </row>
    <row r="572" spans="1:8" s="40" customFormat="1" ht="15" x14ac:dyDescent="0.2">
      <c r="A572" s="64"/>
      <c r="B572" s="36" t="s">
        <v>365</v>
      </c>
      <c r="C572" s="37">
        <v>125</v>
      </c>
      <c r="D572" s="37">
        <v>45</v>
      </c>
      <c r="E572" s="38">
        <f t="shared" si="153"/>
        <v>7.6918343486554672E-3</v>
      </c>
      <c r="F572" s="38">
        <f t="shared" si="154"/>
        <v>5.4837923470631243E-3</v>
      </c>
      <c r="G572" s="39">
        <f t="shared" si="155"/>
        <v>-0.64</v>
      </c>
      <c r="H572" s="25">
        <f t="shared" si="156"/>
        <v>-4.9227739831394987E-3</v>
      </c>
    </row>
    <row r="573" spans="1:8" s="40" customFormat="1" ht="15" x14ac:dyDescent="0.2">
      <c r="A573" s="64"/>
      <c r="B573" s="36" t="s">
        <v>168</v>
      </c>
      <c r="C573" s="37">
        <v>325</v>
      </c>
      <c r="D573" s="37">
        <v>74</v>
      </c>
      <c r="E573" s="38">
        <f t="shared" si="153"/>
        <v>1.9998769306504214E-2</v>
      </c>
      <c r="F573" s="38">
        <f t="shared" si="154"/>
        <v>9.0177918596149164E-3</v>
      </c>
      <c r="G573" s="39">
        <f t="shared" si="155"/>
        <v>-0.77230769230769236</v>
      </c>
      <c r="H573" s="25">
        <f t="shared" si="156"/>
        <v>-1.5445203372100178E-2</v>
      </c>
    </row>
    <row r="574" spans="1:8" s="40" customFormat="1" ht="15" x14ac:dyDescent="0.2">
      <c r="A574" s="64"/>
      <c r="B574" s="36" t="s">
        <v>169</v>
      </c>
      <c r="C574" s="37">
        <v>51</v>
      </c>
      <c r="D574" s="37">
        <v>24</v>
      </c>
      <c r="E574" s="38">
        <f t="shared" si="153"/>
        <v>3.1382684142514305E-3</v>
      </c>
      <c r="F574" s="38">
        <f t="shared" si="154"/>
        <v>2.9246892517669999E-3</v>
      </c>
      <c r="G574" s="39">
        <f t="shared" si="155"/>
        <v>-0.52941176470588236</v>
      </c>
      <c r="H574" s="25">
        <f t="shared" si="156"/>
        <v>-1.661436219309581E-3</v>
      </c>
    </row>
    <row r="575" spans="1:8" s="40" customFormat="1" ht="15" x14ac:dyDescent="0.2">
      <c r="A575" s="64"/>
      <c r="B575" s="36" t="s">
        <v>366</v>
      </c>
      <c r="C575" s="37">
        <v>469</v>
      </c>
      <c r="D575" s="37">
        <v>228</v>
      </c>
      <c r="E575" s="38">
        <f t="shared" si="153"/>
        <v>2.8859762476155314E-2</v>
      </c>
      <c r="F575" s="38">
        <f t="shared" si="154"/>
        <v>2.7784547891786499E-2</v>
      </c>
      <c r="G575" s="39">
        <f t="shared" si="155"/>
        <v>-0.51385927505330486</v>
      </c>
      <c r="H575" s="25">
        <f t="shared" si="156"/>
        <v>-1.482985662420774E-2</v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5</v>
      </c>
      <c r="E576" s="38" t="str">
        <f t="shared" si="153"/>
        <v/>
      </c>
      <c r="F576" s="38">
        <f t="shared" si="154"/>
        <v>6.0931026078479161E-4</v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6</v>
      </c>
      <c r="D577" s="37">
        <v>58</v>
      </c>
      <c r="E577" s="38">
        <f t="shared" si="153"/>
        <v>3.6920804873546244E-4</v>
      </c>
      <c r="F577" s="38">
        <f t="shared" si="154"/>
        <v>7.0679990251035826E-3</v>
      </c>
      <c r="G577" s="39">
        <f t="shared" si="155"/>
        <v>8.6666666666666661</v>
      </c>
      <c r="H577" s="25">
        <f t="shared" si="156"/>
        <v>3.1998030890406743E-3</v>
      </c>
    </row>
    <row r="578" spans="1:8" s="40" customFormat="1" ht="15" x14ac:dyDescent="0.2">
      <c r="A578" s="64"/>
      <c r="B578" s="36" t="s">
        <v>369</v>
      </c>
      <c r="C578" s="37">
        <v>495</v>
      </c>
      <c r="D578" s="37">
        <v>209</v>
      </c>
      <c r="E578" s="38">
        <f t="shared" si="153"/>
        <v>3.045966402067565E-2</v>
      </c>
      <c r="F578" s="38">
        <f t="shared" si="154"/>
        <v>2.5469168900804289E-2</v>
      </c>
      <c r="G578" s="39">
        <f t="shared" si="155"/>
        <v>-0.57777777777777772</v>
      </c>
      <c r="H578" s="25">
        <f t="shared" si="156"/>
        <v>-1.7598916989723708E-2</v>
      </c>
    </row>
    <row r="579" spans="1:8" s="40" customFormat="1" ht="30" x14ac:dyDescent="0.2">
      <c r="A579" s="64"/>
      <c r="B579" s="36" t="s">
        <v>566</v>
      </c>
      <c r="C579" s="37">
        <v>3241</v>
      </c>
      <c r="D579" s="37">
        <v>992</v>
      </c>
      <c r="E579" s="38">
        <f t="shared" si="153"/>
        <v>0.19943388099193896</v>
      </c>
      <c r="F579" s="38">
        <f t="shared" si="154"/>
        <v>0.12088715573970266</v>
      </c>
      <c r="G579" s="39">
        <f t="shared" si="155"/>
        <v>-0.69392162912681277</v>
      </c>
      <c r="H579" s="25">
        <f t="shared" si="156"/>
        <v>-0.13839148360100917</v>
      </c>
    </row>
    <row r="580" spans="1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452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384</v>
      </c>
      <c r="C8" s="31">
        <f>+C18+C71+C161+C329+C552</f>
        <v>2395</v>
      </c>
      <c r="D8" s="31">
        <f>+D18+D71+D161+D329+D552</f>
        <v>3148</v>
      </c>
      <c r="E8" s="32">
        <f>+C8/C$8</f>
        <v>1</v>
      </c>
      <c r="F8" s="32">
        <f>+D8/D$8</f>
        <v>1</v>
      </c>
      <c r="G8" s="32">
        <f>+(D8-C8)/C8</f>
        <v>0.31440501043841335</v>
      </c>
      <c r="H8" s="33">
        <f>+E8*G8</f>
        <v>0.31440501043841335</v>
      </c>
    </row>
    <row r="9" spans="2:8" x14ac:dyDescent="0.2">
      <c r="B9" s="28" t="str">
        <f>+B18</f>
        <v>Total Vacantes en ocupaciones de nivel Directivo</v>
      </c>
      <c r="C9" s="24">
        <f>+C18</f>
        <v>28</v>
      </c>
      <c r="D9" s="24">
        <f>+D18</f>
        <v>10</v>
      </c>
      <c r="E9" s="25">
        <f t="shared" ref="E9:E13" si="0">C9/$C$8</f>
        <v>1.1691022964509395E-2</v>
      </c>
      <c r="F9" s="25">
        <f>D9/$D$8</f>
        <v>3.1766200762388818E-3</v>
      </c>
      <c r="G9" s="11">
        <f>+IF(OR(AND(D9=0),(C9=0)),"0",((D9-C9)/C9))</f>
        <v>-0.6428571428571429</v>
      </c>
      <c r="H9" s="13">
        <f>+IF(OR(AND(E9=""),(G9="")),"",E9*G9)</f>
        <v>-7.5156576200417543E-3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624</v>
      </c>
      <c r="D10" s="24">
        <f>+D71</f>
        <v>579</v>
      </c>
      <c r="E10" s="25">
        <f t="shared" si="0"/>
        <v>0.26054279749478082</v>
      </c>
      <c r="F10" s="25">
        <f>D10/$D$8</f>
        <v>0.18392630241423125</v>
      </c>
      <c r="G10" s="11">
        <f>+IF(OR(AND(D10=0),(C10=0)),"0",((D10-C10)/C10))</f>
        <v>-7.2115384615384609E-2</v>
      </c>
      <c r="H10" s="13">
        <f>+IF(OR(AND(E10=""),(G10="")),"",E10*G10)</f>
        <v>-1.8789144050104383E-2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298</v>
      </c>
      <c r="D11" s="24">
        <f>+D161</f>
        <v>256</v>
      </c>
      <c r="E11" s="25">
        <f t="shared" si="0"/>
        <v>0.1244258872651357</v>
      </c>
      <c r="F11" s="25">
        <f>D11/$D$8</f>
        <v>8.1321473951715378E-2</v>
      </c>
      <c r="G11" s="11">
        <f>+IF(OR(AND(D11=0),(C11=0)),"0",((D11-C11)/C11))</f>
        <v>-0.14093959731543623</v>
      </c>
      <c r="H11" s="13">
        <f>+IF(OR(AND(E11=""),(G11="")),"",E11*G11)</f>
        <v>-1.753653444676409E-2</v>
      </c>
    </row>
    <row r="12" spans="2:8" x14ac:dyDescent="0.2">
      <c r="B12" s="28" t="str">
        <f>+B329</f>
        <v>Total Vacantes  en ocupaciones de nivel Calificados</v>
      </c>
      <c r="C12" s="24">
        <f>+C329</f>
        <v>1036</v>
      </c>
      <c r="D12" s="24">
        <f>+D329</f>
        <v>984</v>
      </c>
      <c r="E12" s="25">
        <f t="shared" si="0"/>
        <v>0.43256784968684758</v>
      </c>
      <c r="F12" s="25">
        <f>D12/$D$8</f>
        <v>0.31257941550190599</v>
      </c>
      <c r="G12" s="11">
        <f>+IF(OR(AND(D12=0),(C12=0)),"0",((D12-C12)/C12))</f>
        <v>-5.019305019305019E-2</v>
      </c>
      <c r="H12" s="13">
        <f>+IF(OR(AND(E12=""),(G12="")),"",E12*G12)</f>
        <v>-2.1711899791231729E-2</v>
      </c>
    </row>
    <row r="13" spans="2:8" x14ac:dyDescent="0.2">
      <c r="B13" s="28" t="str">
        <f>+B552</f>
        <v>Total Vacantes en ocupaciones de nivel Elemental</v>
      </c>
      <c r="C13" s="24">
        <f>+C552</f>
        <v>409</v>
      </c>
      <c r="D13" s="24">
        <f>+D552</f>
        <v>1319</v>
      </c>
      <c r="E13" s="25">
        <f t="shared" si="0"/>
        <v>0.17077244258872651</v>
      </c>
      <c r="F13" s="25">
        <f>D13/$D$8</f>
        <v>0.41899618805590849</v>
      </c>
      <c r="G13" s="11">
        <f>+IF(OR(AND(D13=0),(C13=0)),"0",((D13-C13)/C13))</f>
        <v>2.2249388753056234</v>
      </c>
      <c r="H13" s="13">
        <f>+IF(OR(AND(E13=""),(G13="")),"",E13*G13)</f>
        <v>0.37995824634655528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28</v>
      </c>
      <c r="D18" s="31">
        <f>SUM(D19:D65)</f>
        <v>10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-0.6428571428571429</v>
      </c>
      <c r="H18" s="33">
        <f>+IF(OR(AND(E18=""),(G18="")),"",E18*G18)</f>
        <v>-0.6428571428571429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0" t="str">
        <f t="shared" ref="E20:E65" si="1">+IF(C20=0,"",C20/C$18)</f>
        <v/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 t="str">
        <f t="shared" ref="H20:H65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0</v>
      </c>
      <c r="D22" s="7">
        <v>1</v>
      </c>
      <c r="E22" s="10" t="str">
        <f t="shared" si="1"/>
        <v/>
      </c>
      <c r="F22" s="10">
        <f t="shared" si="2"/>
        <v>0.1</v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1</v>
      </c>
      <c r="D26" s="7">
        <v>0</v>
      </c>
      <c r="E26" s="10">
        <f t="shared" si="1"/>
        <v>3.5714285714285712E-2</v>
      </c>
      <c r="F26" s="10" t="str">
        <f t="shared" si="2"/>
        <v/>
      </c>
      <c r="G26" s="11" t="str">
        <f t="shared" si="3"/>
        <v>0</v>
      </c>
      <c r="H26" s="13">
        <f t="shared" si="4"/>
        <v>0</v>
      </c>
    </row>
    <row r="27" spans="1:8" ht="15" x14ac:dyDescent="0.2">
      <c r="B27" s="5" t="s">
        <v>6</v>
      </c>
      <c r="C27" s="7">
        <v>8</v>
      </c>
      <c r="D27" s="7">
        <v>0</v>
      </c>
      <c r="E27" s="10">
        <f t="shared" si="1"/>
        <v>0.2857142857142857</v>
      </c>
      <c r="F27" s="10" t="str">
        <f t="shared" si="2"/>
        <v/>
      </c>
      <c r="G27" s="11" t="str">
        <f t="shared" si="3"/>
        <v>0</v>
      </c>
      <c r="H27" s="13">
        <f t="shared" si="4"/>
        <v>0</v>
      </c>
    </row>
    <row r="28" spans="1:8" ht="15" x14ac:dyDescent="0.2">
      <c r="B28" s="5" t="s">
        <v>3</v>
      </c>
      <c r="C28" s="7">
        <v>0</v>
      </c>
      <c r="D28" s="7">
        <v>0</v>
      </c>
      <c r="E28" s="10" t="str">
        <f t="shared" si="1"/>
        <v/>
      </c>
      <c r="F28" s="10" t="str">
        <f t="shared" si="2"/>
        <v/>
      </c>
      <c r="G28" s="11" t="str">
        <f t="shared" si="3"/>
        <v>0</v>
      </c>
      <c r="H28" s="13" t="str">
        <f t="shared" si="4"/>
        <v/>
      </c>
    </row>
    <row r="29" spans="1:8" ht="15" x14ac:dyDescent="0.2">
      <c r="B29" s="5" t="s">
        <v>5</v>
      </c>
      <c r="C29" s="7">
        <v>1</v>
      </c>
      <c r="D29" s="7">
        <v>1</v>
      </c>
      <c r="E29" s="10">
        <f t="shared" si="1"/>
        <v>3.5714285714285712E-2</v>
      </c>
      <c r="F29" s="10">
        <f t="shared" si="2"/>
        <v>0.1</v>
      </c>
      <c r="G29" s="11">
        <f t="shared" si="3"/>
        <v>0</v>
      </c>
      <c r="H29" s="13">
        <f t="shared" si="4"/>
        <v>0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1</v>
      </c>
      <c r="D35" s="7">
        <v>0</v>
      </c>
      <c r="E35" s="10">
        <f t="shared" si="1"/>
        <v>3.5714285714285712E-2</v>
      </c>
      <c r="F35" s="10" t="str">
        <f t="shared" si="2"/>
        <v/>
      </c>
      <c r="G35" s="11" t="str">
        <f t="shared" si="3"/>
        <v>0</v>
      </c>
      <c r="H35" s="13">
        <f t="shared" si="4"/>
        <v>0</v>
      </c>
    </row>
    <row r="36" spans="2:8" ht="30" x14ac:dyDescent="0.2">
      <c r="B36" s="5" t="s">
        <v>177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184</v>
      </c>
      <c r="C44" s="7">
        <v>1</v>
      </c>
      <c r="D44" s="7">
        <v>0</v>
      </c>
      <c r="E44" s="10">
        <f t="shared" si="1"/>
        <v>3.5714285714285712E-2</v>
      </c>
      <c r="F44" s="10" t="str">
        <f t="shared" si="2"/>
        <v/>
      </c>
      <c r="G44" s="11" t="str">
        <f t="shared" si="3"/>
        <v>0</v>
      </c>
      <c r="H44" s="13">
        <f t="shared" si="4"/>
        <v>0</v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2:8" ht="15" x14ac:dyDescent="0.2">
      <c r="B49" s="5" t="s">
        <v>11</v>
      </c>
      <c r="C49" s="7">
        <v>6</v>
      </c>
      <c r="D49" s="7">
        <v>5</v>
      </c>
      <c r="E49" s="10">
        <f t="shared" si="1"/>
        <v>0.21428571428571427</v>
      </c>
      <c r="F49" s="10">
        <f t="shared" si="2"/>
        <v>0.5</v>
      </c>
      <c r="G49" s="11">
        <f t="shared" si="3"/>
        <v>-0.16666666666666666</v>
      </c>
      <c r="H49" s="13">
        <f t="shared" si="4"/>
        <v>-3.5714285714285712E-2</v>
      </c>
    </row>
    <row r="50" spans="2:8" ht="15" x14ac:dyDescent="0.2">
      <c r="B50" s="5" t="s">
        <v>15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2:8" ht="15" x14ac:dyDescent="0.2">
      <c r="B53" s="5" t="s">
        <v>462</v>
      </c>
      <c r="C53" s="7">
        <v>2</v>
      </c>
      <c r="D53" s="7">
        <v>0</v>
      </c>
      <c r="E53" s="10">
        <f t="shared" si="1"/>
        <v>7.1428571428571425E-2</v>
      </c>
      <c r="F53" s="10" t="str">
        <f t="shared" si="2"/>
        <v/>
      </c>
      <c r="G53" s="11" t="str">
        <f t="shared" si="3"/>
        <v>0</v>
      </c>
      <c r="H53" s="13">
        <f t="shared" si="4"/>
        <v>0</v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2:8" ht="15" x14ac:dyDescent="0.2">
      <c r="B60" s="5" t="s">
        <v>188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>0</v>
      </c>
      <c r="H60" s="13" t="str">
        <f t="shared" si="4"/>
        <v/>
      </c>
    </row>
    <row r="61" spans="2:8" ht="15" x14ac:dyDescent="0.2">
      <c r="B61" s="5" t="s">
        <v>189</v>
      </c>
      <c r="C61" s="7">
        <v>5</v>
      </c>
      <c r="D61" s="7">
        <v>2</v>
      </c>
      <c r="E61" s="10">
        <f t="shared" si="1"/>
        <v>0.17857142857142858</v>
      </c>
      <c r="F61" s="10">
        <f t="shared" si="2"/>
        <v>0.2</v>
      </c>
      <c r="G61" s="11">
        <f t="shared" si="3"/>
        <v>-0.6</v>
      </c>
      <c r="H61" s="13">
        <f t="shared" si="4"/>
        <v>-0.10714285714285714</v>
      </c>
    </row>
    <row r="62" spans="2:8" ht="15" x14ac:dyDescent="0.2">
      <c r="B62" s="5" t="s">
        <v>190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1</v>
      </c>
      <c r="D63" s="7">
        <v>0</v>
      </c>
      <c r="E63" s="10">
        <f t="shared" si="1"/>
        <v>3.5714285714285712E-2</v>
      </c>
      <c r="F63" s="10" t="str">
        <f t="shared" si="2"/>
        <v/>
      </c>
      <c r="G63" s="11" t="str">
        <f t="shared" si="3"/>
        <v>0</v>
      </c>
      <c r="H63" s="13">
        <f t="shared" si="4"/>
        <v>0</v>
      </c>
    </row>
    <row r="64" spans="2:8" ht="15" x14ac:dyDescent="0.2">
      <c r="B64" s="5" t="s">
        <v>191</v>
      </c>
      <c r="C64" s="7">
        <v>2</v>
      </c>
      <c r="D64" s="7">
        <v>0</v>
      </c>
      <c r="E64" s="10">
        <f t="shared" si="1"/>
        <v>7.1428571428571425E-2</v>
      </c>
      <c r="F64" s="10" t="str">
        <f t="shared" si="2"/>
        <v/>
      </c>
      <c r="G64" s="11" t="str">
        <f t="shared" si="3"/>
        <v>0</v>
      </c>
      <c r="H64" s="13">
        <f t="shared" si="4"/>
        <v>0</v>
      </c>
    </row>
    <row r="65" spans="1:8" ht="15" x14ac:dyDescent="0.2">
      <c r="B65" s="5" t="s">
        <v>192</v>
      </c>
      <c r="C65" s="7">
        <v>0</v>
      </c>
      <c r="D65" s="7">
        <v>1</v>
      </c>
      <c r="E65" s="10" t="str">
        <f t="shared" si="1"/>
        <v/>
      </c>
      <c r="F65" s="10">
        <f t="shared" si="2"/>
        <v>0.1</v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624</v>
      </c>
      <c r="D71" s="31">
        <f>SUM(D72:D155)</f>
        <v>579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-7.2115384615384609E-2</v>
      </c>
      <c r="H71" s="33">
        <f>+IF(OR(AND(E71=""),(G71="")),"",E71*G71)</f>
        <v>-7.2115384615384609E-2</v>
      </c>
    </row>
    <row r="72" spans="1:8" s="40" customFormat="1" ht="15" x14ac:dyDescent="0.2">
      <c r="A72" s="64"/>
      <c r="B72" s="36" t="s">
        <v>464</v>
      </c>
      <c r="C72" s="37">
        <v>5</v>
      </c>
      <c r="D72" s="37">
        <v>1</v>
      </c>
      <c r="E72" s="38">
        <f>+IF(C72=0,"",C72/C$71)</f>
        <v>8.0128205128205121E-3</v>
      </c>
      <c r="F72" s="38">
        <f>+IF(D72=0,"",D72/D$71)</f>
        <v>1.7271157167530224E-3</v>
      </c>
      <c r="G72" s="39">
        <f>+IF(OR(AND(D72=0),(C72=0)),"0",((D72-C72)/C72))</f>
        <v>-0.8</v>
      </c>
      <c r="H72" s="25">
        <f>+IF(OR(AND(E72=""),(G72="")),"",E72*G72)</f>
        <v>-6.41025641025641E-3</v>
      </c>
    </row>
    <row r="73" spans="1:8" s="40" customFormat="1" ht="15" x14ac:dyDescent="0.2">
      <c r="A73" s="64"/>
      <c r="B73" s="36" t="s">
        <v>19</v>
      </c>
      <c r="C73" s="37">
        <v>6</v>
      </c>
      <c r="D73" s="37">
        <v>1</v>
      </c>
      <c r="E73" s="38">
        <f t="shared" ref="E73:E142" si="9">+IF(C73=0,"",C73/C$71)</f>
        <v>9.6153846153846159E-3</v>
      </c>
      <c r="F73" s="38">
        <f t="shared" ref="F73:F142" si="10">+IF(D73=0,"",D73/D$71)</f>
        <v>1.7271157167530224E-3</v>
      </c>
      <c r="G73" s="39">
        <f t="shared" ref="G73:G142" si="11">+IF(OR(AND(D73=0),(C73=0)),"0",((D73-C73)/C73))</f>
        <v>-0.83333333333333337</v>
      </c>
      <c r="H73" s="25">
        <f t="shared" ref="H73:H142" si="12">+IF(OR(AND(E73=""),(G73="")),"",E73*G73)</f>
        <v>-8.0128205128205138E-3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0</v>
      </c>
      <c r="E74" s="38" t="str">
        <f t="shared" ref="E74" si="13">+IF(C74=0,"",C74/C$71)</f>
        <v/>
      </c>
      <c r="F74" s="38" t="str">
        <f t="shared" ref="F74" si="14">+IF(D74=0,"",D74/D$71)</f>
        <v/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3</v>
      </c>
      <c r="D75" s="37">
        <v>5</v>
      </c>
      <c r="E75" s="38">
        <f t="shared" si="9"/>
        <v>4.807692307692308E-3</v>
      </c>
      <c r="F75" s="38">
        <f t="shared" si="10"/>
        <v>8.6355785837651123E-3</v>
      </c>
      <c r="G75" s="39">
        <f t="shared" si="11"/>
        <v>0.66666666666666663</v>
      </c>
      <c r="H75" s="25">
        <f t="shared" si="12"/>
        <v>3.205128205128205E-3</v>
      </c>
    </row>
    <row r="76" spans="1:8" s="40" customFormat="1" ht="15" x14ac:dyDescent="0.2">
      <c r="A76" s="64"/>
      <c r="B76" s="36" t="s">
        <v>193</v>
      </c>
      <c r="C76" s="37">
        <v>3</v>
      </c>
      <c r="D76" s="37">
        <v>0</v>
      </c>
      <c r="E76" s="38">
        <f t="shared" si="9"/>
        <v>4.807692307692308E-3</v>
      </c>
      <c r="F76" s="38" t="str">
        <f t="shared" si="10"/>
        <v/>
      </c>
      <c r="G76" s="39" t="str">
        <f t="shared" si="11"/>
        <v>0</v>
      </c>
      <c r="H76" s="25">
        <f t="shared" si="12"/>
        <v>0</v>
      </c>
    </row>
    <row r="77" spans="1:8" s="40" customFormat="1" ht="15" x14ac:dyDescent="0.2">
      <c r="A77" s="64"/>
      <c r="B77" s="36" t="s">
        <v>21</v>
      </c>
      <c r="C77" s="37">
        <v>0</v>
      </c>
      <c r="D77" s="37">
        <v>0</v>
      </c>
      <c r="E77" s="38" t="str">
        <f t="shared" si="9"/>
        <v/>
      </c>
      <c r="F77" s="38" t="str">
        <f t="shared" si="10"/>
        <v/>
      </c>
      <c r="G77" s="39" t="str">
        <f t="shared" si="11"/>
        <v>0</v>
      </c>
      <c r="H77" s="25" t="str">
        <f t="shared" si="12"/>
        <v/>
      </c>
    </row>
    <row r="78" spans="1:8" s="40" customFormat="1" ht="15" x14ac:dyDescent="0.2">
      <c r="A78" s="64"/>
      <c r="B78" s="36" t="s">
        <v>40</v>
      </c>
      <c r="C78" s="37">
        <v>0</v>
      </c>
      <c r="D78" s="37">
        <v>10</v>
      </c>
      <c r="E78" s="38" t="str">
        <f t="shared" ref="E78" si="17">+IF(C78=0,"",C78/C$71)</f>
        <v/>
      </c>
      <c r="F78" s="38">
        <f t="shared" ref="F78" si="18">+IF(D78=0,"",D78/D$71)</f>
        <v>1.7271157167530225E-2</v>
      </c>
      <c r="G78" s="39" t="str">
        <f t="shared" ref="G78" si="19">+IF(OR(AND(D78=0),(C78=0)),"0",((D78-C78)/C78))</f>
        <v>0</v>
      </c>
      <c r="H78" s="25" t="str">
        <f t="shared" ref="H78" si="20">+IF(OR(AND(E78=""),(G78="")),"",E78*G78)</f>
        <v/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1</v>
      </c>
      <c r="E79" s="38" t="str">
        <f t="shared" si="9"/>
        <v/>
      </c>
      <c r="F79" s="38">
        <f t="shared" si="10"/>
        <v>1.7271157167530224E-3</v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0</v>
      </c>
      <c r="D80" s="37">
        <v>1</v>
      </c>
      <c r="E80" s="38" t="str">
        <f t="shared" si="9"/>
        <v/>
      </c>
      <c r="F80" s="38">
        <f t="shared" si="10"/>
        <v>1.7271157167530224E-3</v>
      </c>
      <c r="G80" s="39" t="str">
        <f t="shared" si="11"/>
        <v>0</v>
      </c>
      <c r="H80" s="25" t="str">
        <f t="shared" si="12"/>
        <v/>
      </c>
    </row>
    <row r="81" spans="1:8" s="40" customFormat="1" ht="15" x14ac:dyDescent="0.2">
      <c r="A81" s="64"/>
      <c r="B81" s="36" t="s">
        <v>465</v>
      </c>
      <c r="C81" s="37">
        <v>0</v>
      </c>
      <c r="D81" s="37">
        <v>0</v>
      </c>
      <c r="E81" s="38" t="str">
        <f t="shared" si="9"/>
        <v/>
      </c>
      <c r="F81" s="38" t="str">
        <f t="shared" si="10"/>
        <v/>
      </c>
      <c r="G81" s="39" t="str">
        <f t="shared" si="11"/>
        <v>0</v>
      </c>
      <c r="H81" s="25" t="str">
        <f t="shared" si="12"/>
        <v/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0</v>
      </c>
      <c r="D83" s="37">
        <v>1</v>
      </c>
      <c r="E83" s="38" t="str">
        <f t="shared" si="9"/>
        <v/>
      </c>
      <c r="F83" s="38">
        <f t="shared" si="10"/>
        <v>1.7271157167530224E-3</v>
      </c>
      <c r="G83" s="39" t="str">
        <f t="shared" si="11"/>
        <v>0</v>
      </c>
      <c r="H83" s="25" t="str">
        <f t="shared" si="12"/>
        <v/>
      </c>
    </row>
    <row r="84" spans="1:8" s="40" customFormat="1" ht="15" x14ac:dyDescent="0.2">
      <c r="A84" s="64"/>
      <c r="B84" s="36" t="s">
        <v>22</v>
      </c>
      <c r="C84" s="37">
        <v>0</v>
      </c>
      <c r="D84" s="37">
        <v>0</v>
      </c>
      <c r="E84" s="38" t="str">
        <f t="shared" si="9"/>
        <v/>
      </c>
      <c r="F84" s="38" t="str">
        <f t="shared" si="10"/>
        <v/>
      </c>
      <c r="G84" s="39" t="str">
        <f t="shared" si="11"/>
        <v>0</v>
      </c>
      <c r="H84" s="25" t="str">
        <f t="shared" si="12"/>
        <v/>
      </c>
    </row>
    <row r="85" spans="1:8" s="40" customFormat="1" ht="15" x14ac:dyDescent="0.2">
      <c r="A85" s="64"/>
      <c r="B85" s="36" t="s">
        <v>198</v>
      </c>
      <c r="C85" s="37">
        <v>2</v>
      </c>
      <c r="D85" s="37">
        <v>11</v>
      </c>
      <c r="E85" s="38">
        <f t="shared" si="9"/>
        <v>3.205128205128205E-3</v>
      </c>
      <c r="F85" s="38">
        <f t="shared" si="10"/>
        <v>1.8998272884283247E-2</v>
      </c>
      <c r="G85" s="39">
        <f t="shared" si="11"/>
        <v>4.5</v>
      </c>
      <c r="H85" s="25">
        <f t="shared" si="12"/>
        <v>1.4423076923076922E-2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0</v>
      </c>
      <c r="E86" s="38" t="str">
        <f t="shared" ref="E86" si="21">+IF(C86=0,"",C86/C$71)</f>
        <v/>
      </c>
      <c r="F86" s="38" t="str">
        <f t="shared" ref="F86" si="22">+IF(D86=0,"",D86/D$71)</f>
        <v/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8</v>
      </c>
      <c r="D87" s="37">
        <v>2</v>
      </c>
      <c r="E87" s="38">
        <f t="shared" si="9"/>
        <v>1.282051282051282E-2</v>
      </c>
      <c r="F87" s="38">
        <f t="shared" si="10"/>
        <v>3.4542314335060447E-3</v>
      </c>
      <c r="G87" s="39">
        <f t="shared" si="11"/>
        <v>-0.75</v>
      </c>
      <c r="H87" s="25">
        <f t="shared" si="12"/>
        <v>-9.6153846153846159E-3</v>
      </c>
    </row>
    <row r="88" spans="1:8" s="40" customFormat="1" ht="15" x14ac:dyDescent="0.2">
      <c r="A88" s="64"/>
      <c r="B88" s="36" t="s">
        <v>200</v>
      </c>
      <c r="C88" s="37">
        <v>5</v>
      </c>
      <c r="D88" s="37">
        <v>3</v>
      </c>
      <c r="E88" s="38">
        <f t="shared" si="9"/>
        <v>8.0128205128205121E-3</v>
      </c>
      <c r="F88" s="38">
        <f t="shared" si="10"/>
        <v>5.1813471502590676E-3</v>
      </c>
      <c r="G88" s="39">
        <f t="shared" si="11"/>
        <v>-0.4</v>
      </c>
      <c r="H88" s="25">
        <f t="shared" si="12"/>
        <v>-3.205128205128205E-3</v>
      </c>
    </row>
    <row r="89" spans="1:8" s="40" customFormat="1" ht="15" x14ac:dyDescent="0.2">
      <c r="A89" s="64"/>
      <c r="B89" s="36" t="s">
        <v>26</v>
      </c>
      <c r="C89" s="37">
        <v>5</v>
      </c>
      <c r="D89" s="37">
        <v>3</v>
      </c>
      <c r="E89" s="38">
        <f t="shared" si="9"/>
        <v>8.0128205128205121E-3</v>
      </c>
      <c r="F89" s="38">
        <f t="shared" si="10"/>
        <v>5.1813471502590676E-3</v>
      </c>
      <c r="G89" s="39">
        <f t="shared" si="11"/>
        <v>-0.4</v>
      </c>
      <c r="H89" s="25">
        <f t="shared" si="12"/>
        <v>-3.205128205128205E-3</v>
      </c>
    </row>
    <row r="90" spans="1:8" s="40" customFormat="1" ht="15" x14ac:dyDescent="0.2">
      <c r="A90" s="64"/>
      <c r="B90" s="36" t="s">
        <v>466</v>
      </c>
      <c r="C90" s="37">
        <v>0</v>
      </c>
      <c r="D90" s="37">
        <v>0</v>
      </c>
      <c r="E90" s="38" t="str">
        <f t="shared" si="9"/>
        <v/>
      </c>
      <c r="F90" s="38" t="str">
        <f t="shared" si="10"/>
        <v/>
      </c>
      <c r="G90" s="39" t="str">
        <f t="shared" si="11"/>
        <v>0</v>
      </c>
      <c r="H90" s="25" t="str">
        <f t="shared" si="12"/>
        <v/>
      </c>
    </row>
    <row r="91" spans="1:8" s="40" customFormat="1" ht="15" x14ac:dyDescent="0.2">
      <c r="A91" s="64"/>
      <c r="B91" s="36" t="s">
        <v>201</v>
      </c>
      <c r="C91" s="37">
        <v>0</v>
      </c>
      <c r="D91" s="37">
        <v>0</v>
      </c>
      <c r="E91" s="38" t="str">
        <f t="shared" si="9"/>
        <v/>
      </c>
      <c r="F91" s="38" t="str">
        <f t="shared" si="10"/>
        <v/>
      </c>
      <c r="G91" s="39" t="str">
        <f t="shared" si="11"/>
        <v>0</v>
      </c>
      <c r="H91" s="25" t="str">
        <f t="shared" si="12"/>
        <v/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0</v>
      </c>
      <c r="E92" s="38" t="str">
        <f t="shared" ref="E92:E93" si="25">+IF(C92=0,"",C92/C$71)</f>
        <v/>
      </c>
      <c r="F92" s="38" t="str">
        <f t="shared" ref="F92:F93" si="26">+IF(D92=0,"",D92/D$71)</f>
        <v/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0</v>
      </c>
      <c r="E93" s="38" t="str">
        <f t="shared" si="25"/>
        <v/>
      </c>
      <c r="F93" s="38" t="str">
        <f t="shared" si="26"/>
        <v/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0</v>
      </c>
      <c r="D94" s="37">
        <v>4</v>
      </c>
      <c r="E94" s="38" t="str">
        <f t="shared" si="9"/>
        <v/>
      </c>
      <c r="F94" s="38">
        <f t="shared" si="10"/>
        <v>6.9084628670120895E-3</v>
      </c>
      <c r="G94" s="39" t="str">
        <f t="shared" si="11"/>
        <v>0</v>
      </c>
      <c r="H94" s="25" t="str">
        <f t="shared" si="12"/>
        <v/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0</v>
      </c>
      <c r="E95" s="38" t="str">
        <f t="shared" si="9"/>
        <v/>
      </c>
      <c r="F95" s="38" t="str">
        <f t="shared" si="10"/>
        <v/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0</v>
      </c>
      <c r="E97" s="38" t="str">
        <f t="shared" si="9"/>
        <v/>
      </c>
      <c r="F97" s="38" t="str">
        <f t="shared" si="10"/>
        <v/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1</v>
      </c>
      <c r="D98" s="37">
        <v>1</v>
      </c>
      <c r="E98" s="38">
        <f t="shared" si="9"/>
        <v>1.6025641025641025E-3</v>
      </c>
      <c r="F98" s="38">
        <f t="shared" si="10"/>
        <v>1.7271157167530224E-3</v>
      </c>
      <c r="G98" s="39">
        <f t="shared" si="11"/>
        <v>0</v>
      </c>
      <c r="H98" s="25">
        <f t="shared" si="12"/>
        <v>0</v>
      </c>
    </row>
    <row r="99" spans="1:8" s="40" customFormat="1" ht="15" x14ac:dyDescent="0.2">
      <c r="A99" s="64"/>
      <c r="B99" s="36" t="s">
        <v>467</v>
      </c>
      <c r="C99" s="37">
        <v>2</v>
      </c>
      <c r="D99" s="37">
        <v>1</v>
      </c>
      <c r="E99" s="38">
        <f t="shared" si="9"/>
        <v>3.205128205128205E-3</v>
      </c>
      <c r="F99" s="38">
        <f t="shared" si="10"/>
        <v>1.7271157167530224E-3</v>
      </c>
      <c r="G99" s="39">
        <f t="shared" si="11"/>
        <v>-0.5</v>
      </c>
      <c r="H99" s="25">
        <f t="shared" si="12"/>
        <v>-1.6025641025641025E-3</v>
      </c>
    </row>
    <row r="100" spans="1:8" s="40" customFormat="1" ht="15" x14ac:dyDescent="0.2">
      <c r="A100" s="64"/>
      <c r="B100" s="36" t="s">
        <v>23</v>
      </c>
      <c r="C100" s="37">
        <v>1</v>
      </c>
      <c r="D100" s="37">
        <v>0</v>
      </c>
      <c r="E100" s="38">
        <f t="shared" si="9"/>
        <v>1.6025641025641025E-3</v>
      </c>
      <c r="F100" s="38" t="str">
        <f t="shared" si="10"/>
        <v/>
      </c>
      <c r="G100" s="39" t="str">
        <f t="shared" si="11"/>
        <v>0</v>
      </c>
      <c r="H100" s="25">
        <f t="shared" si="12"/>
        <v>0</v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0</v>
      </c>
      <c r="D102" s="37">
        <v>0</v>
      </c>
      <c r="E102" s="38" t="str">
        <f t="shared" si="9"/>
        <v/>
      </c>
      <c r="F102" s="38" t="str">
        <f t="shared" si="10"/>
        <v/>
      </c>
      <c r="G102" s="39" t="str">
        <f t="shared" si="11"/>
        <v>0</v>
      </c>
      <c r="H102" s="25" t="str">
        <f t="shared" si="12"/>
        <v/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0</v>
      </c>
      <c r="E103" s="38" t="str">
        <f t="shared" ref="E103" si="29">+IF(C103=0,"",C103/C$71)</f>
        <v/>
      </c>
      <c r="F103" s="38" t="str">
        <f t="shared" ref="F103" si="30">+IF(D103=0,"",D103/D$71)</f>
        <v/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0</v>
      </c>
      <c r="D104" s="37">
        <v>0</v>
      </c>
      <c r="E104" s="38" t="str">
        <f t="shared" si="9"/>
        <v/>
      </c>
      <c r="F104" s="38" t="str">
        <f t="shared" si="10"/>
        <v/>
      </c>
      <c r="G104" s="39" t="str">
        <f t="shared" si="11"/>
        <v>0</v>
      </c>
      <c r="H104" s="25" t="str">
        <f t="shared" si="12"/>
        <v/>
      </c>
    </row>
    <row r="105" spans="1:8" s="40" customFormat="1" ht="15" x14ac:dyDescent="0.2">
      <c r="A105" s="64"/>
      <c r="B105" s="36" t="s">
        <v>207</v>
      </c>
      <c r="C105" s="37">
        <v>5</v>
      </c>
      <c r="D105" s="37">
        <v>1</v>
      </c>
      <c r="E105" s="38">
        <f t="shared" si="9"/>
        <v>8.0128205128205121E-3</v>
      </c>
      <c r="F105" s="38">
        <f t="shared" si="10"/>
        <v>1.7271157167530224E-3</v>
      </c>
      <c r="G105" s="39">
        <f t="shared" si="11"/>
        <v>-0.8</v>
      </c>
      <c r="H105" s="25">
        <f t="shared" si="12"/>
        <v>-6.41025641025641E-3</v>
      </c>
    </row>
    <row r="106" spans="1:8" s="40" customFormat="1" ht="15" x14ac:dyDescent="0.2">
      <c r="A106" s="64"/>
      <c r="B106" s="36" t="s">
        <v>208</v>
      </c>
      <c r="C106" s="37">
        <v>0</v>
      </c>
      <c r="D106" s="37">
        <v>0</v>
      </c>
      <c r="E106" s="38" t="str">
        <f t="shared" si="9"/>
        <v/>
      </c>
      <c r="F106" s="38" t="str">
        <f t="shared" si="10"/>
        <v/>
      </c>
      <c r="G106" s="39" t="str">
        <f t="shared" si="11"/>
        <v>0</v>
      </c>
      <c r="H106" s="25" t="str">
        <f t="shared" si="12"/>
        <v/>
      </c>
    </row>
    <row r="107" spans="1:8" s="40" customFormat="1" ht="15" x14ac:dyDescent="0.2">
      <c r="A107" s="64"/>
      <c r="B107" s="36" t="s">
        <v>209</v>
      </c>
      <c r="C107" s="37">
        <v>0</v>
      </c>
      <c r="D107" s="37">
        <v>0</v>
      </c>
      <c r="E107" s="38" t="str">
        <f t="shared" si="9"/>
        <v/>
      </c>
      <c r="F107" s="38" t="str">
        <f t="shared" si="10"/>
        <v/>
      </c>
      <c r="G107" s="39" t="str">
        <f t="shared" si="11"/>
        <v>0</v>
      </c>
      <c r="H107" s="25" t="str">
        <f t="shared" si="12"/>
        <v/>
      </c>
    </row>
    <row r="108" spans="1:8" s="40" customFormat="1" ht="15" x14ac:dyDescent="0.2">
      <c r="A108" s="64"/>
      <c r="B108" s="36" t="s">
        <v>210</v>
      </c>
      <c r="C108" s="37">
        <v>6</v>
      </c>
      <c r="D108" s="37">
        <v>4</v>
      </c>
      <c r="E108" s="38">
        <f t="shared" si="9"/>
        <v>9.6153846153846159E-3</v>
      </c>
      <c r="F108" s="38">
        <f t="shared" si="10"/>
        <v>6.9084628670120895E-3</v>
      </c>
      <c r="G108" s="39">
        <f t="shared" si="11"/>
        <v>-0.33333333333333331</v>
      </c>
      <c r="H108" s="25">
        <f t="shared" si="12"/>
        <v>-3.205128205128205E-3</v>
      </c>
    </row>
    <row r="109" spans="1:8" s="40" customFormat="1" ht="15" x14ac:dyDescent="0.2">
      <c r="A109" s="64"/>
      <c r="B109" s="36" t="s">
        <v>211</v>
      </c>
      <c r="C109" s="37">
        <v>2</v>
      </c>
      <c r="D109" s="37">
        <v>2</v>
      </c>
      <c r="E109" s="38">
        <f t="shared" si="9"/>
        <v>3.205128205128205E-3</v>
      </c>
      <c r="F109" s="38">
        <f t="shared" si="10"/>
        <v>3.4542314335060447E-3</v>
      </c>
      <c r="G109" s="39">
        <f t="shared" si="11"/>
        <v>0</v>
      </c>
      <c r="H109" s="25">
        <f t="shared" si="12"/>
        <v>0</v>
      </c>
    </row>
    <row r="110" spans="1:8" s="40" customFormat="1" ht="15" x14ac:dyDescent="0.2">
      <c r="A110" s="64"/>
      <c r="B110" s="36" t="s">
        <v>212</v>
      </c>
      <c r="C110" s="37">
        <v>1</v>
      </c>
      <c r="D110" s="37">
        <v>0</v>
      </c>
      <c r="E110" s="38">
        <f t="shared" si="9"/>
        <v>1.6025641025641025E-3</v>
      </c>
      <c r="F110" s="38" t="str">
        <f t="shared" si="10"/>
        <v/>
      </c>
      <c r="G110" s="39" t="str">
        <f t="shared" si="11"/>
        <v>0</v>
      </c>
      <c r="H110" s="25">
        <f t="shared" si="12"/>
        <v>0</v>
      </c>
    </row>
    <row r="111" spans="1:8" s="40" customFormat="1" ht="15" x14ac:dyDescent="0.2">
      <c r="A111" s="64"/>
      <c r="B111" s="36" t="s">
        <v>32</v>
      </c>
      <c r="C111" s="37">
        <v>0</v>
      </c>
      <c r="D111" s="37">
        <v>0</v>
      </c>
      <c r="E111" s="38" t="str">
        <f t="shared" si="9"/>
        <v/>
      </c>
      <c r="F111" s="38" t="str">
        <f t="shared" si="10"/>
        <v/>
      </c>
      <c r="G111" s="39" t="str">
        <f t="shared" si="11"/>
        <v>0</v>
      </c>
      <c r="H111" s="25" t="str">
        <f t="shared" si="12"/>
        <v/>
      </c>
    </row>
    <row r="112" spans="1:8" s="40" customFormat="1" ht="15" x14ac:dyDescent="0.2">
      <c r="A112" s="64"/>
      <c r="B112" s="36" t="s">
        <v>213</v>
      </c>
      <c r="C112" s="37">
        <v>0</v>
      </c>
      <c r="D112" s="37">
        <v>0</v>
      </c>
      <c r="E112" s="38" t="str">
        <f t="shared" si="9"/>
        <v/>
      </c>
      <c r="F112" s="38" t="str">
        <f t="shared" si="10"/>
        <v/>
      </c>
      <c r="G112" s="39" t="str">
        <f t="shared" si="11"/>
        <v>0</v>
      </c>
      <c r="H112" s="25" t="str">
        <f t="shared" si="12"/>
        <v/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0</v>
      </c>
      <c r="D114" s="37">
        <v>0</v>
      </c>
      <c r="E114" s="38" t="str">
        <f t="shared" si="9"/>
        <v/>
      </c>
      <c r="F114" s="38" t="str">
        <f t="shared" si="10"/>
        <v/>
      </c>
      <c r="G114" s="39" t="str">
        <f t="shared" si="11"/>
        <v>0</v>
      </c>
      <c r="H114" s="25" t="str">
        <f t="shared" si="12"/>
        <v/>
      </c>
    </row>
    <row r="115" spans="1:8" s="40" customFormat="1" ht="15" x14ac:dyDescent="0.2">
      <c r="A115" s="64"/>
      <c r="B115" s="36" t="s">
        <v>29</v>
      </c>
      <c r="C115" s="37">
        <v>1</v>
      </c>
      <c r="D115" s="37">
        <v>1</v>
      </c>
      <c r="E115" s="38">
        <f t="shared" si="9"/>
        <v>1.6025641025641025E-3</v>
      </c>
      <c r="F115" s="38">
        <f t="shared" si="10"/>
        <v>1.7271157167530224E-3</v>
      </c>
      <c r="G115" s="39">
        <f t="shared" si="11"/>
        <v>0</v>
      </c>
      <c r="H115" s="25">
        <f t="shared" si="12"/>
        <v>0</v>
      </c>
    </row>
    <row r="116" spans="1:8" s="40" customFormat="1" ht="15" x14ac:dyDescent="0.2">
      <c r="A116" s="64"/>
      <c r="B116" s="36" t="s">
        <v>215</v>
      </c>
      <c r="C116" s="37">
        <v>1</v>
      </c>
      <c r="D116" s="37">
        <v>0</v>
      </c>
      <c r="E116" s="38">
        <f t="shared" si="9"/>
        <v>1.6025641025641025E-3</v>
      </c>
      <c r="F116" s="38" t="str">
        <f t="shared" si="10"/>
        <v/>
      </c>
      <c r="G116" s="39" t="str">
        <f t="shared" si="11"/>
        <v>0</v>
      </c>
      <c r="H116" s="25">
        <f t="shared" si="12"/>
        <v>0</v>
      </c>
    </row>
    <row r="117" spans="1:8" s="40" customFormat="1" ht="15" x14ac:dyDescent="0.2">
      <c r="A117" s="64"/>
      <c r="B117" s="36" t="s">
        <v>30</v>
      </c>
      <c r="C117" s="37">
        <v>1</v>
      </c>
      <c r="D117" s="37">
        <v>0</v>
      </c>
      <c r="E117" s="38">
        <f t="shared" si="9"/>
        <v>1.6025641025641025E-3</v>
      </c>
      <c r="F117" s="38" t="str">
        <f t="shared" si="10"/>
        <v/>
      </c>
      <c r="G117" s="39" t="str">
        <f t="shared" si="11"/>
        <v>0</v>
      </c>
      <c r="H117" s="25">
        <f t="shared" si="12"/>
        <v>0</v>
      </c>
    </row>
    <row r="118" spans="1:8" s="40" customFormat="1" ht="15" x14ac:dyDescent="0.2">
      <c r="A118" s="64"/>
      <c r="B118" s="36" t="s">
        <v>28</v>
      </c>
      <c r="C118" s="37">
        <v>0</v>
      </c>
      <c r="D118" s="37">
        <v>0</v>
      </c>
      <c r="E118" s="38" t="str">
        <f t="shared" si="9"/>
        <v/>
      </c>
      <c r="F118" s="38" t="str">
        <f t="shared" si="10"/>
        <v/>
      </c>
      <c r="G118" s="39" t="str">
        <f t="shared" si="11"/>
        <v>0</v>
      </c>
      <c r="H118" s="25" t="str">
        <f t="shared" si="12"/>
        <v/>
      </c>
    </row>
    <row r="119" spans="1:8" s="40" customFormat="1" ht="15" x14ac:dyDescent="0.2">
      <c r="A119" s="64"/>
      <c r="B119" s="36" t="s">
        <v>31</v>
      </c>
      <c r="C119" s="37">
        <v>7</v>
      </c>
      <c r="D119" s="37">
        <v>8</v>
      </c>
      <c r="E119" s="38">
        <f t="shared" si="9"/>
        <v>1.1217948717948718E-2</v>
      </c>
      <c r="F119" s="38">
        <f t="shared" si="10"/>
        <v>1.3816925734024179E-2</v>
      </c>
      <c r="G119" s="39">
        <f t="shared" si="11"/>
        <v>0.14285714285714285</v>
      </c>
      <c r="H119" s="25">
        <f t="shared" si="12"/>
        <v>1.6025641025641025E-3</v>
      </c>
    </row>
    <row r="120" spans="1:8" s="40" customFormat="1" ht="15" x14ac:dyDescent="0.2">
      <c r="A120" s="64"/>
      <c r="B120" s="36" t="s">
        <v>216</v>
      </c>
      <c r="C120" s="37">
        <v>0</v>
      </c>
      <c r="D120" s="37">
        <v>1</v>
      </c>
      <c r="E120" s="38" t="str">
        <f t="shared" si="9"/>
        <v/>
      </c>
      <c r="F120" s="38">
        <f t="shared" si="10"/>
        <v>1.7271157167530224E-3</v>
      </c>
      <c r="G120" s="39" t="str">
        <f t="shared" si="11"/>
        <v>0</v>
      </c>
      <c r="H120" s="25" t="str">
        <f t="shared" si="12"/>
        <v/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3</v>
      </c>
      <c r="D122" s="37">
        <v>5</v>
      </c>
      <c r="E122" s="38">
        <f t="shared" si="9"/>
        <v>4.807692307692308E-3</v>
      </c>
      <c r="F122" s="38">
        <f t="shared" si="10"/>
        <v>8.6355785837651123E-3</v>
      </c>
      <c r="G122" s="39">
        <f t="shared" si="11"/>
        <v>0.66666666666666663</v>
      </c>
      <c r="H122" s="25">
        <f t="shared" si="12"/>
        <v>3.205128205128205E-3</v>
      </c>
    </row>
    <row r="123" spans="1:8" s="40" customFormat="1" ht="15" x14ac:dyDescent="0.2">
      <c r="A123" s="64"/>
      <c r="B123" s="36" t="s">
        <v>217</v>
      </c>
      <c r="C123" s="37">
        <v>71</v>
      </c>
      <c r="D123" s="37">
        <v>0</v>
      </c>
      <c r="E123" s="38">
        <f t="shared" si="9"/>
        <v>0.11378205128205128</v>
      </c>
      <c r="F123" s="38" t="str">
        <f t="shared" si="10"/>
        <v/>
      </c>
      <c r="G123" s="39" t="str">
        <f t="shared" si="11"/>
        <v>0</v>
      </c>
      <c r="H123" s="25">
        <f t="shared" si="12"/>
        <v>0</v>
      </c>
    </row>
    <row r="124" spans="1:8" s="40" customFormat="1" ht="15" x14ac:dyDescent="0.2">
      <c r="A124" s="64"/>
      <c r="B124" s="36" t="s">
        <v>469</v>
      </c>
      <c r="C124" s="37">
        <v>0</v>
      </c>
      <c r="D124" s="37">
        <v>0</v>
      </c>
      <c r="E124" s="38" t="str">
        <f t="shared" si="9"/>
        <v/>
      </c>
      <c r="F124" s="38" t="str">
        <f t="shared" si="10"/>
        <v/>
      </c>
      <c r="G124" s="39" t="str">
        <f t="shared" si="11"/>
        <v>0</v>
      </c>
      <c r="H124" s="25" t="str">
        <f t="shared" si="12"/>
        <v/>
      </c>
    </row>
    <row r="125" spans="1:8" s="40" customFormat="1" ht="15" x14ac:dyDescent="0.2">
      <c r="A125" s="64"/>
      <c r="B125" s="36" t="s">
        <v>470</v>
      </c>
      <c r="C125" s="37">
        <v>392</v>
      </c>
      <c r="D125" s="37">
        <v>507</v>
      </c>
      <c r="E125" s="38">
        <f t="shared" si="9"/>
        <v>0.62820512820512819</v>
      </c>
      <c r="F125" s="38">
        <f t="shared" si="10"/>
        <v>0.87564766839378239</v>
      </c>
      <c r="G125" s="39">
        <f t="shared" si="11"/>
        <v>0.29336734693877553</v>
      </c>
      <c r="H125" s="25">
        <f t="shared" si="12"/>
        <v>0.18429487179487181</v>
      </c>
    </row>
    <row r="126" spans="1:8" s="40" customFormat="1" ht="15" x14ac:dyDescent="0.2">
      <c r="A126" s="64"/>
      <c r="B126" s="36" t="s">
        <v>218</v>
      </c>
      <c r="C126" s="37">
        <v>30</v>
      </c>
      <c r="D126" s="37">
        <v>0</v>
      </c>
      <c r="E126" s="38">
        <f t="shared" si="9"/>
        <v>4.807692307692308E-2</v>
      </c>
      <c r="F126" s="38" t="str">
        <f t="shared" si="10"/>
        <v/>
      </c>
      <c r="G126" s="39" t="str">
        <f t="shared" si="11"/>
        <v>0</v>
      </c>
      <c r="H126" s="25">
        <f t="shared" si="12"/>
        <v>0</v>
      </c>
    </row>
    <row r="127" spans="1:8" s="40" customFormat="1" ht="15" x14ac:dyDescent="0.2">
      <c r="A127" s="64"/>
      <c r="B127" s="36" t="s">
        <v>219</v>
      </c>
      <c r="C127" s="37">
        <v>0</v>
      </c>
      <c r="D127" s="37">
        <v>0</v>
      </c>
      <c r="E127" s="38" t="str">
        <f t="shared" si="9"/>
        <v/>
      </c>
      <c r="F127" s="38" t="str">
        <f t="shared" si="10"/>
        <v/>
      </c>
      <c r="G127" s="39" t="str">
        <f t="shared" si="11"/>
        <v>0</v>
      </c>
      <c r="H127" s="25" t="str">
        <f t="shared" si="12"/>
        <v/>
      </c>
    </row>
    <row r="128" spans="1:8" s="40" customFormat="1" ht="15" x14ac:dyDescent="0.2">
      <c r="A128" s="64"/>
      <c r="B128" s="36" t="s">
        <v>33</v>
      </c>
      <c r="C128" s="37">
        <v>0</v>
      </c>
      <c r="D128" s="37">
        <v>0</v>
      </c>
      <c r="E128" s="38" t="str">
        <f t="shared" si="9"/>
        <v/>
      </c>
      <c r="F128" s="38" t="str">
        <f t="shared" si="10"/>
        <v/>
      </c>
      <c r="G128" s="39" t="str">
        <f t="shared" si="11"/>
        <v>0</v>
      </c>
      <c r="H128" s="25" t="str">
        <f t="shared" si="12"/>
        <v/>
      </c>
    </row>
    <row r="129" spans="1:8" s="40" customFormat="1" ht="15" x14ac:dyDescent="0.2">
      <c r="A129" s="64"/>
      <c r="B129" s="36" t="s">
        <v>37</v>
      </c>
      <c r="C129" s="37">
        <v>0</v>
      </c>
      <c r="D129" s="37">
        <v>0</v>
      </c>
      <c r="E129" s="38" t="str">
        <f t="shared" si="9"/>
        <v/>
      </c>
      <c r="F129" s="38" t="str">
        <f t="shared" si="10"/>
        <v/>
      </c>
      <c r="G129" s="39" t="str">
        <f t="shared" si="11"/>
        <v>0</v>
      </c>
      <c r="H129" s="25" t="str">
        <f t="shared" si="12"/>
        <v/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0</v>
      </c>
      <c r="E130" s="38" t="str">
        <f t="shared" ref="E130" si="33">+IF(C130=0,"",C130/C$71)</f>
        <v/>
      </c>
      <c r="F130" s="38" t="str">
        <f t="shared" ref="F130" si="34">+IF(D130=0,"",D130/D$71)</f>
        <v/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1</v>
      </c>
      <c r="D131" s="37">
        <v>2</v>
      </c>
      <c r="E131" s="38">
        <f t="shared" si="9"/>
        <v>1.6025641025641025E-3</v>
      </c>
      <c r="F131" s="38">
        <f t="shared" si="10"/>
        <v>3.4542314335060447E-3</v>
      </c>
      <c r="G131" s="39">
        <f t="shared" si="11"/>
        <v>1</v>
      </c>
      <c r="H131" s="25">
        <f t="shared" si="12"/>
        <v>1.6025641025641025E-3</v>
      </c>
    </row>
    <row r="132" spans="1:8" s="40" customFormat="1" ht="15" x14ac:dyDescent="0.2">
      <c r="A132" s="64"/>
      <c r="B132" s="36" t="s">
        <v>34</v>
      </c>
      <c r="C132" s="37">
        <v>0</v>
      </c>
      <c r="D132" s="37">
        <v>0</v>
      </c>
      <c r="E132" s="38" t="str">
        <f t="shared" si="9"/>
        <v/>
      </c>
      <c r="F132" s="38" t="str">
        <f t="shared" si="10"/>
        <v/>
      </c>
      <c r="G132" s="39" t="str">
        <f t="shared" si="11"/>
        <v>0</v>
      </c>
      <c r="H132" s="25" t="str">
        <f t="shared" si="12"/>
        <v/>
      </c>
    </row>
    <row r="133" spans="1:8" s="40" customFormat="1" ht="15" x14ac:dyDescent="0.2">
      <c r="A133" s="64"/>
      <c r="B133" s="36" t="s">
        <v>220</v>
      </c>
      <c r="C133" s="37">
        <v>0</v>
      </c>
      <c r="D133" s="37">
        <v>0</v>
      </c>
      <c r="E133" s="38" t="str">
        <f t="shared" si="9"/>
        <v/>
      </c>
      <c r="F133" s="38" t="str">
        <f t="shared" si="10"/>
        <v/>
      </c>
      <c r="G133" s="39" t="str">
        <f t="shared" si="11"/>
        <v>0</v>
      </c>
      <c r="H133" s="25" t="str">
        <f t="shared" si="12"/>
        <v/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0</v>
      </c>
      <c r="D135" s="37">
        <v>0</v>
      </c>
      <c r="E135" s="38" t="str">
        <f t="shared" si="9"/>
        <v/>
      </c>
      <c r="F135" s="38" t="str">
        <f t="shared" si="10"/>
        <v/>
      </c>
      <c r="G135" s="39" t="str">
        <f t="shared" si="11"/>
        <v>0</v>
      </c>
      <c r="H135" s="25" t="str">
        <f t="shared" si="12"/>
        <v/>
      </c>
    </row>
    <row r="136" spans="1:8" s="40" customFormat="1" ht="15" x14ac:dyDescent="0.2">
      <c r="A136" s="64"/>
      <c r="B136" s="36" t="s">
        <v>223</v>
      </c>
      <c r="C136" s="37">
        <v>0</v>
      </c>
      <c r="D136" s="37">
        <v>0</v>
      </c>
      <c r="E136" s="38" t="str">
        <f t="shared" si="9"/>
        <v/>
      </c>
      <c r="F136" s="38" t="str">
        <f t="shared" si="10"/>
        <v/>
      </c>
      <c r="G136" s="39" t="str">
        <f t="shared" si="11"/>
        <v>0</v>
      </c>
      <c r="H136" s="25" t="str">
        <f t="shared" si="12"/>
        <v/>
      </c>
    </row>
    <row r="137" spans="1:8" s="40" customFormat="1" ht="30" x14ac:dyDescent="0.2">
      <c r="A137" s="64"/>
      <c r="B137" s="36" t="s">
        <v>471</v>
      </c>
      <c r="C137" s="37">
        <v>12</v>
      </c>
      <c r="D137" s="37">
        <v>1</v>
      </c>
      <c r="E137" s="38">
        <f t="shared" si="9"/>
        <v>1.9230769230769232E-2</v>
      </c>
      <c r="F137" s="38">
        <f t="shared" si="10"/>
        <v>1.7271157167530224E-3</v>
      </c>
      <c r="G137" s="39">
        <f t="shared" si="11"/>
        <v>-0.91666666666666663</v>
      </c>
      <c r="H137" s="25">
        <f t="shared" si="12"/>
        <v>-1.7628205128205128E-2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0</v>
      </c>
      <c r="D139" s="37">
        <v>0</v>
      </c>
      <c r="E139" s="38" t="str">
        <f t="shared" si="9"/>
        <v/>
      </c>
      <c r="F139" s="38" t="str">
        <f t="shared" si="10"/>
        <v/>
      </c>
      <c r="G139" s="39" t="str">
        <f t="shared" si="11"/>
        <v>0</v>
      </c>
      <c r="H139" s="25" t="str">
        <f t="shared" si="12"/>
        <v/>
      </c>
    </row>
    <row r="140" spans="1:8" s="40" customFormat="1" ht="15" x14ac:dyDescent="0.2">
      <c r="A140" s="64"/>
      <c r="B140" s="36" t="s">
        <v>46</v>
      </c>
      <c r="C140" s="37">
        <v>0</v>
      </c>
      <c r="D140" s="37">
        <v>0</v>
      </c>
      <c r="E140" s="38" t="str">
        <f t="shared" si="9"/>
        <v/>
      </c>
      <c r="F140" s="38" t="str">
        <f t="shared" si="10"/>
        <v/>
      </c>
      <c r="G140" s="39" t="str">
        <f t="shared" si="11"/>
        <v>0</v>
      </c>
      <c r="H140" s="25" t="str">
        <f t="shared" si="12"/>
        <v/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0</v>
      </c>
      <c r="E143" s="38" t="str">
        <f t="shared" ref="E143:E151" si="37">+IF(C143=0,"",C143/C$71)</f>
        <v/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0</v>
      </c>
      <c r="D144" s="37">
        <v>1</v>
      </c>
      <c r="E144" s="38" t="str">
        <f t="shared" si="37"/>
        <v/>
      </c>
      <c r="F144" s="38">
        <f t="shared" si="38"/>
        <v>1.7271157167530224E-3</v>
      </c>
      <c r="G144" s="39" t="str">
        <f t="shared" si="39"/>
        <v>0</v>
      </c>
      <c r="H144" s="25" t="str">
        <f t="shared" si="40"/>
        <v/>
      </c>
    </row>
    <row r="145" spans="1:8" s="40" customFormat="1" ht="15" x14ac:dyDescent="0.2">
      <c r="A145" s="64"/>
      <c r="B145" s="36" t="s">
        <v>226</v>
      </c>
      <c r="C145" s="37">
        <v>2</v>
      </c>
      <c r="D145" s="37">
        <v>0</v>
      </c>
      <c r="E145" s="38">
        <f t="shared" si="37"/>
        <v>3.205128205128205E-3</v>
      </c>
      <c r="F145" s="38" t="str">
        <f t="shared" si="38"/>
        <v/>
      </c>
      <c r="G145" s="39" t="str">
        <f t="shared" si="39"/>
        <v>0</v>
      </c>
      <c r="H145" s="25">
        <f t="shared" si="40"/>
        <v>0</v>
      </c>
    </row>
    <row r="146" spans="1:8" s="40" customFormat="1" ht="30" x14ac:dyDescent="0.2">
      <c r="A146" s="64"/>
      <c r="B146" s="36" t="s">
        <v>227</v>
      </c>
      <c r="C146" s="37">
        <v>0</v>
      </c>
      <c r="D146" s="37">
        <v>0</v>
      </c>
      <c r="E146" s="38" t="str">
        <f t="shared" si="37"/>
        <v/>
      </c>
      <c r="F146" s="38" t="str">
        <f t="shared" si="38"/>
        <v/>
      </c>
      <c r="G146" s="39" t="str">
        <f t="shared" si="39"/>
        <v>0</v>
      </c>
      <c r="H146" s="25" t="str">
        <f t="shared" si="40"/>
        <v/>
      </c>
    </row>
    <row r="147" spans="1:8" s="40" customFormat="1" ht="30" x14ac:dyDescent="0.2">
      <c r="A147" s="64"/>
      <c r="B147" s="36" t="s">
        <v>228</v>
      </c>
      <c r="C147" s="37">
        <v>0</v>
      </c>
      <c r="D147" s="37">
        <v>0</v>
      </c>
      <c r="E147" s="38" t="str">
        <f t="shared" si="37"/>
        <v/>
      </c>
      <c r="F147" s="38" t="str">
        <f t="shared" si="38"/>
        <v/>
      </c>
      <c r="G147" s="39" t="str">
        <f t="shared" si="39"/>
        <v>0</v>
      </c>
      <c r="H147" s="25" t="str">
        <f t="shared" si="40"/>
        <v/>
      </c>
    </row>
    <row r="148" spans="1:8" s="40" customFormat="1" ht="15" x14ac:dyDescent="0.2">
      <c r="A148" s="64"/>
      <c r="B148" s="36" t="s">
        <v>473</v>
      </c>
      <c r="C148" s="37">
        <v>48</v>
      </c>
      <c r="D148" s="37">
        <v>0</v>
      </c>
      <c r="E148" s="38">
        <f t="shared" si="37"/>
        <v>7.6923076923076927E-2</v>
      </c>
      <c r="F148" s="38" t="str">
        <f t="shared" si="38"/>
        <v/>
      </c>
      <c r="G148" s="39" t="str">
        <f t="shared" si="39"/>
        <v>0</v>
      </c>
      <c r="H148" s="25">
        <f t="shared" si="40"/>
        <v>0</v>
      </c>
    </row>
    <row r="149" spans="1:8" s="40" customFormat="1" ht="15" x14ac:dyDescent="0.2">
      <c r="A149" s="64"/>
      <c r="B149" s="36" t="s">
        <v>45</v>
      </c>
      <c r="C149" s="37">
        <v>0</v>
      </c>
      <c r="D149" s="37">
        <v>0</v>
      </c>
      <c r="E149" s="38" t="str">
        <f t="shared" si="37"/>
        <v/>
      </c>
      <c r="F149" s="38" t="str">
        <f t="shared" si="38"/>
        <v/>
      </c>
      <c r="G149" s="39" t="str">
        <f t="shared" si="39"/>
        <v>0</v>
      </c>
      <c r="H149" s="25" t="str">
        <f t="shared" si="40"/>
        <v/>
      </c>
    </row>
    <row r="150" spans="1:8" s="40" customFormat="1" ht="15" x14ac:dyDescent="0.2">
      <c r="A150" s="64"/>
      <c r="B150" s="36" t="s">
        <v>43</v>
      </c>
      <c r="C150" s="37">
        <v>0</v>
      </c>
      <c r="D150" s="37">
        <v>0</v>
      </c>
      <c r="E150" s="38" t="str">
        <f t="shared" si="37"/>
        <v/>
      </c>
      <c r="F150" s="38" t="str">
        <f t="shared" si="38"/>
        <v/>
      </c>
      <c r="G150" s="39" t="str">
        <f t="shared" si="39"/>
        <v>0</v>
      </c>
      <c r="H150" s="25" t="str">
        <f t="shared" si="40"/>
        <v/>
      </c>
    </row>
    <row r="151" spans="1:8" s="40" customFormat="1" ht="15" x14ac:dyDescent="0.2">
      <c r="A151" s="64"/>
      <c r="B151" s="36" t="s">
        <v>44</v>
      </c>
      <c r="C151" s="37">
        <v>0</v>
      </c>
      <c r="D151" s="37">
        <v>0</v>
      </c>
      <c r="E151" s="38" t="str">
        <f t="shared" si="37"/>
        <v/>
      </c>
      <c r="F151" s="38" t="str">
        <f t="shared" si="38"/>
        <v/>
      </c>
      <c r="G151" s="39" t="str">
        <f t="shared" si="39"/>
        <v>0</v>
      </c>
      <c r="H151" s="25" t="str">
        <f t="shared" si="40"/>
        <v/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1</v>
      </c>
      <c r="E152" s="38" t="str">
        <f t="shared" ref="E152:E155" si="41">+IF(C152=0,"",C152/C$71)</f>
        <v/>
      </c>
      <c r="F152" s="38">
        <f t="shared" ref="F152:F155" si="42">+IF(D152=0,"",D152/D$71)</f>
        <v>1.7271157167530224E-3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298</v>
      </c>
      <c r="D161" s="31">
        <f>SUM(D162:D323)</f>
        <v>256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-0.14093959731543623</v>
      </c>
      <c r="H161" s="33">
        <f>+IF(OR(AND(E161=""),(G161="")),"",E161*G161)</f>
        <v>-0.14093959731543623</v>
      </c>
    </row>
    <row r="162" spans="1:8" s="40" customFormat="1" ht="15" x14ac:dyDescent="0.2">
      <c r="A162" s="64"/>
      <c r="B162" s="66" t="s">
        <v>474</v>
      </c>
      <c r="C162" s="37">
        <v>0</v>
      </c>
      <c r="D162" s="37">
        <v>1</v>
      </c>
      <c r="E162" s="38" t="str">
        <f>+IF(C162=0,"",C162/C$161)</f>
        <v/>
      </c>
      <c r="F162" s="38">
        <f>+IF(D162=0,"",D162/D$161)</f>
        <v>3.90625E-3</v>
      </c>
      <c r="G162" s="39" t="str">
        <f>+IF(OR(AND(D162=0),(C162=0)),"0",((D162-C162)/C162))</f>
        <v>0</v>
      </c>
      <c r="H162" s="25" t="str">
        <f>+IF(OR(AND(E162=""),(G162="")),"",E162*G162)</f>
        <v/>
      </c>
    </row>
    <row r="163" spans="1:8" s="40" customFormat="1" ht="15" x14ac:dyDescent="0.2">
      <c r="A163" s="64"/>
      <c r="B163" s="66" t="s">
        <v>475</v>
      </c>
      <c r="C163" s="37">
        <v>7</v>
      </c>
      <c r="D163" s="37">
        <v>1</v>
      </c>
      <c r="E163" s="38">
        <f t="shared" ref="E163:E232" si="45">+IF(C163=0,"",C163/C$161)</f>
        <v>2.3489932885906041E-2</v>
      </c>
      <c r="F163" s="38">
        <f t="shared" ref="F163:F232" si="46">+IF(D163=0,"",D163/D$161)</f>
        <v>3.90625E-3</v>
      </c>
      <c r="G163" s="39">
        <f t="shared" ref="G163:G232" si="47">+IF(OR(AND(D163=0),(C163=0)),"0",((D163-C163)/C163))</f>
        <v>-0.8571428571428571</v>
      </c>
      <c r="H163" s="25">
        <f t="shared" ref="H163:H232" si="48">+IF(OR(AND(E163=""),(G163="")),"",E163*G163)</f>
        <v>-2.0134228187919462E-2</v>
      </c>
    </row>
    <row r="164" spans="1:8" s="40" customFormat="1" ht="30" x14ac:dyDescent="0.2">
      <c r="A164" s="64"/>
      <c r="B164" s="66" t="s">
        <v>476</v>
      </c>
      <c r="C164" s="37">
        <v>1</v>
      </c>
      <c r="D164" s="37">
        <v>0</v>
      </c>
      <c r="E164" s="38">
        <f t="shared" si="45"/>
        <v>3.3557046979865771E-3</v>
      </c>
      <c r="F164" s="38" t="str">
        <f t="shared" si="46"/>
        <v/>
      </c>
      <c r="G164" s="39" t="str">
        <f t="shared" si="47"/>
        <v>0</v>
      </c>
      <c r="H164" s="25">
        <f t="shared" si="48"/>
        <v>0</v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3</v>
      </c>
      <c r="D166" s="37">
        <v>5</v>
      </c>
      <c r="E166" s="38">
        <f t="shared" si="45"/>
        <v>1.0067114093959731E-2</v>
      </c>
      <c r="F166" s="38">
        <f t="shared" si="46"/>
        <v>1.953125E-2</v>
      </c>
      <c r="G166" s="39">
        <f t="shared" si="47"/>
        <v>0.66666666666666663</v>
      </c>
      <c r="H166" s="25">
        <f t="shared" si="48"/>
        <v>6.7114093959731533E-3</v>
      </c>
    </row>
    <row r="167" spans="1:8" s="40" customFormat="1" ht="15" x14ac:dyDescent="0.2">
      <c r="A167" s="64"/>
      <c r="B167" s="66" t="s">
        <v>49</v>
      </c>
      <c r="C167" s="37">
        <v>9</v>
      </c>
      <c r="D167" s="37">
        <v>8</v>
      </c>
      <c r="E167" s="38">
        <f t="shared" si="45"/>
        <v>3.0201342281879196E-2</v>
      </c>
      <c r="F167" s="38">
        <f t="shared" si="46"/>
        <v>3.125E-2</v>
      </c>
      <c r="G167" s="39">
        <f t="shared" si="47"/>
        <v>-0.1111111111111111</v>
      </c>
      <c r="H167" s="25">
        <f t="shared" si="48"/>
        <v>-3.3557046979865771E-3</v>
      </c>
    </row>
    <row r="168" spans="1:8" s="40" customFormat="1" ht="15" x14ac:dyDescent="0.2">
      <c r="A168" s="64"/>
      <c r="B168" s="66" t="s">
        <v>52</v>
      </c>
      <c r="C168" s="37">
        <v>0</v>
      </c>
      <c r="D168" s="37">
        <v>0</v>
      </c>
      <c r="E168" s="38" t="str">
        <f t="shared" si="45"/>
        <v/>
      </c>
      <c r="F168" s="38" t="str">
        <f t="shared" si="46"/>
        <v/>
      </c>
      <c r="G168" s="39" t="str">
        <f t="shared" si="47"/>
        <v>0</v>
      </c>
      <c r="H168" s="25" t="str">
        <f t="shared" si="48"/>
        <v/>
      </c>
    </row>
    <row r="169" spans="1:8" s="40" customFormat="1" ht="15" x14ac:dyDescent="0.2">
      <c r="A169" s="64"/>
      <c r="B169" s="66" t="s">
        <v>229</v>
      </c>
      <c r="C169" s="37">
        <v>3</v>
      </c>
      <c r="D169" s="37">
        <v>0</v>
      </c>
      <c r="E169" s="38">
        <f t="shared" si="45"/>
        <v>1.0067114093959731E-2</v>
      </c>
      <c r="F169" s="38" t="str">
        <f t="shared" si="46"/>
        <v/>
      </c>
      <c r="G169" s="39" t="str">
        <f t="shared" si="47"/>
        <v>0</v>
      </c>
      <c r="H169" s="25">
        <f t="shared" si="48"/>
        <v>0</v>
      </c>
    </row>
    <row r="170" spans="1:8" s="40" customFormat="1" ht="15" x14ac:dyDescent="0.2">
      <c r="A170" s="64"/>
      <c r="B170" s="66" t="s">
        <v>50</v>
      </c>
      <c r="C170" s="37">
        <v>0</v>
      </c>
      <c r="D170" s="37">
        <v>0</v>
      </c>
      <c r="E170" s="38" t="str">
        <f t="shared" si="45"/>
        <v/>
      </c>
      <c r="F170" s="38" t="str">
        <f t="shared" si="46"/>
        <v/>
      </c>
      <c r="G170" s="39" t="str">
        <f t="shared" si="47"/>
        <v>0</v>
      </c>
      <c r="H170" s="25" t="str">
        <f t="shared" si="48"/>
        <v/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0</v>
      </c>
      <c r="D173" s="37">
        <v>0</v>
      </c>
      <c r="E173" s="38" t="str">
        <f t="shared" si="45"/>
        <v/>
      </c>
      <c r="F173" s="38" t="str">
        <f t="shared" si="46"/>
        <v/>
      </c>
      <c r="G173" s="39" t="str">
        <f t="shared" si="47"/>
        <v>0</v>
      </c>
      <c r="H173" s="25" t="str">
        <f t="shared" si="48"/>
        <v/>
      </c>
    </row>
    <row r="174" spans="1:8" s="40" customFormat="1" ht="15" x14ac:dyDescent="0.2">
      <c r="A174" s="64"/>
      <c r="B174" s="66" t="s">
        <v>51</v>
      </c>
      <c r="C174" s="37">
        <v>0</v>
      </c>
      <c r="D174" s="37">
        <v>0</v>
      </c>
      <c r="E174" s="38" t="str">
        <f t="shared" si="45"/>
        <v/>
      </c>
      <c r="F174" s="38" t="str">
        <f t="shared" si="46"/>
        <v/>
      </c>
      <c r="G174" s="39" t="str">
        <f t="shared" si="47"/>
        <v>0</v>
      </c>
      <c r="H174" s="25" t="str">
        <f t="shared" si="48"/>
        <v/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0</v>
      </c>
      <c r="E175" s="38" t="str">
        <f t="shared" ref="E175" si="49">+IF(C175=0,"",C175/C$161)</f>
        <v/>
      </c>
      <c r="F175" s="38" t="str">
        <f t="shared" ref="F175" si="50">+IF(D175=0,"",D175/D$161)</f>
        <v/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2</v>
      </c>
      <c r="D176" s="37">
        <v>2</v>
      </c>
      <c r="E176" s="38">
        <f t="shared" si="45"/>
        <v>6.7114093959731542E-3</v>
      </c>
      <c r="F176" s="38">
        <f t="shared" si="46"/>
        <v>7.8125E-3</v>
      </c>
      <c r="G176" s="39">
        <f t="shared" si="47"/>
        <v>0</v>
      </c>
      <c r="H176" s="25">
        <f t="shared" si="48"/>
        <v>0</v>
      </c>
    </row>
    <row r="177" spans="1:8" s="40" customFormat="1" ht="15" x14ac:dyDescent="0.2">
      <c r="A177" s="64"/>
      <c r="B177" s="66" t="s">
        <v>231</v>
      </c>
      <c r="C177" s="37">
        <v>19</v>
      </c>
      <c r="D177" s="37">
        <v>13</v>
      </c>
      <c r="E177" s="38">
        <f t="shared" si="45"/>
        <v>6.3758389261744972E-2</v>
      </c>
      <c r="F177" s="38">
        <f t="shared" si="46"/>
        <v>5.078125E-2</v>
      </c>
      <c r="G177" s="39">
        <f t="shared" si="47"/>
        <v>-0.31578947368421051</v>
      </c>
      <c r="H177" s="25">
        <f t="shared" si="48"/>
        <v>-2.0134228187919465E-2</v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0</v>
      </c>
      <c r="E178" s="38" t="str">
        <f t="shared" si="45"/>
        <v/>
      </c>
      <c r="F178" s="38" t="str">
        <f t="shared" si="46"/>
        <v/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0</v>
      </c>
      <c r="E180" s="38" t="str">
        <f t="shared" ref="E180:E181" si="53">+IF(C180=0,"",C180/C$161)</f>
        <v/>
      </c>
      <c r="F180" s="38" t="str">
        <f t="shared" ref="F180:F181" si="54">+IF(D180=0,"",D180/D$161)</f>
        <v/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0</v>
      </c>
      <c r="D182" s="37">
        <v>0</v>
      </c>
      <c r="E182" s="38" t="str">
        <f t="shared" si="45"/>
        <v/>
      </c>
      <c r="F182" s="38" t="str">
        <f t="shared" si="46"/>
        <v/>
      </c>
      <c r="G182" s="39" t="str">
        <f t="shared" si="47"/>
        <v>0</v>
      </c>
      <c r="H182" s="25" t="str">
        <f t="shared" si="48"/>
        <v/>
      </c>
    </row>
    <row r="183" spans="1:8" s="40" customFormat="1" ht="15" x14ac:dyDescent="0.2">
      <c r="A183" s="64"/>
      <c r="B183" s="66" t="s">
        <v>233</v>
      </c>
      <c r="C183" s="37">
        <v>0</v>
      </c>
      <c r="D183" s="37">
        <v>0</v>
      </c>
      <c r="E183" s="38" t="str">
        <f t="shared" si="45"/>
        <v/>
      </c>
      <c r="F183" s="38" t="str">
        <f t="shared" si="46"/>
        <v/>
      </c>
      <c r="G183" s="39" t="str">
        <f t="shared" si="47"/>
        <v>0</v>
      </c>
      <c r="H183" s="25" t="str">
        <f t="shared" si="48"/>
        <v/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0</v>
      </c>
      <c r="D185" s="37">
        <v>0</v>
      </c>
      <c r="E185" s="38" t="str">
        <f t="shared" si="45"/>
        <v/>
      </c>
      <c r="F185" s="38" t="str">
        <f t="shared" si="46"/>
        <v/>
      </c>
      <c r="G185" s="39" t="str">
        <f t="shared" si="47"/>
        <v>0</v>
      </c>
      <c r="H185" s="25" t="str">
        <f t="shared" si="48"/>
        <v/>
      </c>
    </row>
    <row r="186" spans="1:8" s="40" customFormat="1" ht="15" x14ac:dyDescent="0.2">
      <c r="A186" s="64"/>
      <c r="B186" s="66" t="s">
        <v>480</v>
      </c>
      <c r="C186" s="37">
        <v>10</v>
      </c>
      <c r="D186" s="37">
        <v>2</v>
      </c>
      <c r="E186" s="38">
        <f t="shared" si="45"/>
        <v>3.3557046979865772E-2</v>
      </c>
      <c r="F186" s="38">
        <f t="shared" si="46"/>
        <v>7.8125E-3</v>
      </c>
      <c r="G186" s="39">
        <f t="shared" si="47"/>
        <v>-0.8</v>
      </c>
      <c r="H186" s="25">
        <f t="shared" si="48"/>
        <v>-2.684563758389262E-2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4</v>
      </c>
      <c r="E187" s="38" t="str">
        <f t="shared" ref="E187" si="57">+IF(C187=0,"",C187/C$161)</f>
        <v/>
      </c>
      <c r="F187" s="38">
        <f t="shared" ref="F187" si="58">+IF(D187=0,"",D187/D$161)</f>
        <v>1.5625E-2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5</v>
      </c>
      <c r="D188" s="37">
        <v>0</v>
      </c>
      <c r="E188" s="38">
        <f t="shared" si="45"/>
        <v>1.6778523489932886E-2</v>
      </c>
      <c r="F188" s="38" t="str">
        <f t="shared" si="46"/>
        <v/>
      </c>
      <c r="G188" s="39" t="str">
        <f t="shared" si="47"/>
        <v>0</v>
      </c>
      <c r="H188" s="25">
        <f t="shared" si="48"/>
        <v>0</v>
      </c>
    </row>
    <row r="189" spans="1:8" s="40" customFormat="1" ht="15" x14ac:dyDescent="0.2">
      <c r="A189" s="64"/>
      <c r="B189" s="66" t="s">
        <v>237</v>
      </c>
      <c r="C189" s="37">
        <v>5</v>
      </c>
      <c r="D189" s="37">
        <v>8</v>
      </c>
      <c r="E189" s="38">
        <f t="shared" si="45"/>
        <v>1.6778523489932886E-2</v>
      </c>
      <c r="F189" s="38">
        <f t="shared" si="46"/>
        <v>3.125E-2</v>
      </c>
      <c r="G189" s="39">
        <f t="shared" si="47"/>
        <v>0.6</v>
      </c>
      <c r="H189" s="25">
        <f t="shared" si="48"/>
        <v>1.0067114093959731E-2</v>
      </c>
    </row>
    <row r="190" spans="1:8" s="40" customFormat="1" ht="15" x14ac:dyDescent="0.2">
      <c r="A190" s="64"/>
      <c r="B190" s="66" t="s">
        <v>238</v>
      </c>
      <c r="C190" s="37">
        <v>11</v>
      </c>
      <c r="D190" s="37">
        <v>6</v>
      </c>
      <c r="E190" s="38">
        <f t="shared" si="45"/>
        <v>3.6912751677852351E-2</v>
      </c>
      <c r="F190" s="38">
        <f t="shared" si="46"/>
        <v>2.34375E-2</v>
      </c>
      <c r="G190" s="39">
        <f t="shared" si="47"/>
        <v>-0.45454545454545453</v>
      </c>
      <c r="H190" s="25">
        <f t="shared" si="48"/>
        <v>-1.6778523489932886E-2</v>
      </c>
    </row>
    <row r="191" spans="1:8" s="40" customFormat="1" ht="15" x14ac:dyDescent="0.2">
      <c r="A191" s="64"/>
      <c r="B191" s="66" t="s">
        <v>239</v>
      </c>
      <c r="C191" s="37">
        <v>19</v>
      </c>
      <c r="D191" s="37">
        <v>9</v>
      </c>
      <c r="E191" s="38">
        <f t="shared" si="45"/>
        <v>6.3758389261744972E-2</v>
      </c>
      <c r="F191" s="38">
        <f t="shared" si="46"/>
        <v>3.515625E-2</v>
      </c>
      <c r="G191" s="39">
        <f t="shared" si="47"/>
        <v>-0.52631578947368418</v>
      </c>
      <c r="H191" s="25">
        <f t="shared" si="48"/>
        <v>-3.3557046979865772E-2</v>
      </c>
    </row>
    <row r="192" spans="1:8" s="40" customFormat="1" ht="15" x14ac:dyDescent="0.2">
      <c r="A192" s="64"/>
      <c r="B192" s="66" t="s">
        <v>481</v>
      </c>
      <c r="C192" s="37">
        <v>4</v>
      </c>
      <c r="D192" s="37">
        <v>2</v>
      </c>
      <c r="E192" s="38">
        <f t="shared" si="45"/>
        <v>1.3422818791946308E-2</v>
      </c>
      <c r="F192" s="38">
        <f t="shared" si="46"/>
        <v>7.8125E-3</v>
      </c>
      <c r="G192" s="39">
        <f t="shared" si="47"/>
        <v>-0.5</v>
      </c>
      <c r="H192" s="25">
        <f t="shared" si="48"/>
        <v>-6.7114093959731542E-3</v>
      </c>
    </row>
    <row r="193" spans="1:8" s="40" customFormat="1" ht="15" x14ac:dyDescent="0.2">
      <c r="A193" s="64"/>
      <c r="B193" s="66" t="s">
        <v>482</v>
      </c>
      <c r="C193" s="37">
        <v>3</v>
      </c>
      <c r="D193" s="37">
        <v>14</v>
      </c>
      <c r="E193" s="38">
        <f t="shared" si="45"/>
        <v>1.0067114093959731E-2</v>
      </c>
      <c r="F193" s="38">
        <f t="shared" si="46"/>
        <v>5.46875E-2</v>
      </c>
      <c r="G193" s="39">
        <f t="shared" si="47"/>
        <v>3.6666666666666665</v>
      </c>
      <c r="H193" s="25">
        <f t="shared" si="48"/>
        <v>3.6912751677852344E-2</v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0</v>
      </c>
      <c r="E195" s="38" t="str">
        <f t="shared" ref="E195" si="61">+IF(C195=0,"",C195/C$161)</f>
        <v/>
      </c>
      <c r="F195" s="38" t="str">
        <f t="shared" ref="F195" si="62">+IF(D195=0,"",D195/D$161)</f>
        <v/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0</v>
      </c>
      <c r="D196" s="37"/>
      <c r="E196" s="38" t="str">
        <f t="shared" si="45"/>
        <v/>
      </c>
      <c r="F196" s="38" t="str">
        <f t="shared" si="46"/>
        <v/>
      </c>
      <c r="G196" s="39" t="str">
        <f t="shared" si="47"/>
        <v>0</v>
      </c>
      <c r="H196" s="25" t="str">
        <f t="shared" si="48"/>
        <v/>
      </c>
    </row>
    <row r="197" spans="1:8" s="40" customFormat="1" ht="15" x14ac:dyDescent="0.2">
      <c r="A197" s="64"/>
      <c r="B197" s="66" t="s">
        <v>241</v>
      </c>
      <c r="C197" s="37">
        <v>0</v>
      </c>
      <c r="D197" s="37">
        <v>3</v>
      </c>
      <c r="E197" s="38" t="str">
        <f t="shared" si="45"/>
        <v/>
      </c>
      <c r="F197" s="38">
        <f t="shared" si="46"/>
        <v>1.171875E-2</v>
      </c>
      <c r="G197" s="39" t="str">
        <f t="shared" si="47"/>
        <v>0</v>
      </c>
      <c r="H197" s="25" t="str">
        <f t="shared" si="48"/>
        <v/>
      </c>
    </row>
    <row r="198" spans="1:8" s="40" customFormat="1" ht="15" x14ac:dyDescent="0.2">
      <c r="A198" s="64"/>
      <c r="B198" s="66" t="s">
        <v>242</v>
      </c>
      <c r="C198" s="37">
        <v>1</v>
      </c>
      <c r="D198" s="37">
        <v>2</v>
      </c>
      <c r="E198" s="38">
        <f t="shared" si="45"/>
        <v>3.3557046979865771E-3</v>
      </c>
      <c r="F198" s="38">
        <f t="shared" si="46"/>
        <v>7.8125E-3</v>
      </c>
      <c r="G198" s="39">
        <f t="shared" si="47"/>
        <v>1</v>
      </c>
      <c r="H198" s="25">
        <f t="shared" si="48"/>
        <v>3.3557046979865771E-3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0</v>
      </c>
      <c r="D200" s="37">
        <v>1</v>
      </c>
      <c r="E200" s="38" t="str">
        <f t="shared" si="45"/>
        <v/>
      </c>
      <c r="F200" s="38">
        <f t="shared" si="46"/>
        <v>3.90625E-3</v>
      </c>
      <c r="G200" s="39" t="str">
        <f t="shared" si="47"/>
        <v>0</v>
      </c>
      <c r="H200" s="25" t="str">
        <f t="shared" si="48"/>
        <v/>
      </c>
    </row>
    <row r="201" spans="1:8" s="40" customFormat="1" ht="15" x14ac:dyDescent="0.2">
      <c r="A201" s="64"/>
      <c r="B201" s="66" t="s">
        <v>56</v>
      </c>
      <c r="C201" s="37">
        <v>11</v>
      </c>
      <c r="D201" s="37">
        <v>7</v>
      </c>
      <c r="E201" s="38">
        <f t="shared" si="45"/>
        <v>3.6912751677852351E-2</v>
      </c>
      <c r="F201" s="38">
        <f t="shared" si="46"/>
        <v>2.734375E-2</v>
      </c>
      <c r="G201" s="39">
        <f t="shared" si="47"/>
        <v>-0.36363636363636365</v>
      </c>
      <c r="H201" s="25">
        <f t="shared" si="48"/>
        <v>-1.342281879194631E-2</v>
      </c>
    </row>
    <row r="202" spans="1:8" s="40" customFormat="1" ht="15" x14ac:dyDescent="0.2">
      <c r="A202" s="64"/>
      <c r="B202" s="66" t="s">
        <v>244</v>
      </c>
      <c r="C202" s="37">
        <v>7</v>
      </c>
      <c r="D202" s="37">
        <v>10</v>
      </c>
      <c r="E202" s="38">
        <f t="shared" si="45"/>
        <v>2.3489932885906041E-2</v>
      </c>
      <c r="F202" s="38">
        <f t="shared" si="46"/>
        <v>3.90625E-2</v>
      </c>
      <c r="G202" s="39">
        <f t="shared" si="47"/>
        <v>0.42857142857142855</v>
      </c>
      <c r="H202" s="25">
        <f t="shared" si="48"/>
        <v>1.0067114093959731E-2</v>
      </c>
    </row>
    <row r="203" spans="1:8" s="40" customFormat="1" ht="30" x14ac:dyDescent="0.2">
      <c r="A203" s="64"/>
      <c r="B203" s="66" t="s">
        <v>245</v>
      </c>
      <c r="C203" s="37">
        <v>0</v>
      </c>
      <c r="D203" s="37">
        <v>3</v>
      </c>
      <c r="E203" s="38" t="str">
        <f t="shared" si="45"/>
        <v/>
      </c>
      <c r="F203" s="38">
        <f t="shared" si="46"/>
        <v>1.171875E-2</v>
      </c>
      <c r="G203" s="39" t="str">
        <f t="shared" si="47"/>
        <v>0</v>
      </c>
      <c r="H203" s="25" t="str">
        <f t="shared" si="48"/>
        <v/>
      </c>
    </row>
    <row r="204" spans="1:8" s="40" customFormat="1" ht="15" x14ac:dyDescent="0.2">
      <c r="A204" s="64"/>
      <c r="B204" s="66" t="s">
        <v>483</v>
      </c>
      <c r="C204" s="37">
        <v>4</v>
      </c>
      <c r="D204" s="37">
        <v>0</v>
      </c>
      <c r="E204" s="38">
        <f t="shared" si="45"/>
        <v>1.3422818791946308E-2</v>
      </c>
      <c r="F204" s="38" t="str">
        <f t="shared" si="46"/>
        <v/>
      </c>
      <c r="G204" s="39" t="str">
        <f t="shared" si="47"/>
        <v>0</v>
      </c>
      <c r="H204" s="25">
        <f t="shared" si="48"/>
        <v>0</v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5</v>
      </c>
      <c r="E208" s="38" t="str">
        <f t="shared" si="45"/>
        <v/>
      </c>
      <c r="F208" s="38">
        <f t="shared" si="46"/>
        <v>1.953125E-2</v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2</v>
      </c>
      <c r="E209" s="38" t="str">
        <f t="shared" si="45"/>
        <v/>
      </c>
      <c r="F209" s="38">
        <f t="shared" si="46"/>
        <v>7.8125E-3</v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1</v>
      </c>
      <c r="D211" s="37">
        <v>0</v>
      </c>
      <c r="E211" s="38">
        <f t="shared" si="45"/>
        <v>3.3557046979865771E-3</v>
      </c>
      <c r="F211" s="38" t="str">
        <f t="shared" si="46"/>
        <v/>
      </c>
      <c r="G211" s="39" t="str">
        <f t="shared" si="47"/>
        <v>0</v>
      </c>
      <c r="H211" s="25">
        <f t="shared" si="48"/>
        <v>0</v>
      </c>
    </row>
    <row r="212" spans="1:8" s="40" customFormat="1" ht="15" x14ac:dyDescent="0.2">
      <c r="A212" s="64"/>
      <c r="B212" s="66" t="s">
        <v>249</v>
      </c>
      <c r="C212" s="37">
        <v>11</v>
      </c>
      <c r="D212" s="37">
        <v>14</v>
      </c>
      <c r="E212" s="38">
        <f t="shared" si="45"/>
        <v>3.6912751677852351E-2</v>
      </c>
      <c r="F212" s="38">
        <f t="shared" si="46"/>
        <v>5.46875E-2</v>
      </c>
      <c r="G212" s="39">
        <f t="shared" si="47"/>
        <v>0.27272727272727271</v>
      </c>
      <c r="H212" s="25">
        <f t="shared" si="48"/>
        <v>1.0067114093959731E-2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0</v>
      </c>
      <c r="E213" s="38" t="str">
        <f t="shared" si="45"/>
        <v/>
      </c>
      <c r="F213" s="38" t="str">
        <f t="shared" si="46"/>
        <v/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0</v>
      </c>
      <c r="D214" s="37">
        <v>0</v>
      </c>
      <c r="E214" s="38" t="str">
        <f t="shared" si="45"/>
        <v/>
      </c>
      <c r="F214" s="38" t="str">
        <f t="shared" si="46"/>
        <v/>
      </c>
      <c r="G214" s="39" t="str">
        <f t="shared" si="47"/>
        <v>0</v>
      </c>
      <c r="H214" s="25" t="str">
        <f t="shared" si="48"/>
        <v/>
      </c>
    </row>
    <row r="215" spans="1:8" s="40" customFormat="1" ht="15" x14ac:dyDescent="0.2">
      <c r="A215" s="64"/>
      <c r="B215" s="66" t="s">
        <v>252</v>
      </c>
      <c r="C215" s="37">
        <v>0</v>
      </c>
      <c r="D215" s="37">
        <v>0</v>
      </c>
      <c r="E215" s="38" t="str">
        <f t="shared" si="45"/>
        <v/>
      </c>
      <c r="F215" s="38" t="str">
        <f t="shared" si="46"/>
        <v/>
      </c>
      <c r="G215" s="39" t="str">
        <f t="shared" si="47"/>
        <v>0</v>
      </c>
      <c r="H215" s="25" t="str">
        <f t="shared" si="48"/>
        <v/>
      </c>
    </row>
    <row r="216" spans="1:8" s="40" customFormat="1" ht="15" x14ac:dyDescent="0.2">
      <c r="A216" s="64"/>
      <c r="B216" s="66" t="s">
        <v>253</v>
      </c>
      <c r="C216" s="37">
        <v>0</v>
      </c>
      <c r="D216" s="37">
        <v>0</v>
      </c>
      <c r="E216" s="38" t="str">
        <f t="shared" si="45"/>
        <v/>
      </c>
      <c r="F216" s="38" t="str">
        <f t="shared" si="46"/>
        <v/>
      </c>
      <c r="G216" s="39" t="str">
        <f t="shared" si="47"/>
        <v>0</v>
      </c>
      <c r="H216" s="25" t="str">
        <f t="shared" si="48"/>
        <v/>
      </c>
    </row>
    <row r="217" spans="1:8" s="40" customFormat="1" ht="15" x14ac:dyDescent="0.2">
      <c r="A217" s="64"/>
      <c r="B217" s="66" t="s">
        <v>485</v>
      </c>
      <c r="C217" s="37">
        <v>0</v>
      </c>
      <c r="D217" s="37">
        <v>0</v>
      </c>
      <c r="E217" s="38" t="str">
        <f t="shared" si="45"/>
        <v/>
      </c>
      <c r="F217" s="38" t="str">
        <f t="shared" si="46"/>
        <v/>
      </c>
      <c r="G217" s="39" t="str">
        <f t="shared" si="47"/>
        <v>0</v>
      </c>
      <c r="H217" s="25" t="str">
        <f t="shared" si="48"/>
        <v/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0</v>
      </c>
      <c r="D219" s="37">
        <v>0</v>
      </c>
      <c r="E219" s="38" t="str">
        <f t="shared" si="45"/>
        <v/>
      </c>
      <c r="F219" s="38" t="str">
        <f t="shared" si="46"/>
        <v/>
      </c>
      <c r="G219" s="39" t="str">
        <f t="shared" si="47"/>
        <v>0</v>
      </c>
      <c r="H219" s="25" t="str">
        <f t="shared" si="48"/>
        <v/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0</v>
      </c>
      <c r="D222" s="37">
        <v>1</v>
      </c>
      <c r="E222" s="38" t="str">
        <f t="shared" si="45"/>
        <v/>
      </c>
      <c r="F222" s="38">
        <f t="shared" si="46"/>
        <v>3.90625E-3</v>
      </c>
      <c r="G222" s="39" t="str">
        <f t="shared" si="47"/>
        <v>0</v>
      </c>
      <c r="H222" s="25" t="str">
        <f t="shared" si="48"/>
        <v/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2</v>
      </c>
      <c r="D224" s="37">
        <v>0</v>
      </c>
      <c r="E224" s="38">
        <f t="shared" si="45"/>
        <v>6.7114093959731542E-3</v>
      </c>
      <c r="F224" s="38" t="str">
        <f t="shared" si="46"/>
        <v/>
      </c>
      <c r="G224" s="39" t="str">
        <f t="shared" si="47"/>
        <v>0</v>
      </c>
      <c r="H224" s="25">
        <f t="shared" si="48"/>
        <v>0</v>
      </c>
    </row>
    <row r="225" spans="1:8" s="40" customFormat="1" ht="15" x14ac:dyDescent="0.2">
      <c r="A225" s="64"/>
      <c r="B225" s="66" t="s">
        <v>64</v>
      </c>
      <c r="C225" s="37">
        <v>19</v>
      </c>
      <c r="D225" s="37">
        <v>0</v>
      </c>
      <c r="E225" s="38">
        <f t="shared" si="45"/>
        <v>6.3758389261744972E-2</v>
      </c>
      <c r="F225" s="38" t="str">
        <f t="shared" si="46"/>
        <v/>
      </c>
      <c r="G225" s="39" t="str">
        <f t="shared" si="47"/>
        <v>0</v>
      </c>
      <c r="H225" s="25">
        <f t="shared" si="48"/>
        <v>0</v>
      </c>
    </row>
    <row r="226" spans="1:8" s="40" customFormat="1" ht="30" x14ac:dyDescent="0.2">
      <c r="A226" s="64"/>
      <c r="B226" s="66" t="s">
        <v>487</v>
      </c>
      <c r="C226" s="37">
        <v>0</v>
      </c>
      <c r="D226" s="37">
        <v>0</v>
      </c>
      <c r="E226" s="38" t="str">
        <f t="shared" si="45"/>
        <v/>
      </c>
      <c r="F226" s="38" t="str">
        <f t="shared" si="46"/>
        <v/>
      </c>
      <c r="G226" s="39" t="str">
        <f t="shared" si="47"/>
        <v>0</v>
      </c>
      <c r="H226" s="25" t="str">
        <f t="shared" si="48"/>
        <v/>
      </c>
    </row>
    <row r="227" spans="1:8" s="40" customFormat="1" ht="15" x14ac:dyDescent="0.2">
      <c r="A227" s="64"/>
      <c r="B227" s="66" t="s">
        <v>62</v>
      </c>
      <c r="C227" s="37">
        <v>0</v>
      </c>
      <c r="D227" s="37">
        <v>0</v>
      </c>
      <c r="E227" s="38" t="str">
        <f t="shared" si="45"/>
        <v/>
      </c>
      <c r="F227" s="38" t="str">
        <f t="shared" si="46"/>
        <v/>
      </c>
      <c r="G227" s="39" t="str">
        <f t="shared" si="47"/>
        <v>0</v>
      </c>
      <c r="H227" s="25" t="str">
        <f t="shared" si="48"/>
        <v/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0</v>
      </c>
      <c r="D229" s="37">
        <v>0</v>
      </c>
      <c r="E229" s="38" t="str">
        <f t="shared" si="45"/>
        <v/>
      </c>
      <c r="F229" s="38" t="str">
        <f t="shared" si="46"/>
        <v/>
      </c>
      <c r="G229" s="39" t="str">
        <f t="shared" si="47"/>
        <v>0</v>
      </c>
      <c r="H229" s="25" t="str">
        <f t="shared" si="48"/>
        <v/>
      </c>
    </row>
    <row r="230" spans="1:8" s="40" customFormat="1" ht="15" x14ac:dyDescent="0.2">
      <c r="A230" s="64"/>
      <c r="B230" s="66" t="s">
        <v>63</v>
      </c>
      <c r="C230" s="37">
        <v>0</v>
      </c>
      <c r="D230" s="37">
        <v>0</v>
      </c>
      <c r="E230" s="38" t="str">
        <f t="shared" si="45"/>
        <v/>
      </c>
      <c r="F230" s="38" t="str">
        <f t="shared" si="46"/>
        <v/>
      </c>
      <c r="G230" s="39" t="str">
        <f t="shared" si="47"/>
        <v>0</v>
      </c>
      <c r="H230" s="25" t="str">
        <f t="shared" si="48"/>
        <v/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38</v>
      </c>
      <c r="D232" s="37">
        <v>1</v>
      </c>
      <c r="E232" s="38">
        <f t="shared" si="45"/>
        <v>0.12751677852348994</v>
      </c>
      <c r="F232" s="38">
        <f t="shared" si="46"/>
        <v>3.90625E-3</v>
      </c>
      <c r="G232" s="39">
        <f t="shared" si="47"/>
        <v>-0.97368421052631582</v>
      </c>
      <c r="H232" s="25">
        <f t="shared" si="48"/>
        <v>-0.12416107382550337</v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0</v>
      </c>
      <c r="E234" s="38" t="str">
        <f t="shared" si="69"/>
        <v/>
      </c>
      <c r="F234" s="38" t="str">
        <f t="shared" si="70"/>
        <v/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0</v>
      </c>
      <c r="D235" s="37">
        <v>0</v>
      </c>
      <c r="E235" s="38" t="str">
        <f t="shared" si="69"/>
        <v/>
      </c>
      <c r="F235" s="38" t="str">
        <f t="shared" si="70"/>
        <v/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4"/>
      <c r="B236" s="66" t="s">
        <v>489</v>
      </c>
      <c r="C236" s="37">
        <v>0</v>
      </c>
      <c r="D236" s="37">
        <v>0</v>
      </c>
      <c r="E236" s="38" t="str">
        <f t="shared" si="69"/>
        <v/>
      </c>
      <c r="F236" s="38" t="str">
        <f t="shared" si="70"/>
        <v/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0</v>
      </c>
      <c r="D238" s="37">
        <v>0</v>
      </c>
      <c r="E238" s="38" t="str">
        <f t="shared" si="69"/>
        <v/>
      </c>
      <c r="F238" s="38" t="str">
        <f t="shared" si="70"/>
        <v/>
      </c>
      <c r="G238" s="39" t="str">
        <f t="shared" si="71"/>
        <v>0</v>
      </c>
      <c r="H238" s="25" t="str">
        <f t="shared" si="72"/>
        <v/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0</v>
      </c>
      <c r="D242" s="37">
        <v>0</v>
      </c>
      <c r="E242" s="38" t="str">
        <f t="shared" si="69"/>
        <v/>
      </c>
      <c r="F242" s="38" t="str">
        <f t="shared" si="70"/>
        <v/>
      </c>
      <c r="G242" s="39" t="str">
        <f t="shared" si="71"/>
        <v>0</v>
      </c>
      <c r="H242" s="25" t="str">
        <f t="shared" si="72"/>
        <v/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1</v>
      </c>
      <c r="D245" s="37"/>
      <c r="E245" s="38">
        <f t="shared" si="69"/>
        <v>3.3557046979865771E-3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0</v>
      </c>
      <c r="D246" s="37">
        <v>0</v>
      </c>
      <c r="E246" s="38" t="str">
        <f t="shared" si="69"/>
        <v/>
      </c>
      <c r="F246" s="38" t="str">
        <f t="shared" si="70"/>
        <v/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4"/>
      <c r="B247" s="66" t="s">
        <v>497</v>
      </c>
      <c r="C247" s="37">
        <v>0</v>
      </c>
      <c r="D247" s="37">
        <v>0</v>
      </c>
      <c r="E247" s="38" t="str">
        <f t="shared" si="69"/>
        <v/>
      </c>
      <c r="F247" s="38" t="str">
        <f t="shared" si="70"/>
        <v/>
      </c>
      <c r="G247" s="39" t="str">
        <f t="shared" si="71"/>
        <v>0</v>
      </c>
      <c r="H247" s="25" t="str">
        <f t="shared" si="72"/>
        <v/>
      </c>
    </row>
    <row r="248" spans="1:8" s="40" customFormat="1" ht="15" x14ac:dyDescent="0.2">
      <c r="A248" s="64"/>
      <c r="B248" s="66" t="s">
        <v>67</v>
      </c>
      <c r="C248" s="37">
        <v>15</v>
      </c>
      <c r="D248" s="37"/>
      <c r="E248" s="38">
        <f t="shared" si="69"/>
        <v>5.0335570469798654E-2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0</v>
      </c>
      <c r="D249" s="37">
        <v>0</v>
      </c>
      <c r="E249" s="38" t="str">
        <f t="shared" si="69"/>
        <v/>
      </c>
      <c r="F249" s="38" t="str">
        <f t="shared" si="70"/>
        <v/>
      </c>
      <c r="G249" s="39" t="str">
        <f t="shared" si="71"/>
        <v>0</v>
      </c>
      <c r="H249" s="25" t="str">
        <f t="shared" si="72"/>
        <v/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1</v>
      </c>
      <c r="D252" s="37">
        <v>0</v>
      </c>
      <c r="E252" s="38">
        <f t="shared" si="69"/>
        <v>3.3557046979865771E-3</v>
      </c>
      <c r="F252" s="38" t="str">
        <f t="shared" si="70"/>
        <v/>
      </c>
      <c r="G252" s="39" t="str">
        <f t="shared" si="71"/>
        <v>0</v>
      </c>
      <c r="H252" s="25">
        <f t="shared" si="72"/>
        <v>0</v>
      </c>
    </row>
    <row r="253" spans="1:8" s="40" customFormat="1" ht="15" x14ac:dyDescent="0.2">
      <c r="A253" s="64"/>
      <c r="B253" s="66" t="s">
        <v>264</v>
      </c>
      <c r="C253" s="37">
        <v>8</v>
      </c>
      <c r="D253" s="37">
        <v>9</v>
      </c>
      <c r="E253" s="38">
        <f t="shared" si="69"/>
        <v>2.6845637583892617E-2</v>
      </c>
      <c r="F253" s="38">
        <f t="shared" si="70"/>
        <v>3.515625E-2</v>
      </c>
      <c r="G253" s="39">
        <f t="shared" si="71"/>
        <v>0.125</v>
      </c>
      <c r="H253" s="25">
        <f t="shared" si="72"/>
        <v>3.3557046979865771E-3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0</v>
      </c>
      <c r="E255" s="38" t="str">
        <f t="shared" ref="E255:E260" si="77">+IF(C255=0,"",C255/C$161)</f>
        <v/>
      </c>
      <c r="F255" s="38" t="str">
        <f t="shared" ref="F255:F260" si="78">+IF(D255=0,"",D255/D$161)</f>
        <v/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9</v>
      </c>
      <c r="E260" s="38" t="str">
        <f t="shared" si="77"/>
        <v/>
      </c>
      <c r="F260" s="38">
        <f t="shared" si="78"/>
        <v>3.515625E-2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5</v>
      </c>
      <c r="D261" s="37">
        <v>9</v>
      </c>
      <c r="E261" s="38">
        <f t="shared" si="69"/>
        <v>1.6778523489932886E-2</v>
      </c>
      <c r="F261" s="38">
        <f t="shared" si="70"/>
        <v>3.515625E-2</v>
      </c>
      <c r="G261" s="39">
        <f t="shared" si="71"/>
        <v>0.8</v>
      </c>
      <c r="H261" s="25">
        <f t="shared" si="72"/>
        <v>1.342281879194631E-2</v>
      </c>
    </row>
    <row r="262" spans="1:8" s="40" customFormat="1" ht="15" x14ac:dyDescent="0.2">
      <c r="A262" s="64"/>
      <c r="B262" s="66" t="s">
        <v>75</v>
      </c>
      <c r="C262" s="37">
        <v>38</v>
      </c>
      <c r="D262" s="37">
        <v>5</v>
      </c>
      <c r="E262" s="38">
        <f t="shared" si="69"/>
        <v>0.12751677852348994</v>
      </c>
      <c r="F262" s="38">
        <f t="shared" si="70"/>
        <v>1.953125E-2</v>
      </c>
      <c r="G262" s="39">
        <f t="shared" si="71"/>
        <v>-0.86842105263157898</v>
      </c>
      <c r="H262" s="25">
        <f t="shared" si="72"/>
        <v>-0.11073825503355705</v>
      </c>
    </row>
    <row r="263" spans="1:8" s="40" customFormat="1" ht="15" x14ac:dyDescent="0.2">
      <c r="A263" s="64"/>
      <c r="B263" s="66" t="s">
        <v>71</v>
      </c>
      <c r="C263" s="37">
        <v>1</v>
      </c>
      <c r="D263" s="37">
        <v>0</v>
      </c>
      <c r="E263" s="38">
        <f t="shared" si="69"/>
        <v>3.3557046979865771E-3</v>
      </c>
      <c r="F263" s="38" t="str">
        <f t="shared" si="70"/>
        <v/>
      </c>
      <c r="G263" s="39" t="str">
        <f t="shared" si="71"/>
        <v>0</v>
      </c>
      <c r="H263" s="25">
        <f t="shared" si="72"/>
        <v>0</v>
      </c>
    </row>
    <row r="264" spans="1:8" s="40" customFormat="1" ht="15" x14ac:dyDescent="0.2">
      <c r="A264" s="64"/>
      <c r="B264" s="66" t="s">
        <v>266</v>
      </c>
      <c r="C264" s="37">
        <v>0</v>
      </c>
      <c r="D264" s="37">
        <v>0</v>
      </c>
      <c r="E264" s="38" t="str">
        <f t="shared" si="69"/>
        <v/>
      </c>
      <c r="F264" s="38" t="str">
        <f t="shared" si="70"/>
        <v/>
      </c>
      <c r="G264" s="39" t="str">
        <f t="shared" si="71"/>
        <v>0</v>
      </c>
      <c r="H264" s="25" t="str">
        <f t="shared" si="72"/>
        <v/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0</v>
      </c>
      <c r="E266" s="38" t="str">
        <f t="shared" ref="E266" si="81">+IF(C266=0,"",C266/C$161)</f>
        <v/>
      </c>
      <c r="F266" s="38" t="str">
        <f t="shared" ref="F266" si="82">+IF(D266=0,"",D266/D$161)</f>
        <v/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1</v>
      </c>
      <c r="E268" s="38" t="str">
        <f t="shared" si="69"/>
        <v/>
      </c>
      <c r="F268" s="38">
        <f t="shared" si="70"/>
        <v>3.90625E-3</v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1</v>
      </c>
      <c r="D269" s="37">
        <v>6</v>
      </c>
      <c r="E269" s="38">
        <f t="shared" si="69"/>
        <v>3.3557046979865771E-3</v>
      </c>
      <c r="F269" s="38">
        <f t="shared" si="70"/>
        <v>2.34375E-2</v>
      </c>
      <c r="G269" s="39">
        <f t="shared" si="71"/>
        <v>5</v>
      </c>
      <c r="H269" s="25">
        <f t="shared" si="72"/>
        <v>1.6778523489932886E-2</v>
      </c>
    </row>
    <row r="270" spans="1:8" s="40" customFormat="1" ht="15" x14ac:dyDescent="0.2">
      <c r="A270" s="64"/>
      <c r="B270" s="66" t="s">
        <v>74</v>
      </c>
      <c r="C270" s="37">
        <v>0</v>
      </c>
      <c r="D270" s="37">
        <v>0</v>
      </c>
      <c r="E270" s="38" t="str">
        <f t="shared" si="69"/>
        <v/>
      </c>
      <c r="F270" s="38" t="str">
        <f t="shared" si="70"/>
        <v/>
      </c>
      <c r="G270" s="39" t="str">
        <f t="shared" si="71"/>
        <v>0</v>
      </c>
      <c r="H270" s="25" t="str">
        <f t="shared" si="72"/>
        <v/>
      </c>
    </row>
    <row r="271" spans="1:8" s="40" customFormat="1" ht="15" x14ac:dyDescent="0.2">
      <c r="A271" s="64"/>
      <c r="B271" s="66" t="s">
        <v>267</v>
      </c>
      <c r="C271" s="37">
        <v>0</v>
      </c>
      <c r="D271" s="37">
        <v>0</v>
      </c>
      <c r="E271" s="38" t="str">
        <f t="shared" si="69"/>
        <v/>
      </c>
      <c r="F271" s="38" t="str">
        <f t="shared" si="70"/>
        <v/>
      </c>
      <c r="G271" s="39" t="str">
        <f t="shared" si="71"/>
        <v>0</v>
      </c>
      <c r="H271" s="25" t="str">
        <f t="shared" si="72"/>
        <v/>
      </c>
    </row>
    <row r="272" spans="1:8" s="40" customFormat="1" ht="15" x14ac:dyDescent="0.2">
      <c r="A272" s="64"/>
      <c r="B272" s="66" t="s">
        <v>500</v>
      </c>
      <c r="C272" s="37">
        <v>10</v>
      </c>
      <c r="D272" s="37">
        <v>34</v>
      </c>
      <c r="E272" s="38">
        <f t="shared" si="69"/>
        <v>3.3557046979865772E-2</v>
      </c>
      <c r="F272" s="38">
        <f t="shared" si="70"/>
        <v>0.1328125</v>
      </c>
      <c r="G272" s="39">
        <f t="shared" si="71"/>
        <v>2.4</v>
      </c>
      <c r="H272" s="25">
        <f t="shared" si="72"/>
        <v>8.0536912751677847E-2</v>
      </c>
    </row>
    <row r="273" spans="1:8" s="40" customFormat="1" ht="15" x14ac:dyDescent="0.2">
      <c r="A273" s="64"/>
      <c r="B273" s="66" t="s">
        <v>76</v>
      </c>
      <c r="C273" s="37">
        <v>0</v>
      </c>
      <c r="D273" s="37">
        <v>0</v>
      </c>
      <c r="E273" s="38" t="str">
        <f t="shared" si="69"/>
        <v/>
      </c>
      <c r="F273" s="38" t="str">
        <f t="shared" si="70"/>
        <v/>
      </c>
      <c r="G273" s="39" t="str">
        <f t="shared" si="71"/>
        <v>0</v>
      </c>
      <c r="H273" s="25" t="str">
        <f t="shared" si="72"/>
        <v/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0</v>
      </c>
      <c r="E274" s="38" t="str">
        <f t="shared" ref="E274:E275" si="85">+IF(C274=0,"",C274/C$161)</f>
        <v/>
      </c>
      <c r="F274" s="38" t="str">
        <f t="shared" ref="F274:F275" si="86">+IF(D274=0,"",D274/D$161)</f>
        <v/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5</v>
      </c>
      <c r="D276" s="37">
        <v>0</v>
      </c>
      <c r="E276" s="38">
        <f t="shared" si="69"/>
        <v>1.6778523489932886E-2</v>
      </c>
      <c r="F276" s="38" t="str">
        <f t="shared" si="70"/>
        <v/>
      </c>
      <c r="G276" s="39" t="str">
        <f t="shared" si="71"/>
        <v>0</v>
      </c>
      <c r="H276" s="25">
        <f t="shared" si="72"/>
        <v>0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0</v>
      </c>
      <c r="E281" s="38" t="str">
        <f t="shared" si="69"/>
        <v/>
      </c>
      <c r="F281" s="38" t="str">
        <f t="shared" si="70"/>
        <v/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1</v>
      </c>
      <c r="D282" s="37">
        <v>31</v>
      </c>
      <c r="E282" s="38">
        <f t="shared" si="69"/>
        <v>3.3557046979865771E-3</v>
      </c>
      <c r="F282" s="38">
        <f t="shared" si="70"/>
        <v>0.12109375</v>
      </c>
      <c r="G282" s="39">
        <f t="shared" si="71"/>
        <v>30</v>
      </c>
      <c r="H282" s="25">
        <f t="shared" si="72"/>
        <v>0.10067114093959731</v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5</v>
      </c>
      <c r="D284" s="37">
        <v>0</v>
      </c>
      <c r="E284" s="38">
        <f t="shared" si="69"/>
        <v>1.6778523489932886E-2</v>
      </c>
      <c r="F284" s="38" t="str">
        <f t="shared" si="70"/>
        <v/>
      </c>
      <c r="G284" s="39" t="str">
        <f t="shared" si="71"/>
        <v>0</v>
      </c>
      <c r="H284" s="25">
        <f t="shared" si="72"/>
        <v>0</v>
      </c>
    </row>
    <row r="285" spans="1:8" s="40" customFormat="1" ht="15" x14ac:dyDescent="0.2">
      <c r="A285" s="64"/>
      <c r="B285" s="66" t="s">
        <v>504</v>
      </c>
      <c r="C285" s="37">
        <v>0</v>
      </c>
      <c r="D285" s="37">
        <v>1</v>
      </c>
      <c r="E285" s="38" t="str">
        <f t="shared" si="69"/>
        <v/>
      </c>
      <c r="F285" s="38">
        <f t="shared" si="70"/>
        <v>3.90625E-3</v>
      </c>
      <c r="G285" s="39" t="str">
        <f t="shared" si="71"/>
        <v>0</v>
      </c>
      <c r="H285" s="25" t="str">
        <f t="shared" si="72"/>
        <v/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9</v>
      </c>
      <c r="D287" s="37">
        <v>4</v>
      </c>
      <c r="E287" s="38">
        <f t="shared" si="69"/>
        <v>3.0201342281879196E-2</v>
      </c>
      <c r="F287" s="38">
        <f t="shared" si="70"/>
        <v>1.5625E-2</v>
      </c>
      <c r="G287" s="39">
        <f t="shared" si="71"/>
        <v>-0.55555555555555558</v>
      </c>
      <c r="H287" s="25">
        <f t="shared" si="72"/>
        <v>-1.6778523489932886E-2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0</v>
      </c>
      <c r="E288" s="38" t="str">
        <f t="shared" si="69"/>
        <v/>
      </c>
      <c r="F288" s="38" t="str">
        <f t="shared" si="70"/>
        <v/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0</v>
      </c>
      <c r="E289" s="38" t="str">
        <f t="shared" si="69"/>
        <v/>
      </c>
      <c r="F289" s="38" t="str">
        <f t="shared" si="70"/>
        <v/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0</v>
      </c>
      <c r="D290" s="37"/>
      <c r="E290" s="38" t="str">
        <f t="shared" si="69"/>
        <v/>
      </c>
      <c r="F290" s="38" t="str">
        <f t="shared" si="70"/>
        <v/>
      </c>
      <c r="G290" s="39" t="str">
        <f t="shared" si="71"/>
        <v>0</v>
      </c>
      <c r="H290" s="25" t="str">
        <f t="shared" si="72"/>
        <v/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0</v>
      </c>
      <c r="E292" s="38" t="str">
        <f t="shared" si="69"/>
        <v/>
      </c>
      <c r="F292" s="38" t="str">
        <f t="shared" si="70"/>
        <v/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1</v>
      </c>
      <c r="D293" s="37">
        <v>2</v>
      </c>
      <c r="E293" s="38">
        <f t="shared" si="69"/>
        <v>3.3557046979865771E-3</v>
      </c>
      <c r="F293" s="38">
        <f t="shared" si="70"/>
        <v>7.8125E-3</v>
      </c>
      <c r="G293" s="39">
        <f t="shared" si="71"/>
        <v>1</v>
      </c>
      <c r="H293" s="25">
        <f t="shared" si="72"/>
        <v>3.3557046979865771E-3</v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0</v>
      </c>
      <c r="E294" s="38" t="str">
        <f t="shared" si="69"/>
        <v/>
      </c>
      <c r="F294" s="38" t="str">
        <f t="shared" si="70"/>
        <v/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0</v>
      </c>
      <c r="D295" s="37">
        <v>0</v>
      </c>
      <c r="E295" s="38" t="str">
        <f t="shared" si="69"/>
        <v/>
      </c>
      <c r="F295" s="38" t="str">
        <f t="shared" si="70"/>
        <v/>
      </c>
      <c r="G295" s="39" t="str">
        <f t="shared" si="71"/>
        <v>0</v>
      </c>
      <c r="H295" s="25" t="str">
        <f t="shared" si="72"/>
        <v/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0</v>
      </c>
      <c r="D297" s="37">
        <v>14</v>
      </c>
      <c r="E297" s="38" t="str">
        <f t="shared" si="69"/>
        <v/>
      </c>
      <c r="F297" s="38">
        <f t="shared" si="70"/>
        <v>5.46875E-2</v>
      </c>
      <c r="G297" s="39" t="str">
        <f t="shared" si="71"/>
        <v>0</v>
      </c>
      <c r="H297" s="25" t="str">
        <f t="shared" si="72"/>
        <v/>
      </c>
    </row>
    <row r="298" spans="1:8" s="40" customFormat="1" ht="15" x14ac:dyDescent="0.2">
      <c r="A298" s="64"/>
      <c r="B298" s="66" t="s">
        <v>512</v>
      </c>
      <c r="C298" s="37">
        <v>0</v>
      </c>
      <c r="D298" s="37">
        <v>0</v>
      </c>
      <c r="E298" s="38" t="str">
        <f t="shared" si="69"/>
        <v/>
      </c>
      <c r="F298" s="38" t="str">
        <f t="shared" si="70"/>
        <v/>
      </c>
      <c r="G298" s="39" t="str">
        <f t="shared" si="71"/>
        <v>0</v>
      </c>
      <c r="H298" s="25" t="str">
        <f t="shared" si="72"/>
        <v/>
      </c>
    </row>
    <row r="299" spans="1:8" s="40" customFormat="1" ht="30" x14ac:dyDescent="0.2">
      <c r="A299" s="64"/>
      <c r="B299" s="66" t="s">
        <v>513</v>
      </c>
      <c r="C299" s="37">
        <v>1</v>
      </c>
      <c r="D299" s="37">
        <v>5</v>
      </c>
      <c r="E299" s="38">
        <f t="shared" si="69"/>
        <v>3.3557046979865771E-3</v>
      </c>
      <c r="F299" s="38">
        <f t="shared" si="70"/>
        <v>1.953125E-2</v>
      </c>
      <c r="G299" s="39">
        <f t="shared" si="71"/>
        <v>4</v>
      </c>
      <c r="H299" s="25">
        <f t="shared" si="72"/>
        <v>1.3422818791946308E-2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1</v>
      </c>
      <c r="D301" s="37">
        <v>0</v>
      </c>
      <c r="E301" s="38">
        <f t="shared" si="69"/>
        <v>3.3557046979865771E-3</v>
      </c>
      <c r="F301" s="38" t="str">
        <f t="shared" si="70"/>
        <v/>
      </c>
      <c r="G301" s="39" t="str">
        <f t="shared" si="71"/>
        <v>0</v>
      </c>
      <c r="H301" s="25">
        <f t="shared" si="72"/>
        <v>0</v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0</v>
      </c>
      <c r="E302" s="38" t="str">
        <f t="shared" si="69"/>
        <v/>
      </c>
      <c r="F302" s="38" t="str">
        <f t="shared" si="70"/>
        <v/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0</v>
      </c>
      <c r="D303" s="37">
        <v>0</v>
      </c>
      <c r="E303" s="38" t="str">
        <f t="shared" si="69"/>
        <v/>
      </c>
      <c r="F303" s="38" t="str">
        <f t="shared" si="70"/>
        <v/>
      </c>
      <c r="G303" s="39" t="str">
        <f t="shared" si="71"/>
        <v>0</v>
      </c>
      <c r="H303" s="25" t="str">
        <f t="shared" si="72"/>
        <v/>
      </c>
    </row>
    <row r="304" spans="1:8" s="40" customFormat="1" ht="15" x14ac:dyDescent="0.2">
      <c r="A304" s="64"/>
      <c r="B304" s="66" t="s">
        <v>516</v>
      </c>
      <c r="C304" s="37">
        <v>0</v>
      </c>
      <c r="D304" s="37">
        <v>1</v>
      </c>
      <c r="E304" s="38" t="str">
        <f t="shared" si="69"/>
        <v/>
      </c>
      <c r="F304" s="38">
        <f t="shared" si="70"/>
        <v>3.90625E-3</v>
      </c>
      <c r="G304" s="39" t="str">
        <f t="shared" si="71"/>
        <v>0</v>
      </c>
      <c r="H304" s="25" t="str">
        <f t="shared" si="72"/>
        <v/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1</v>
      </c>
      <c r="E308" s="38" t="str">
        <f t="shared" ref="E308" si="97">+IF(C308=0,"",C308/C$161)</f>
        <v/>
      </c>
      <c r="F308" s="38">
        <f t="shared" ref="F308" si="98">+IF(D308=0,"",D308/D$161)</f>
        <v>3.90625E-3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0</v>
      </c>
      <c r="E309" s="38" t="str">
        <f t="shared" si="69"/>
        <v/>
      </c>
      <c r="F309" s="38" t="str">
        <f t="shared" si="70"/>
        <v/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0</v>
      </c>
      <c r="D313" s="37">
        <v>0</v>
      </c>
      <c r="E313" s="38" t="str">
        <f t="shared" ref="E313:E320" si="101">+IF(C313=0,"",C313/C$161)</f>
        <v/>
      </c>
      <c r="F313" s="38" t="str">
        <f t="shared" ref="F313:F320" si="102">+IF(D313=0,"",D313/D$161)</f>
        <v/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0</v>
      </c>
      <c r="D315" s="37">
        <v>0</v>
      </c>
      <c r="E315" s="38" t="str">
        <f t="shared" si="101"/>
        <v/>
      </c>
      <c r="F315" s="38" t="str">
        <f t="shared" si="102"/>
        <v/>
      </c>
      <c r="G315" s="39" t="str">
        <f t="shared" si="103"/>
        <v>0</v>
      </c>
      <c r="H315" s="25" t="str">
        <f t="shared" si="104"/>
        <v/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0</v>
      </c>
      <c r="D318" s="37">
        <v>0</v>
      </c>
      <c r="E318" s="38" t="str">
        <f t="shared" si="101"/>
        <v/>
      </c>
      <c r="F318" s="38" t="str">
        <f t="shared" si="102"/>
        <v/>
      </c>
      <c r="G318" s="39" t="str">
        <f t="shared" si="103"/>
        <v>0</v>
      </c>
      <c r="H318" s="25" t="str">
        <f t="shared" si="104"/>
        <v/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0</v>
      </c>
      <c r="E321" s="38" t="str">
        <f t="shared" ref="E321:E323" si="105">+IF(C321=0,"",C321/C$161)</f>
        <v/>
      </c>
      <c r="F321" s="38" t="str">
        <f t="shared" ref="F321:F323" si="106">+IF(D321=0,"",D321/D$161)</f>
        <v/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1036</v>
      </c>
      <c r="D329" s="31">
        <f>SUM(D330:D546)</f>
        <v>984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-5.019305019305019E-2</v>
      </c>
      <c r="H329" s="33">
        <f>+IF(OR(AND(E329=""),(G329="")),"",E329*G329)</f>
        <v>-5.019305019305019E-2</v>
      </c>
    </row>
    <row r="330" spans="1:8" s="40" customFormat="1" ht="15" x14ac:dyDescent="0.2">
      <c r="A330" s="64"/>
      <c r="B330" s="36" t="s">
        <v>86</v>
      </c>
      <c r="C330" s="37">
        <v>6</v>
      </c>
      <c r="D330" s="37">
        <v>1</v>
      </c>
      <c r="E330" s="38">
        <f>+IF(C330=0,"",C330/C$329)</f>
        <v>5.7915057915057912E-3</v>
      </c>
      <c r="F330" s="38">
        <f>+IF(D330=0,"",D330/D$329)</f>
        <v>1.0162601626016261E-3</v>
      </c>
      <c r="G330" s="39">
        <f>+IF(OR(AND(D330=0),(C330=0)),"0",((D330-C330)/C330))</f>
        <v>-0.83333333333333337</v>
      </c>
      <c r="H330" s="25">
        <f>+IF(OR(AND(E330=""),(G330="")),"",E330*G330)</f>
        <v>-4.8262548262548262E-3</v>
      </c>
    </row>
    <row r="331" spans="1:8" s="40" customFormat="1" ht="15" x14ac:dyDescent="0.2">
      <c r="A331" s="64"/>
      <c r="B331" s="36" t="s">
        <v>98</v>
      </c>
      <c r="C331" s="37">
        <v>0</v>
      </c>
      <c r="D331" s="37">
        <v>0</v>
      </c>
      <c r="E331" s="38" t="str">
        <f t="shared" ref="E331:E395" si="109">+IF(C331=0,"",C331/C$329)</f>
        <v/>
      </c>
      <c r="F331" s="38" t="str">
        <f t="shared" ref="F331:F395" si="110">+IF(D331=0,"",D331/D$329)</f>
        <v/>
      </c>
      <c r="G331" s="39" t="str">
        <f t="shared" ref="G331:G395" si="111">+IF(OR(AND(D331=0),(C331=0)),"0",((D331-C331)/C331))</f>
        <v>0</v>
      </c>
      <c r="H331" s="25" t="str">
        <f t="shared" ref="H331:H395" si="112">+IF(OR(AND(E331=""),(G331="")),"",E331*G331)</f>
        <v/>
      </c>
    </row>
    <row r="332" spans="1:8" s="40" customFormat="1" ht="15" x14ac:dyDescent="0.2">
      <c r="A332" s="64"/>
      <c r="B332" s="36" t="s">
        <v>90</v>
      </c>
      <c r="C332" s="37">
        <v>2</v>
      </c>
      <c r="D332" s="37">
        <v>0</v>
      </c>
      <c r="E332" s="38">
        <f t="shared" si="109"/>
        <v>1.9305019305019305E-3</v>
      </c>
      <c r="F332" s="38" t="str">
        <f t="shared" si="110"/>
        <v/>
      </c>
      <c r="G332" s="39" t="str">
        <f t="shared" si="111"/>
        <v>0</v>
      </c>
      <c r="H332" s="25">
        <f t="shared" si="112"/>
        <v>0</v>
      </c>
    </row>
    <row r="333" spans="1:8" s="40" customFormat="1" ht="15" x14ac:dyDescent="0.2">
      <c r="A333" s="64"/>
      <c r="B333" s="36" t="s">
        <v>81</v>
      </c>
      <c r="C333" s="37">
        <v>6</v>
      </c>
      <c r="D333" s="37">
        <v>3</v>
      </c>
      <c r="E333" s="38">
        <f t="shared" si="109"/>
        <v>5.7915057915057912E-3</v>
      </c>
      <c r="F333" s="38">
        <f t="shared" si="110"/>
        <v>3.0487804878048782E-3</v>
      </c>
      <c r="G333" s="39">
        <f t="shared" si="111"/>
        <v>-0.5</v>
      </c>
      <c r="H333" s="25">
        <f t="shared" si="112"/>
        <v>-2.8957528957528956E-3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0</v>
      </c>
      <c r="E335" s="38" t="str">
        <f t="shared" si="109"/>
        <v/>
      </c>
      <c r="F335" s="38" t="str">
        <f t="shared" si="110"/>
        <v/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23</v>
      </c>
      <c r="D336" s="37">
        <v>8</v>
      </c>
      <c r="E336" s="38">
        <f t="shared" si="109"/>
        <v>2.2200772200772202E-2</v>
      </c>
      <c r="F336" s="38">
        <f t="shared" si="110"/>
        <v>8.130081300813009E-3</v>
      </c>
      <c r="G336" s="39">
        <f t="shared" si="111"/>
        <v>-0.65217391304347827</v>
      </c>
      <c r="H336" s="25">
        <f t="shared" si="112"/>
        <v>-1.4478764478764479E-2</v>
      </c>
    </row>
    <row r="337" spans="1:8" s="40" customFormat="1" ht="15" x14ac:dyDescent="0.2">
      <c r="A337" s="64"/>
      <c r="B337" s="36" t="s">
        <v>94</v>
      </c>
      <c r="C337" s="37">
        <v>0</v>
      </c>
      <c r="D337" s="37">
        <v>0</v>
      </c>
      <c r="E337" s="38" t="str">
        <f t="shared" si="109"/>
        <v/>
      </c>
      <c r="F337" s="38" t="str">
        <f t="shared" si="110"/>
        <v/>
      </c>
      <c r="G337" s="39" t="str">
        <f t="shared" si="111"/>
        <v>0</v>
      </c>
      <c r="H337" s="25" t="str">
        <f t="shared" si="112"/>
        <v/>
      </c>
    </row>
    <row r="338" spans="1:8" s="40" customFormat="1" ht="15" x14ac:dyDescent="0.2">
      <c r="A338" s="64"/>
      <c r="B338" s="36" t="s">
        <v>93</v>
      </c>
      <c r="C338" s="37">
        <v>1</v>
      </c>
      <c r="D338" s="37">
        <v>4</v>
      </c>
      <c r="E338" s="38">
        <f t="shared" si="109"/>
        <v>9.6525096525096527E-4</v>
      </c>
      <c r="F338" s="38">
        <f t="shared" si="110"/>
        <v>4.0650406504065045E-3</v>
      </c>
      <c r="G338" s="39">
        <f t="shared" si="111"/>
        <v>3</v>
      </c>
      <c r="H338" s="25">
        <f t="shared" si="112"/>
        <v>2.895752895752896E-3</v>
      </c>
    </row>
    <row r="339" spans="1:8" s="40" customFormat="1" ht="15" x14ac:dyDescent="0.2">
      <c r="A339" s="64"/>
      <c r="B339" s="36" t="s">
        <v>92</v>
      </c>
      <c r="C339" s="37">
        <v>12</v>
      </c>
      <c r="D339" s="37">
        <v>32</v>
      </c>
      <c r="E339" s="38">
        <f t="shared" si="109"/>
        <v>1.1583011583011582E-2</v>
      </c>
      <c r="F339" s="38">
        <f t="shared" si="110"/>
        <v>3.2520325203252036E-2</v>
      </c>
      <c r="G339" s="39">
        <f t="shared" si="111"/>
        <v>1.6666666666666667</v>
      </c>
      <c r="H339" s="25">
        <f t="shared" si="112"/>
        <v>1.9305019305019305E-2</v>
      </c>
    </row>
    <row r="340" spans="1:8" s="40" customFormat="1" ht="15" x14ac:dyDescent="0.2">
      <c r="A340" s="64"/>
      <c r="B340" s="36" t="s">
        <v>276</v>
      </c>
      <c r="C340" s="37">
        <v>0</v>
      </c>
      <c r="D340" s="37">
        <v>0</v>
      </c>
      <c r="E340" s="38" t="str">
        <f t="shared" si="109"/>
        <v/>
      </c>
      <c r="F340" s="38" t="str">
        <f t="shared" si="110"/>
        <v/>
      </c>
      <c r="G340" s="39" t="str">
        <f t="shared" si="111"/>
        <v>0</v>
      </c>
      <c r="H340" s="25" t="str">
        <f t="shared" si="112"/>
        <v/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2</v>
      </c>
      <c r="D342" s="37">
        <v>5</v>
      </c>
      <c r="E342" s="38">
        <f t="shared" si="109"/>
        <v>1.9305019305019305E-3</v>
      </c>
      <c r="F342" s="38">
        <f t="shared" si="110"/>
        <v>5.08130081300813E-3</v>
      </c>
      <c r="G342" s="39">
        <f t="shared" si="111"/>
        <v>1.5</v>
      </c>
      <c r="H342" s="25">
        <f t="shared" si="112"/>
        <v>2.895752895752896E-3</v>
      </c>
    </row>
    <row r="343" spans="1:8" s="40" customFormat="1" ht="15" x14ac:dyDescent="0.2">
      <c r="A343" s="64"/>
      <c r="B343" s="36" t="s">
        <v>85</v>
      </c>
      <c r="C343" s="37">
        <v>2</v>
      </c>
      <c r="D343" s="37">
        <v>0</v>
      </c>
      <c r="E343" s="38">
        <f t="shared" si="109"/>
        <v>1.9305019305019305E-3</v>
      </c>
      <c r="F343" s="38" t="str">
        <f t="shared" si="110"/>
        <v/>
      </c>
      <c r="G343" s="39" t="str">
        <f t="shared" si="111"/>
        <v>0</v>
      </c>
      <c r="H343" s="25">
        <f t="shared" si="112"/>
        <v>0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8</v>
      </c>
      <c r="D345" s="37">
        <v>3</v>
      </c>
      <c r="E345" s="38">
        <f t="shared" si="109"/>
        <v>7.7220077220077222E-3</v>
      </c>
      <c r="F345" s="38">
        <f t="shared" si="110"/>
        <v>3.0487804878048782E-3</v>
      </c>
      <c r="G345" s="39">
        <f t="shared" si="111"/>
        <v>-0.625</v>
      </c>
      <c r="H345" s="25">
        <f t="shared" si="112"/>
        <v>-4.8262548262548262E-3</v>
      </c>
    </row>
    <row r="346" spans="1:8" s="40" customFormat="1" ht="15" x14ac:dyDescent="0.2">
      <c r="A346" s="64"/>
      <c r="B346" s="36" t="s">
        <v>88</v>
      </c>
      <c r="C346" s="37">
        <v>3</v>
      </c>
      <c r="D346" s="37">
        <v>2</v>
      </c>
      <c r="E346" s="38">
        <f t="shared" si="109"/>
        <v>2.8957528957528956E-3</v>
      </c>
      <c r="F346" s="38">
        <f t="shared" si="110"/>
        <v>2.0325203252032522E-3</v>
      </c>
      <c r="G346" s="39">
        <f t="shared" si="111"/>
        <v>-0.33333333333333331</v>
      </c>
      <c r="H346" s="25">
        <f t="shared" si="112"/>
        <v>-9.6525096525096517E-4</v>
      </c>
    </row>
    <row r="347" spans="1:8" s="40" customFormat="1" ht="15" x14ac:dyDescent="0.2">
      <c r="A347" s="64"/>
      <c r="B347" s="36" t="s">
        <v>83</v>
      </c>
      <c r="C347" s="37">
        <v>0</v>
      </c>
      <c r="D347" s="37">
        <v>0</v>
      </c>
      <c r="E347" s="38" t="str">
        <f t="shared" si="109"/>
        <v/>
      </c>
      <c r="F347" s="38" t="str">
        <f t="shared" si="110"/>
        <v/>
      </c>
      <c r="G347" s="39" t="str">
        <f t="shared" si="111"/>
        <v>0</v>
      </c>
      <c r="H347" s="25" t="str">
        <f t="shared" si="112"/>
        <v/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20</v>
      </c>
      <c r="D349" s="37">
        <v>4</v>
      </c>
      <c r="E349" s="38">
        <f t="shared" si="109"/>
        <v>1.9305019305019305E-2</v>
      </c>
      <c r="F349" s="38">
        <f t="shared" si="110"/>
        <v>4.0650406504065045E-3</v>
      </c>
      <c r="G349" s="39">
        <f t="shared" si="111"/>
        <v>-0.8</v>
      </c>
      <c r="H349" s="25">
        <f t="shared" si="112"/>
        <v>-1.5444015444015444E-2</v>
      </c>
    </row>
    <row r="350" spans="1:8" s="40" customFormat="1" ht="15" x14ac:dyDescent="0.2">
      <c r="A350" s="64"/>
      <c r="B350" s="36" t="s">
        <v>279</v>
      </c>
      <c r="C350" s="37">
        <v>4</v>
      </c>
      <c r="D350" s="37">
        <v>2</v>
      </c>
      <c r="E350" s="38">
        <f t="shared" si="109"/>
        <v>3.8610038610038611E-3</v>
      </c>
      <c r="F350" s="38">
        <f t="shared" si="110"/>
        <v>2.0325203252032522E-3</v>
      </c>
      <c r="G350" s="39">
        <f t="shared" si="111"/>
        <v>-0.5</v>
      </c>
      <c r="H350" s="25">
        <f t="shared" si="112"/>
        <v>-1.9305019305019305E-3</v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2</v>
      </c>
      <c r="D352" s="37">
        <v>2</v>
      </c>
      <c r="E352" s="38">
        <f t="shared" si="109"/>
        <v>1.9305019305019305E-3</v>
      </c>
      <c r="F352" s="38">
        <f t="shared" si="110"/>
        <v>2.0325203252032522E-3</v>
      </c>
      <c r="G352" s="39">
        <f t="shared" si="111"/>
        <v>0</v>
      </c>
      <c r="H352" s="25">
        <f t="shared" si="112"/>
        <v>0</v>
      </c>
    </row>
    <row r="353" spans="1:8" s="40" customFormat="1" ht="15" x14ac:dyDescent="0.2">
      <c r="A353" s="64"/>
      <c r="B353" s="36" t="s">
        <v>280</v>
      </c>
      <c r="C353" s="37">
        <v>43</v>
      </c>
      <c r="D353" s="37">
        <v>34</v>
      </c>
      <c r="E353" s="38">
        <f t="shared" si="109"/>
        <v>4.1505791505791506E-2</v>
      </c>
      <c r="F353" s="38">
        <f t="shared" si="110"/>
        <v>3.4552845528455285E-2</v>
      </c>
      <c r="G353" s="39">
        <f t="shared" si="111"/>
        <v>-0.20930232558139536</v>
      </c>
      <c r="H353" s="25">
        <f t="shared" si="112"/>
        <v>-8.6872586872586872E-3</v>
      </c>
    </row>
    <row r="354" spans="1:8" s="40" customFormat="1" ht="15" x14ac:dyDescent="0.2">
      <c r="A354" s="64"/>
      <c r="B354" s="36" t="s">
        <v>100</v>
      </c>
      <c r="C354" s="37">
        <v>2</v>
      </c>
      <c r="D354" s="37">
        <v>2</v>
      </c>
      <c r="E354" s="38">
        <f t="shared" si="109"/>
        <v>1.9305019305019305E-3</v>
      </c>
      <c r="F354" s="38">
        <f t="shared" si="110"/>
        <v>2.0325203252032522E-3</v>
      </c>
      <c r="G354" s="39">
        <f t="shared" si="111"/>
        <v>0</v>
      </c>
      <c r="H354" s="25">
        <f t="shared" si="112"/>
        <v>0</v>
      </c>
    </row>
    <row r="355" spans="1:8" s="40" customFormat="1" ht="15" x14ac:dyDescent="0.2">
      <c r="A355" s="64"/>
      <c r="B355" s="36" t="s">
        <v>99</v>
      </c>
      <c r="C355" s="37">
        <v>0</v>
      </c>
      <c r="D355" s="37">
        <v>0</v>
      </c>
      <c r="E355" s="38" t="str">
        <f t="shared" si="109"/>
        <v/>
      </c>
      <c r="F355" s="38" t="str">
        <f t="shared" si="110"/>
        <v/>
      </c>
      <c r="G355" s="39" t="str">
        <f t="shared" si="111"/>
        <v>0</v>
      </c>
      <c r="H355" s="25" t="str">
        <f t="shared" si="112"/>
        <v/>
      </c>
    </row>
    <row r="356" spans="1:8" s="40" customFormat="1" ht="15" x14ac:dyDescent="0.2">
      <c r="A356" s="64"/>
      <c r="B356" s="36" t="s">
        <v>84</v>
      </c>
      <c r="C356" s="37">
        <v>0</v>
      </c>
      <c r="D356" s="37">
        <v>0</v>
      </c>
      <c r="E356" s="38" t="str">
        <f t="shared" si="109"/>
        <v/>
      </c>
      <c r="F356" s="38" t="str">
        <f t="shared" si="110"/>
        <v/>
      </c>
      <c r="G356" s="39" t="str">
        <f t="shared" si="111"/>
        <v>0</v>
      </c>
      <c r="H356" s="25" t="str">
        <f t="shared" si="112"/>
        <v/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0</v>
      </c>
      <c r="E357" s="38" t="str">
        <f t="shared" si="109"/>
        <v/>
      </c>
      <c r="F357" s="38" t="str">
        <f t="shared" si="110"/>
        <v/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0</v>
      </c>
      <c r="D358" s="37">
        <v>0</v>
      </c>
      <c r="E358" s="38" t="str">
        <f t="shared" si="109"/>
        <v/>
      </c>
      <c r="F358" s="38" t="str">
        <f t="shared" si="110"/>
        <v/>
      </c>
      <c r="G358" s="39" t="str">
        <f t="shared" si="111"/>
        <v>0</v>
      </c>
      <c r="H358" s="25" t="str">
        <f t="shared" si="112"/>
        <v/>
      </c>
    </row>
    <row r="359" spans="1:8" s="40" customFormat="1" ht="15" x14ac:dyDescent="0.2">
      <c r="A359" s="64"/>
      <c r="B359" s="36" t="s">
        <v>372</v>
      </c>
      <c r="C359" s="37">
        <v>0</v>
      </c>
      <c r="D359" s="37">
        <v>0</v>
      </c>
      <c r="E359" s="38" t="str">
        <f t="shared" si="109"/>
        <v/>
      </c>
      <c r="F359" s="38" t="str">
        <f t="shared" si="110"/>
        <v/>
      </c>
      <c r="G359" s="39" t="str">
        <f t="shared" si="111"/>
        <v>0</v>
      </c>
      <c r="H359" s="25" t="str">
        <f t="shared" si="112"/>
        <v/>
      </c>
    </row>
    <row r="360" spans="1:8" s="40" customFormat="1" ht="15" x14ac:dyDescent="0.2">
      <c r="A360" s="64"/>
      <c r="B360" s="36" t="s">
        <v>530</v>
      </c>
      <c r="C360" s="37">
        <v>1</v>
      </c>
      <c r="D360" s="37">
        <v>14</v>
      </c>
      <c r="E360" s="38">
        <f t="shared" si="109"/>
        <v>9.6525096525096527E-4</v>
      </c>
      <c r="F360" s="38">
        <f t="shared" si="110"/>
        <v>1.4227642276422764E-2</v>
      </c>
      <c r="G360" s="39">
        <f t="shared" si="111"/>
        <v>13</v>
      </c>
      <c r="H360" s="25">
        <f t="shared" si="112"/>
        <v>1.2548262548262549E-2</v>
      </c>
    </row>
    <row r="361" spans="1:8" s="40" customFormat="1" ht="15" x14ac:dyDescent="0.2">
      <c r="A361" s="64"/>
      <c r="B361" s="36" t="s">
        <v>531</v>
      </c>
      <c r="C361" s="37">
        <v>15</v>
      </c>
      <c r="D361" s="37">
        <v>20</v>
      </c>
      <c r="E361" s="38">
        <f t="shared" si="109"/>
        <v>1.4478764478764479E-2</v>
      </c>
      <c r="F361" s="38">
        <f t="shared" si="110"/>
        <v>2.032520325203252E-2</v>
      </c>
      <c r="G361" s="39">
        <f t="shared" si="111"/>
        <v>0.33333333333333331</v>
      </c>
      <c r="H361" s="25">
        <f t="shared" si="112"/>
        <v>4.8262548262548262E-3</v>
      </c>
    </row>
    <row r="362" spans="1:8" s="40" customFormat="1" ht="15" x14ac:dyDescent="0.2">
      <c r="A362" s="64"/>
      <c r="B362" s="36" t="s">
        <v>532</v>
      </c>
      <c r="C362" s="37">
        <v>0</v>
      </c>
      <c r="D362" s="37">
        <v>0</v>
      </c>
      <c r="E362" s="38" t="str">
        <f t="shared" si="109"/>
        <v/>
      </c>
      <c r="F362" s="38" t="str">
        <f t="shared" si="110"/>
        <v/>
      </c>
      <c r="G362" s="39" t="str">
        <f t="shared" si="111"/>
        <v>0</v>
      </c>
      <c r="H362" s="25" t="str">
        <f t="shared" si="112"/>
        <v/>
      </c>
    </row>
    <row r="363" spans="1:8" s="40" customFormat="1" ht="15" x14ac:dyDescent="0.2">
      <c r="A363" s="64"/>
      <c r="B363" s="36" t="s">
        <v>533</v>
      </c>
      <c r="C363" s="37">
        <v>0</v>
      </c>
      <c r="D363" s="37">
        <v>0</v>
      </c>
      <c r="E363" s="38" t="str">
        <f t="shared" si="109"/>
        <v/>
      </c>
      <c r="F363" s="38" t="str">
        <f t="shared" si="110"/>
        <v/>
      </c>
      <c r="G363" s="39" t="str">
        <f t="shared" si="111"/>
        <v>0</v>
      </c>
      <c r="H363" s="25" t="str">
        <f t="shared" si="112"/>
        <v/>
      </c>
    </row>
    <row r="364" spans="1:8" s="40" customFormat="1" ht="15" x14ac:dyDescent="0.2">
      <c r="A364" s="64"/>
      <c r="B364" s="36" t="s">
        <v>282</v>
      </c>
      <c r="C364" s="37">
        <v>0</v>
      </c>
      <c r="D364" s="37">
        <v>0</v>
      </c>
      <c r="E364" s="38" t="str">
        <f t="shared" si="109"/>
        <v/>
      </c>
      <c r="F364" s="38" t="str">
        <f t="shared" si="110"/>
        <v/>
      </c>
      <c r="G364" s="39" t="str">
        <f t="shared" si="111"/>
        <v>0</v>
      </c>
      <c r="H364" s="25" t="str">
        <f t="shared" si="112"/>
        <v/>
      </c>
    </row>
    <row r="365" spans="1:8" s="40" customFormat="1" ht="15" x14ac:dyDescent="0.2">
      <c r="A365" s="64"/>
      <c r="B365" s="36" t="s">
        <v>283</v>
      </c>
      <c r="C365" s="37">
        <v>2</v>
      </c>
      <c r="D365" s="37">
        <v>2</v>
      </c>
      <c r="E365" s="38">
        <f t="shared" si="109"/>
        <v>1.9305019305019305E-3</v>
      </c>
      <c r="F365" s="38">
        <f t="shared" si="110"/>
        <v>2.0325203252032522E-3</v>
      </c>
      <c r="G365" s="39">
        <f t="shared" si="111"/>
        <v>0</v>
      </c>
      <c r="H365" s="25">
        <f t="shared" si="112"/>
        <v>0</v>
      </c>
    </row>
    <row r="366" spans="1:8" s="40" customFormat="1" ht="15" x14ac:dyDescent="0.2">
      <c r="A366" s="64"/>
      <c r="B366" s="36" t="s">
        <v>534</v>
      </c>
      <c r="C366" s="37">
        <v>0</v>
      </c>
      <c r="D366" s="37">
        <v>0</v>
      </c>
      <c r="E366" s="38" t="str">
        <f t="shared" si="109"/>
        <v/>
      </c>
      <c r="F366" s="38" t="str">
        <f t="shared" si="110"/>
        <v/>
      </c>
      <c r="G366" s="39" t="str">
        <f t="shared" si="111"/>
        <v>0</v>
      </c>
      <c r="H366" s="25" t="str">
        <f t="shared" si="112"/>
        <v/>
      </c>
    </row>
    <row r="367" spans="1:8" s="40" customFormat="1" ht="15" x14ac:dyDescent="0.2">
      <c r="A367" s="64"/>
      <c r="B367" s="36" t="s">
        <v>535</v>
      </c>
      <c r="C367" s="37">
        <v>114</v>
      </c>
      <c r="D367" s="37">
        <v>157</v>
      </c>
      <c r="E367" s="38">
        <f t="shared" si="109"/>
        <v>0.11003861003861004</v>
      </c>
      <c r="F367" s="38">
        <f t="shared" si="110"/>
        <v>0.15955284552845528</v>
      </c>
      <c r="G367" s="39">
        <f t="shared" si="111"/>
        <v>0.37719298245614036</v>
      </c>
      <c r="H367" s="25">
        <f t="shared" si="112"/>
        <v>4.1505791505791506E-2</v>
      </c>
    </row>
    <row r="368" spans="1:8" s="40" customFormat="1" ht="15" x14ac:dyDescent="0.2">
      <c r="A368" s="64"/>
      <c r="B368" s="36" t="s">
        <v>109</v>
      </c>
      <c r="C368" s="37">
        <v>37</v>
      </c>
      <c r="D368" s="37">
        <v>11</v>
      </c>
      <c r="E368" s="38">
        <f t="shared" si="109"/>
        <v>3.5714285714285712E-2</v>
      </c>
      <c r="F368" s="38">
        <f t="shared" si="110"/>
        <v>1.1178861788617886E-2</v>
      </c>
      <c r="G368" s="39">
        <f t="shared" si="111"/>
        <v>-0.70270270270270274</v>
      </c>
      <c r="H368" s="25">
        <f t="shared" si="112"/>
        <v>-2.5096525096525095E-2</v>
      </c>
    </row>
    <row r="369" spans="1:8" s="40" customFormat="1" ht="15" x14ac:dyDescent="0.2">
      <c r="A369" s="64"/>
      <c r="B369" s="36" t="s">
        <v>102</v>
      </c>
      <c r="C369" s="37">
        <v>134</v>
      </c>
      <c r="D369" s="37">
        <v>12</v>
      </c>
      <c r="E369" s="38">
        <f t="shared" si="109"/>
        <v>0.12934362934362933</v>
      </c>
      <c r="F369" s="38">
        <f t="shared" si="110"/>
        <v>1.2195121951219513E-2</v>
      </c>
      <c r="G369" s="39">
        <f t="shared" si="111"/>
        <v>-0.91044776119402981</v>
      </c>
      <c r="H369" s="25">
        <f t="shared" si="112"/>
        <v>-0.11776061776061775</v>
      </c>
    </row>
    <row r="370" spans="1:8" s="40" customFormat="1" ht="15" x14ac:dyDescent="0.2">
      <c r="A370" s="64"/>
      <c r="B370" s="36" t="s">
        <v>108</v>
      </c>
      <c r="C370" s="37">
        <v>29</v>
      </c>
      <c r="D370" s="37">
        <v>16</v>
      </c>
      <c r="E370" s="38">
        <f t="shared" si="109"/>
        <v>2.7992277992277992E-2</v>
      </c>
      <c r="F370" s="38">
        <f t="shared" si="110"/>
        <v>1.6260162601626018E-2</v>
      </c>
      <c r="G370" s="39">
        <f t="shared" si="111"/>
        <v>-0.44827586206896552</v>
      </c>
      <c r="H370" s="25">
        <f t="shared" si="112"/>
        <v>-1.2548262548262547E-2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0</v>
      </c>
      <c r="D372" s="37">
        <v>0</v>
      </c>
      <c r="E372" s="38" t="str">
        <f t="shared" si="109"/>
        <v/>
      </c>
      <c r="F372" s="38" t="str">
        <f t="shared" si="110"/>
        <v/>
      </c>
      <c r="G372" s="39" t="str">
        <f t="shared" si="111"/>
        <v>0</v>
      </c>
      <c r="H372" s="25" t="str">
        <f t="shared" si="112"/>
        <v/>
      </c>
    </row>
    <row r="373" spans="1:8" s="40" customFormat="1" ht="30" x14ac:dyDescent="0.2">
      <c r="A373" s="64"/>
      <c r="B373" s="36" t="s">
        <v>284</v>
      </c>
      <c r="C373" s="37">
        <v>1</v>
      </c>
      <c r="D373" s="37">
        <v>0</v>
      </c>
      <c r="E373" s="38">
        <f t="shared" si="109"/>
        <v>9.6525096525096527E-4</v>
      </c>
      <c r="F373" s="38" t="str">
        <f t="shared" si="110"/>
        <v/>
      </c>
      <c r="G373" s="39" t="str">
        <f t="shared" si="111"/>
        <v>0</v>
      </c>
      <c r="H373" s="25">
        <f t="shared" si="112"/>
        <v>0</v>
      </c>
    </row>
    <row r="374" spans="1:8" s="40" customFormat="1" ht="15" x14ac:dyDescent="0.2">
      <c r="A374" s="64"/>
      <c r="B374" s="36" t="s">
        <v>285</v>
      </c>
      <c r="C374" s="37">
        <v>0</v>
      </c>
      <c r="D374" s="37">
        <v>0</v>
      </c>
      <c r="E374" s="38" t="str">
        <f t="shared" si="109"/>
        <v/>
      </c>
      <c r="F374" s="38" t="str">
        <f t="shared" si="110"/>
        <v/>
      </c>
      <c r="G374" s="39" t="str">
        <f t="shared" si="111"/>
        <v>0</v>
      </c>
      <c r="H374" s="25" t="str">
        <f t="shared" si="112"/>
        <v/>
      </c>
    </row>
    <row r="375" spans="1:8" s="40" customFormat="1" ht="15" x14ac:dyDescent="0.2">
      <c r="A375" s="64"/>
      <c r="B375" s="36" t="s">
        <v>286</v>
      </c>
      <c r="C375" s="37">
        <v>0</v>
      </c>
      <c r="D375" s="37">
        <v>0</v>
      </c>
      <c r="E375" s="38" t="str">
        <f t="shared" si="109"/>
        <v/>
      </c>
      <c r="F375" s="38" t="str">
        <f t="shared" si="110"/>
        <v/>
      </c>
      <c r="G375" s="39" t="str">
        <f t="shared" si="111"/>
        <v>0</v>
      </c>
      <c r="H375" s="25" t="str">
        <f t="shared" si="112"/>
        <v/>
      </c>
    </row>
    <row r="376" spans="1:8" s="40" customFormat="1" ht="15" x14ac:dyDescent="0.2">
      <c r="A376" s="64"/>
      <c r="B376" s="36" t="s">
        <v>101</v>
      </c>
      <c r="C376" s="37">
        <v>0</v>
      </c>
      <c r="D376" s="37">
        <v>0</v>
      </c>
      <c r="E376" s="38" t="str">
        <f t="shared" si="109"/>
        <v/>
      </c>
      <c r="F376" s="38" t="str">
        <f t="shared" si="110"/>
        <v/>
      </c>
      <c r="G376" s="39" t="str">
        <f t="shared" si="111"/>
        <v>0</v>
      </c>
      <c r="H376" s="25" t="str">
        <f t="shared" si="112"/>
        <v/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0</v>
      </c>
      <c r="D378" s="37">
        <v>0</v>
      </c>
      <c r="E378" s="38" t="str">
        <f t="shared" si="109"/>
        <v/>
      </c>
      <c r="F378" s="38" t="str">
        <f t="shared" si="110"/>
        <v/>
      </c>
      <c r="G378" s="39" t="str">
        <f t="shared" si="111"/>
        <v>0</v>
      </c>
      <c r="H378" s="25" t="str">
        <f t="shared" si="112"/>
        <v/>
      </c>
    </row>
    <row r="379" spans="1:8" s="40" customFormat="1" ht="15" x14ac:dyDescent="0.2">
      <c r="A379" s="64"/>
      <c r="B379" s="36" t="s">
        <v>110</v>
      </c>
      <c r="C379" s="37">
        <v>2</v>
      </c>
      <c r="D379" s="37">
        <v>5</v>
      </c>
      <c r="E379" s="38">
        <f t="shared" si="109"/>
        <v>1.9305019305019305E-3</v>
      </c>
      <c r="F379" s="38">
        <f t="shared" si="110"/>
        <v>5.08130081300813E-3</v>
      </c>
      <c r="G379" s="39">
        <f t="shared" si="111"/>
        <v>1.5</v>
      </c>
      <c r="H379" s="25">
        <f t="shared" si="112"/>
        <v>2.895752895752896E-3</v>
      </c>
    </row>
    <row r="380" spans="1:8" s="40" customFormat="1" ht="15" x14ac:dyDescent="0.2">
      <c r="A380" s="64"/>
      <c r="B380" s="36" t="s">
        <v>288</v>
      </c>
      <c r="C380" s="37">
        <v>27</v>
      </c>
      <c r="D380" s="37">
        <v>6</v>
      </c>
      <c r="E380" s="38">
        <f t="shared" si="109"/>
        <v>2.6061776061776062E-2</v>
      </c>
      <c r="F380" s="38">
        <f t="shared" si="110"/>
        <v>6.0975609756097563E-3</v>
      </c>
      <c r="G380" s="39">
        <f t="shared" si="111"/>
        <v>-0.77777777777777779</v>
      </c>
      <c r="H380" s="25">
        <f t="shared" si="112"/>
        <v>-2.0270270270270271E-2</v>
      </c>
    </row>
    <row r="381" spans="1:8" s="40" customFormat="1" ht="15" x14ac:dyDescent="0.2">
      <c r="A381" s="64"/>
      <c r="B381" s="36" t="s">
        <v>537</v>
      </c>
      <c r="C381" s="37">
        <v>0</v>
      </c>
      <c r="D381" s="37">
        <v>0</v>
      </c>
      <c r="E381" s="38" t="str">
        <f t="shared" si="109"/>
        <v/>
      </c>
      <c r="F381" s="38" t="str">
        <f t="shared" si="110"/>
        <v/>
      </c>
      <c r="G381" s="39" t="str">
        <f t="shared" si="111"/>
        <v>0</v>
      </c>
      <c r="H381" s="25" t="str">
        <f t="shared" si="112"/>
        <v/>
      </c>
    </row>
    <row r="382" spans="1:8" s="40" customFormat="1" ht="15" x14ac:dyDescent="0.2">
      <c r="A382" s="64"/>
      <c r="B382" s="36" t="s">
        <v>104</v>
      </c>
      <c r="C382" s="37">
        <v>28</v>
      </c>
      <c r="D382" s="37">
        <v>11</v>
      </c>
      <c r="E382" s="38">
        <f t="shared" si="109"/>
        <v>2.7027027027027029E-2</v>
      </c>
      <c r="F382" s="38">
        <f t="shared" si="110"/>
        <v>1.1178861788617886E-2</v>
      </c>
      <c r="G382" s="39">
        <f t="shared" si="111"/>
        <v>-0.6071428571428571</v>
      </c>
      <c r="H382" s="25">
        <f t="shared" si="112"/>
        <v>-1.6409266409266408E-2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0</v>
      </c>
      <c r="E383" s="38" t="str">
        <f t="shared" ref="E383" si="113">+IF(C383=0,"",C383/C$329)</f>
        <v/>
      </c>
      <c r="F383" s="38" t="str">
        <f t="shared" ref="F383" si="114">+IF(D383=0,"",D383/D$329)</f>
        <v/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0</v>
      </c>
      <c r="E385" s="38" t="str">
        <f t="shared" si="109"/>
        <v/>
      </c>
      <c r="F385" s="38" t="str">
        <f t="shared" si="110"/>
        <v/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0</v>
      </c>
      <c r="E386" s="38" t="str">
        <f t="shared" si="109"/>
        <v/>
      </c>
      <c r="F386" s="38" t="str">
        <f t="shared" si="110"/>
        <v/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0</v>
      </c>
      <c r="D387" s="37">
        <v>0</v>
      </c>
      <c r="E387" s="38" t="str">
        <f t="shared" si="109"/>
        <v/>
      </c>
      <c r="F387" s="38" t="str">
        <f t="shared" si="110"/>
        <v/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43</v>
      </c>
      <c r="D390" s="37">
        <v>55</v>
      </c>
      <c r="E390" s="38">
        <f t="shared" si="109"/>
        <v>4.1505791505791506E-2</v>
      </c>
      <c r="F390" s="38">
        <f t="shared" si="110"/>
        <v>5.589430894308943E-2</v>
      </c>
      <c r="G390" s="39">
        <f t="shared" si="111"/>
        <v>0.27906976744186046</v>
      </c>
      <c r="H390" s="25">
        <f t="shared" si="112"/>
        <v>1.1583011583011582E-2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0</v>
      </c>
      <c r="D392" s="37">
        <v>0</v>
      </c>
      <c r="E392" s="38" t="str">
        <f t="shared" si="109"/>
        <v/>
      </c>
      <c r="F392" s="38" t="str">
        <f t="shared" si="110"/>
        <v/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4"/>
      <c r="B393" s="36" t="s">
        <v>293</v>
      </c>
      <c r="C393" s="37">
        <v>0</v>
      </c>
      <c r="D393" s="37">
        <v>0</v>
      </c>
      <c r="E393" s="38" t="str">
        <f t="shared" si="109"/>
        <v/>
      </c>
      <c r="F393" s="38" t="str">
        <f t="shared" si="110"/>
        <v/>
      </c>
      <c r="G393" s="39" t="str">
        <f t="shared" si="111"/>
        <v>0</v>
      </c>
      <c r="H393" s="25" t="str">
        <f t="shared" si="112"/>
        <v/>
      </c>
    </row>
    <row r="394" spans="1:8" s="40" customFormat="1" ht="15" x14ac:dyDescent="0.2">
      <c r="A394" s="64"/>
      <c r="B394" s="36" t="s">
        <v>540</v>
      </c>
      <c r="C394" s="37">
        <v>5</v>
      </c>
      <c r="D394" s="37">
        <v>0</v>
      </c>
      <c r="E394" s="38">
        <f t="shared" si="109"/>
        <v>4.8262548262548262E-3</v>
      </c>
      <c r="F394" s="38" t="str">
        <f t="shared" si="110"/>
        <v/>
      </c>
      <c r="G394" s="39" t="str">
        <f t="shared" si="111"/>
        <v>0</v>
      </c>
      <c r="H394" s="25">
        <f t="shared" si="112"/>
        <v>0</v>
      </c>
    </row>
    <row r="395" spans="1:8" s="40" customFormat="1" ht="15" x14ac:dyDescent="0.2">
      <c r="A395" s="64"/>
      <c r="B395" s="36" t="s">
        <v>105</v>
      </c>
      <c r="C395" s="37">
        <v>0</v>
      </c>
      <c r="D395" s="37">
        <v>2</v>
      </c>
      <c r="E395" s="38" t="str">
        <f t="shared" si="109"/>
        <v/>
      </c>
      <c r="F395" s="38">
        <f t="shared" si="110"/>
        <v>2.0325203252032522E-3</v>
      </c>
      <c r="G395" s="39" t="str">
        <f t="shared" si="111"/>
        <v>0</v>
      </c>
      <c r="H395" s="25" t="str">
        <f t="shared" si="112"/>
        <v/>
      </c>
    </row>
    <row r="396" spans="1:8" s="40" customFormat="1" ht="15" x14ac:dyDescent="0.2">
      <c r="A396" s="64"/>
      <c r="B396" s="36" t="s">
        <v>541</v>
      </c>
      <c r="C396" s="37">
        <v>0</v>
      </c>
      <c r="D396" s="37">
        <v>0</v>
      </c>
      <c r="E396" s="38" t="str">
        <f t="shared" ref="E396:E468" si="117">+IF(C396=0,"",C396/C$329)</f>
        <v/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0</v>
      </c>
      <c r="E398" s="38" t="str">
        <f t="shared" ref="E398:E400" si="121">+IF(C398=0,"",C398/C$329)</f>
        <v/>
      </c>
      <c r="F398" s="38" t="str">
        <f t="shared" ref="F398:F400" si="122">+IF(D398=0,"",D398/D$329)</f>
        <v/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0</v>
      </c>
      <c r="E399" s="38" t="str">
        <f t="shared" si="121"/>
        <v/>
      </c>
      <c r="F399" s="38" t="str">
        <f t="shared" si="122"/>
        <v/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0</v>
      </c>
      <c r="D401" s="37">
        <v>1</v>
      </c>
      <c r="E401" s="38" t="str">
        <f t="shared" si="117"/>
        <v/>
      </c>
      <c r="F401" s="38">
        <f t="shared" si="118"/>
        <v>1.0162601626016261E-3</v>
      </c>
      <c r="G401" s="39" t="str">
        <f t="shared" si="119"/>
        <v>0</v>
      </c>
      <c r="H401" s="25" t="str">
        <f t="shared" si="120"/>
        <v/>
      </c>
    </row>
    <row r="402" spans="1:8" s="40" customFormat="1" ht="15" x14ac:dyDescent="0.2">
      <c r="A402" s="64"/>
      <c r="B402" s="36" t="s">
        <v>296</v>
      </c>
      <c r="C402" s="37">
        <v>0</v>
      </c>
      <c r="D402" s="37">
        <v>46</v>
      </c>
      <c r="E402" s="38" t="str">
        <f t="shared" si="117"/>
        <v/>
      </c>
      <c r="F402" s="38">
        <f t="shared" si="118"/>
        <v>4.6747967479674794E-2</v>
      </c>
      <c r="G402" s="39" t="str">
        <f t="shared" si="119"/>
        <v>0</v>
      </c>
      <c r="H402" s="25" t="str">
        <f t="shared" si="120"/>
        <v/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0</v>
      </c>
      <c r="E403" s="38" t="str">
        <f t="shared" si="117"/>
        <v/>
      </c>
      <c r="F403" s="38" t="str">
        <f t="shared" si="118"/>
        <v/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0</v>
      </c>
      <c r="D404" s="37">
        <v>21</v>
      </c>
      <c r="E404" s="38" t="str">
        <f t="shared" si="117"/>
        <v/>
      </c>
      <c r="F404" s="38">
        <f t="shared" si="118"/>
        <v>2.1341463414634148E-2</v>
      </c>
      <c r="G404" s="39" t="str">
        <f t="shared" si="119"/>
        <v>0</v>
      </c>
      <c r="H404" s="25" t="str">
        <f t="shared" si="120"/>
        <v/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0</v>
      </c>
      <c r="E405" s="38" t="str">
        <f t="shared" si="117"/>
        <v/>
      </c>
      <c r="F405" s="38" t="str">
        <f t="shared" si="118"/>
        <v/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0</v>
      </c>
      <c r="E407" s="38" t="str">
        <f t="shared" si="117"/>
        <v/>
      </c>
      <c r="F407" s="38" t="str">
        <f t="shared" si="118"/>
        <v/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6</v>
      </c>
      <c r="D408" s="37">
        <v>2</v>
      </c>
      <c r="E408" s="38">
        <f t="shared" si="117"/>
        <v>5.7915057915057912E-3</v>
      </c>
      <c r="F408" s="38">
        <f t="shared" si="118"/>
        <v>2.0325203252032522E-3</v>
      </c>
      <c r="G408" s="39">
        <f t="shared" si="119"/>
        <v>-0.66666666666666663</v>
      </c>
      <c r="H408" s="25">
        <f t="shared" si="120"/>
        <v>-3.8610038610038607E-3</v>
      </c>
    </row>
    <row r="409" spans="1:8" s="40" customFormat="1" ht="15" x14ac:dyDescent="0.2">
      <c r="A409" s="64"/>
      <c r="B409" s="36" t="s">
        <v>300</v>
      </c>
      <c r="C409" s="37">
        <v>14</v>
      </c>
      <c r="D409" s="37">
        <v>0</v>
      </c>
      <c r="E409" s="38">
        <f t="shared" si="117"/>
        <v>1.3513513513513514E-2</v>
      </c>
      <c r="F409" s="38" t="str">
        <f t="shared" si="118"/>
        <v/>
      </c>
      <c r="G409" s="39" t="str">
        <f t="shared" si="119"/>
        <v>0</v>
      </c>
      <c r="H409" s="25">
        <f t="shared" si="120"/>
        <v>0</v>
      </c>
    </row>
    <row r="410" spans="1:8" s="40" customFormat="1" ht="15" x14ac:dyDescent="0.2">
      <c r="A410" s="64"/>
      <c r="B410" s="36" t="s">
        <v>114</v>
      </c>
      <c r="C410" s="37">
        <v>23</v>
      </c>
      <c r="D410" s="37">
        <v>0</v>
      </c>
      <c r="E410" s="38">
        <f t="shared" si="117"/>
        <v>2.2200772200772202E-2</v>
      </c>
      <c r="F410" s="38" t="str">
        <f t="shared" si="118"/>
        <v/>
      </c>
      <c r="G410" s="39" t="str">
        <f t="shared" si="119"/>
        <v>0</v>
      </c>
      <c r="H410" s="25">
        <f t="shared" si="120"/>
        <v>0</v>
      </c>
    </row>
    <row r="411" spans="1:8" s="40" customFormat="1" ht="15" x14ac:dyDescent="0.2">
      <c r="A411" s="64"/>
      <c r="B411" s="36" t="s">
        <v>115</v>
      </c>
      <c r="C411" s="37">
        <v>0</v>
      </c>
      <c r="D411" s="37">
        <v>0</v>
      </c>
      <c r="E411" s="38" t="str">
        <f t="shared" si="117"/>
        <v/>
      </c>
      <c r="F411" s="38" t="str">
        <f t="shared" si="118"/>
        <v/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4"/>
      <c r="B412" s="36" t="s">
        <v>116</v>
      </c>
      <c r="C412" s="37">
        <v>49</v>
      </c>
      <c r="D412" s="37">
        <v>1</v>
      </c>
      <c r="E412" s="38">
        <f t="shared" si="117"/>
        <v>4.72972972972973E-2</v>
      </c>
      <c r="F412" s="38">
        <f t="shared" si="118"/>
        <v>1.0162601626016261E-3</v>
      </c>
      <c r="G412" s="39">
        <f t="shared" si="119"/>
        <v>-0.97959183673469385</v>
      </c>
      <c r="H412" s="25">
        <f t="shared" si="120"/>
        <v>-4.6332046332046337E-2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0</v>
      </c>
      <c r="D420" s="37">
        <v>4</v>
      </c>
      <c r="E420" s="38" t="str">
        <f t="shared" si="117"/>
        <v/>
      </c>
      <c r="F420" s="38">
        <f t="shared" si="118"/>
        <v>4.0650406504065045E-3</v>
      </c>
      <c r="G420" s="39" t="str">
        <f t="shared" si="119"/>
        <v>0</v>
      </c>
      <c r="H420" s="25" t="str">
        <f t="shared" si="120"/>
        <v/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0</v>
      </c>
      <c r="E421" s="38" t="str">
        <f t="shared" si="117"/>
        <v/>
      </c>
      <c r="F421" s="38" t="str">
        <f t="shared" si="118"/>
        <v/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8</v>
      </c>
      <c r="D422" s="37">
        <v>3</v>
      </c>
      <c r="E422" s="38">
        <f t="shared" si="117"/>
        <v>7.7220077220077222E-3</v>
      </c>
      <c r="F422" s="38">
        <f t="shared" si="118"/>
        <v>3.0487804878048782E-3</v>
      </c>
      <c r="G422" s="39">
        <f t="shared" si="119"/>
        <v>-0.625</v>
      </c>
      <c r="H422" s="25">
        <f t="shared" si="120"/>
        <v>-4.8262548262548262E-3</v>
      </c>
    </row>
    <row r="423" spans="1:8" s="40" customFormat="1" ht="15" x14ac:dyDescent="0.2">
      <c r="A423" s="64"/>
      <c r="B423" s="36" t="s">
        <v>128</v>
      </c>
      <c r="C423" s="37">
        <v>26</v>
      </c>
      <c r="D423" s="37">
        <v>41</v>
      </c>
      <c r="E423" s="38">
        <f t="shared" si="117"/>
        <v>2.5096525096525095E-2</v>
      </c>
      <c r="F423" s="38">
        <f t="shared" si="118"/>
        <v>4.1666666666666664E-2</v>
      </c>
      <c r="G423" s="39">
        <f t="shared" si="119"/>
        <v>0.57692307692307687</v>
      </c>
      <c r="H423" s="25">
        <f t="shared" si="120"/>
        <v>1.4478764478764476E-2</v>
      </c>
    </row>
    <row r="424" spans="1:8" s="40" customFormat="1" ht="15" x14ac:dyDescent="0.2">
      <c r="A424" s="64"/>
      <c r="B424" s="36" t="s">
        <v>302</v>
      </c>
      <c r="C424" s="37">
        <v>30</v>
      </c>
      <c r="D424" s="37">
        <v>11</v>
      </c>
      <c r="E424" s="38">
        <f t="shared" si="117"/>
        <v>2.8957528957528959E-2</v>
      </c>
      <c r="F424" s="38">
        <f t="shared" si="118"/>
        <v>1.1178861788617886E-2</v>
      </c>
      <c r="G424" s="39">
        <f t="shared" si="119"/>
        <v>-0.6333333333333333</v>
      </c>
      <c r="H424" s="25">
        <f t="shared" si="120"/>
        <v>-1.8339768339768341E-2</v>
      </c>
    </row>
    <row r="425" spans="1:8" s="40" customFormat="1" ht="15" x14ac:dyDescent="0.2">
      <c r="A425" s="64"/>
      <c r="B425" s="36" t="s">
        <v>545</v>
      </c>
      <c r="C425" s="37">
        <v>2</v>
      </c>
      <c r="D425" s="37">
        <v>0</v>
      </c>
      <c r="E425" s="38">
        <f t="shared" si="117"/>
        <v>1.9305019305019305E-3</v>
      </c>
      <c r="F425" s="38" t="str">
        <f t="shared" si="118"/>
        <v/>
      </c>
      <c r="G425" s="39" t="str">
        <f t="shared" si="119"/>
        <v>0</v>
      </c>
      <c r="H425" s="25">
        <f t="shared" si="120"/>
        <v>0</v>
      </c>
    </row>
    <row r="426" spans="1:8" s="40" customFormat="1" ht="30" x14ac:dyDescent="0.2">
      <c r="A426" s="64"/>
      <c r="B426" s="36" t="s">
        <v>546</v>
      </c>
      <c r="C426" s="37">
        <v>0</v>
      </c>
      <c r="D426" s="37">
        <v>0</v>
      </c>
      <c r="E426" s="38" t="str">
        <f t="shared" si="117"/>
        <v/>
      </c>
      <c r="F426" s="38" t="str">
        <f t="shared" si="118"/>
        <v/>
      </c>
      <c r="G426" s="39" t="str">
        <f t="shared" si="119"/>
        <v>0</v>
      </c>
      <c r="H426" s="25" t="str">
        <f t="shared" si="120"/>
        <v/>
      </c>
    </row>
    <row r="427" spans="1:8" s="40" customFormat="1" ht="15" x14ac:dyDescent="0.2">
      <c r="A427" s="64"/>
      <c r="B427" s="36" t="s">
        <v>547</v>
      </c>
      <c r="C427" s="37">
        <v>0</v>
      </c>
      <c r="D427" s="37">
        <v>0</v>
      </c>
      <c r="E427" s="38" t="str">
        <f t="shared" si="117"/>
        <v/>
      </c>
      <c r="F427" s="38" t="str">
        <f t="shared" si="118"/>
        <v/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4"/>
      <c r="B428" s="36" t="s">
        <v>124</v>
      </c>
      <c r="C428" s="37">
        <v>1</v>
      </c>
      <c r="D428" s="37">
        <v>1</v>
      </c>
      <c r="E428" s="38">
        <f t="shared" si="117"/>
        <v>9.6525096525096527E-4</v>
      </c>
      <c r="F428" s="38">
        <f t="shared" si="118"/>
        <v>1.0162601626016261E-3</v>
      </c>
      <c r="G428" s="39">
        <f t="shared" si="119"/>
        <v>0</v>
      </c>
      <c r="H428" s="25">
        <f t="shared" si="120"/>
        <v>0</v>
      </c>
    </row>
    <row r="429" spans="1:8" s="40" customFormat="1" ht="15" x14ac:dyDescent="0.2">
      <c r="A429" s="64"/>
      <c r="B429" s="36" t="s">
        <v>303</v>
      </c>
      <c r="C429" s="37">
        <v>0</v>
      </c>
      <c r="D429" s="37">
        <v>0</v>
      </c>
      <c r="E429" s="38" t="str">
        <f t="shared" si="117"/>
        <v/>
      </c>
      <c r="F429" s="38" t="str">
        <f t="shared" si="118"/>
        <v/>
      </c>
      <c r="G429" s="39" t="str">
        <f t="shared" si="119"/>
        <v>0</v>
      </c>
      <c r="H429" s="25" t="str">
        <f t="shared" si="120"/>
        <v/>
      </c>
    </row>
    <row r="430" spans="1:8" s="40" customFormat="1" ht="15" x14ac:dyDescent="0.2">
      <c r="A430" s="64"/>
      <c r="B430" s="36" t="s">
        <v>125</v>
      </c>
      <c r="C430" s="37">
        <v>10</v>
      </c>
      <c r="D430" s="37">
        <v>0</v>
      </c>
      <c r="E430" s="38">
        <f t="shared" si="117"/>
        <v>9.6525096525096523E-3</v>
      </c>
      <c r="F430" s="38" t="str">
        <f t="shared" si="118"/>
        <v/>
      </c>
      <c r="G430" s="39" t="str">
        <f t="shared" si="119"/>
        <v>0</v>
      </c>
      <c r="H430" s="25">
        <f t="shared" si="120"/>
        <v>0</v>
      </c>
    </row>
    <row r="431" spans="1:8" s="40" customFormat="1" ht="15" x14ac:dyDescent="0.2">
      <c r="A431" s="64"/>
      <c r="B431" s="36" t="s">
        <v>457</v>
      </c>
      <c r="C431" s="37">
        <v>4</v>
      </c>
      <c r="D431" s="37">
        <v>2</v>
      </c>
      <c r="E431" s="38">
        <f t="shared" si="117"/>
        <v>3.8610038610038611E-3</v>
      </c>
      <c r="F431" s="38">
        <f t="shared" si="118"/>
        <v>2.0325203252032522E-3</v>
      </c>
      <c r="G431" s="39">
        <f t="shared" si="119"/>
        <v>-0.5</v>
      </c>
      <c r="H431" s="25">
        <f t="shared" si="120"/>
        <v>-1.9305019305019305E-3</v>
      </c>
    </row>
    <row r="432" spans="1:8" s="40" customFormat="1" ht="15" x14ac:dyDescent="0.2">
      <c r="A432" s="64"/>
      <c r="B432" s="36" t="s">
        <v>123</v>
      </c>
      <c r="C432" s="37">
        <v>7</v>
      </c>
      <c r="D432" s="37">
        <v>28</v>
      </c>
      <c r="E432" s="38">
        <f t="shared" si="117"/>
        <v>6.7567567567567571E-3</v>
      </c>
      <c r="F432" s="38">
        <f t="shared" si="118"/>
        <v>2.8455284552845527E-2</v>
      </c>
      <c r="G432" s="39">
        <f t="shared" si="119"/>
        <v>3</v>
      </c>
      <c r="H432" s="25">
        <f t="shared" si="120"/>
        <v>2.0270270270270271E-2</v>
      </c>
    </row>
    <row r="433" spans="1:8" s="40" customFormat="1" ht="15" x14ac:dyDescent="0.2">
      <c r="A433" s="64"/>
      <c r="B433" s="36" t="s">
        <v>304</v>
      </c>
      <c r="C433" s="37">
        <v>1</v>
      </c>
      <c r="D433" s="37">
        <v>5</v>
      </c>
      <c r="E433" s="38">
        <f t="shared" si="117"/>
        <v>9.6525096525096527E-4</v>
      </c>
      <c r="F433" s="38">
        <f t="shared" si="118"/>
        <v>5.08130081300813E-3</v>
      </c>
      <c r="G433" s="39">
        <f t="shared" si="119"/>
        <v>4</v>
      </c>
      <c r="H433" s="25">
        <f t="shared" si="120"/>
        <v>3.8610038610038611E-3</v>
      </c>
    </row>
    <row r="434" spans="1:8" s="40" customFormat="1" ht="15" x14ac:dyDescent="0.2">
      <c r="A434" s="64"/>
      <c r="B434" s="36" t="s">
        <v>122</v>
      </c>
      <c r="C434" s="37">
        <v>0</v>
      </c>
      <c r="D434" s="37">
        <v>0</v>
      </c>
      <c r="E434" s="38" t="str">
        <f t="shared" si="117"/>
        <v/>
      </c>
      <c r="F434" s="38" t="str">
        <f t="shared" si="118"/>
        <v/>
      </c>
      <c r="G434" s="39" t="str">
        <f t="shared" si="119"/>
        <v>0</v>
      </c>
      <c r="H434" s="25" t="str">
        <f t="shared" si="120"/>
        <v/>
      </c>
    </row>
    <row r="435" spans="1:8" s="40" customFormat="1" ht="15" x14ac:dyDescent="0.2">
      <c r="A435" s="64"/>
      <c r="B435" s="36" t="s">
        <v>373</v>
      </c>
      <c r="C435" s="37">
        <v>0</v>
      </c>
      <c r="D435" s="37">
        <v>5</v>
      </c>
      <c r="E435" s="38" t="str">
        <f t="shared" si="117"/>
        <v/>
      </c>
      <c r="F435" s="38">
        <f t="shared" si="118"/>
        <v>5.08130081300813E-3</v>
      </c>
      <c r="G435" s="39" t="str">
        <f t="shared" si="119"/>
        <v>0</v>
      </c>
      <c r="H435" s="25" t="str">
        <f t="shared" si="120"/>
        <v/>
      </c>
    </row>
    <row r="436" spans="1:8" s="40" customFormat="1" ht="15" x14ac:dyDescent="0.2">
      <c r="A436" s="64"/>
      <c r="B436" s="36" t="s">
        <v>132</v>
      </c>
      <c r="C436" s="37">
        <v>2</v>
      </c>
      <c r="D436" s="37">
        <v>0</v>
      </c>
      <c r="E436" s="38">
        <f t="shared" si="117"/>
        <v>1.9305019305019305E-3</v>
      </c>
      <c r="F436" s="38" t="str">
        <f t="shared" si="118"/>
        <v/>
      </c>
      <c r="G436" s="39" t="str">
        <f t="shared" si="119"/>
        <v>0</v>
      </c>
      <c r="H436" s="25">
        <f t="shared" si="120"/>
        <v>0</v>
      </c>
    </row>
    <row r="437" spans="1:8" s="40" customFormat="1" ht="15" x14ac:dyDescent="0.2">
      <c r="A437" s="64"/>
      <c r="B437" s="36" t="s">
        <v>119</v>
      </c>
      <c r="C437" s="37">
        <v>1</v>
      </c>
      <c r="D437" s="37">
        <v>0</v>
      </c>
      <c r="E437" s="38">
        <f t="shared" si="117"/>
        <v>9.6525096525096527E-4</v>
      </c>
      <c r="F437" s="38" t="str">
        <f t="shared" si="118"/>
        <v/>
      </c>
      <c r="G437" s="39" t="str">
        <f t="shared" si="119"/>
        <v>0</v>
      </c>
      <c r="H437" s="25">
        <f t="shared" si="120"/>
        <v>0</v>
      </c>
    </row>
    <row r="438" spans="1:8" s="40" customFormat="1" ht="15" x14ac:dyDescent="0.2">
      <c r="A438" s="64"/>
      <c r="B438" s="36" t="s">
        <v>305</v>
      </c>
      <c r="C438" s="37">
        <v>34</v>
      </c>
      <c r="D438" s="37">
        <v>39</v>
      </c>
      <c r="E438" s="38">
        <f t="shared" si="117"/>
        <v>3.2818532818532815E-2</v>
      </c>
      <c r="F438" s="38">
        <f t="shared" si="118"/>
        <v>3.9634146341463415E-2</v>
      </c>
      <c r="G438" s="39">
        <f t="shared" si="119"/>
        <v>0.14705882352941177</v>
      </c>
      <c r="H438" s="25">
        <f t="shared" si="120"/>
        <v>4.8262548262548262E-3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0</v>
      </c>
      <c r="E439" s="38" t="str">
        <f t="shared" si="117"/>
        <v/>
      </c>
      <c r="F439" s="38" t="str">
        <f t="shared" si="118"/>
        <v/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0</v>
      </c>
      <c r="D440" s="37">
        <v>0</v>
      </c>
      <c r="E440" s="38" t="str">
        <f t="shared" si="117"/>
        <v/>
      </c>
      <c r="F440" s="38" t="str">
        <f t="shared" si="118"/>
        <v/>
      </c>
      <c r="G440" s="39" t="str">
        <f t="shared" si="119"/>
        <v>0</v>
      </c>
      <c r="H440" s="25" t="str">
        <f t="shared" si="120"/>
        <v/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0</v>
      </c>
      <c r="E441" s="38" t="str">
        <f t="shared" si="117"/>
        <v/>
      </c>
      <c r="F441" s="38" t="str">
        <f t="shared" si="118"/>
        <v/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0</v>
      </c>
      <c r="D442" s="37">
        <v>0</v>
      </c>
      <c r="E442" s="38" t="str">
        <f t="shared" si="117"/>
        <v/>
      </c>
      <c r="F442" s="38" t="str">
        <f t="shared" si="118"/>
        <v/>
      </c>
      <c r="G442" s="39" t="str">
        <f t="shared" si="119"/>
        <v>0</v>
      </c>
      <c r="H442" s="25" t="str">
        <f t="shared" si="120"/>
        <v/>
      </c>
    </row>
    <row r="443" spans="1:8" s="40" customFormat="1" ht="15" x14ac:dyDescent="0.2">
      <c r="A443" s="64"/>
      <c r="B443" s="36" t="s">
        <v>121</v>
      </c>
      <c r="C443" s="37">
        <v>1</v>
      </c>
      <c r="D443" s="37">
        <v>1</v>
      </c>
      <c r="E443" s="38">
        <f t="shared" si="117"/>
        <v>9.6525096525096527E-4</v>
      </c>
      <c r="F443" s="38">
        <f t="shared" si="118"/>
        <v>1.0162601626016261E-3</v>
      </c>
      <c r="G443" s="39">
        <f t="shared" si="119"/>
        <v>0</v>
      </c>
      <c r="H443" s="25">
        <f t="shared" si="120"/>
        <v>0</v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0</v>
      </c>
      <c r="D445" s="37">
        <v>0</v>
      </c>
      <c r="E445" s="38" t="str">
        <f t="shared" si="117"/>
        <v/>
      </c>
      <c r="F445" s="38" t="str">
        <f t="shared" si="118"/>
        <v/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4"/>
      <c r="B446" s="36" t="s">
        <v>306</v>
      </c>
      <c r="C446" s="37">
        <v>6</v>
      </c>
      <c r="D446" s="37">
        <v>4</v>
      </c>
      <c r="E446" s="38">
        <f t="shared" si="117"/>
        <v>5.7915057915057912E-3</v>
      </c>
      <c r="F446" s="38">
        <f t="shared" si="118"/>
        <v>4.0650406504065045E-3</v>
      </c>
      <c r="G446" s="39">
        <f t="shared" si="119"/>
        <v>-0.33333333333333331</v>
      </c>
      <c r="H446" s="25">
        <f t="shared" si="120"/>
        <v>-1.9305019305019303E-3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0</v>
      </c>
      <c r="D448" s="37">
        <v>1</v>
      </c>
      <c r="E448" s="38" t="str">
        <f t="shared" si="117"/>
        <v/>
      </c>
      <c r="F448" s="38">
        <f t="shared" si="118"/>
        <v>1.0162601626016261E-3</v>
      </c>
      <c r="G448" s="39" t="str">
        <f t="shared" si="119"/>
        <v>0</v>
      </c>
      <c r="H448" s="25" t="str">
        <f t="shared" si="120"/>
        <v/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1</v>
      </c>
      <c r="D450" s="37">
        <v>3</v>
      </c>
      <c r="E450" s="38">
        <f t="shared" si="117"/>
        <v>9.6525096525096527E-4</v>
      </c>
      <c r="F450" s="38">
        <f t="shared" si="118"/>
        <v>3.0487804878048782E-3</v>
      </c>
      <c r="G450" s="39">
        <f t="shared" si="119"/>
        <v>2</v>
      </c>
      <c r="H450" s="25">
        <f t="shared" si="120"/>
        <v>1.9305019305019305E-3</v>
      </c>
    </row>
    <row r="451" spans="1:8" s="40" customFormat="1" ht="15" x14ac:dyDescent="0.2">
      <c r="A451" s="64"/>
      <c r="B451" s="36" t="s">
        <v>309</v>
      </c>
      <c r="C451" s="37">
        <v>2</v>
      </c>
      <c r="D451" s="37">
        <v>11</v>
      </c>
      <c r="E451" s="38">
        <f t="shared" si="117"/>
        <v>1.9305019305019305E-3</v>
      </c>
      <c r="F451" s="38">
        <f t="shared" si="118"/>
        <v>1.1178861788617886E-2</v>
      </c>
      <c r="G451" s="39">
        <f t="shared" si="119"/>
        <v>4.5</v>
      </c>
      <c r="H451" s="25">
        <f t="shared" si="120"/>
        <v>8.6872586872586872E-3</v>
      </c>
    </row>
    <row r="452" spans="1:8" s="40" customFormat="1" ht="15" x14ac:dyDescent="0.2">
      <c r="A452" s="64"/>
      <c r="B452" s="36" t="s">
        <v>310</v>
      </c>
      <c r="C452" s="37">
        <v>0</v>
      </c>
      <c r="D452" s="37">
        <v>0</v>
      </c>
      <c r="E452" s="38" t="str">
        <f t="shared" si="117"/>
        <v/>
      </c>
      <c r="F452" s="38" t="str">
        <f t="shared" si="118"/>
        <v/>
      </c>
      <c r="G452" s="39" t="str">
        <f t="shared" si="119"/>
        <v>0</v>
      </c>
      <c r="H452" s="25" t="str">
        <f t="shared" si="120"/>
        <v/>
      </c>
    </row>
    <row r="453" spans="1:8" s="40" customFormat="1" ht="15" x14ac:dyDescent="0.2">
      <c r="A453" s="64"/>
      <c r="B453" s="36" t="s">
        <v>311</v>
      </c>
      <c r="C453" s="37">
        <v>1</v>
      </c>
      <c r="D453" s="37">
        <v>4</v>
      </c>
      <c r="E453" s="38">
        <f t="shared" si="117"/>
        <v>9.6525096525096527E-4</v>
      </c>
      <c r="F453" s="38">
        <f t="shared" si="118"/>
        <v>4.0650406504065045E-3</v>
      </c>
      <c r="G453" s="39">
        <f t="shared" si="119"/>
        <v>3</v>
      </c>
      <c r="H453" s="25">
        <f t="shared" si="120"/>
        <v>2.895752895752896E-3</v>
      </c>
    </row>
    <row r="454" spans="1:8" s="40" customFormat="1" ht="15" x14ac:dyDescent="0.2">
      <c r="A454" s="64"/>
      <c r="B454" s="36" t="s">
        <v>118</v>
      </c>
      <c r="C454" s="37">
        <v>1</v>
      </c>
      <c r="D454" s="37">
        <v>1</v>
      </c>
      <c r="E454" s="38">
        <f t="shared" si="117"/>
        <v>9.6525096525096527E-4</v>
      </c>
      <c r="F454" s="38">
        <f t="shared" si="118"/>
        <v>1.0162601626016261E-3</v>
      </c>
      <c r="G454" s="39">
        <f t="shared" si="119"/>
        <v>0</v>
      </c>
      <c r="H454" s="25">
        <f t="shared" si="120"/>
        <v>0</v>
      </c>
    </row>
    <row r="455" spans="1:8" s="40" customFormat="1" ht="15" x14ac:dyDescent="0.2">
      <c r="A455" s="64"/>
      <c r="B455" s="36" t="s">
        <v>312</v>
      </c>
      <c r="C455" s="37">
        <v>0</v>
      </c>
      <c r="D455" s="37">
        <v>0</v>
      </c>
      <c r="E455" s="38" t="str">
        <f t="shared" si="117"/>
        <v/>
      </c>
      <c r="F455" s="38" t="str">
        <f t="shared" si="118"/>
        <v/>
      </c>
      <c r="G455" s="39" t="str">
        <f t="shared" si="119"/>
        <v>0</v>
      </c>
      <c r="H455" s="25" t="str">
        <f t="shared" si="120"/>
        <v/>
      </c>
    </row>
    <row r="456" spans="1:8" s="40" customFormat="1" ht="15" x14ac:dyDescent="0.2">
      <c r="A456" s="64"/>
      <c r="B456" s="36" t="s">
        <v>313</v>
      </c>
      <c r="C456" s="37">
        <v>1</v>
      </c>
      <c r="D456" s="37">
        <v>1</v>
      </c>
      <c r="E456" s="38">
        <f t="shared" si="117"/>
        <v>9.6525096525096527E-4</v>
      </c>
      <c r="F456" s="38">
        <f t="shared" si="118"/>
        <v>1.0162601626016261E-3</v>
      </c>
      <c r="G456" s="39">
        <f t="shared" si="119"/>
        <v>0</v>
      </c>
      <c r="H456" s="25">
        <f t="shared" si="120"/>
        <v>0</v>
      </c>
    </row>
    <row r="457" spans="1:8" s="40" customFormat="1" ht="15" x14ac:dyDescent="0.2">
      <c r="A457" s="64"/>
      <c r="B457" s="36" t="s">
        <v>551</v>
      </c>
      <c r="C457" s="37">
        <v>0</v>
      </c>
      <c r="D457" s="37">
        <v>2</v>
      </c>
      <c r="E457" s="38" t="str">
        <f t="shared" si="117"/>
        <v/>
      </c>
      <c r="F457" s="38">
        <f t="shared" si="118"/>
        <v>2.0325203252032522E-3</v>
      </c>
      <c r="G457" s="39" t="str">
        <f t="shared" si="119"/>
        <v>0</v>
      </c>
      <c r="H457" s="25" t="str">
        <f t="shared" si="120"/>
        <v/>
      </c>
    </row>
    <row r="458" spans="1:8" s="40" customFormat="1" ht="15" x14ac:dyDescent="0.2">
      <c r="A458" s="64"/>
      <c r="B458" s="36" t="s">
        <v>314</v>
      </c>
      <c r="C458" s="37">
        <v>0</v>
      </c>
      <c r="D458" s="37">
        <v>0</v>
      </c>
      <c r="E458" s="38" t="str">
        <f t="shared" si="117"/>
        <v/>
      </c>
      <c r="F458" s="38" t="str">
        <f t="shared" si="118"/>
        <v/>
      </c>
      <c r="G458" s="39" t="str">
        <f t="shared" si="119"/>
        <v>0</v>
      </c>
      <c r="H458" s="25" t="str">
        <f t="shared" si="120"/>
        <v/>
      </c>
    </row>
    <row r="459" spans="1:8" s="40" customFormat="1" ht="15" x14ac:dyDescent="0.2">
      <c r="A459" s="64"/>
      <c r="B459" s="36" t="s">
        <v>315</v>
      </c>
      <c r="C459" s="37">
        <v>0</v>
      </c>
      <c r="D459" s="37">
        <v>0</v>
      </c>
      <c r="E459" s="38" t="str">
        <f t="shared" si="117"/>
        <v/>
      </c>
      <c r="F459" s="38" t="str">
        <f t="shared" si="118"/>
        <v/>
      </c>
      <c r="G459" s="39" t="str">
        <f t="shared" si="119"/>
        <v>0</v>
      </c>
      <c r="H459" s="25" t="str">
        <f t="shared" si="120"/>
        <v/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0</v>
      </c>
      <c r="E461" s="38" t="str">
        <f t="shared" si="117"/>
        <v/>
      </c>
      <c r="F461" s="38" t="str">
        <f t="shared" si="118"/>
        <v/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0</v>
      </c>
      <c r="D462" s="37">
        <v>0</v>
      </c>
      <c r="E462" s="38" t="str">
        <f t="shared" si="117"/>
        <v/>
      </c>
      <c r="F462" s="38" t="str">
        <f t="shared" si="118"/>
        <v/>
      </c>
      <c r="G462" s="39" t="str">
        <f t="shared" si="119"/>
        <v>0</v>
      </c>
      <c r="H462" s="25" t="str">
        <f t="shared" si="120"/>
        <v/>
      </c>
    </row>
    <row r="463" spans="1:8" s="40" customFormat="1" ht="30" x14ac:dyDescent="0.2">
      <c r="A463" s="64"/>
      <c r="B463" s="36" t="s">
        <v>142</v>
      </c>
      <c r="C463" s="37">
        <v>0</v>
      </c>
      <c r="D463" s="37">
        <v>0</v>
      </c>
      <c r="E463" s="38" t="str">
        <f t="shared" si="117"/>
        <v/>
      </c>
      <c r="F463" s="38" t="str">
        <f t="shared" si="118"/>
        <v/>
      </c>
      <c r="G463" s="39" t="str">
        <f t="shared" si="119"/>
        <v>0</v>
      </c>
      <c r="H463" s="25" t="str">
        <f t="shared" si="120"/>
        <v/>
      </c>
    </row>
    <row r="464" spans="1:8" s="40" customFormat="1" ht="15" x14ac:dyDescent="0.2">
      <c r="A464" s="64"/>
      <c r="B464" s="36" t="s">
        <v>318</v>
      </c>
      <c r="C464" s="37">
        <v>0</v>
      </c>
      <c r="D464" s="37">
        <v>1</v>
      </c>
      <c r="E464" s="38" t="str">
        <f t="shared" si="117"/>
        <v/>
      </c>
      <c r="F464" s="38">
        <f t="shared" si="118"/>
        <v>1.0162601626016261E-3</v>
      </c>
      <c r="G464" s="39" t="str">
        <f t="shared" si="119"/>
        <v>0</v>
      </c>
      <c r="H464" s="25" t="str">
        <f t="shared" si="120"/>
        <v/>
      </c>
    </row>
    <row r="465" spans="1:8" s="40" customFormat="1" ht="15" x14ac:dyDescent="0.2">
      <c r="A465" s="64"/>
      <c r="B465" s="36" t="s">
        <v>319</v>
      </c>
      <c r="C465" s="37">
        <v>0</v>
      </c>
      <c r="D465" s="37">
        <v>0</v>
      </c>
      <c r="E465" s="38" t="str">
        <f t="shared" si="117"/>
        <v/>
      </c>
      <c r="F465" s="38" t="str">
        <f t="shared" si="118"/>
        <v/>
      </c>
      <c r="G465" s="39" t="str">
        <f t="shared" si="119"/>
        <v>0</v>
      </c>
      <c r="H465" s="25" t="str">
        <f t="shared" si="120"/>
        <v/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0</v>
      </c>
      <c r="D467" s="37">
        <v>2</v>
      </c>
      <c r="E467" s="38" t="str">
        <f t="shared" si="117"/>
        <v/>
      </c>
      <c r="F467" s="38">
        <f t="shared" si="118"/>
        <v>2.0325203252032522E-3</v>
      </c>
      <c r="G467" s="39" t="str">
        <f t="shared" si="119"/>
        <v>0</v>
      </c>
      <c r="H467" s="25" t="str">
        <f t="shared" si="120"/>
        <v/>
      </c>
    </row>
    <row r="468" spans="1:8" s="40" customFormat="1" ht="15" x14ac:dyDescent="0.2">
      <c r="A468" s="64"/>
      <c r="B468" s="36" t="s">
        <v>321</v>
      </c>
      <c r="C468" s="37">
        <v>0</v>
      </c>
      <c r="D468" s="37">
        <v>0</v>
      </c>
      <c r="E468" s="38" t="str">
        <f t="shared" si="117"/>
        <v/>
      </c>
      <c r="F468" s="38" t="str">
        <f t="shared" si="118"/>
        <v/>
      </c>
      <c r="G468" s="39" t="str">
        <f t="shared" si="119"/>
        <v>0</v>
      </c>
      <c r="H468" s="25" t="str">
        <f t="shared" si="120"/>
        <v/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0</v>
      </c>
      <c r="E474" s="38" t="str">
        <f t="shared" si="137"/>
        <v/>
      </c>
      <c r="F474" s="38" t="str">
        <f t="shared" si="138"/>
        <v/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0</v>
      </c>
      <c r="D475" s="37">
        <v>0</v>
      </c>
      <c r="E475" s="38" t="str">
        <f t="shared" si="137"/>
        <v/>
      </c>
      <c r="F475" s="38" t="str">
        <f t="shared" si="138"/>
        <v/>
      </c>
      <c r="G475" s="39" t="str">
        <f t="shared" si="139"/>
        <v>0</v>
      </c>
      <c r="H475" s="25" t="str">
        <f t="shared" si="140"/>
        <v/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0</v>
      </c>
      <c r="E476" s="38" t="str">
        <f t="shared" si="137"/>
        <v/>
      </c>
      <c r="F476" s="38" t="str">
        <f t="shared" si="138"/>
        <v/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7</v>
      </c>
      <c r="D477" s="37">
        <v>0</v>
      </c>
      <c r="E477" s="38">
        <f t="shared" si="137"/>
        <v>6.7567567567567571E-3</v>
      </c>
      <c r="F477" s="38" t="str">
        <f t="shared" si="138"/>
        <v/>
      </c>
      <c r="G477" s="39" t="str">
        <f t="shared" si="139"/>
        <v>0</v>
      </c>
      <c r="H477" s="25">
        <f t="shared" si="140"/>
        <v>0</v>
      </c>
    </row>
    <row r="478" spans="1:8" s="40" customFormat="1" ht="15" x14ac:dyDescent="0.2">
      <c r="A478" s="64"/>
      <c r="B478" s="36" t="s">
        <v>138</v>
      </c>
      <c r="C478" s="37">
        <v>0</v>
      </c>
      <c r="D478" s="37">
        <v>0</v>
      </c>
      <c r="E478" s="38" t="str">
        <f t="shared" si="137"/>
        <v/>
      </c>
      <c r="F478" s="38" t="str">
        <f t="shared" si="138"/>
        <v/>
      </c>
      <c r="G478" s="39" t="str">
        <f t="shared" si="139"/>
        <v>0</v>
      </c>
      <c r="H478" s="25" t="str">
        <f t="shared" si="140"/>
        <v/>
      </c>
    </row>
    <row r="479" spans="1:8" s="40" customFormat="1" ht="30" x14ac:dyDescent="0.2">
      <c r="A479" s="64"/>
      <c r="B479" s="36" t="s">
        <v>327</v>
      </c>
      <c r="C479" s="37">
        <v>0</v>
      </c>
      <c r="D479" s="37">
        <v>0</v>
      </c>
      <c r="E479" s="38" t="str">
        <f t="shared" si="137"/>
        <v/>
      </c>
      <c r="F479" s="38" t="str">
        <f t="shared" si="138"/>
        <v/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0</v>
      </c>
      <c r="E481" s="38" t="str">
        <f t="shared" si="137"/>
        <v/>
      </c>
      <c r="F481" s="38" t="str">
        <f t="shared" si="138"/>
        <v/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0</v>
      </c>
      <c r="D482" s="37">
        <v>37</v>
      </c>
      <c r="E482" s="38" t="str">
        <f t="shared" si="137"/>
        <v/>
      </c>
      <c r="F482" s="38">
        <f t="shared" si="138"/>
        <v>3.7601626016260166E-2</v>
      </c>
      <c r="G482" s="39" t="str">
        <f t="shared" si="139"/>
        <v>0</v>
      </c>
      <c r="H482" s="25" t="str">
        <f t="shared" si="140"/>
        <v/>
      </c>
    </row>
    <row r="483" spans="1:8" s="40" customFormat="1" ht="15" x14ac:dyDescent="0.2">
      <c r="A483" s="64"/>
      <c r="B483" s="36" t="s">
        <v>133</v>
      </c>
      <c r="C483" s="37">
        <v>0</v>
      </c>
      <c r="D483" s="37">
        <v>0</v>
      </c>
      <c r="E483" s="38" t="str">
        <f t="shared" si="137"/>
        <v/>
      </c>
      <c r="F483" s="38" t="str">
        <f t="shared" si="138"/>
        <v/>
      </c>
      <c r="G483" s="39" t="str">
        <f t="shared" si="139"/>
        <v>0</v>
      </c>
      <c r="H483" s="25" t="str">
        <f t="shared" si="140"/>
        <v/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0</v>
      </c>
      <c r="E484" s="38" t="str">
        <f t="shared" si="137"/>
        <v/>
      </c>
      <c r="F484" s="38" t="str">
        <f t="shared" si="138"/>
        <v/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0</v>
      </c>
      <c r="D486" s="37"/>
      <c r="E486" s="38" t="str">
        <f t="shared" si="137"/>
        <v/>
      </c>
      <c r="F486" s="38" t="str">
        <f t="shared" si="138"/>
        <v/>
      </c>
      <c r="G486" s="39" t="str">
        <f t="shared" si="139"/>
        <v>0</v>
      </c>
      <c r="H486" s="25" t="str">
        <f t="shared" si="140"/>
        <v/>
      </c>
    </row>
    <row r="487" spans="1:8" s="40" customFormat="1" ht="15" x14ac:dyDescent="0.2">
      <c r="A487" s="64"/>
      <c r="B487" s="36" t="s">
        <v>331</v>
      </c>
      <c r="C487" s="37">
        <v>0</v>
      </c>
      <c r="D487" s="37"/>
      <c r="E487" s="38" t="str">
        <f t="shared" si="137"/>
        <v/>
      </c>
      <c r="F487" s="38" t="str">
        <f t="shared" si="138"/>
        <v/>
      </c>
      <c r="G487" s="39" t="str">
        <f t="shared" si="139"/>
        <v>0</v>
      </c>
      <c r="H487" s="25" t="str">
        <f t="shared" si="140"/>
        <v/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0</v>
      </c>
      <c r="D491" s="37">
        <v>0</v>
      </c>
      <c r="E491" s="38" t="str">
        <f t="shared" si="137"/>
        <v/>
      </c>
      <c r="F491" s="38" t="str">
        <f t="shared" si="138"/>
        <v/>
      </c>
      <c r="G491" s="39" t="str">
        <f t="shared" si="139"/>
        <v>0</v>
      </c>
      <c r="H491" s="25" t="str">
        <f t="shared" si="140"/>
        <v/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0</v>
      </c>
      <c r="E492" s="38" t="str">
        <f t="shared" si="137"/>
        <v/>
      </c>
      <c r="F492" s="38" t="str">
        <f t="shared" si="138"/>
        <v/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0</v>
      </c>
      <c r="D493" s="37">
        <v>0</v>
      </c>
      <c r="E493" s="38" t="str">
        <f t="shared" si="137"/>
        <v/>
      </c>
      <c r="F493" s="38" t="str">
        <f t="shared" si="138"/>
        <v/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4"/>
      <c r="B494" s="36" t="s">
        <v>336</v>
      </c>
      <c r="C494" s="37">
        <v>0</v>
      </c>
      <c r="D494" s="37">
        <v>0</v>
      </c>
      <c r="E494" s="38" t="str">
        <f t="shared" si="137"/>
        <v/>
      </c>
      <c r="F494" s="38" t="str">
        <f t="shared" si="138"/>
        <v/>
      </c>
      <c r="G494" s="39" t="str">
        <f t="shared" si="139"/>
        <v>0</v>
      </c>
      <c r="H494" s="25" t="str">
        <f t="shared" si="140"/>
        <v/>
      </c>
    </row>
    <row r="495" spans="1:8" s="40" customFormat="1" ht="15" x14ac:dyDescent="0.2">
      <c r="A495" s="64"/>
      <c r="B495" s="36" t="s">
        <v>337</v>
      </c>
      <c r="C495" s="37">
        <v>0</v>
      </c>
      <c r="D495" s="37">
        <v>0</v>
      </c>
      <c r="E495" s="38" t="str">
        <f t="shared" si="137"/>
        <v/>
      </c>
      <c r="F495" s="38" t="str">
        <f t="shared" si="138"/>
        <v/>
      </c>
      <c r="G495" s="39" t="str">
        <f t="shared" si="139"/>
        <v>0</v>
      </c>
      <c r="H495" s="25" t="str">
        <f t="shared" si="140"/>
        <v/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0</v>
      </c>
      <c r="D499" s="37">
        <v>0</v>
      </c>
      <c r="E499" s="38" t="str">
        <f t="shared" si="137"/>
        <v/>
      </c>
      <c r="F499" s="38" t="str">
        <f t="shared" si="138"/>
        <v/>
      </c>
      <c r="G499" s="39" t="str">
        <f t="shared" si="139"/>
        <v>0</v>
      </c>
      <c r="H499" s="25" t="str">
        <f t="shared" si="140"/>
        <v/>
      </c>
    </row>
    <row r="500" spans="1:8" s="40" customFormat="1" ht="15" x14ac:dyDescent="0.2">
      <c r="A500" s="64"/>
      <c r="B500" s="36" t="s">
        <v>136</v>
      </c>
      <c r="C500" s="37">
        <v>1</v>
      </c>
      <c r="D500" s="37">
        <v>0</v>
      </c>
      <c r="E500" s="38">
        <f t="shared" si="137"/>
        <v>9.6525096525096527E-4</v>
      </c>
      <c r="F500" s="38" t="str">
        <f t="shared" si="138"/>
        <v/>
      </c>
      <c r="G500" s="39" t="str">
        <f t="shared" si="139"/>
        <v>0</v>
      </c>
      <c r="H500" s="25">
        <f t="shared" si="140"/>
        <v>0</v>
      </c>
    </row>
    <row r="501" spans="1:8" s="40" customFormat="1" ht="15" x14ac:dyDescent="0.2">
      <c r="A501" s="64"/>
      <c r="B501" s="36" t="s">
        <v>339</v>
      </c>
      <c r="C501" s="37">
        <v>0</v>
      </c>
      <c r="D501" s="37">
        <v>0</v>
      </c>
      <c r="E501" s="38" t="str">
        <f t="shared" si="137"/>
        <v/>
      </c>
      <c r="F501" s="38" t="str">
        <f t="shared" si="138"/>
        <v/>
      </c>
      <c r="G501" s="39" t="str">
        <f t="shared" si="139"/>
        <v>0</v>
      </c>
      <c r="H501" s="25" t="str">
        <f t="shared" si="140"/>
        <v/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0</v>
      </c>
      <c r="D503" s="37">
        <v>6</v>
      </c>
      <c r="E503" s="38" t="str">
        <f t="shared" si="137"/>
        <v/>
      </c>
      <c r="F503" s="38">
        <f t="shared" si="138"/>
        <v>6.0975609756097563E-3</v>
      </c>
      <c r="G503" s="39" t="str">
        <f t="shared" si="139"/>
        <v>0</v>
      </c>
      <c r="H503" s="25" t="str">
        <f t="shared" si="140"/>
        <v/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35</v>
      </c>
      <c r="E505" s="38" t="str">
        <f t="shared" ref="E505" si="141">+IF(C505=0,"",C505/C$329)</f>
        <v/>
      </c>
      <c r="F505" s="38">
        <f t="shared" ref="F505" si="142">+IF(D505=0,"",D505/D$329)</f>
        <v>3.556910569105691E-2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10</v>
      </c>
      <c r="D506" s="37">
        <v>0</v>
      </c>
      <c r="E506" s="38">
        <f t="shared" si="137"/>
        <v>9.6525096525096523E-3</v>
      </c>
      <c r="F506" s="38" t="str">
        <f t="shared" si="138"/>
        <v/>
      </c>
      <c r="G506" s="39" t="str">
        <f t="shared" si="139"/>
        <v>0</v>
      </c>
      <c r="H506" s="25">
        <f t="shared" si="140"/>
        <v>0</v>
      </c>
    </row>
    <row r="507" spans="1:8" s="40" customFormat="1" ht="30" x14ac:dyDescent="0.2">
      <c r="A507" s="64"/>
      <c r="B507" s="36" t="s">
        <v>558</v>
      </c>
      <c r="C507" s="37">
        <v>0</v>
      </c>
      <c r="D507" s="37">
        <v>0</v>
      </c>
      <c r="E507" s="38" t="str">
        <f t="shared" si="137"/>
        <v/>
      </c>
      <c r="F507" s="38" t="str">
        <f t="shared" si="138"/>
        <v/>
      </c>
      <c r="G507" s="39" t="str">
        <f t="shared" si="139"/>
        <v>0</v>
      </c>
      <c r="H507" s="25" t="str">
        <f t="shared" si="140"/>
        <v/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0</v>
      </c>
      <c r="E508" s="38" t="str">
        <f t="shared" si="137"/>
        <v/>
      </c>
      <c r="F508" s="38" t="str">
        <f t="shared" si="138"/>
        <v/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35</v>
      </c>
      <c r="D509" s="37">
        <v>68</v>
      </c>
      <c r="E509" s="38">
        <f t="shared" si="137"/>
        <v>3.3783783783783786E-2</v>
      </c>
      <c r="F509" s="38">
        <f t="shared" si="138"/>
        <v>6.910569105691057E-2</v>
      </c>
      <c r="G509" s="39">
        <f t="shared" si="139"/>
        <v>0.94285714285714284</v>
      </c>
      <c r="H509" s="25">
        <f t="shared" si="140"/>
        <v>3.1853281853281852E-2</v>
      </c>
    </row>
    <row r="510" spans="1:8" s="40" customFormat="1" ht="15" x14ac:dyDescent="0.2">
      <c r="A510" s="64"/>
      <c r="B510" s="36" t="s">
        <v>375</v>
      </c>
      <c r="C510" s="37">
        <v>1</v>
      </c>
      <c r="D510" s="37">
        <v>3</v>
      </c>
      <c r="E510" s="38">
        <f t="shared" si="137"/>
        <v>9.6525096525096527E-4</v>
      </c>
      <c r="F510" s="38">
        <f t="shared" si="138"/>
        <v>3.0487804878048782E-3</v>
      </c>
      <c r="G510" s="39">
        <f t="shared" si="139"/>
        <v>2</v>
      </c>
      <c r="H510" s="25">
        <f t="shared" si="140"/>
        <v>1.9305019305019305E-3</v>
      </c>
    </row>
    <row r="511" spans="1:8" s="40" customFormat="1" ht="15" x14ac:dyDescent="0.2">
      <c r="A511" s="64"/>
      <c r="B511" s="36" t="s">
        <v>559</v>
      </c>
      <c r="C511" s="37">
        <v>0</v>
      </c>
      <c r="D511" s="37">
        <v>0</v>
      </c>
      <c r="E511" s="38" t="str">
        <f t="shared" si="137"/>
        <v/>
      </c>
      <c r="F511" s="38" t="str">
        <f t="shared" si="138"/>
        <v/>
      </c>
      <c r="G511" s="39" t="str">
        <f t="shared" si="139"/>
        <v>0</v>
      </c>
      <c r="H511" s="25" t="str">
        <f t="shared" si="140"/>
        <v/>
      </c>
    </row>
    <row r="512" spans="1:8" s="40" customFormat="1" ht="15" x14ac:dyDescent="0.2">
      <c r="A512" s="64"/>
      <c r="B512" s="36" t="s">
        <v>153</v>
      </c>
      <c r="C512" s="37">
        <v>1</v>
      </c>
      <c r="D512" s="37">
        <v>0</v>
      </c>
      <c r="E512" s="38">
        <f t="shared" si="137"/>
        <v>9.6525096525096527E-4</v>
      </c>
      <c r="F512" s="38" t="str">
        <f t="shared" si="138"/>
        <v/>
      </c>
      <c r="G512" s="39" t="str">
        <f t="shared" si="139"/>
        <v>0</v>
      </c>
      <c r="H512" s="25">
        <f t="shared" si="140"/>
        <v>0</v>
      </c>
    </row>
    <row r="513" spans="1:8" s="40" customFormat="1" ht="15" x14ac:dyDescent="0.2">
      <c r="A513" s="64"/>
      <c r="B513" s="36" t="s">
        <v>376</v>
      </c>
      <c r="C513" s="37">
        <v>0</v>
      </c>
      <c r="D513" s="37">
        <v>0</v>
      </c>
      <c r="E513" s="38" t="str">
        <f t="shared" si="137"/>
        <v/>
      </c>
      <c r="F513" s="38" t="str">
        <f t="shared" si="138"/>
        <v/>
      </c>
      <c r="G513" s="39" t="str">
        <f t="shared" si="139"/>
        <v>0</v>
      </c>
      <c r="H513" s="25" t="str">
        <f t="shared" si="140"/>
        <v/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0</v>
      </c>
      <c r="E514" s="38" t="str">
        <f t="shared" si="137"/>
        <v/>
      </c>
      <c r="F514" s="38" t="str">
        <f t="shared" si="138"/>
        <v/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18</v>
      </c>
      <c r="E518" s="38" t="str">
        <f t="shared" si="137"/>
        <v/>
      </c>
      <c r="F518" s="38">
        <f t="shared" si="138"/>
        <v>1.8292682926829267E-2</v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1</v>
      </c>
      <c r="D519" s="37">
        <v>0</v>
      </c>
      <c r="E519" s="38">
        <f t="shared" si="137"/>
        <v>9.6525096525096527E-4</v>
      </c>
      <c r="F519" s="38" t="str">
        <f t="shared" si="138"/>
        <v/>
      </c>
      <c r="G519" s="39" t="str">
        <f t="shared" si="139"/>
        <v>0</v>
      </c>
      <c r="H519" s="25">
        <f t="shared" si="140"/>
        <v>0</v>
      </c>
    </row>
    <row r="520" spans="1:8" s="40" customFormat="1" ht="15" x14ac:dyDescent="0.2">
      <c r="A520" s="64"/>
      <c r="B520" s="36" t="s">
        <v>343</v>
      </c>
      <c r="C520" s="37">
        <v>0</v>
      </c>
      <c r="D520" s="37">
        <v>0</v>
      </c>
      <c r="E520" s="38" t="str">
        <f t="shared" si="137"/>
        <v/>
      </c>
      <c r="F520" s="38" t="str">
        <f t="shared" si="138"/>
        <v/>
      </c>
      <c r="G520" s="39" t="str">
        <f t="shared" si="139"/>
        <v>0</v>
      </c>
      <c r="H520" s="25" t="str">
        <f t="shared" si="140"/>
        <v/>
      </c>
    </row>
    <row r="521" spans="1:8" s="40" customFormat="1" ht="15" x14ac:dyDescent="0.2">
      <c r="A521" s="64"/>
      <c r="B521" s="36" t="s">
        <v>344</v>
      </c>
      <c r="C521" s="37">
        <v>2</v>
      </c>
      <c r="D521" s="37">
        <v>0</v>
      </c>
      <c r="E521" s="38">
        <f t="shared" si="137"/>
        <v>1.9305019305019305E-3</v>
      </c>
      <c r="F521" s="38" t="str">
        <f t="shared" si="138"/>
        <v/>
      </c>
      <c r="G521" s="39" t="str">
        <f t="shared" si="139"/>
        <v>0</v>
      </c>
      <c r="H521" s="25">
        <f t="shared" si="140"/>
        <v>0</v>
      </c>
    </row>
    <row r="522" spans="1:8" s="40" customFormat="1" ht="30" x14ac:dyDescent="0.2">
      <c r="A522" s="64"/>
      <c r="B522" s="36" t="s">
        <v>560</v>
      </c>
      <c r="C522" s="37">
        <v>0</v>
      </c>
      <c r="D522" s="37">
        <v>0</v>
      </c>
      <c r="E522" s="38" t="str">
        <f t="shared" si="137"/>
        <v/>
      </c>
      <c r="F522" s="38" t="str">
        <f t="shared" si="138"/>
        <v/>
      </c>
      <c r="G522" s="39" t="str">
        <f t="shared" si="139"/>
        <v>0</v>
      </c>
      <c r="H522" s="25" t="str">
        <f t="shared" si="140"/>
        <v/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3</v>
      </c>
      <c r="E523" s="38" t="str">
        <f t="shared" si="137"/>
        <v/>
      </c>
      <c r="F523" s="38">
        <f t="shared" si="138"/>
        <v>3.0487804878048782E-3</v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7</v>
      </c>
      <c r="D524" s="37">
        <v>32</v>
      </c>
      <c r="E524" s="38">
        <f t="shared" si="137"/>
        <v>6.7567567567567571E-3</v>
      </c>
      <c r="F524" s="38">
        <f t="shared" si="138"/>
        <v>3.2520325203252036E-2</v>
      </c>
      <c r="G524" s="39">
        <f t="shared" si="139"/>
        <v>3.5714285714285716</v>
      </c>
      <c r="H524" s="25">
        <f t="shared" si="140"/>
        <v>2.4131274131274135E-2</v>
      </c>
    </row>
    <row r="525" spans="1:8" s="40" customFormat="1" ht="15" x14ac:dyDescent="0.2">
      <c r="A525" s="64"/>
      <c r="B525" s="36" t="s">
        <v>346</v>
      </c>
      <c r="C525" s="37">
        <v>0</v>
      </c>
      <c r="D525" s="37">
        <v>0</v>
      </c>
      <c r="E525" s="38" t="str">
        <f t="shared" si="137"/>
        <v/>
      </c>
      <c r="F525" s="38" t="str">
        <f t="shared" si="138"/>
        <v/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4"/>
      <c r="B526" s="36" t="s">
        <v>347</v>
      </c>
      <c r="C526" s="37">
        <v>0</v>
      </c>
      <c r="D526" s="37">
        <v>0</v>
      </c>
      <c r="E526" s="38" t="str">
        <f t="shared" si="137"/>
        <v/>
      </c>
      <c r="F526" s="38" t="str">
        <f t="shared" si="138"/>
        <v/>
      </c>
      <c r="G526" s="39" t="str">
        <f t="shared" si="139"/>
        <v>0</v>
      </c>
      <c r="H526" s="25" t="str">
        <f t="shared" si="140"/>
        <v/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34</v>
      </c>
      <c r="D529" s="37">
        <v>2</v>
      </c>
      <c r="E529" s="38">
        <f t="shared" si="137"/>
        <v>3.2818532818532815E-2</v>
      </c>
      <c r="F529" s="38">
        <f t="shared" si="138"/>
        <v>2.0325203252032522E-3</v>
      </c>
      <c r="G529" s="39">
        <f t="shared" si="139"/>
        <v>-0.94117647058823528</v>
      </c>
      <c r="H529" s="25">
        <f t="shared" si="140"/>
        <v>-3.0888030888030885E-2</v>
      </c>
    </row>
    <row r="530" spans="1:8" s="40" customFormat="1" ht="30" x14ac:dyDescent="0.2">
      <c r="A530" s="64"/>
      <c r="B530" s="36" t="s">
        <v>158</v>
      </c>
      <c r="C530" s="37">
        <v>95</v>
      </c>
      <c r="D530" s="37">
        <v>36</v>
      </c>
      <c r="E530" s="38">
        <f t="shared" si="137"/>
        <v>9.1698841698841696E-2</v>
      </c>
      <c r="F530" s="38">
        <f t="shared" si="138"/>
        <v>3.6585365853658534E-2</v>
      </c>
      <c r="G530" s="39">
        <f t="shared" si="139"/>
        <v>-0.62105263157894741</v>
      </c>
      <c r="H530" s="25">
        <f t="shared" si="140"/>
        <v>-5.6949806949806954E-2</v>
      </c>
    </row>
    <row r="531" spans="1:8" s="40" customFormat="1" ht="15" x14ac:dyDescent="0.2">
      <c r="A531" s="64"/>
      <c r="B531" s="36" t="s">
        <v>349</v>
      </c>
      <c r="C531" s="37">
        <v>31</v>
      </c>
      <c r="D531" s="37">
        <v>58</v>
      </c>
      <c r="E531" s="38">
        <f t="shared" si="137"/>
        <v>2.9922779922779922E-2</v>
      </c>
      <c r="F531" s="38">
        <f t="shared" si="138"/>
        <v>5.894308943089431E-2</v>
      </c>
      <c r="G531" s="39">
        <f t="shared" si="139"/>
        <v>0.87096774193548387</v>
      </c>
      <c r="H531" s="25">
        <f t="shared" si="140"/>
        <v>2.6061776061776062E-2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0</v>
      </c>
      <c r="E532" s="38" t="str">
        <f t="shared" ref="E532" si="145">+IF(C532=0,"",C532/C$329)</f>
        <v/>
      </c>
      <c r="F532" s="38" t="str">
        <f t="shared" ref="F532" si="146">+IF(D532=0,"",D532/D$329)</f>
        <v/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0</v>
      </c>
      <c r="D533" s="37">
        <v>8</v>
      </c>
      <c r="E533" s="38" t="str">
        <f t="shared" si="137"/>
        <v/>
      </c>
      <c r="F533" s="38">
        <f t="shared" si="138"/>
        <v>8.130081300813009E-3</v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2</v>
      </c>
      <c r="E534" s="38" t="str">
        <f t="shared" si="137"/>
        <v/>
      </c>
      <c r="F534" s="38">
        <f t="shared" si="138"/>
        <v>2.0325203252032522E-3</v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0</v>
      </c>
      <c r="E535" s="38" t="str">
        <f t="shared" ref="E535:E546" si="149">+IF(C535=0,"",C535/C$329)</f>
        <v/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1</v>
      </c>
      <c r="D536" s="37">
        <v>0</v>
      </c>
      <c r="E536" s="38">
        <f t="shared" si="149"/>
        <v>9.6525096525096527E-4</v>
      </c>
      <c r="F536" s="38" t="str">
        <f t="shared" si="150"/>
        <v/>
      </c>
      <c r="G536" s="39" t="str">
        <f t="shared" si="151"/>
        <v>0</v>
      </c>
      <c r="H536" s="25">
        <f t="shared" si="152"/>
        <v>0</v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5</v>
      </c>
      <c r="D538" s="37">
        <v>12</v>
      </c>
      <c r="E538" s="38">
        <f t="shared" si="149"/>
        <v>4.8262548262548262E-3</v>
      </c>
      <c r="F538" s="38">
        <f t="shared" si="150"/>
        <v>1.2195121951219513E-2</v>
      </c>
      <c r="G538" s="39">
        <f t="shared" si="151"/>
        <v>1.4</v>
      </c>
      <c r="H538" s="25">
        <f t="shared" si="152"/>
        <v>6.7567567567567563E-3</v>
      </c>
    </row>
    <row r="539" spans="1:8" s="40" customFormat="1" ht="15" x14ac:dyDescent="0.2">
      <c r="A539" s="64"/>
      <c r="B539" s="36" t="s">
        <v>562</v>
      </c>
      <c r="C539" s="37">
        <v>0</v>
      </c>
      <c r="D539" s="37">
        <v>7</v>
      </c>
      <c r="E539" s="38" t="str">
        <f t="shared" si="149"/>
        <v/>
      </c>
      <c r="F539" s="38">
        <f t="shared" si="150"/>
        <v>7.1138211382113818E-3</v>
      </c>
      <c r="G539" s="39" t="str">
        <f t="shared" si="151"/>
        <v>0</v>
      </c>
      <c r="H539" s="25" t="str">
        <f t="shared" si="152"/>
        <v/>
      </c>
    </row>
    <row r="540" spans="1:8" s="40" customFormat="1" ht="15" x14ac:dyDescent="0.2">
      <c r="A540" s="64"/>
      <c r="B540" s="36" t="s">
        <v>352</v>
      </c>
      <c r="C540" s="37">
        <v>0</v>
      </c>
      <c r="D540" s="37">
        <v>3</v>
      </c>
      <c r="E540" s="38" t="str">
        <f t="shared" si="149"/>
        <v/>
      </c>
      <c r="F540" s="38">
        <f t="shared" si="150"/>
        <v>3.0487804878048782E-3</v>
      </c>
      <c r="G540" s="39" t="str">
        <f t="shared" si="151"/>
        <v>0</v>
      </c>
      <c r="H540" s="25" t="str">
        <f t="shared" si="152"/>
        <v/>
      </c>
    </row>
    <row r="541" spans="1:8" s="40" customFormat="1" ht="15" x14ac:dyDescent="0.2">
      <c r="A541" s="64"/>
      <c r="B541" s="36" t="s">
        <v>353</v>
      </c>
      <c r="C541" s="37">
        <v>0</v>
      </c>
      <c r="D541" s="37">
        <v>0</v>
      </c>
      <c r="E541" s="38" t="str">
        <f t="shared" si="149"/>
        <v/>
      </c>
      <c r="F541" s="38" t="str">
        <f t="shared" si="150"/>
        <v/>
      </c>
      <c r="G541" s="39" t="str">
        <f t="shared" si="151"/>
        <v>0</v>
      </c>
      <c r="H541" s="25" t="str">
        <f t="shared" si="152"/>
        <v/>
      </c>
    </row>
    <row r="542" spans="1:8" s="40" customFormat="1" ht="15" x14ac:dyDescent="0.2">
      <c r="A542" s="64"/>
      <c r="B542" s="36" t="s">
        <v>354</v>
      </c>
      <c r="C542" s="37">
        <v>0</v>
      </c>
      <c r="D542" s="37">
        <v>0</v>
      </c>
      <c r="E542" s="38" t="str">
        <f t="shared" si="149"/>
        <v/>
      </c>
      <c r="F542" s="38" t="str">
        <f t="shared" si="150"/>
        <v/>
      </c>
      <c r="G542" s="39" t="str">
        <f t="shared" si="151"/>
        <v>0</v>
      </c>
      <c r="H542" s="25" t="str">
        <f t="shared" si="152"/>
        <v/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0</v>
      </c>
      <c r="D544" s="37">
        <v>0</v>
      </c>
      <c r="E544" s="38" t="str">
        <f t="shared" si="149"/>
        <v/>
      </c>
      <c r="F544" s="38" t="str">
        <f t="shared" si="150"/>
        <v/>
      </c>
      <c r="G544" s="39" t="str">
        <f t="shared" si="151"/>
        <v>0</v>
      </c>
      <c r="H544" s="25" t="str">
        <f t="shared" si="152"/>
        <v/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0</v>
      </c>
      <c r="E545" s="38" t="str">
        <f t="shared" si="149"/>
        <v/>
      </c>
      <c r="F545" s="38" t="str">
        <f t="shared" si="150"/>
        <v/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409</v>
      </c>
      <c r="D552" s="31">
        <f>SUM(D553:D579)</f>
        <v>1319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2.2249388753056234</v>
      </c>
      <c r="H552" s="33">
        <f>+IF(OR(AND(E552=""),(G552="")),"",E552*G552)</f>
        <v>2.2249388753056234</v>
      </c>
    </row>
    <row r="553" spans="1:8" s="40" customFormat="1" ht="15" x14ac:dyDescent="0.2">
      <c r="A553" s="64"/>
      <c r="B553" s="36" t="s">
        <v>357</v>
      </c>
      <c r="C553" s="37">
        <v>0</v>
      </c>
      <c r="D553" s="37">
        <v>0</v>
      </c>
      <c r="E553" s="38" t="str">
        <f>+IF(C553=0,"",C553/C$552)</f>
        <v/>
      </c>
      <c r="F553" s="38" t="str">
        <f>+IF(D553=0,"",D553/D$552)</f>
        <v/>
      </c>
      <c r="G553" s="39" t="str">
        <f>+IF(OR(AND(D553=0),(C553=0)),"0",((D553-C553)/C553))</f>
        <v>0</v>
      </c>
      <c r="H553" s="25" t="str">
        <f>+IF(OR(AND(E553=""),(G553="")),"",E553*G553)</f>
        <v/>
      </c>
    </row>
    <row r="554" spans="1:8" s="40" customFormat="1" ht="15" x14ac:dyDescent="0.2">
      <c r="A554" s="64"/>
      <c r="B554" s="36" t="s">
        <v>161</v>
      </c>
      <c r="C554" s="37">
        <v>50</v>
      </c>
      <c r="D554" s="37">
        <v>0</v>
      </c>
      <c r="E554" s="38">
        <f t="shared" ref="E554:E579" si="153">+IF(C554=0,"",C554/C$552)</f>
        <v>0.12224938875305623</v>
      </c>
      <c r="F554" s="38" t="str">
        <f t="shared" ref="F554:F579" si="154">+IF(D554=0,"",D554/D$552)</f>
        <v/>
      </c>
      <c r="G554" s="39" t="str">
        <f t="shared" ref="G554:G579" si="155">+IF(OR(AND(D554=0),(C554=0)),"0",((D554-C554)/C554))</f>
        <v>0</v>
      </c>
      <c r="H554" s="25">
        <f t="shared" ref="H554:H579" si="156">+IF(OR(AND(E554=""),(G554="")),"",E554*G554)</f>
        <v>0</v>
      </c>
    </row>
    <row r="555" spans="1:8" s="40" customFormat="1" ht="15" x14ac:dyDescent="0.2">
      <c r="A555" s="64"/>
      <c r="B555" s="36" t="s">
        <v>358</v>
      </c>
      <c r="C555" s="37">
        <v>4</v>
      </c>
      <c r="D555" s="37">
        <v>1</v>
      </c>
      <c r="E555" s="38">
        <f t="shared" si="153"/>
        <v>9.7799511002444987E-3</v>
      </c>
      <c r="F555" s="38">
        <f t="shared" si="154"/>
        <v>7.5815011372251705E-4</v>
      </c>
      <c r="G555" s="39">
        <f t="shared" si="155"/>
        <v>-0.75</v>
      </c>
      <c r="H555" s="25">
        <f t="shared" si="156"/>
        <v>-7.3349633251833741E-3</v>
      </c>
    </row>
    <row r="556" spans="1:8" s="40" customFormat="1" ht="15" x14ac:dyDescent="0.2">
      <c r="A556" s="64"/>
      <c r="B556" s="36" t="s">
        <v>359</v>
      </c>
      <c r="C556" s="37">
        <v>53</v>
      </c>
      <c r="D556" s="37">
        <v>19</v>
      </c>
      <c r="E556" s="38">
        <f t="shared" si="153"/>
        <v>0.1295843520782396</v>
      </c>
      <c r="F556" s="38">
        <f t="shared" si="154"/>
        <v>1.4404852160727824E-2</v>
      </c>
      <c r="G556" s="39">
        <f t="shared" si="155"/>
        <v>-0.64150943396226412</v>
      </c>
      <c r="H556" s="25">
        <f t="shared" si="156"/>
        <v>-8.312958435207822E-2</v>
      </c>
    </row>
    <row r="557" spans="1:8" s="40" customFormat="1" ht="15" x14ac:dyDescent="0.2">
      <c r="A557" s="64"/>
      <c r="B557" s="36" t="s">
        <v>162</v>
      </c>
      <c r="C557" s="37">
        <v>0</v>
      </c>
      <c r="D557" s="37">
        <v>0</v>
      </c>
      <c r="E557" s="38" t="str">
        <f t="shared" si="153"/>
        <v/>
      </c>
      <c r="F557" s="38" t="str">
        <f t="shared" si="154"/>
        <v/>
      </c>
      <c r="G557" s="39" t="str">
        <f t="shared" si="155"/>
        <v>0</v>
      </c>
      <c r="H557" s="25" t="str">
        <f t="shared" si="156"/>
        <v/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0</v>
      </c>
      <c r="D560" s="37">
        <v>0</v>
      </c>
      <c r="E560" s="38" t="str">
        <f t="shared" si="153"/>
        <v/>
      </c>
      <c r="F560" s="38" t="str">
        <f t="shared" si="154"/>
        <v/>
      </c>
      <c r="G560" s="39" t="str">
        <f t="shared" si="155"/>
        <v>0</v>
      </c>
      <c r="H560" s="25" t="str">
        <f t="shared" si="156"/>
        <v/>
      </c>
    </row>
    <row r="561" spans="1:8" s="40" customFormat="1" ht="15" x14ac:dyDescent="0.2">
      <c r="A561" s="64"/>
      <c r="B561" s="36" t="s">
        <v>360</v>
      </c>
      <c r="C561" s="37">
        <v>0</v>
      </c>
      <c r="D561" s="37">
        <v>0</v>
      </c>
      <c r="E561" s="38" t="str">
        <f t="shared" si="153"/>
        <v/>
      </c>
      <c r="F561" s="38" t="str">
        <f t="shared" si="154"/>
        <v/>
      </c>
      <c r="G561" s="39" t="str">
        <f t="shared" si="155"/>
        <v>0</v>
      </c>
      <c r="H561" s="25" t="str">
        <f t="shared" si="156"/>
        <v/>
      </c>
    </row>
    <row r="562" spans="1:8" s="40" customFormat="1" ht="15" x14ac:dyDescent="0.2">
      <c r="A562" s="64"/>
      <c r="B562" s="36" t="s">
        <v>361</v>
      </c>
      <c r="C562" s="37">
        <v>1</v>
      </c>
      <c r="D562" s="37">
        <v>0</v>
      </c>
      <c r="E562" s="38">
        <f t="shared" si="153"/>
        <v>2.4449877750611247E-3</v>
      </c>
      <c r="F562" s="38" t="str">
        <f t="shared" si="154"/>
        <v/>
      </c>
      <c r="G562" s="39" t="str">
        <f t="shared" si="155"/>
        <v>0</v>
      </c>
      <c r="H562" s="25">
        <f t="shared" si="156"/>
        <v>0</v>
      </c>
    </row>
    <row r="563" spans="1:8" s="40" customFormat="1" ht="15" x14ac:dyDescent="0.2">
      <c r="A563" s="64"/>
      <c r="B563" s="36" t="s">
        <v>565</v>
      </c>
      <c r="C563" s="37">
        <v>0</v>
      </c>
      <c r="D563" s="37">
        <v>0</v>
      </c>
      <c r="E563" s="38" t="str">
        <f t="shared" si="153"/>
        <v/>
      </c>
      <c r="F563" s="38" t="str">
        <f t="shared" si="154"/>
        <v/>
      </c>
      <c r="G563" s="39" t="str">
        <f t="shared" si="155"/>
        <v>0</v>
      </c>
      <c r="H563" s="25" t="str">
        <f t="shared" si="156"/>
        <v/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0</v>
      </c>
      <c r="E564" s="38" t="str">
        <f t="shared" ref="E564" si="161">+IF(C564=0,"",C564/C$552)</f>
        <v/>
      </c>
      <c r="F564" s="38" t="str">
        <f t="shared" ref="F564" si="162">+IF(D564=0,"",D564/D$552)</f>
        <v/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3</v>
      </c>
      <c r="D565" s="37">
        <v>0</v>
      </c>
      <c r="E565" s="38">
        <f t="shared" si="153"/>
        <v>7.3349633251833741E-3</v>
      </c>
      <c r="F565" s="38" t="str">
        <f t="shared" si="154"/>
        <v/>
      </c>
      <c r="G565" s="39" t="str">
        <f t="shared" si="155"/>
        <v>0</v>
      </c>
      <c r="H565" s="25">
        <f t="shared" si="156"/>
        <v>0</v>
      </c>
    </row>
    <row r="566" spans="1:8" s="40" customFormat="1" ht="15" x14ac:dyDescent="0.2">
      <c r="A566" s="64"/>
      <c r="B566" s="36" t="s">
        <v>363</v>
      </c>
      <c r="C566" s="37">
        <v>11</v>
      </c>
      <c r="D566" s="37">
        <v>490</v>
      </c>
      <c r="E566" s="38">
        <f t="shared" si="153"/>
        <v>2.6894865525672371E-2</v>
      </c>
      <c r="F566" s="38">
        <f t="shared" si="154"/>
        <v>0.37149355572403336</v>
      </c>
      <c r="G566" s="39">
        <f t="shared" si="155"/>
        <v>43.545454545454547</v>
      </c>
      <c r="H566" s="25">
        <f t="shared" si="156"/>
        <v>1.1711491442542787</v>
      </c>
    </row>
    <row r="567" spans="1:8" s="40" customFormat="1" ht="15" x14ac:dyDescent="0.2">
      <c r="A567" s="64"/>
      <c r="B567" s="36" t="s">
        <v>164</v>
      </c>
      <c r="C567" s="37">
        <v>0</v>
      </c>
      <c r="D567" s="37">
        <v>0</v>
      </c>
      <c r="E567" s="38" t="str">
        <f t="shared" si="153"/>
        <v/>
      </c>
      <c r="F567" s="38" t="str">
        <f t="shared" si="154"/>
        <v/>
      </c>
      <c r="G567" s="39" t="str">
        <f t="shared" si="155"/>
        <v>0</v>
      </c>
      <c r="H567" s="25" t="str">
        <f t="shared" si="156"/>
        <v/>
      </c>
    </row>
    <row r="568" spans="1:8" s="40" customFormat="1" ht="15" x14ac:dyDescent="0.2">
      <c r="A568" s="64"/>
      <c r="B568" s="36" t="s">
        <v>166</v>
      </c>
      <c r="C568" s="37">
        <v>0</v>
      </c>
      <c r="D568" s="37">
        <v>0</v>
      </c>
      <c r="E568" s="38" t="str">
        <f t="shared" si="153"/>
        <v/>
      </c>
      <c r="F568" s="38" t="str">
        <f t="shared" si="154"/>
        <v/>
      </c>
      <c r="G568" s="39" t="str">
        <f t="shared" si="155"/>
        <v>0</v>
      </c>
      <c r="H568" s="25" t="str">
        <f t="shared" si="156"/>
        <v/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225</v>
      </c>
      <c r="D570" s="37">
        <v>565</v>
      </c>
      <c r="E570" s="38">
        <f t="shared" si="153"/>
        <v>0.55012224938875309</v>
      </c>
      <c r="F570" s="38">
        <f t="shared" si="154"/>
        <v>0.42835481425322214</v>
      </c>
      <c r="G570" s="39">
        <f t="shared" si="155"/>
        <v>1.5111111111111111</v>
      </c>
      <c r="H570" s="25">
        <f t="shared" si="156"/>
        <v>0.83129584352078245</v>
      </c>
    </row>
    <row r="571" spans="1:8" s="40" customFormat="1" ht="15" x14ac:dyDescent="0.2">
      <c r="A571" s="64"/>
      <c r="B571" s="36" t="s">
        <v>167</v>
      </c>
      <c r="C571" s="37">
        <v>20</v>
      </c>
      <c r="D571" s="37">
        <v>10</v>
      </c>
      <c r="E571" s="38">
        <f t="shared" si="153"/>
        <v>4.8899755501222497E-2</v>
      </c>
      <c r="F571" s="38">
        <f t="shared" si="154"/>
        <v>7.5815011372251705E-3</v>
      </c>
      <c r="G571" s="39">
        <f t="shared" si="155"/>
        <v>-0.5</v>
      </c>
      <c r="H571" s="25">
        <f t="shared" si="156"/>
        <v>-2.4449877750611249E-2</v>
      </c>
    </row>
    <row r="572" spans="1:8" s="40" customFormat="1" ht="15" x14ac:dyDescent="0.2">
      <c r="A572" s="64"/>
      <c r="B572" s="36" t="s">
        <v>365</v>
      </c>
      <c r="C572" s="37">
        <v>34</v>
      </c>
      <c r="D572" s="37">
        <v>0</v>
      </c>
      <c r="E572" s="38">
        <f t="shared" si="153"/>
        <v>8.3129584352078234E-2</v>
      </c>
      <c r="F572" s="38" t="str">
        <f t="shared" si="154"/>
        <v/>
      </c>
      <c r="G572" s="39" t="str">
        <f t="shared" si="155"/>
        <v>0</v>
      </c>
      <c r="H572" s="25">
        <f t="shared" si="156"/>
        <v>0</v>
      </c>
    </row>
    <row r="573" spans="1:8" s="40" customFormat="1" ht="15" x14ac:dyDescent="0.2">
      <c r="A573" s="64"/>
      <c r="B573" s="36" t="s">
        <v>168</v>
      </c>
      <c r="C573" s="37">
        <v>1</v>
      </c>
      <c r="D573" s="37">
        <v>0</v>
      </c>
      <c r="E573" s="38">
        <f t="shared" si="153"/>
        <v>2.4449877750611247E-3</v>
      </c>
      <c r="F573" s="38" t="str">
        <f t="shared" si="154"/>
        <v/>
      </c>
      <c r="G573" s="39" t="str">
        <f t="shared" si="155"/>
        <v>0</v>
      </c>
      <c r="H573" s="25">
        <f t="shared" si="156"/>
        <v>0</v>
      </c>
    </row>
    <row r="574" spans="1:8" s="40" customFormat="1" ht="15" x14ac:dyDescent="0.2">
      <c r="A574" s="64"/>
      <c r="B574" s="36" t="s">
        <v>169</v>
      </c>
      <c r="C574" s="37">
        <v>3</v>
      </c>
      <c r="D574" s="37">
        <v>0</v>
      </c>
      <c r="E574" s="38">
        <f t="shared" si="153"/>
        <v>7.3349633251833741E-3</v>
      </c>
      <c r="F574" s="38" t="str">
        <f t="shared" si="154"/>
        <v/>
      </c>
      <c r="G574" s="39" t="str">
        <f t="shared" si="155"/>
        <v>0</v>
      </c>
      <c r="H574" s="25">
        <f t="shared" si="156"/>
        <v>0</v>
      </c>
    </row>
    <row r="575" spans="1:8" s="40" customFormat="1" ht="15" x14ac:dyDescent="0.2">
      <c r="A575" s="64"/>
      <c r="B575" s="36" t="s">
        <v>366</v>
      </c>
      <c r="C575" s="37">
        <v>3</v>
      </c>
      <c r="D575" s="37">
        <v>26</v>
      </c>
      <c r="E575" s="38">
        <f t="shared" si="153"/>
        <v>7.3349633251833741E-3</v>
      </c>
      <c r="F575" s="38">
        <f t="shared" si="154"/>
        <v>1.9711902956785442E-2</v>
      </c>
      <c r="G575" s="39">
        <f t="shared" si="155"/>
        <v>7.666666666666667</v>
      </c>
      <c r="H575" s="25">
        <f t="shared" si="156"/>
        <v>5.623471882640587E-2</v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0</v>
      </c>
      <c r="E576" s="38" t="str">
        <f t="shared" si="153"/>
        <v/>
      </c>
      <c r="F576" s="38" t="str">
        <f t="shared" si="154"/>
        <v/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0</v>
      </c>
      <c r="E577" s="38" t="str">
        <f t="shared" si="153"/>
        <v/>
      </c>
      <c r="F577" s="38" t="str">
        <f t="shared" si="154"/>
        <v/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0</v>
      </c>
      <c r="D578" s="37">
        <v>208</v>
      </c>
      <c r="E578" s="38" t="str">
        <f t="shared" si="153"/>
        <v/>
      </c>
      <c r="F578" s="38">
        <f t="shared" si="154"/>
        <v>0.15769522365428354</v>
      </c>
      <c r="G578" s="39" t="str">
        <f t="shared" si="155"/>
        <v>0</v>
      </c>
      <c r="H578" s="25" t="str">
        <f t="shared" si="156"/>
        <v/>
      </c>
    </row>
    <row r="579" spans="1:8" s="40" customFormat="1" ht="30" x14ac:dyDescent="0.2">
      <c r="A579" s="64"/>
      <c r="B579" s="36" t="s">
        <v>566</v>
      </c>
      <c r="C579" s="37">
        <v>1</v>
      </c>
      <c r="D579" s="37">
        <v>0</v>
      </c>
      <c r="E579" s="38">
        <f t="shared" si="153"/>
        <v>2.4449877750611247E-3</v>
      </c>
      <c r="F579" s="38" t="str">
        <f t="shared" si="154"/>
        <v/>
      </c>
      <c r="G579" s="39" t="str">
        <f t="shared" si="155"/>
        <v>0</v>
      </c>
      <c r="H579" s="25">
        <f t="shared" si="156"/>
        <v>0</v>
      </c>
    </row>
    <row r="580" spans="1:8" x14ac:dyDescent="0.2">
      <c r="B580" s="12" t="s">
        <v>420</v>
      </c>
      <c r="C580" s="9"/>
      <c r="D580" s="9"/>
    </row>
    <row r="581" spans="1:8" x14ac:dyDescent="0.2">
      <c r="C581" s="9"/>
      <c r="D581" s="9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453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383</v>
      </c>
      <c r="C8" s="31">
        <f>+C18+C71+C161+C329+C552</f>
        <v>11962</v>
      </c>
      <c r="D8" s="31">
        <f>+D18+D71+D161+D329+D552</f>
        <v>10203</v>
      </c>
      <c r="E8" s="32">
        <f>+C8/C$8</f>
        <v>1</v>
      </c>
      <c r="F8" s="32">
        <f>+D8/D$8</f>
        <v>1</v>
      </c>
      <c r="G8" s="32">
        <f>+(D8-C8)/C8</f>
        <v>-0.14704898846346764</v>
      </c>
      <c r="H8" s="33">
        <f>+E8*G8</f>
        <v>-0.14704898846346764</v>
      </c>
    </row>
    <row r="9" spans="2:8" x14ac:dyDescent="0.2">
      <c r="B9" s="28" t="str">
        <f>+B18</f>
        <v>Total Vacantes en ocupaciones de nivel Directivo</v>
      </c>
      <c r="C9" s="24">
        <f>+C18</f>
        <v>224</v>
      </c>
      <c r="D9" s="24">
        <f>+D18</f>
        <v>131</v>
      </c>
      <c r="E9" s="25">
        <f t="shared" ref="E9:E13" si="0">C9/$C$8</f>
        <v>1.8725965557599065E-2</v>
      </c>
      <c r="F9" s="25">
        <f>D9/$D$8</f>
        <v>1.2839360972263059E-2</v>
      </c>
      <c r="G9" s="11">
        <f>+IF(OR(AND(D9=0),(C9=0)),"0",((D9-C9)/C9))</f>
        <v>-0.41517857142857145</v>
      </c>
      <c r="H9" s="13">
        <f>+IF(OR(AND(E9=""),(G9="")),"",E9*G9)</f>
        <v>-7.7746196288246121E-3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2290</v>
      </c>
      <c r="D10" s="24">
        <f>+D71</f>
        <v>2699</v>
      </c>
      <c r="E10" s="25">
        <f t="shared" si="0"/>
        <v>0.19143955860224043</v>
      </c>
      <c r="F10" s="25">
        <f>D10/$D$8</f>
        <v>0.26453004018425952</v>
      </c>
      <c r="G10" s="11">
        <f>+IF(OR(AND(D10=0),(C10=0)),"0",((D10-C10)/C10))</f>
        <v>0.17860262008733624</v>
      </c>
      <c r="H10" s="13">
        <f>+IF(OR(AND(E10=""),(G10="")),"",E10*G10)</f>
        <v>3.419160675472329E-2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1606</v>
      </c>
      <c r="D11" s="24">
        <f>+D161</f>
        <v>1226</v>
      </c>
      <c r="E11" s="25">
        <f t="shared" si="0"/>
        <v>0.13425848520314329</v>
      </c>
      <c r="F11" s="25">
        <f>D11/$D$8</f>
        <v>0.12016073703812605</v>
      </c>
      <c r="G11" s="11">
        <f>+IF(OR(AND(D11=0),(C11=0)),"0",((D11-C11)/C11))</f>
        <v>-0.23661270236612703</v>
      </c>
      <c r="H11" s="13">
        <f>+IF(OR(AND(E11=""),(G11="")),"",E11*G11)</f>
        <v>-3.1767262999498412E-2</v>
      </c>
    </row>
    <row r="12" spans="2:8" x14ac:dyDescent="0.2">
      <c r="B12" s="28" t="str">
        <f>+B329</f>
        <v>Total Vacantes  en ocupaciones de nivel Calificados</v>
      </c>
      <c r="C12" s="24">
        <f>+C329</f>
        <v>6271</v>
      </c>
      <c r="D12" s="24">
        <f>+D329</f>
        <v>4457</v>
      </c>
      <c r="E12" s="25">
        <f t="shared" si="0"/>
        <v>0.52424343755224878</v>
      </c>
      <c r="F12" s="25">
        <f>D12/$D$8</f>
        <v>0.43683230422424779</v>
      </c>
      <c r="G12" s="11">
        <f>+IF(OR(AND(D12=0),(C12=0)),"0",((D12-C12)/C12))</f>
        <v>-0.2892680593206825</v>
      </c>
      <c r="H12" s="13">
        <f>+IF(OR(AND(E12=""),(G12="")),"",E12*G12)</f>
        <v>-0.15164688179234243</v>
      </c>
    </row>
    <row r="13" spans="2:8" x14ac:dyDescent="0.2">
      <c r="B13" s="28" t="str">
        <f>+B552</f>
        <v>Total Vacantes en ocupaciones de nivel Elemental</v>
      </c>
      <c r="C13" s="24">
        <f>+C552</f>
        <v>1571</v>
      </c>
      <c r="D13" s="24">
        <f>+D552</f>
        <v>1690</v>
      </c>
      <c r="E13" s="25">
        <f t="shared" si="0"/>
        <v>0.13133255308476843</v>
      </c>
      <c r="F13" s="25">
        <f>D13/$D$8</f>
        <v>0.1656375575811036</v>
      </c>
      <c r="G13" s="11">
        <f>+IF(OR(AND(D13=0),(C13=0)),"0",((D13-C13)/C13))</f>
        <v>7.5747931253978357E-2</v>
      </c>
      <c r="H13" s="13">
        <f>+IF(OR(AND(E13=""),(G13="")),"",E13*G13)</f>
        <v>9.9481692024745022E-3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224</v>
      </c>
      <c r="D18" s="31">
        <f>SUM(D19:D65)</f>
        <v>131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-0.41517857142857145</v>
      </c>
      <c r="H18" s="33">
        <f>+IF(OR(AND(E18=""),(G18="")),"",E18*G18)</f>
        <v>-0.41517857142857145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0" t="str">
        <f t="shared" ref="E20:E65" si="1">+IF(C20=0,"",C20/C$18)</f>
        <v/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 t="str">
        <f t="shared" ref="H20:H65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2</v>
      </c>
      <c r="D22" s="7">
        <v>2</v>
      </c>
      <c r="E22" s="10">
        <f t="shared" si="1"/>
        <v>8.9285714285714281E-3</v>
      </c>
      <c r="F22" s="10">
        <f t="shared" si="2"/>
        <v>1.5267175572519083E-2</v>
      </c>
      <c r="G22" s="11">
        <f t="shared" si="3"/>
        <v>0</v>
      </c>
      <c r="H22" s="13">
        <f t="shared" si="4"/>
        <v>0</v>
      </c>
    </row>
    <row r="23" spans="1:8" ht="30" x14ac:dyDescent="0.2">
      <c r="B23" s="5" t="s">
        <v>171</v>
      </c>
      <c r="C23" s="7">
        <v>3</v>
      </c>
      <c r="D23" s="7">
        <v>1</v>
      </c>
      <c r="E23" s="10">
        <f t="shared" si="1"/>
        <v>1.3392857142857142E-2</v>
      </c>
      <c r="F23" s="10">
        <f t="shared" si="2"/>
        <v>7.6335877862595417E-3</v>
      </c>
      <c r="G23" s="11">
        <f t="shared" si="3"/>
        <v>-0.66666666666666663</v>
      </c>
      <c r="H23" s="13">
        <f t="shared" si="4"/>
        <v>-8.9285714285714281E-3</v>
      </c>
    </row>
    <row r="24" spans="1:8" ht="30" x14ac:dyDescent="0.2">
      <c r="B24" s="5" t="s">
        <v>172</v>
      </c>
      <c r="C24" s="7">
        <v>2</v>
      </c>
      <c r="D24" s="7">
        <v>0</v>
      </c>
      <c r="E24" s="10">
        <f t="shared" si="1"/>
        <v>8.9285714285714281E-3</v>
      </c>
      <c r="F24" s="10" t="str">
        <f t="shared" si="2"/>
        <v/>
      </c>
      <c r="G24" s="11" t="str">
        <f t="shared" si="3"/>
        <v>0</v>
      </c>
      <c r="H24" s="13">
        <f t="shared" si="4"/>
        <v>0</v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13</v>
      </c>
      <c r="D26" s="7">
        <v>8</v>
      </c>
      <c r="E26" s="10">
        <f t="shared" si="1"/>
        <v>5.8035714285714288E-2</v>
      </c>
      <c r="F26" s="10">
        <f t="shared" si="2"/>
        <v>6.1068702290076333E-2</v>
      </c>
      <c r="G26" s="11">
        <f t="shared" si="3"/>
        <v>-0.38461538461538464</v>
      </c>
      <c r="H26" s="13">
        <f t="shared" si="4"/>
        <v>-2.2321428571428572E-2</v>
      </c>
    </row>
    <row r="27" spans="1:8" ht="15" x14ac:dyDescent="0.2">
      <c r="B27" s="5" t="s">
        <v>6</v>
      </c>
      <c r="C27" s="7">
        <v>9</v>
      </c>
      <c r="D27" s="7">
        <v>16</v>
      </c>
      <c r="E27" s="10">
        <f t="shared" si="1"/>
        <v>4.0178571428571432E-2</v>
      </c>
      <c r="F27" s="10">
        <f t="shared" si="2"/>
        <v>0.12213740458015267</v>
      </c>
      <c r="G27" s="11">
        <f t="shared" si="3"/>
        <v>0.77777777777777779</v>
      </c>
      <c r="H27" s="13">
        <f t="shared" si="4"/>
        <v>3.125E-2</v>
      </c>
    </row>
    <row r="28" spans="1:8" ht="15" x14ac:dyDescent="0.2">
      <c r="B28" s="5" t="s">
        <v>3</v>
      </c>
      <c r="C28" s="7">
        <v>3</v>
      </c>
      <c r="D28" s="7">
        <v>1</v>
      </c>
      <c r="E28" s="10">
        <f t="shared" si="1"/>
        <v>1.3392857142857142E-2</v>
      </c>
      <c r="F28" s="10">
        <f t="shared" si="2"/>
        <v>7.6335877862595417E-3</v>
      </c>
      <c r="G28" s="11">
        <f t="shared" si="3"/>
        <v>-0.66666666666666663</v>
      </c>
      <c r="H28" s="13">
        <f t="shared" si="4"/>
        <v>-8.9285714285714281E-3</v>
      </c>
    </row>
    <row r="29" spans="1:8" ht="15" x14ac:dyDescent="0.2">
      <c r="B29" s="5" t="s">
        <v>5</v>
      </c>
      <c r="C29" s="7">
        <v>18</v>
      </c>
      <c r="D29" s="7">
        <v>15</v>
      </c>
      <c r="E29" s="10">
        <f t="shared" si="1"/>
        <v>8.0357142857142863E-2</v>
      </c>
      <c r="F29" s="10">
        <f t="shared" si="2"/>
        <v>0.11450381679389313</v>
      </c>
      <c r="G29" s="11">
        <f t="shared" si="3"/>
        <v>-0.16666666666666666</v>
      </c>
      <c r="H29" s="13">
        <f t="shared" si="4"/>
        <v>-1.3392857142857144E-2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3</v>
      </c>
      <c r="D31" s="7">
        <v>0</v>
      </c>
      <c r="E31" s="10">
        <f t="shared" si="1"/>
        <v>1.3392857142857142E-2</v>
      </c>
      <c r="F31" s="10" t="str">
        <f t="shared" si="2"/>
        <v/>
      </c>
      <c r="G31" s="11" t="str">
        <f t="shared" si="3"/>
        <v>0</v>
      </c>
      <c r="H31" s="13">
        <f t="shared" si="4"/>
        <v>0</v>
      </c>
    </row>
    <row r="32" spans="1:8" ht="15" x14ac:dyDescent="0.2">
      <c r="B32" s="5" t="s">
        <v>4</v>
      </c>
      <c r="C32" s="7">
        <v>1</v>
      </c>
      <c r="D32" s="7">
        <v>0</v>
      </c>
      <c r="E32" s="10">
        <f t="shared" si="1"/>
        <v>4.464285714285714E-3</v>
      </c>
      <c r="F32" s="10" t="str">
        <f t="shared" si="2"/>
        <v/>
      </c>
      <c r="G32" s="11" t="str">
        <f t="shared" si="3"/>
        <v>0</v>
      </c>
      <c r="H32" s="13">
        <f t="shared" si="4"/>
        <v>0</v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2</v>
      </c>
      <c r="D34" s="7">
        <v>0</v>
      </c>
      <c r="E34" s="10">
        <f t="shared" si="1"/>
        <v>8.9285714285714281E-3</v>
      </c>
      <c r="F34" s="10" t="str">
        <f t="shared" si="2"/>
        <v/>
      </c>
      <c r="G34" s="11" t="str">
        <f t="shared" si="3"/>
        <v>0</v>
      </c>
      <c r="H34" s="13">
        <f t="shared" si="4"/>
        <v>0</v>
      </c>
    </row>
    <row r="35" spans="2:8" ht="15" x14ac:dyDescent="0.2">
      <c r="B35" s="5" t="s">
        <v>176</v>
      </c>
      <c r="C35" s="7">
        <v>0</v>
      </c>
      <c r="D35" s="7">
        <v>7</v>
      </c>
      <c r="E35" s="10" t="str">
        <f t="shared" si="1"/>
        <v/>
      </c>
      <c r="F35" s="10">
        <f t="shared" si="2"/>
        <v>5.3435114503816793E-2</v>
      </c>
      <c r="G35" s="11" t="str">
        <f t="shared" si="3"/>
        <v>0</v>
      </c>
      <c r="H35" s="13" t="str">
        <f t="shared" si="4"/>
        <v/>
      </c>
    </row>
    <row r="36" spans="2:8" ht="30" x14ac:dyDescent="0.2">
      <c r="B36" s="5" t="s">
        <v>177</v>
      </c>
      <c r="C36" s="7">
        <v>3</v>
      </c>
      <c r="D36" s="7">
        <v>0</v>
      </c>
      <c r="E36" s="10">
        <f t="shared" si="1"/>
        <v>1.3392857142857142E-2</v>
      </c>
      <c r="F36" s="10" t="str">
        <f t="shared" si="2"/>
        <v/>
      </c>
      <c r="G36" s="11" t="str">
        <f t="shared" si="3"/>
        <v>0</v>
      </c>
      <c r="H36" s="13">
        <f t="shared" si="4"/>
        <v>0</v>
      </c>
    </row>
    <row r="37" spans="2:8" ht="15" x14ac:dyDescent="0.2">
      <c r="B37" s="5" t="s">
        <v>178</v>
      </c>
      <c r="C37" s="7">
        <v>0</v>
      </c>
      <c r="D37" s="7">
        <v>1</v>
      </c>
      <c r="E37" s="10" t="str">
        <f t="shared" si="1"/>
        <v/>
      </c>
      <c r="F37" s="10">
        <f t="shared" si="2"/>
        <v>7.6335877862595417E-3</v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8</v>
      </c>
      <c r="C38" s="7">
        <v>1</v>
      </c>
      <c r="D38" s="7">
        <v>1</v>
      </c>
      <c r="E38" s="10">
        <f t="shared" si="1"/>
        <v>4.464285714285714E-3</v>
      </c>
      <c r="F38" s="10">
        <f t="shared" si="2"/>
        <v>7.6335877862595417E-3</v>
      </c>
      <c r="G38" s="11">
        <f t="shared" si="3"/>
        <v>0</v>
      </c>
      <c r="H38" s="13">
        <f t="shared" si="4"/>
        <v>0</v>
      </c>
    </row>
    <row r="39" spans="2:8" ht="15" x14ac:dyDescent="0.2">
      <c r="B39" s="5" t="s">
        <v>179</v>
      </c>
      <c r="C39" s="7">
        <v>1</v>
      </c>
      <c r="D39" s="7">
        <v>0</v>
      </c>
      <c r="E39" s="10">
        <f t="shared" si="1"/>
        <v>4.464285714285714E-3</v>
      </c>
      <c r="F39" s="10" t="str">
        <f t="shared" si="2"/>
        <v/>
      </c>
      <c r="G39" s="11" t="str">
        <f t="shared" si="3"/>
        <v>0</v>
      </c>
      <c r="H39" s="13">
        <f t="shared" si="4"/>
        <v>0</v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2</v>
      </c>
      <c r="D41" s="7">
        <v>1</v>
      </c>
      <c r="E41" s="10">
        <f t="shared" si="1"/>
        <v>8.9285714285714281E-3</v>
      </c>
      <c r="F41" s="10">
        <f t="shared" si="2"/>
        <v>7.6335877862595417E-3</v>
      </c>
      <c r="G41" s="11">
        <f t="shared" si="3"/>
        <v>-0.5</v>
      </c>
      <c r="H41" s="13">
        <f t="shared" si="4"/>
        <v>-4.464285714285714E-3</v>
      </c>
    </row>
    <row r="42" spans="2:8" ht="15" x14ac:dyDescent="0.2">
      <c r="B42" s="5" t="s">
        <v>182</v>
      </c>
      <c r="C42" s="7">
        <v>2</v>
      </c>
      <c r="D42" s="7">
        <v>1</v>
      </c>
      <c r="E42" s="10">
        <f t="shared" si="1"/>
        <v>8.9285714285714281E-3</v>
      </c>
      <c r="F42" s="10">
        <f t="shared" si="2"/>
        <v>7.6335877862595417E-3</v>
      </c>
      <c r="G42" s="11">
        <f t="shared" si="3"/>
        <v>-0.5</v>
      </c>
      <c r="H42" s="13">
        <f t="shared" si="4"/>
        <v>-4.464285714285714E-3</v>
      </c>
    </row>
    <row r="43" spans="2:8" ht="30" x14ac:dyDescent="0.2">
      <c r="B43" s="5" t="s">
        <v>183</v>
      </c>
      <c r="C43" s="7">
        <v>1</v>
      </c>
      <c r="D43" s="7">
        <v>2</v>
      </c>
      <c r="E43" s="10">
        <f t="shared" si="1"/>
        <v>4.464285714285714E-3</v>
      </c>
      <c r="F43" s="10">
        <f t="shared" si="2"/>
        <v>1.5267175572519083E-2</v>
      </c>
      <c r="G43" s="11">
        <f t="shared" si="3"/>
        <v>1</v>
      </c>
      <c r="H43" s="13">
        <f t="shared" si="4"/>
        <v>4.464285714285714E-3</v>
      </c>
    </row>
    <row r="44" spans="2:8" ht="15" x14ac:dyDescent="0.2">
      <c r="B44" s="5" t="s">
        <v>184</v>
      </c>
      <c r="C44" s="7">
        <v>2</v>
      </c>
      <c r="D44" s="7">
        <v>2</v>
      </c>
      <c r="E44" s="10">
        <f t="shared" si="1"/>
        <v>8.9285714285714281E-3</v>
      </c>
      <c r="F44" s="10">
        <f t="shared" si="2"/>
        <v>1.5267175572519083E-2</v>
      </c>
      <c r="G44" s="11">
        <f t="shared" si="3"/>
        <v>0</v>
      </c>
      <c r="H44" s="13">
        <f t="shared" si="4"/>
        <v>0</v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5</v>
      </c>
      <c r="D46" s="7">
        <v>1</v>
      </c>
      <c r="E46" s="10">
        <f t="shared" si="1"/>
        <v>2.2321428571428572E-2</v>
      </c>
      <c r="F46" s="10">
        <f t="shared" si="2"/>
        <v>7.6335877862595417E-3</v>
      </c>
      <c r="G46" s="11">
        <f t="shared" si="3"/>
        <v>-0.8</v>
      </c>
      <c r="H46" s="13">
        <f t="shared" si="4"/>
        <v>-1.785714285714286E-2</v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4</v>
      </c>
      <c r="D48" s="7">
        <v>1</v>
      </c>
      <c r="E48" s="10">
        <f t="shared" si="1"/>
        <v>1.7857142857142856E-2</v>
      </c>
      <c r="F48" s="10">
        <f t="shared" si="2"/>
        <v>7.6335877862595417E-3</v>
      </c>
      <c r="G48" s="11">
        <f t="shared" si="3"/>
        <v>-0.75</v>
      </c>
      <c r="H48" s="13">
        <f t="shared" si="4"/>
        <v>-1.3392857142857142E-2</v>
      </c>
    </row>
    <row r="49" spans="2:8" ht="15" x14ac:dyDescent="0.2">
      <c r="B49" s="5" t="s">
        <v>11</v>
      </c>
      <c r="C49" s="7">
        <v>34</v>
      </c>
      <c r="D49" s="7">
        <v>24</v>
      </c>
      <c r="E49" s="10">
        <f t="shared" si="1"/>
        <v>0.15178571428571427</v>
      </c>
      <c r="F49" s="10">
        <f t="shared" si="2"/>
        <v>0.18320610687022901</v>
      </c>
      <c r="G49" s="11">
        <f t="shared" si="3"/>
        <v>-0.29411764705882354</v>
      </c>
      <c r="H49" s="13">
        <f t="shared" si="4"/>
        <v>-4.4642857142857144E-2</v>
      </c>
    </row>
    <row r="50" spans="2:8" ht="15" x14ac:dyDescent="0.2">
      <c r="B50" s="5" t="s">
        <v>15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2:8" ht="15" x14ac:dyDescent="0.2">
      <c r="B51" s="5" t="s">
        <v>14</v>
      </c>
      <c r="C51" s="7">
        <v>2</v>
      </c>
      <c r="D51" s="7">
        <v>4</v>
      </c>
      <c r="E51" s="10">
        <f t="shared" si="1"/>
        <v>8.9285714285714281E-3</v>
      </c>
      <c r="F51" s="10">
        <f t="shared" si="2"/>
        <v>3.0534351145038167E-2</v>
      </c>
      <c r="G51" s="11">
        <f t="shared" si="3"/>
        <v>1</v>
      </c>
      <c r="H51" s="13">
        <f t="shared" si="4"/>
        <v>8.9285714285714281E-3</v>
      </c>
    </row>
    <row r="52" spans="2:8" ht="15" x14ac:dyDescent="0.2">
      <c r="B52" s="5" t="s">
        <v>13</v>
      </c>
      <c r="C52" s="7">
        <v>2</v>
      </c>
      <c r="D52" s="7">
        <v>0</v>
      </c>
      <c r="E52" s="10">
        <f t="shared" si="1"/>
        <v>8.9285714285714281E-3</v>
      </c>
      <c r="F52" s="10" t="str">
        <f t="shared" si="2"/>
        <v/>
      </c>
      <c r="G52" s="11" t="str">
        <f t="shared" si="3"/>
        <v>0</v>
      </c>
      <c r="H52" s="13">
        <f t="shared" si="4"/>
        <v>0</v>
      </c>
    </row>
    <row r="53" spans="2:8" ht="15" x14ac:dyDescent="0.2">
      <c r="B53" s="5" t="s">
        <v>462</v>
      </c>
      <c r="C53" s="7">
        <v>28</v>
      </c>
      <c r="D53" s="7">
        <v>9</v>
      </c>
      <c r="E53" s="10">
        <f t="shared" si="1"/>
        <v>0.125</v>
      </c>
      <c r="F53" s="10">
        <f t="shared" si="2"/>
        <v>6.8702290076335881E-2</v>
      </c>
      <c r="G53" s="11">
        <f t="shared" si="3"/>
        <v>-0.6785714285714286</v>
      </c>
      <c r="H53" s="13">
        <f t="shared" si="4"/>
        <v>-8.4821428571428575E-2</v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2</v>
      </c>
      <c r="D56" s="7">
        <v>0</v>
      </c>
      <c r="E56" s="10">
        <f t="shared" si="1"/>
        <v>8.9285714285714281E-3</v>
      </c>
      <c r="F56" s="10" t="str">
        <f t="shared" si="2"/>
        <v/>
      </c>
      <c r="G56" s="11" t="str">
        <f t="shared" si="3"/>
        <v>0</v>
      </c>
      <c r="H56" s="13">
        <f t="shared" si="4"/>
        <v>0</v>
      </c>
    </row>
    <row r="57" spans="2:8" ht="15" x14ac:dyDescent="0.2">
      <c r="B57" s="5" t="s">
        <v>17</v>
      </c>
      <c r="C57" s="7">
        <v>2</v>
      </c>
      <c r="D57" s="7">
        <v>0</v>
      </c>
      <c r="E57" s="10">
        <f t="shared" si="1"/>
        <v>8.9285714285714281E-3</v>
      </c>
      <c r="F57" s="10" t="str">
        <f t="shared" si="2"/>
        <v/>
      </c>
      <c r="G57" s="11" t="str">
        <f t="shared" si="3"/>
        <v>0</v>
      </c>
      <c r="H57" s="13">
        <f t="shared" si="4"/>
        <v>0</v>
      </c>
    </row>
    <row r="58" spans="2:8" ht="15" x14ac:dyDescent="0.2">
      <c r="B58" s="5" t="s">
        <v>187</v>
      </c>
      <c r="C58" s="7">
        <v>1</v>
      </c>
      <c r="D58" s="7">
        <v>0</v>
      </c>
      <c r="E58" s="10">
        <f t="shared" si="1"/>
        <v>4.464285714285714E-3</v>
      </c>
      <c r="F58" s="10" t="str">
        <f t="shared" si="2"/>
        <v/>
      </c>
      <c r="G58" s="11" t="str">
        <f t="shared" si="3"/>
        <v>0</v>
      </c>
      <c r="H58" s="13">
        <f t="shared" si="4"/>
        <v>0</v>
      </c>
    </row>
    <row r="59" spans="2:8" ht="15" x14ac:dyDescent="0.2">
      <c r="B59" s="5" t="s">
        <v>463</v>
      </c>
      <c r="C59" s="7">
        <v>2</v>
      </c>
      <c r="D59" s="7">
        <v>3</v>
      </c>
      <c r="E59" s="10">
        <f t="shared" si="1"/>
        <v>8.9285714285714281E-3</v>
      </c>
      <c r="F59" s="10">
        <f t="shared" si="2"/>
        <v>2.2900763358778626E-2</v>
      </c>
      <c r="G59" s="11">
        <f t="shared" si="3"/>
        <v>0.5</v>
      </c>
      <c r="H59" s="13">
        <f t="shared" si="4"/>
        <v>4.464285714285714E-3</v>
      </c>
    </row>
    <row r="60" spans="2:8" ht="15" x14ac:dyDescent="0.2">
      <c r="B60" s="5" t="s">
        <v>188</v>
      </c>
      <c r="C60" s="7">
        <v>32</v>
      </c>
      <c r="D60" s="7">
        <v>2</v>
      </c>
      <c r="E60" s="10">
        <f t="shared" si="1"/>
        <v>0.14285714285714285</v>
      </c>
      <c r="F60" s="10">
        <f t="shared" si="2"/>
        <v>1.5267175572519083E-2</v>
      </c>
      <c r="G60" s="11">
        <f t="shared" si="3"/>
        <v>-0.9375</v>
      </c>
      <c r="H60" s="13">
        <f t="shared" si="4"/>
        <v>-0.13392857142857142</v>
      </c>
    </row>
    <row r="61" spans="2:8" ht="15" x14ac:dyDescent="0.2">
      <c r="B61" s="5" t="s">
        <v>189</v>
      </c>
      <c r="C61" s="7">
        <v>26</v>
      </c>
      <c r="D61" s="7">
        <v>22</v>
      </c>
      <c r="E61" s="10">
        <f t="shared" si="1"/>
        <v>0.11607142857142858</v>
      </c>
      <c r="F61" s="10">
        <f t="shared" si="2"/>
        <v>0.16793893129770993</v>
      </c>
      <c r="G61" s="11">
        <f t="shared" si="3"/>
        <v>-0.15384615384615385</v>
      </c>
      <c r="H61" s="13">
        <f t="shared" si="4"/>
        <v>-1.785714285714286E-2</v>
      </c>
    </row>
    <row r="62" spans="2:8" ht="15" x14ac:dyDescent="0.2">
      <c r="B62" s="5" t="s">
        <v>190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12</v>
      </c>
      <c r="D63" s="7">
        <v>3</v>
      </c>
      <c r="E63" s="10">
        <f t="shared" si="1"/>
        <v>5.3571428571428568E-2</v>
      </c>
      <c r="F63" s="10">
        <f t="shared" si="2"/>
        <v>2.2900763358778626E-2</v>
      </c>
      <c r="G63" s="11">
        <f t="shared" si="3"/>
        <v>-0.75</v>
      </c>
      <c r="H63" s="13">
        <f t="shared" si="4"/>
        <v>-4.0178571428571425E-2</v>
      </c>
    </row>
    <row r="64" spans="2:8" ht="15" x14ac:dyDescent="0.2">
      <c r="B64" s="5" t="s">
        <v>191</v>
      </c>
      <c r="C64" s="7">
        <v>4</v>
      </c>
      <c r="D64" s="7">
        <v>4</v>
      </c>
      <c r="E64" s="10">
        <f t="shared" si="1"/>
        <v>1.7857142857142856E-2</v>
      </c>
      <c r="F64" s="10">
        <f t="shared" si="2"/>
        <v>3.0534351145038167E-2</v>
      </c>
      <c r="G64" s="11">
        <f t="shared" si="3"/>
        <v>0</v>
      </c>
      <c r="H64" s="13">
        <f t="shared" si="4"/>
        <v>0</v>
      </c>
    </row>
    <row r="65" spans="1:8" ht="15" x14ac:dyDescent="0.2">
      <c r="B65" s="5" t="s">
        <v>192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2290</v>
      </c>
      <c r="D71" s="31">
        <f>SUM(D72:D155)</f>
        <v>2699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0.17860262008733624</v>
      </c>
      <c r="H71" s="33">
        <f>+IF(OR(AND(E71=""),(G71="")),"",E71*G71)</f>
        <v>0.17860262008733624</v>
      </c>
    </row>
    <row r="72" spans="1:8" s="40" customFormat="1" ht="15" x14ac:dyDescent="0.2">
      <c r="A72" s="64"/>
      <c r="B72" s="36" t="s">
        <v>464</v>
      </c>
      <c r="C72" s="37">
        <v>62</v>
      </c>
      <c r="D72" s="37">
        <v>29</v>
      </c>
      <c r="E72" s="38">
        <f>+IF(C72=0,"",C72/C$71)</f>
        <v>2.7074235807860263E-2</v>
      </c>
      <c r="F72" s="38">
        <f>+IF(D72=0,"",D72/D$71)</f>
        <v>1.0744720266765468E-2</v>
      </c>
      <c r="G72" s="39">
        <f>+IF(OR(AND(D72=0),(C72=0)),"0",((D72-C72)/C72))</f>
        <v>-0.532258064516129</v>
      </c>
      <c r="H72" s="25">
        <f>+IF(OR(AND(E72=""),(G72="")),"",E72*G72)</f>
        <v>-1.4410480349344978E-2</v>
      </c>
    </row>
    <row r="73" spans="1:8" s="40" customFormat="1" ht="15" x14ac:dyDescent="0.2">
      <c r="A73" s="64"/>
      <c r="B73" s="36" t="s">
        <v>19</v>
      </c>
      <c r="C73" s="37">
        <v>2</v>
      </c>
      <c r="D73" s="37">
        <v>5</v>
      </c>
      <c r="E73" s="38">
        <f t="shared" ref="E73:E142" si="9">+IF(C73=0,"",C73/C$71)</f>
        <v>8.7336244541484718E-4</v>
      </c>
      <c r="F73" s="38">
        <f t="shared" ref="F73:F142" si="10">+IF(D73=0,"",D73/D$71)</f>
        <v>1.8525379770285291E-3</v>
      </c>
      <c r="G73" s="39">
        <f t="shared" ref="G73:G142" si="11">+IF(OR(AND(D73=0),(C73=0)),"0",((D73-C73)/C73))</f>
        <v>1.5</v>
      </c>
      <c r="H73" s="25">
        <f t="shared" ref="H73:H142" si="12">+IF(OR(AND(E73=""),(G73="")),"",E73*G73)</f>
        <v>1.3100436681222707E-3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7</v>
      </c>
      <c r="E74" s="38" t="str">
        <f t="shared" ref="E74" si="13">+IF(C74=0,"",C74/C$71)</f>
        <v/>
      </c>
      <c r="F74" s="38">
        <f t="shared" ref="F74" si="14">+IF(D74=0,"",D74/D$71)</f>
        <v>2.5935531678399409E-3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69</v>
      </c>
      <c r="D75" s="37">
        <v>73</v>
      </c>
      <c r="E75" s="38">
        <f t="shared" si="9"/>
        <v>3.0131004366812226E-2</v>
      </c>
      <c r="F75" s="38">
        <f t="shared" si="10"/>
        <v>2.7047054464616523E-2</v>
      </c>
      <c r="G75" s="39">
        <f t="shared" si="11"/>
        <v>5.7971014492753624E-2</v>
      </c>
      <c r="H75" s="25">
        <f t="shared" si="12"/>
        <v>1.7467248908296944E-3</v>
      </c>
    </row>
    <row r="76" spans="1:8" s="40" customFormat="1" ht="15" x14ac:dyDescent="0.2">
      <c r="A76" s="64"/>
      <c r="B76" s="36" t="s">
        <v>193</v>
      </c>
      <c r="C76" s="37">
        <v>28</v>
      </c>
      <c r="D76" s="37">
        <v>25</v>
      </c>
      <c r="E76" s="38">
        <f t="shared" si="9"/>
        <v>1.222707423580786E-2</v>
      </c>
      <c r="F76" s="38">
        <f t="shared" si="10"/>
        <v>9.262689885142646E-3</v>
      </c>
      <c r="G76" s="39">
        <f t="shared" si="11"/>
        <v>-0.10714285714285714</v>
      </c>
      <c r="H76" s="25">
        <f t="shared" si="12"/>
        <v>-1.3100436681222707E-3</v>
      </c>
    </row>
    <row r="77" spans="1:8" s="40" customFormat="1" ht="15" x14ac:dyDescent="0.2">
      <c r="A77" s="64"/>
      <c r="B77" s="36" t="s">
        <v>21</v>
      </c>
      <c r="C77" s="37">
        <v>8</v>
      </c>
      <c r="D77" s="37">
        <v>2</v>
      </c>
      <c r="E77" s="38">
        <f t="shared" si="9"/>
        <v>3.4934497816593887E-3</v>
      </c>
      <c r="F77" s="38">
        <f t="shared" si="10"/>
        <v>7.4101519081141163E-4</v>
      </c>
      <c r="G77" s="39">
        <f t="shared" si="11"/>
        <v>-0.75</v>
      </c>
      <c r="H77" s="25">
        <f t="shared" si="12"/>
        <v>-2.6200873362445414E-3</v>
      </c>
    </row>
    <row r="78" spans="1:8" s="40" customFormat="1" ht="15" x14ac:dyDescent="0.2">
      <c r="A78" s="64"/>
      <c r="B78" s="36" t="s">
        <v>40</v>
      </c>
      <c r="C78" s="37">
        <v>23</v>
      </c>
      <c r="D78" s="37">
        <v>6</v>
      </c>
      <c r="E78" s="38">
        <f t="shared" ref="E78" si="17">+IF(C78=0,"",C78/C$71)</f>
        <v>1.0043668122270743E-2</v>
      </c>
      <c r="F78" s="38">
        <f t="shared" ref="F78" si="18">+IF(D78=0,"",D78/D$71)</f>
        <v>2.2230455724342349E-3</v>
      </c>
      <c r="G78" s="39">
        <f t="shared" ref="G78" si="19">+IF(OR(AND(D78=0),(C78=0)),"0",((D78-C78)/C78))</f>
        <v>-0.73913043478260865</v>
      </c>
      <c r="H78" s="25">
        <f t="shared" ref="H78" si="20">+IF(OR(AND(E78=""),(G78="")),"",E78*G78)</f>
        <v>-7.4235807860262007E-3</v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7</v>
      </c>
      <c r="D80" s="37">
        <v>7</v>
      </c>
      <c r="E80" s="38">
        <f t="shared" si="9"/>
        <v>3.0567685589519651E-3</v>
      </c>
      <c r="F80" s="38">
        <f t="shared" si="10"/>
        <v>2.5935531678399409E-3</v>
      </c>
      <c r="G80" s="39">
        <f t="shared" si="11"/>
        <v>0</v>
      </c>
      <c r="H80" s="25">
        <f t="shared" si="12"/>
        <v>0</v>
      </c>
    </row>
    <row r="81" spans="1:8" s="40" customFormat="1" ht="15" x14ac:dyDescent="0.2">
      <c r="A81" s="64"/>
      <c r="B81" s="36" t="s">
        <v>465</v>
      </c>
      <c r="C81" s="37">
        <v>0</v>
      </c>
      <c r="D81" s="37">
        <v>0</v>
      </c>
      <c r="E81" s="38" t="str">
        <f t="shared" si="9"/>
        <v/>
      </c>
      <c r="F81" s="38" t="str">
        <f t="shared" si="10"/>
        <v/>
      </c>
      <c r="G81" s="39" t="str">
        <f t="shared" si="11"/>
        <v>0</v>
      </c>
      <c r="H81" s="25" t="str">
        <f t="shared" si="12"/>
        <v/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13</v>
      </c>
      <c r="D83" s="37">
        <v>10</v>
      </c>
      <c r="E83" s="38">
        <f t="shared" si="9"/>
        <v>5.6768558951965069E-3</v>
      </c>
      <c r="F83" s="38">
        <f t="shared" si="10"/>
        <v>3.7050759540570581E-3</v>
      </c>
      <c r="G83" s="39">
        <f t="shared" si="11"/>
        <v>-0.23076923076923078</v>
      </c>
      <c r="H83" s="25">
        <f t="shared" si="12"/>
        <v>-1.3100436681222709E-3</v>
      </c>
    </row>
    <row r="84" spans="1:8" s="40" customFormat="1" ht="15" x14ac:dyDescent="0.2">
      <c r="A84" s="64"/>
      <c r="B84" s="36" t="s">
        <v>22</v>
      </c>
      <c r="C84" s="37">
        <v>1</v>
      </c>
      <c r="D84" s="37">
        <v>12</v>
      </c>
      <c r="E84" s="38">
        <f t="shared" si="9"/>
        <v>4.3668122270742359E-4</v>
      </c>
      <c r="F84" s="38">
        <f t="shared" si="10"/>
        <v>4.4460911448684698E-3</v>
      </c>
      <c r="G84" s="39">
        <f t="shared" si="11"/>
        <v>11</v>
      </c>
      <c r="H84" s="25">
        <f t="shared" si="12"/>
        <v>4.8034934497816597E-3</v>
      </c>
    </row>
    <row r="85" spans="1:8" s="40" customFormat="1" ht="15" x14ac:dyDescent="0.2">
      <c r="A85" s="64"/>
      <c r="B85" s="36" t="s">
        <v>198</v>
      </c>
      <c r="C85" s="37">
        <v>8</v>
      </c>
      <c r="D85" s="37">
        <v>20</v>
      </c>
      <c r="E85" s="38">
        <f t="shared" si="9"/>
        <v>3.4934497816593887E-3</v>
      </c>
      <c r="F85" s="38">
        <f t="shared" si="10"/>
        <v>7.4101519081141163E-3</v>
      </c>
      <c r="G85" s="39">
        <f t="shared" si="11"/>
        <v>1.5</v>
      </c>
      <c r="H85" s="25">
        <f t="shared" si="12"/>
        <v>5.2401746724890829E-3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8</v>
      </c>
      <c r="E86" s="38" t="str">
        <f t="shared" ref="E86" si="21">+IF(C86=0,"",C86/C$71)</f>
        <v/>
      </c>
      <c r="F86" s="38">
        <f t="shared" ref="F86" si="22">+IF(D86=0,"",D86/D$71)</f>
        <v>2.9640607632456465E-3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41</v>
      </c>
      <c r="D87" s="37">
        <v>56</v>
      </c>
      <c r="E87" s="38">
        <f t="shared" si="9"/>
        <v>1.7903930131004366E-2</v>
      </c>
      <c r="F87" s="38">
        <f t="shared" si="10"/>
        <v>2.0748425342719527E-2</v>
      </c>
      <c r="G87" s="39">
        <f t="shared" si="11"/>
        <v>0.36585365853658536</v>
      </c>
      <c r="H87" s="25">
        <f t="shared" si="12"/>
        <v>6.5502183406113534E-3</v>
      </c>
    </row>
    <row r="88" spans="1:8" s="40" customFormat="1" ht="15" x14ac:dyDescent="0.2">
      <c r="A88" s="64"/>
      <c r="B88" s="36" t="s">
        <v>200</v>
      </c>
      <c r="C88" s="37">
        <v>5</v>
      </c>
      <c r="D88" s="37">
        <v>2</v>
      </c>
      <c r="E88" s="38">
        <f t="shared" si="9"/>
        <v>2.1834061135371178E-3</v>
      </c>
      <c r="F88" s="38">
        <f t="shared" si="10"/>
        <v>7.4101519081141163E-4</v>
      </c>
      <c r="G88" s="39">
        <f t="shared" si="11"/>
        <v>-0.6</v>
      </c>
      <c r="H88" s="25">
        <f t="shared" si="12"/>
        <v>-1.3100436681222707E-3</v>
      </c>
    </row>
    <row r="89" spans="1:8" s="40" customFormat="1" ht="15" x14ac:dyDescent="0.2">
      <c r="A89" s="64"/>
      <c r="B89" s="36" t="s">
        <v>26</v>
      </c>
      <c r="C89" s="37">
        <v>16</v>
      </c>
      <c r="D89" s="37">
        <v>7</v>
      </c>
      <c r="E89" s="38">
        <f t="shared" si="9"/>
        <v>6.9868995633187774E-3</v>
      </c>
      <c r="F89" s="38">
        <f t="shared" si="10"/>
        <v>2.5935531678399409E-3</v>
      </c>
      <c r="G89" s="39">
        <f t="shared" si="11"/>
        <v>-0.5625</v>
      </c>
      <c r="H89" s="25">
        <f t="shared" si="12"/>
        <v>-3.9301310043668124E-3</v>
      </c>
    </row>
    <row r="90" spans="1:8" s="40" customFormat="1" ht="15" x14ac:dyDescent="0.2">
      <c r="A90" s="64"/>
      <c r="B90" s="36" t="s">
        <v>466</v>
      </c>
      <c r="C90" s="37">
        <v>0</v>
      </c>
      <c r="D90" s="37">
        <v>3</v>
      </c>
      <c r="E90" s="38" t="str">
        <f t="shared" si="9"/>
        <v/>
      </c>
      <c r="F90" s="38">
        <f t="shared" si="10"/>
        <v>1.1115227862171174E-3</v>
      </c>
      <c r="G90" s="39" t="str">
        <f t="shared" si="11"/>
        <v>0</v>
      </c>
      <c r="H90" s="25" t="str">
        <f t="shared" si="12"/>
        <v/>
      </c>
    </row>
    <row r="91" spans="1:8" s="40" customFormat="1" ht="15" x14ac:dyDescent="0.2">
      <c r="A91" s="64"/>
      <c r="B91" s="36" t="s">
        <v>201</v>
      </c>
      <c r="C91" s="37">
        <v>3</v>
      </c>
      <c r="D91" s="37">
        <v>1</v>
      </c>
      <c r="E91" s="38">
        <f t="shared" si="9"/>
        <v>1.3100436681222707E-3</v>
      </c>
      <c r="F91" s="38">
        <f t="shared" si="10"/>
        <v>3.7050759540570581E-4</v>
      </c>
      <c r="G91" s="39">
        <f t="shared" si="11"/>
        <v>-0.66666666666666663</v>
      </c>
      <c r="H91" s="25">
        <f t="shared" si="12"/>
        <v>-8.7336244541484707E-4</v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5</v>
      </c>
      <c r="E92" s="38" t="str">
        <f t="shared" ref="E92:E93" si="25">+IF(C92=0,"",C92/C$71)</f>
        <v/>
      </c>
      <c r="F92" s="38">
        <f t="shared" ref="F92:F93" si="26">+IF(D92=0,"",D92/D$71)</f>
        <v>1.8525379770285291E-3</v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0</v>
      </c>
      <c r="E93" s="38" t="str">
        <f t="shared" si="25"/>
        <v/>
      </c>
      <c r="F93" s="38" t="str">
        <f t="shared" si="26"/>
        <v/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5</v>
      </c>
      <c r="D94" s="37">
        <v>13</v>
      </c>
      <c r="E94" s="38">
        <f t="shared" si="9"/>
        <v>2.1834061135371178E-3</v>
      </c>
      <c r="F94" s="38">
        <f t="shared" si="10"/>
        <v>4.8165987402741754E-3</v>
      </c>
      <c r="G94" s="39">
        <f t="shared" si="11"/>
        <v>1.6</v>
      </c>
      <c r="H94" s="25">
        <f t="shared" si="12"/>
        <v>3.4934497816593887E-3</v>
      </c>
    </row>
    <row r="95" spans="1:8" s="40" customFormat="1" ht="15" x14ac:dyDescent="0.2">
      <c r="A95" s="64"/>
      <c r="B95" s="36" t="s">
        <v>24</v>
      </c>
      <c r="C95" s="37">
        <v>2</v>
      </c>
      <c r="D95" s="37">
        <v>0</v>
      </c>
      <c r="E95" s="38">
        <f t="shared" si="9"/>
        <v>8.7336244541484718E-4</v>
      </c>
      <c r="F95" s="38" t="str">
        <f t="shared" si="10"/>
        <v/>
      </c>
      <c r="G95" s="39" t="str">
        <f t="shared" si="11"/>
        <v>0</v>
      </c>
      <c r="H95" s="25">
        <f t="shared" si="12"/>
        <v>0</v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3</v>
      </c>
      <c r="E96" s="38" t="str">
        <f t="shared" si="9"/>
        <v/>
      </c>
      <c r="F96" s="38">
        <f t="shared" si="10"/>
        <v>1.1115227862171174E-3</v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1</v>
      </c>
      <c r="E97" s="38" t="str">
        <f t="shared" si="9"/>
        <v/>
      </c>
      <c r="F97" s="38">
        <f t="shared" si="10"/>
        <v>3.7050759540570581E-4</v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13</v>
      </c>
      <c r="D98" s="37">
        <v>15</v>
      </c>
      <c r="E98" s="38">
        <f t="shared" si="9"/>
        <v>5.6768558951965069E-3</v>
      </c>
      <c r="F98" s="38">
        <f t="shared" si="10"/>
        <v>5.5576139310855874E-3</v>
      </c>
      <c r="G98" s="39">
        <f t="shared" si="11"/>
        <v>0.15384615384615385</v>
      </c>
      <c r="H98" s="25">
        <f t="shared" si="12"/>
        <v>8.7336244541484729E-4</v>
      </c>
    </row>
    <row r="99" spans="1:8" s="40" customFormat="1" ht="15" x14ac:dyDescent="0.2">
      <c r="A99" s="64"/>
      <c r="B99" s="36" t="s">
        <v>467</v>
      </c>
      <c r="C99" s="37">
        <v>14</v>
      </c>
      <c r="D99" s="37">
        <v>16</v>
      </c>
      <c r="E99" s="38">
        <f t="shared" si="9"/>
        <v>6.1135371179039302E-3</v>
      </c>
      <c r="F99" s="38">
        <f t="shared" si="10"/>
        <v>5.928121526491293E-3</v>
      </c>
      <c r="G99" s="39">
        <f t="shared" si="11"/>
        <v>0.14285714285714285</v>
      </c>
      <c r="H99" s="25">
        <f t="shared" si="12"/>
        <v>8.7336244541484707E-4</v>
      </c>
    </row>
    <row r="100" spans="1:8" s="40" customFormat="1" ht="15" x14ac:dyDescent="0.2">
      <c r="A100" s="64"/>
      <c r="B100" s="36" t="s">
        <v>23</v>
      </c>
      <c r="C100" s="37">
        <v>11</v>
      </c>
      <c r="D100" s="37">
        <v>13</v>
      </c>
      <c r="E100" s="38">
        <f t="shared" si="9"/>
        <v>4.8034934497816597E-3</v>
      </c>
      <c r="F100" s="38">
        <f t="shared" si="10"/>
        <v>4.8165987402741754E-3</v>
      </c>
      <c r="G100" s="39">
        <f t="shared" si="11"/>
        <v>0.18181818181818182</v>
      </c>
      <c r="H100" s="25">
        <f t="shared" si="12"/>
        <v>8.7336244541484718E-4</v>
      </c>
    </row>
    <row r="101" spans="1:8" s="40" customFormat="1" ht="15" x14ac:dyDescent="0.2">
      <c r="A101" s="64"/>
      <c r="B101" s="36" t="s">
        <v>25</v>
      </c>
      <c r="C101" s="37">
        <v>1</v>
      </c>
      <c r="D101" s="37">
        <v>0</v>
      </c>
      <c r="E101" s="38">
        <f t="shared" si="9"/>
        <v>4.3668122270742359E-4</v>
      </c>
      <c r="F101" s="38" t="str">
        <f t="shared" si="10"/>
        <v/>
      </c>
      <c r="G101" s="39" t="str">
        <f t="shared" si="11"/>
        <v>0</v>
      </c>
      <c r="H101" s="25">
        <f t="shared" si="12"/>
        <v>0</v>
      </c>
    </row>
    <row r="102" spans="1:8" s="40" customFormat="1" ht="15" x14ac:dyDescent="0.2">
      <c r="A102" s="64"/>
      <c r="B102" s="36" t="s">
        <v>205</v>
      </c>
      <c r="C102" s="37">
        <v>0</v>
      </c>
      <c r="D102" s="37">
        <v>2</v>
      </c>
      <c r="E102" s="38" t="str">
        <f t="shared" si="9"/>
        <v/>
      </c>
      <c r="F102" s="38">
        <f t="shared" si="10"/>
        <v>7.4101519081141163E-4</v>
      </c>
      <c r="G102" s="39" t="str">
        <f t="shared" si="11"/>
        <v>0</v>
      </c>
      <c r="H102" s="25" t="str">
        <f t="shared" si="12"/>
        <v/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1</v>
      </c>
      <c r="E103" s="38" t="str">
        <f t="shared" ref="E103" si="29">+IF(C103=0,"",C103/C$71)</f>
        <v/>
      </c>
      <c r="F103" s="38">
        <f t="shared" ref="F103" si="30">+IF(D103=0,"",D103/D$71)</f>
        <v>3.7050759540570581E-4</v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0</v>
      </c>
      <c r="D104" s="37">
        <v>0</v>
      </c>
      <c r="E104" s="38" t="str">
        <f t="shared" si="9"/>
        <v/>
      </c>
      <c r="F104" s="38" t="str">
        <f t="shared" si="10"/>
        <v/>
      </c>
      <c r="G104" s="39" t="str">
        <f t="shared" si="11"/>
        <v>0</v>
      </c>
      <c r="H104" s="25" t="str">
        <f t="shared" si="12"/>
        <v/>
      </c>
    </row>
    <row r="105" spans="1:8" s="40" customFormat="1" ht="15" x14ac:dyDescent="0.2">
      <c r="A105" s="64"/>
      <c r="B105" s="36" t="s">
        <v>207</v>
      </c>
      <c r="C105" s="37">
        <v>27</v>
      </c>
      <c r="D105" s="37">
        <v>10</v>
      </c>
      <c r="E105" s="38">
        <f t="shared" si="9"/>
        <v>1.1790393013100437E-2</v>
      </c>
      <c r="F105" s="38">
        <f t="shared" si="10"/>
        <v>3.7050759540570581E-3</v>
      </c>
      <c r="G105" s="39">
        <f t="shared" si="11"/>
        <v>-0.62962962962962965</v>
      </c>
      <c r="H105" s="25">
        <f t="shared" si="12"/>
        <v>-7.4235807860262015E-3</v>
      </c>
    </row>
    <row r="106" spans="1:8" s="40" customFormat="1" ht="15" x14ac:dyDescent="0.2">
      <c r="A106" s="64"/>
      <c r="B106" s="36" t="s">
        <v>208</v>
      </c>
      <c r="C106" s="37">
        <v>13</v>
      </c>
      <c r="D106" s="37">
        <v>2</v>
      </c>
      <c r="E106" s="38">
        <f t="shared" si="9"/>
        <v>5.6768558951965069E-3</v>
      </c>
      <c r="F106" s="38">
        <f t="shared" si="10"/>
        <v>7.4101519081141163E-4</v>
      </c>
      <c r="G106" s="39">
        <f t="shared" si="11"/>
        <v>-0.84615384615384615</v>
      </c>
      <c r="H106" s="25">
        <f t="shared" si="12"/>
        <v>-4.8034934497816597E-3</v>
      </c>
    </row>
    <row r="107" spans="1:8" s="40" customFormat="1" ht="15" x14ac:dyDescent="0.2">
      <c r="A107" s="64"/>
      <c r="B107" s="36" t="s">
        <v>209</v>
      </c>
      <c r="C107" s="37">
        <v>33</v>
      </c>
      <c r="D107" s="37">
        <v>9</v>
      </c>
      <c r="E107" s="38">
        <f t="shared" si="9"/>
        <v>1.4410480349344978E-2</v>
      </c>
      <c r="F107" s="38">
        <f t="shared" si="10"/>
        <v>3.3345683586513525E-3</v>
      </c>
      <c r="G107" s="39">
        <f t="shared" si="11"/>
        <v>-0.72727272727272729</v>
      </c>
      <c r="H107" s="25">
        <f t="shared" si="12"/>
        <v>-1.0480349344978166E-2</v>
      </c>
    </row>
    <row r="108" spans="1:8" s="40" customFormat="1" ht="15" x14ac:dyDescent="0.2">
      <c r="A108" s="64"/>
      <c r="B108" s="36" t="s">
        <v>210</v>
      </c>
      <c r="C108" s="37">
        <v>5</v>
      </c>
      <c r="D108" s="37">
        <v>0</v>
      </c>
      <c r="E108" s="38">
        <f t="shared" si="9"/>
        <v>2.1834061135371178E-3</v>
      </c>
      <c r="F108" s="38" t="str">
        <f t="shared" si="10"/>
        <v/>
      </c>
      <c r="G108" s="39" t="str">
        <f t="shared" si="11"/>
        <v>0</v>
      </c>
      <c r="H108" s="25">
        <f t="shared" si="12"/>
        <v>0</v>
      </c>
    </row>
    <row r="109" spans="1:8" s="40" customFormat="1" ht="15" x14ac:dyDescent="0.2">
      <c r="A109" s="64"/>
      <c r="B109" s="36" t="s">
        <v>211</v>
      </c>
      <c r="C109" s="37">
        <v>25</v>
      </c>
      <c r="D109" s="37">
        <v>30</v>
      </c>
      <c r="E109" s="38">
        <f t="shared" si="9"/>
        <v>1.0917030567685589E-2</v>
      </c>
      <c r="F109" s="38">
        <f t="shared" si="10"/>
        <v>1.1115227862171175E-2</v>
      </c>
      <c r="G109" s="39">
        <f t="shared" si="11"/>
        <v>0.2</v>
      </c>
      <c r="H109" s="25">
        <f t="shared" si="12"/>
        <v>2.1834061135371178E-3</v>
      </c>
    </row>
    <row r="110" spans="1:8" s="40" customFormat="1" ht="15" x14ac:dyDescent="0.2">
      <c r="A110" s="64"/>
      <c r="B110" s="36" t="s">
        <v>212</v>
      </c>
      <c r="C110" s="37">
        <v>3</v>
      </c>
      <c r="D110" s="37">
        <v>3</v>
      </c>
      <c r="E110" s="38">
        <f t="shared" si="9"/>
        <v>1.3100436681222707E-3</v>
      </c>
      <c r="F110" s="38">
        <f t="shared" si="10"/>
        <v>1.1115227862171174E-3</v>
      </c>
      <c r="G110" s="39">
        <f t="shared" si="11"/>
        <v>0</v>
      </c>
      <c r="H110" s="25">
        <f t="shared" si="12"/>
        <v>0</v>
      </c>
    </row>
    <row r="111" spans="1:8" s="40" customFormat="1" ht="15" x14ac:dyDescent="0.2">
      <c r="A111" s="64"/>
      <c r="B111" s="36" t="s">
        <v>32</v>
      </c>
      <c r="C111" s="37">
        <v>8</v>
      </c>
      <c r="D111" s="37">
        <v>5</v>
      </c>
      <c r="E111" s="38">
        <f t="shared" si="9"/>
        <v>3.4934497816593887E-3</v>
      </c>
      <c r="F111" s="38">
        <f t="shared" si="10"/>
        <v>1.8525379770285291E-3</v>
      </c>
      <c r="G111" s="39">
        <f t="shared" si="11"/>
        <v>-0.375</v>
      </c>
      <c r="H111" s="25">
        <f t="shared" si="12"/>
        <v>-1.3100436681222707E-3</v>
      </c>
    </row>
    <row r="112" spans="1:8" s="40" customFormat="1" ht="15" x14ac:dyDescent="0.2">
      <c r="A112" s="64"/>
      <c r="B112" s="36" t="s">
        <v>213</v>
      </c>
      <c r="C112" s="37">
        <v>2</v>
      </c>
      <c r="D112" s="37">
        <v>1</v>
      </c>
      <c r="E112" s="38">
        <f t="shared" si="9"/>
        <v>8.7336244541484718E-4</v>
      </c>
      <c r="F112" s="38">
        <f t="shared" si="10"/>
        <v>3.7050759540570581E-4</v>
      </c>
      <c r="G112" s="39">
        <f t="shared" si="11"/>
        <v>-0.5</v>
      </c>
      <c r="H112" s="25">
        <f t="shared" si="12"/>
        <v>-4.3668122270742359E-4</v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27</v>
      </c>
      <c r="D114" s="37">
        <v>7</v>
      </c>
      <c r="E114" s="38">
        <f t="shared" si="9"/>
        <v>1.1790393013100437E-2</v>
      </c>
      <c r="F114" s="38">
        <f t="shared" si="10"/>
        <v>2.5935531678399409E-3</v>
      </c>
      <c r="G114" s="39">
        <f t="shared" si="11"/>
        <v>-0.7407407407407407</v>
      </c>
      <c r="H114" s="25">
        <f t="shared" si="12"/>
        <v>-8.7336244541484712E-3</v>
      </c>
    </row>
    <row r="115" spans="1:8" s="40" customFormat="1" ht="15" x14ac:dyDescent="0.2">
      <c r="A115" s="64"/>
      <c r="B115" s="36" t="s">
        <v>29</v>
      </c>
      <c r="C115" s="37">
        <v>10</v>
      </c>
      <c r="D115" s="37">
        <v>9</v>
      </c>
      <c r="E115" s="38">
        <f t="shared" si="9"/>
        <v>4.3668122270742356E-3</v>
      </c>
      <c r="F115" s="38">
        <f t="shared" si="10"/>
        <v>3.3345683586513525E-3</v>
      </c>
      <c r="G115" s="39">
        <f t="shared" si="11"/>
        <v>-0.1</v>
      </c>
      <c r="H115" s="25">
        <f t="shared" si="12"/>
        <v>-4.3668122270742359E-4</v>
      </c>
    </row>
    <row r="116" spans="1:8" s="40" customFormat="1" ht="15" x14ac:dyDescent="0.2">
      <c r="A116" s="64"/>
      <c r="B116" s="36" t="s">
        <v>215</v>
      </c>
      <c r="C116" s="37">
        <v>1</v>
      </c>
      <c r="D116" s="37">
        <v>0</v>
      </c>
      <c r="E116" s="38">
        <f t="shared" si="9"/>
        <v>4.3668122270742359E-4</v>
      </c>
      <c r="F116" s="38" t="str">
        <f t="shared" si="10"/>
        <v/>
      </c>
      <c r="G116" s="39" t="str">
        <f t="shared" si="11"/>
        <v>0</v>
      </c>
      <c r="H116" s="25">
        <f t="shared" si="12"/>
        <v>0</v>
      </c>
    </row>
    <row r="117" spans="1:8" s="40" customFormat="1" ht="15" x14ac:dyDescent="0.2">
      <c r="A117" s="64"/>
      <c r="B117" s="36" t="s">
        <v>30</v>
      </c>
      <c r="C117" s="37">
        <v>20</v>
      </c>
      <c r="D117" s="37">
        <v>33</v>
      </c>
      <c r="E117" s="38">
        <f t="shared" si="9"/>
        <v>8.7336244541484712E-3</v>
      </c>
      <c r="F117" s="38">
        <f t="shared" si="10"/>
        <v>1.2226750648388292E-2</v>
      </c>
      <c r="G117" s="39">
        <f t="shared" si="11"/>
        <v>0.65</v>
      </c>
      <c r="H117" s="25">
        <f t="shared" si="12"/>
        <v>5.6768558951965061E-3</v>
      </c>
    </row>
    <row r="118" spans="1:8" s="40" customFormat="1" ht="15" x14ac:dyDescent="0.2">
      <c r="A118" s="64"/>
      <c r="B118" s="36" t="s">
        <v>28</v>
      </c>
      <c r="C118" s="37">
        <v>1</v>
      </c>
      <c r="D118" s="37">
        <v>3</v>
      </c>
      <c r="E118" s="38">
        <f t="shared" si="9"/>
        <v>4.3668122270742359E-4</v>
      </c>
      <c r="F118" s="38">
        <f t="shared" si="10"/>
        <v>1.1115227862171174E-3</v>
      </c>
      <c r="G118" s="39">
        <f t="shared" si="11"/>
        <v>2</v>
      </c>
      <c r="H118" s="25">
        <f t="shared" si="12"/>
        <v>8.7336244541484718E-4</v>
      </c>
    </row>
    <row r="119" spans="1:8" s="40" customFormat="1" ht="15" x14ac:dyDescent="0.2">
      <c r="A119" s="64"/>
      <c r="B119" s="36" t="s">
        <v>31</v>
      </c>
      <c r="C119" s="37">
        <v>146</v>
      </c>
      <c r="D119" s="37">
        <v>62</v>
      </c>
      <c r="E119" s="38">
        <f t="shared" si="9"/>
        <v>6.3755458515283844E-2</v>
      </c>
      <c r="F119" s="38">
        <f t="shared" si="10"/>
        <v>2.2971470915153759E-2</v>
      </c>
      <c r="G119" s="39">
        <f t="shared" si="11"/>
        <v>-0.57534246575342463</v>
      </c>
      <c r="H119" s="25">
        <f t="shared" si="12"/>
        <v>-3.6681222707423577E-2</v>
      </c>
    </row>
    <row r="120" spans="1:8" s="40" customFormat="1" ht="15" x14ac:dyDescent="0.2">
      <c r="A120" s="64"/>
      <c r="B120" s="36" t="s">
        <v>216</v>
      </c>
      <c r="C120" s="37">
        <v>39</v>
      </c>
      <c r="D120" s="37">
        <v>22</v>
      </c>
      <c r="E120" s="38">
        <f t="shared" si="9"/>
        <v>1.7030567685589519E-2</v>
      </c>
      <c r="F120" s="38">
        <f t="shared" si="10"/>
        <v>8.1511670989255283E-3</v>
      </c>
      <c r="G120" s="39">
        <f t="shared" si="11"/>
        <v>-0.4358974358974359</v>
      </c>
      <c r="H120" s="25">
        <f t="shared" si="12"/>
        <v>-7.4235807860262007E-3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12</v>
      </c>
      <c r="D122" s="37">
        <v>14</v>
      </c>
      <c r="E122" s="38">
        <f t="shared" si="9"/>
        <v>5.2401746724890829E-3</v>
      </c>
      <c r="F122" s="38">
        <f t="shared" si="10"/>
        <v>5.1871063356798818E-3</v>
      </c>
      <c r="G122" s="39">
        <f t="shared" si="11"/>
        <v>0.16666666666666666</v>
      </c>
      <c r="H122" s="25">
        <f t="shared" si="12"/>
        <v>8.7336244541484707E-4</v>
      </c>
    </row>
    <row r="123" spans="1:8" s="40" customFormat="1" ht="15" x14ac:dyDescent="0.2">
      <c r="A123" s="64"/>
      <c r="B123" s="36" t="s">
        <v>217</v>
      </c>
      <c r="C123" s="37">
        <v>58</v>
      </c>
      <c r="D123" s="37">
        <v>8</v>
      </c>
      <c r="E123" s="38">
        <f t="shared" si="9"/>
        <v>2.5327510917030567E-2</v>
      </c>
      <c r="F123" s="38">
        <f t="shared" si="10"/>
        <v>2.9640607632456465E-3</v>
      </c>
      <c r="G123" s="39">
        <f t="shared" si="11"/>
        <v>-0.86206896551724133</v>
      </c>
      <c r="H123" s="25">
        <f t="shared" si="12"/>
        <v>-2.1834061135371178E-2</v>
      </c>
    </row>
    <row r="124" spans="1:8" s="40" customFormat="1" ht="15" x14ac:dyDescent="0.2">
      <c r="A124" s="64"/>
      <c r="B124" s="36" t="s">
        <v>469</v>
      </c>
      <c r="C124" s="37">
        <v>3</v>
      </c>
      <c r="D124" s="37">
        <v>2</v>
      </c>
      <c r="E124" s="38">
        <f t="shared" si="9"/>
        <v>1.3100436681222707E-3</v>
      </c>
      <c r="F124" s="38">
        <f t="shared" si="10"/>
        <v>7.4101519081141163E-4</v>
      </c>
      <c r="G124" s="39">
        <f t="shared" si="11"/>
        <v>-0.33333333333333331</v>
      </c>
      <c r="H124" s="25">
        <f t="shared" si="12"/>
        <v>-4.3668122270742354E-4</v>
      </c>
    </row>
    <row r="125" spans="1:8" s="40" customFormat="1" ht="15" x14ac:dyDescent="0.2">
      <c r="A125" s="64"/>
      <c r="B125" s="36" t="s">
        <v>470</v>
      </c>
      <c r="C125" s="37">
        <v>1164</v>
      </c>
      <c r="D125" s="37">
        <v>2045</v>
      </c>
      <c r="E125" s="38">
        <f t="shared" si="9"/>
        <v>0.50829694323144103</v>
      </c>
      <c r="F125" s="38">
        <f t="shared" si="10"/>
        <v>0.75768803260466844</v>
      </c>
      <c r="G125" s="39">
        <f t="shared" si="11"/>
        <v>0.75687285223367695</v>
      </c>
      <c r="H125" s="25">
        <f t="shared" si="12"/>
        <v>0.38471615720524016</v>
      </c>
    </row>
    <row r="126" spans="1:8" s="40" customFormat="1" ht="15" x14ac:dyDescent="0.2">
      <c r="A126" s="64"/>
      <c r="B126" s="36" t="s">
        <v>218</v>
      </c>
      <c r="C126" s="37">
        <v>55</v>
      </c>
      <c r="D126" s="37">
        <v>13</v>
      </c>
      <c r="E126" s="38">
        <f t="shared" si="9"/>
        <v>2.4017467248908297E-2</v>
      </c>
      <c r="F126" s="38">
        <f t="shared" si="10"/>
        <v>4.8165987402741754E-3</v>
      </c>
      <c r="G126" s="39">
        <f t="shared" si="11"/>
        <v>-0.76363636363636367</v>
      </c>
      <c r="H126" s="25">
        <f t="shared" si="12"/>
        <v>-1.8340611353711792E-2</v>
      </c>
    </row>
    <row r="127" spans="1:8" s="40" customFormat="1" ht="15" x14ac:dyDescent="0.2">
      <c r="A127" s="64"/>
      <c r="B127" s="36" t="s">
        <v>219</v>
      </c>
      <c r="C127" s="37">
        <v>27</v>
      </c>
      <c r="D127" s="37">
        <v>3</v>
      </c>
      <c r="E127" s="38">
        <f t="shared" si="9"/>
        <v>1.1790393013100437E-2</v>
      </c>
      <c r="F127" s="38">
        <f t="shared" si="10"/>
        <v>1.1115227862171174E-3</v>
      </c>
      <c r="G127" s="39">
        <f t="shared" si="11"/>
        <v>-0.88888888888888884</v>
      </c>
      <c r="H127" s="25">
        <f t="shared" si="12"/>
        <v>-1.0480349344978166E-2</v>
      </c>
    </row>
    <row r="128" spans="1:8" s="40" customFormat="1" ht="15" x14ac:dyDescent="0.2">
      <c r="A128" s="64"/>
      <c r="B128" s="36" t="s">
        <v>33</v>
      </c>
      <c r="C128" s="37">
        <v>3</v>
      </c>
      <c r="D128" s="37">
        <v>0</v>
      </c>
      <c r="E128" s="38">
        <f t="shared" si="9"/>
        <v>1.3100436681222707E-3</v>
      </c>
      <c r="F128" s="38" t="str">
        <f t="shared" si="10"/>
        <v/>
      </c>
      <c r="G128" s="39" t="str">
        <f t="shared" si="11"/>
        <v>0</v>
      </c>
      <c r="H128" s="25">
        <f t="shared" si="12"/>
        <v>0</v>
      </c>
    </row>
    <row r="129" spans="1:8" s="40" customFormat="1" ht="15" x14ac:dyDescent="0.2">
      <c r="A129" s="64"/>
      <c r="B129" s="36" t="s">
        <v>37</v>
      </c>
      <c r="C129" s="37">
        <v>1</v>
      </c>
      <c r="D129" s="37">
        <v>0</v>
      </c>
      <c r="E129" s="38">
        <f t="shared" si="9"/>
        <v>4.3668122270742359E-4</v>
      </c>
      <c r="F129" s="38" t="str">
        <f t="shared" si="10"/>
        <v/>
      </c>
      <c r="G129" s="39" t="str">
        <f t="shared" si="11"/>
        <v>0</v>
      </c>
      <c r="H129" s="25">
        <f t="shared" si="12"/>
        <v>0</v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0</v>
      </c>
      <c r="E130" s="38" t="str">
        <f t="shared" ref="E130" si="33">+IF(C130=0,"",C130/C$71)</f>
        <v/>
      </c>
      <c r="F130" s="38" t="str">
        <f t="shared" ref="F130" si="34">+IF(D130=0,"",D130/D$71)</f>
        <v/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111</v>
      </c>
      <c r="D131" s="37">
        <v>13</v>
      </c>
      <c r="E131" s="38">
        <f t="shared" si="9"/>
        <v>4.8471615720524018E-2</v>
      </c>
      <c r="F131" s="38">
        <f t="shared" si="10"/>
        <v>4.8165987402741754E-3</v>
      </c>
      <c r="G131" s="39">
        <f t="shared" si="11"/>
        <v>-0.88288288288288286</v>
      </c>
      <c r="H131" s="25">
        <f t="shared" si="12"/>
        <v>-4.2794759825327509E-2</v>
      </c>
    </row>
    <row r="132" spans="1:8" s="40" customFormat="1" ht="15" x14ac:dyDescent="0.2">
      <c r="A132" s="64"/>
      <c r="B132" s="36" t="s">
        <v>34</v>
      </c>
      <c r="C132" s="37">
        <v>0</v>
      </c>
      <c r="D132" s="37">
        <v>0</v>
      </c>
      <c r="E132" s="38" t="str">
        <f t="shared" si="9"/>
        <v/>
      </c>
      <c r="F132" s="38" t="str">
        <f t="shared" si="10"/>
        <v/>
      </c>
      <c r="G132" s="39" t="str">
        <f t="shared" si="11"/>
        <v>0</v>
      </c>
      <c r="H132" s="25" t="str">
        <f t="shared" si="12"/>
        <v/>
      </c>
    </row>
    <row r="133" spans="1:8" s="40" customFormat="1" ht="15" x14ac:dyDescent="0.2">
      <c r="A133" s="64"/>
      <c r="B133" s="36" t="s">
        <v>220</v>
      </c>
      <c r="C133" s="37">
        <v>3</v>
      </c>
      <c r="D133" s="37">
        <v>4</v>
      </c>
      <c r="E133" s="38">
        <f t="shared" si="9"/>
        <v>1.3100436681222707E-3</v>
      </c>
      <c r="F133" s="38">
        <f t="shared" si="10"/>
        <v>1.4820303816228233E-3</v>
      </c>
      <c r="G133" s="39">
        <f t="shared" si="11"/>
        <v>0.33333333333333331</v>
      </c>
      <c r="H133" s="25">
        <f t="shared" si="12"/>
        <v>4.3668122270742354E-4</v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0</v>
      </c>
      <c r="D135" s="37">
        <v>0</v>
      </c>
      <c r="E135" s="38" t="str">
        <f t="shared" si="9"/>
        <v/>
      </c>
      <c r="F135" s="38" t="str">
        <f t="shared" si="10"/>
        <v/>
      </c>
      <c r="G135" s="39" t="str">
        <f t="shared" si="11"/>
        <v>0</v>
      </c>
      <c r="H135" s="25" t="str">
        <f t="shared" si="12"/>
        <v/>
      </c>
    </row>
    <row r="136" spans="1:8" s="40" customFormat="1" ht="15" x14ac:dyDescent="0.2">
      <c r="A136" s="64"/>
      <c r="B136" s="36" t="s">
        <v>223</v>
      </c>
      <c r="C136" s="37">
        <v>22</v>
      </c>
      <c r="D136" s="37">
        <v>3</v>
      </c>
      <c r="E136" s="38">
        <f t="shared" si="9"/>
        <v>9.6069868995633193E-3</v>
      </c>
      <c r="F136" s="38">
        <f t="shared" si="10"/>
        <v>1.1115227862171174E-3</v>
      </c>
      <c r="G136" s="39">
        <f t="shared" si="11"/>
        <v>-0.86363636363636365</v>
      </c>
      <c r="H136" s="25">
        <f t="shared" si="12"/>
        <v>-8.296943231441048E-3</v>
      </c>
    </row>
    <row r="137" spans="1:8" s="40" customFormat="1" ht="30" x14ac:dyDescent="0.2">
      <c r="A137" s="64"/>
      <c r="B137" s="36" t="s">
        <v>471</v>
      </c>
      <c r="C137" s="37">
        <v>32</v>
      </c>
      <c r="D137" s="37">
        <v>10</v>
      </c>
      <c r="E137" s="38">
        <f t="shared" si="9"/>
        <v>1.3973799126637555E-2</v>
      </c>
      <c r="F137" s="38">
        <f t="shared" si="10"/>
        <v>3.7050759540570581E-3</v>
      </c>
      <c r="G137" s="39">
        <f t="shared" si="11"/>
        <v>-0.6875</v>
      </c>
      <c r="H137" s="25">
        <f t="shared" si="12"/>
        <v>-9.6069868995633193E-3</v>
      </c>
    </row>
    <row r="138" spans="1:8" s="40" customFormat="1" ht="30" x14ac:dyDescent="0.2">
      <c r="A138" s="64"/>
      <c r="B138" s="36" t="s">
        <v>224</v>
      </c>
      <c r="C138" s="37">
        <v>3</v>
      </c>
      <c r="D138" s="37">
        <v>1</v>
      </c>
      <c r="E138" s="38">
        <f t="shared" si="9"/>
        <v>1.3100436681222707E-3</v>
      </c>
      <c r="F138" s="38">
        <f t="shared" si="10"/>
        <v>3.7050759540570581E-4</v>
      </c>
      <c r="G138" s="39">
        <f t="shared" si="11"/>
        <v>-0.66666666666666663</v>
      </c>
      <c r="H138" s="25">
        <f t="shared" si="12"/>
        <v>-8.7336244541484707E-4</v>
      </c>
    </row>
    <row r="139" spans="1:8" s="40" customFormat="1" ht="30" x14ac:dyDescent="0.2">
      <c r="A139" s="64"/>
      <c r="B139" s="36" t="s">
        <v>225</v>
      </c>
      <c r="C139" s="37">
        <v>33</v>
      </c>
      <c r="D139" s="37">
        <v>1</v>
      </c>
      <c r="E139" s="38">
        <f t="shared" si="9"/>
        <v>1.4410480349344978E-2</v>
      </c>
      <c r="F139" s="38">
        <f t="shared" si="10"/>
        <v>3.7050759540570581E-4</v>
      </c>
      <c r="G139" s="39">
        <f t="shared" si="11"/>
        <v>-0.96969696969696972</v>
      </c>
      <c r="H139" s="25">
        <f t="shared" si="12"/>
        <v>-1.3973799126637555E-2</v>
      </c>
    </row>
    <row r="140" spans="1:8" s="40" customFormat="1" ht="15" x14ac:dyDescent="0.2">
      <c r="A140" s="64"/>
      <c r="B140" s="36" t="s">
        <v>46</v>
      </c>
      <c r="C140" s="37">
        <v>2</v>
      </c>
      <c r="D140" s="37">
        <v>0</v>
      </c>
      <c r="E140" s="38">
        <f t="shared" si="9"/>
        <v>8.7336244541484718E-4</v>
      </c>
      <c r="F140" s="38" t="str">
        <f t="shared" si="10"/>
        <v/>
      </c>
      <c r="G140" s="39" t="str">
        <f t="shared" si="11"/>
        <v>0</v>
      </c>
      <c r="H140" s="25">
        <f t="shared" si="12"/>
        <v>0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1</v>
      </c>
      <c r="D143" s="37">
        <v>0</v>
      </c>
      <c r="E143" s="38">
        <f t="shared" ref="E143:E151" si="37">+IF(C143=0,"",C143/C$71)</f>
        <v>4.3668122270742359E-4</v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>
        <f t="shared" ref="H143:H151" si="40">+IF(OR(AND(E143=""),(G143="")),"",E143*G143)</f>
        <v>0</v>
      </c>
    </row>
    <row r="144" spans="1:8" s="40" customFormat="1" ht="15" x14ac:dyDescent="0.2">
      <c r="A144" s="64"/>
      <c r="B144" s="36" t="s">
        <v>39</v>
      </c>
      <c r="C144" s="37">
        <v>4</v>
      </c>
      <c r="D144" s="37">
        <v>3</v>
      </c>
      <c r="E144" s="38">
        <f t="shared" si="37"/>
        <v>1.7467248908296944E-3</v>
      </c>
      <c r="F144" s="38">
        <f t="shared" si="38"/>
        <v>1.1115227862171174E-3</v>
      </c>
      <c r="G144" s="39">
        <f t="shared" si="39"/>
        <v>-0.25</v>
      </c>
      <c r="H144" s="25">
        <f t="shared" si="40"/>
        <v>-4.3668122270742359E-4</v>
      </c>
    </row>
    <row r="145" spans="1:8" s="40" customFormat="1" ht="15" x14ac:dyDescent="0.2">
      <c r="A145" s="64"/>
      <c r="B145" s="36" t="s">
        <v>226</v>
      </c>
      <c r="C145" s="37">
        <v>4</v>
      </c>
      <c r="D145" s="37">
        <v>20</v>
      </c>
      <c r="E145" s="38">
        <f t="shared" si="37"/>
        <v>1.7467248908296944E-3</v>
      </c>
      <c r="F145" s="38">
        <f t="shared" si="38"/>
        <v>7.4101519081141163E-3</v>
      </c>
      <c r="G145" s="39">
        <f t="shared" si="39"/>
        <v>4</v>
      </c>
      <c r="H145" s="25">
        <f t="shared" si="40"/>
        <v>6.9868995633187774E-3</v>
      </c>
    </row>
    <row r="146" spans="1:8" s="40" customFormat="1" ht="30" x14ac:dyDescent="0.2">
      <c r="A146" s="64"/>
      <c r="B146" s="36" t="s">
        <v>227</v>
      </c>
      <c r="C146" s="37">
        <v>0</v>
      </c>
      <c r="D146" s="37">
        <v>6</v>
      </c>
      <c r="E146" s="38" t="str">
        <f t="shared" si="37"/>
        <v/>
      </c>
      <c r="F146" s="38">
        <f t="shared" si="38"/>
        <v>2.2230455724342349E-3</v>
      </c>
      <c r="G146" s="39" t="str">
        <f t="shared" si="39"/>
        <v>0</v>
      </c>
      <c r="H146" s="25" t="str">
        <f t="shared" si="40"/>
        <v/>
      </c>
    </row>
    <row r="147" spans="1:8" s="40" customFormat="1" ht="30" x14ac:dyDescent="0.2">
      <c r="A147" s="64"/>
      <c r="B147" s="36" t="s">
        <v>228</v>
      </c>
      <c r="C147" s="37">
        <v>0</v>
      </c>
      <c r="D147" s="37">
        <v>0</v>
      </c>
      <c r="E147" s="38" t="str">
        <f t="shared" si="37"/>
        <v/>
      </c>
      <c r="F147" s="38" t="str">
        <f t="shared" si="38"/>
        <v/>
      </c>
      <c r="G147" s="39" t="str">
        <f t="shared" si="39"/>
        <v>0</v>
      </c>
      <c r="H147" s="25" t="str">
        <f t="shared" si="40"/>
        <v/>
      </c>
    </row>
    <row r="148" spans="1:8" s="40" customFormat="1" ht="15" x14ac:dyDescent="0.2">
      <c r="A148" s="64"/>
      <c r="B148" s="36" t="s">
        <v>473</v>
      </c>
      <c r="C148" s="37">
        <v>54</v>
      </c>
      <c r="D148" s="37">
        <v>4</v>
      </c>
      <c r="E148" s="38">
        <f t="shared" si="37"/>
        <v>2.3580786026200874E-2</v>
      </c>
      <c r="F148" s="38">
        <f t="shared" si="38"/>
        <v>1.4820303816228233E-3</v>
      </c>
      <c r="G148" s="39">
        <f t="shared" si="39"/>
        <v>-0.92592592592592593</v>
      </c>
      <c r="H148" s="25">
        <f t="shared" si="40"/>
        <v>-2.1834061135371181E-2</v>
      </c>
    </row>
    <row r="149" spans="1:8" s="40" customFormat="1" ht="15" x14ac:dyDescent="0.2">
      <c r="A149" s="64"/>
      <c r="B149" s="36" t="s">
        <v>45</v>
      </c>
      <c r="C149" s="37">
        <v>5</v>
      </c>
      <c r="D149" s="37">
        <v>3</v>
      </c>
      <c r="E149" s="38">
        <f t="shared" si="37"/>
        <v>2.1834061135371178E-3</v>
      </c>
      <c r="F149" s="38">
        <f t="shared" si="38"/>
        <v>1.1115227862171174E-3</v>
      </c>
      <c r="G149" s="39">
        <f t="shared" si="39"/>
        <v>-0.4</v>
      </c>
      <c r="H149" s="25">
        <f t="shared" si="40"/>
        <v>-8.7336244541484718E-4</v>
      </c>
    </row>
    <row r="150" spans="1:8" s="40" customFormat="1" ht="15" x14ac:dyDescent="0.2">
      <c r="A150" s="64"/>
      <c r="B150" s="36" t="s">
        <v>43</v>
      </c>
      <c r="C150" s="37">
        <v>1</v>
      </c>
      <c r="D150" s="37">
        <v>0</v>
      </c>
      <c r="E150" s="38">
        <f t="shared" si="37"/>
        <v>4.3668122270742359E-4</v>
      </c>
      <c r="F150" s="38" t="str">
        <f t="shared" si="38"/>
        <v/>
      </c>
      <c r="G150" s="39" t="str">
        <f t="shared" si="39"/>
        <v>0</v>
      </c>
      <c r="H150" s="25">
        <f t="shared" si="40"/>
        <v>0</v>
      </c>
    </row>
    <row r="151" spans="1:8" s="40" customFormat="1" ht="15" x14ac:dyDescent="0.2">
      <c r="A151" s="64"/>
      <c r="B151" s="36" t="s">
        <v>44</v>
      </c>
      <c r="C151" s="37">
        <v>0</v>
      </c>
      <c r="D151" s="37">
        <v>0</v>
      </c>
      <c r="E151" s="38" t="str">
        <f t="shared" si="37"/>
        <v/>
      </c>
      <c r="F151" s="38" t="str">
        <f t="shared" si="38"/>
        <v/>
      </c>
      <c r="G151" s="39" t="str">
        <f t="shared" si="39"/>
        <v>0</v>
      </c>
      <c r="H151" s="25" t="str">
        <f t="shared" si="40"/>
        <v/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8</v>
      </c>
      <c r="E152" s="38" t="str">
        <f t="shared" ref="E152:E155" si="41">+IF(C152=0,"",C152/C$71)</f>
        <v/>
      </c>
      <c r="F152" s="38">
        <f t="shared" ref="F152:F155" si="42">+IF(D152=0,"",D152/D$71)</f>
        <v>2.9640607632456465E-3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1606</v>
      </c>
      <c r="D161" s="31">
        <f>SUM(D162:D323)</f>
        <v>1226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-0.23661270236612703</v>
      </c>
      <c r="H161" s="33">
        <f>+IF(OR(AND(E161=""),(G161="")),"",E161*G161)</f>
        <v>-0.23661270236612703</v>
      </c>
    </row>
    <row r="162" spans="1:8" s="40" customFormat="1" ht="15" x14ac:dyDescent="0.2">
      <c r="A162" s="64"/>
      <c r="B162" s="66" t="s">
        <v>474</v>
      </c>
      <c r="C162" s="37">
        <v>20</v>
      </c>
      <c r="D162" s="37">
        <v>15</v>
      </c>
      <c r="E162" s="38">
        <f>+IF(C162=0,"",C162/C$161)</f>
        <v>1.2453300124533001E-2</v>
      </c>
      <c r="F162" s="38">
        <f>+IF(D162=0,"",D162/D$161)</f>
        <v>1.2234910277324634E-2</v>
      </c>
      <c r="G162" s="39">
        <f>+IF(OR(AND(D162=0),(C162=0)),"0",((D162-C162)/C162))</f>
        <v>-0.25</v>
      </c>
      <c r="H162" s="25">
        <f>+IF(OR(AND(E162=""),(G162="")),"",E162*G162)</f>
        <v>-3.1133250311332502E-3</v>
      </c>
    </row>
    <row r="163" spans="1:8" s="40" customFormat="1" ht="15" x14ac:dyDescent="0.2">
      <c r="A163" s="64"/>
      <c r="B163" s="66" t="s">
        <v>475</v>
      </c>
      <c r="C163" s="37">
        <v>2</v>
      </c>
      <c r="D163" s="37">
        <v>2</v>
      </c>
      <c r="E163" s="38">
        <f t="shared" ref="E163:E232" si="45">+IF(C163=0,"",C163/C$161)</f>
        <v>1.2453300124533001E-3</v>
      </c>
      <c r="F163" s="38">
        <f t="shared" ref="F163:F232" si="46">+IF(D163=0,"",D163/D$161)</f>
        <v>1.6313213703099511E-3</v>
      </c>
      <c r="G163" s="39">
        <f t="shared" ref="G163:G232" si="47">+IF(OR(AND(D163=0),(C163=0)),"0",((D163-C163)/C163))</f>
        <v>0</v>
      </c>
      <c r="H163" s="25">
        <f t="shared" ref="H163:H232" si="48">+IF(OR(AND(E163=""),(G163="")),"",E163*G163)</f>
        <v>0</v>
      </c>
    </row>
    <row r="164" spans="1:8" s="40" customFormat="1" ht="30" x14ac:dyDescent="0.2">
      <c r="A164" s="64"/>
      <c r="B164" s="66" t="s">
        <v>476</v>
      </c>
      <c r="C164" s="37">
        <v>4</v>
      </c>
      <c r="D164" s="37">
        <v>4</v>
      </c>
      <c r="E164" s="38">
        <f t="shared" si="45"/>
        <v>2.4906600249066002E-3</v>
      </c>
      <c r="F164" s="38">
        <f t="shared" si="46"/>
        <v>3.2626427406199023E-3</v>
      </c>
      <c r="G164" s="39">
        <f t="shared" si="47"/>
        <v>0</v>
      </c>
      <c r="H164" s="25">
        <f t="shared" si="48"/>
        <v>0</v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20</v>
      </c>
      <c r="D166" s="37">
        <v>30</v>
      </c>
      <c r="E166" s="38">
        <f t="shared" si="45"/>
        <v>1.2453300124533001E-2</v>
      </c>
      <c r="F166" s="38">
        <f t="shared" si="46"/>
        <v>2.4469820554649267E-2</v>
      </c>
      <c r="G166" s="39">
        <f t="shared" si="47"/>
        <v>0.5</v>
      </c>
      <c r="H166" s="25">
        <f t="shared" si="48"/>
        <v>6.2266500622665004E-3</v>
      </c>
    </row>
    <row r="167" spans="1:8" s="40" customFormat="1" ht="15" x14ac:dyDescent="0.2">
      <c r="A167" s="64"/>
      <c r="B167" s="66" t="s">
        <v>49</v>
      </c>
      <c r="C167" s="37">
        <v>136</v>
      </c>
      <c r="D167" s="37">
        <v>58</v>
      </c>
      <c r="E167" s="38">
        <f t="shared" si="45"/>
        <v>8.4682440846824414E-2</v>
      </c>
      <c r="F167" s="38">
        <f t="shared" si="46"/>
        <v>4.730831973898858E-2</v>
      </c>
      <c r="G167" s="39">
        <f t="shared" si="47"/>
        <v>-0.57352941176470584</v>
      </c>
      <c r="H167" s="25">
        <f t="shared" si="48"/>
        <v>-4.8567870485678705E-2</v>
      </c>
    </row>
    <row r="168" spans="1:8" s="40" customFormat="1" ht="15" x14ac:dyDescent="0.2">
      <c r="A168" s="64"/>
      <c r="B168" s="66" t="s">
        <v>52</v>
      </c>
      <c r="C168" s="37">
        <v>2</v>
      </c>
      <c r="D168" s="37">
        <v>20</v>
      </c>
      <c r="E168" s="38">
        <f t="shared" si="45"/>
        <v>1.2453300124533001E-3</v>
      </c>
      <c r="F168" s="38">
        <f t="shared" si="46"/>
        <v>1.6313213703099509E-2</v>
      </c>
      <c r="G168" s="39">
        <f t="shared" si="47"/>
        <v>9</v>
      </c>
      <c r="H168" s="25">
        <f t="shared" si="48"/>
        <v>1.1207970112079701E-2</v>
      </c>
    </row>
    <row r="169" spans="1:8" s="40" customFormat="1" ht="15" x14ac:dyDescent="0.2">
      <c r="A169" s="64"/>
      <c r="B169" s="66" t="s">
        <v>229</v>
      </c>
      <c r="C169" s="37">
        <v>16</v>
      </c>
      <c r="D169" s="37">
        <v>9</v>
      </c>
      <c r="E169" s="38">
        <f t="shared" si="45"/>
        <v>9.9626400996264009E-3</v>
      </c>
      <c r="F169" s="38">
        <f t="shared" si="46"/>
        <v>7.34094616639478E-3</v>
      </c>
      <c r="G169" s="39">
        <f t="shared" si="47"/>
        <v>-0.4375</v>
      </c>
      <c r="H169" s="25">
        <f t="shared" si="48"/>
        <v>-4.3586550435865505E-3</v>
      </c>
    </row>
    <row r="170" spans="1:8" s="40" customFormat="1" ht="15" x14ac:dyDescent="0.2">
      <c r="A170" s="64"/>
      <c r="B170" s="66" t="s">
        <v>50</v>
      </c>
      <c r="C170" s="37">
        <v>11</v>
      </c>
      <c r="D170" s="37">
        <v>0</v>
      </c>
      <c r="E170" s="38">
        <f t="shared" si="45"/>
        <v>6.8493150684931503E-3</v>
      </c>
      <c r="F170" s="38" t="str">
        <f t="shared" si="46"/>
        <v/>
      </c>
      <c r="G170" s="39" t="str">
        <f t="shared" si="47"/>
        <v>0</v>
      </c>
      <c r="H170" s="25">
        <f t="shared" si="48"/>
        <v>0</v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1</v>
      </c>
      <c r="D173" s="37">
        <v>2</v>
      </c>
      <c r="E173" s="38">
        <f t="shared" si="45"/>
        <v>6.2266500622665006E-4</v>
      </c>
      <c r="F173" s="38">
        <f t="shared" si="46"/>
        <v>1.6313213703099511E-3</v>
      </c>
      <c r="G173" s="39">
        <f t="shared" si="47"/>
        <v>1</v>
      </c>
      <c r="H173" s="25">
        <f t="shared" si="48"/>
        <v>6.2266500622665006E-4</v>
      </c>
    </row>
    <row r="174" spans="1:8" s="40" customFormat="1" ht="15" x14ac:dyDescent="0.2">
      <c r="A174" s="64"/>
      <c r="B174" s="66" t="s">
        <v>51</v>
      </c>
      <c r="C174" s="37">
        <v>16</v>
      </c>
      <c r="D174" s="37">
        <v>1</v>
      </c>
      <c r="E174" s="38">
        <f t="shared" si="45"/>
        <v>9.9626400996264009E-3</v>
      </c>
      <c r="F174" s="38">
        <f t="shared" si="46"/>
        <v>8.1566068515497557E-4</v>
      </c>
      <c r="G174" s="39">
        <f t="shared" si="47"/>
        <v>-0.9375</v>
      </c>
      <c r="H174" s="25">
        <f t="shared" si="48"/>
        <v>-9.3399750933997501E-3</v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0</v>
      </c>
      <c r="E175" s="38" t="str">
        <f t="shared" ref="E175" si="49">+IF(C175=0,"",C175/C$161)</f>
        <v/>
      </c>
      <c r="F175" s="38" t="str">
        <f t="shared" ref="F175" si="50">+IF(D175=0,"",D175/D$161)</f>
        <v/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31</v>
      </c>
      <c r="D176" s="37">
        <v>10</v>
      </c>
      <c r="E176" s="38">
        <f t="shared" si="45"/>
        <v>1.9302615193026153E-2</v>
      </c>
      <c r="F176" s="38">
        <f t="shared" si="46"/>
        <v>8.1566068515497546E-3</v>
      </c>
      <c r="G176" s="39">
        <f t="shared" si="47"/>
        <v>-0.67741935483870963</v>
      </c>
      <c r="H176" s="25">
        <f t="shared" si="48"/>
        <v>-1.3075965130759652E-2</v>
      </c>
    </row>
    <row r="177" spans="1:8" s="40" customFormat="1" ht="15" x14ac:dyDescent="0.2">
      <c r="A177" s="64"/>
      <c r="B177" s="66" t="s">
        <v>231</v>
      </c>
      <c r="C177" s="37">
        <v>10</v>
      </c>
      <c r="D177" s="37">
        <v>8</v>
      </c>
      <c r="E177" s="38">
        <f t="shared" si="45"/>
        <v>6.2266500622665004E-3</v>
      </c>
      <c r="F177" s="38">
        <f t="shared" si="46"/>
        <v>6.5252854812398045E-3</v>
      </c>
      <c r="G177" s="39">
        <f t="shared" si="47"/>
        <v>-0.2</v>
      </c>
      <c r="H177" s="25">
        <f t="shared" si="48"/>
        <v>-1.2453300124533001E-3</v>
      </c>
    </row>
    <row r="178" spans="1:8" s="40" customFormat="1" ht="15" x14ac:dyDescent="0.2">
      <c r="A178" s="64"/>
      <c r="B178" s="66" t="s">
        <v>48</v>
      </c>
      <c r="C178" s="37">
        <v>1</v>
      </c>
      <c r="D178" s="37">
        <v>1</v>
      </c>
      <c r="E178" s="38">
        <f t="shared" si="45"/>
        <v>6.2266500622665006E-4</v>
      </c>
      <c r="F178" s="38">
        <f t="shared" si="46"/>
        <v>8.1566068515497557E-4</v>
      </c>
      <c r="G178" s="39">
        <f t="shared" si="47"/>
        <v>0</v>
      </c>
      <c r="H178" s="25">
        <f t="shared" si="48"/>
        <v>0</v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1</v>
      </c>
      <c r="E180" s="38" t="str">
        <f t="shared" ref="E180:E181" si="53">+IF(C180=0,"",C180/C$161)</f>
        <v/>
      </c>
      <c r="F180" s="38">
        <f t="shared" ref="F180:F181" si="54">+IF(D180=0,"",D180/D$161)</f>
        <v>8.1566068515497557E-4</v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1</v>
      </c>
      <c r="E181" s="38" t="str">
        <f t="shared" si="53"/>
        <v/>
      </c>
      <c r="F181" s="38">
        <f t="shared" si="54"/>
        <v>8.1566068515497557E-4</v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58</v>
      </c>
      <c r="D182" s="37">
        <v>24</v>
      </c>
      <c r="E182" s="38">
        <f t="shared" si="45"/>
        <v>3.6114570361145702E-2</v>
      </c>
      <c r="F182" s="38">
        <f t="shared" si="46"/>
        <v>1.9575856443719411E-2</v>
      </c>
      <c r="G182" s="39">
        <f t="shared" si="47"/>
        <v>-0.58620689655172409</v>
      </c>
      <c r="H182" s="25">
        <f t="shared" si="48"/>
        <v>-2.11706102117061E-2</v>
      </c>
    </row>
    <row r="183" spans="1:8" s="40" customFormat="1" ht="15" x14ac:dyDescent="0.2">
      <c r="A183" s="64"/>
      <c r="B183" s="66" t="s">
        <v>233</v>
      </c>
      <c r="C183" s="37">
        <v>10</v>
      </c>
      <c r="D183" s="37">
        <v>0</v>
      </c>
      <c r="E183" s="38">
        <f t="shared" si="45"/>
        <v>6.2266500622665004E-3</v>
      </c>
      <c r="F183" s="38" t="str">
        <f t="shared" si="46"/>
        <v/>
      </c>
      <c r="G183" s="39" t="str">
        <f t="shared" si="47"/>
        <v>0</v>
      </c>
      <c r="H183" s="25">
        <f t="shared" si="48"/>
        <v>0</v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3</v>
      </c>
      <c r="D185" s="37">
        <v>1</v>
      </c>
      <c r="E185" s="38">
        <f t="shared" si="45"/>
        <v>1.8679950186799503E-3</v>
      </c>
      <c r="F185" s="38">
        <f t="shared" si="46"/>
        <v>8.1566068515497557E-4</v>
      </c>
      <c r="G185" s="39">
        <f t="shared" si="47"/>
        <v>-0.66666666666666663</v>
      </c>
      <c r="H185" s="25">
        <f t="shared" si="48"/>
        <v>-1.2453300124533001E-3</v>
      </c>
    </row>
    <row r="186" spans="1:8" s="40" customFormat="1" ht="15" x14ac:dyDescent="0.2">
      <c r="A186" s="64"/>
      <c r="B186" s="66" t="s">
        <v>480</v>
      </c>
      <c r="C186" s="37">
        <v>77</v>
      </c>
      <c r="D186" s="37">
        <v>42</v>
      </c>
      <c r="E186" s="38">
        <f t="shared" si="45"/>
        <v>4.7945205479452052E-2</v>
      </c>
      <c r="F186" s="38">
        <f t="shared" si="46"/>
        <v>3.4257748776508973E-2</v>
      </c>
      <c r="G186" s="39">
        <f t="shared" si="47"/>
        <v>-0.45454545454545453</v>
      </c>
      <c r="H186" s="25">
        <f t="shared" si="48"/>
        <v>-2.1793275217932749E-2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15</v>
      </c>
      <c r="E187" s="38" t="str">
        <f t="shared" ref="E187" si="57">+IF(C187=0,"",C187/C$161)</f>
        <v/>
      </c>
      <c r="F187" s="38">
        <f t="shared" ref="F187" si="58">+IF(D187=0,"",D187/D$161)</f>
        <v>1.2234910277324634E-2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23</v>
      </c>
      <c r="D188" s="37">
        <v>12</v>
      </c>
      <c r="E188" s="38">
        <f t="shared" si="45"/>
        <v>1.4321295143212951E-2</v>
      </c>
      <c r="F188" s="38">
        <f t="shared" si="46"/>
        <v>9.7879282218597055E-3</v>
      </c>
      <c r="G188" s="39">
        <f t="shared" si="47"/>
        <v>-0.47826086956521741</v>
      </c>
      <c r="H188" s="25">
        <f t="shared" si="48"/>
        <v>-6.8493150684931512E-3</v>
      </c>
    </row>
    <row r="189" spans="1:8" s="40" customFormat="1" ht="15" x14ac:dyDescent="0.2">
      <c r="A189" s="64"/>
      <c r="B189" s="66" t="s">
        <v>237</v>
      </c>
      <c r="C189" s="37">
        <v>31</v>
      </c>
      <c r="D189" s="37">
        <v>44</v>
      </c>
      <c r="E189" s="38">
        <f t="shared" si="45"/>
        <v>1.9302615193026153E-2</v>
      </c>
      <c r="F189" s="38">
        <f t="shared" si="46"/>
        <v>3.588907014681892E-2</v>
      </c>
      <c r="G189" s="39">
        <f t="shared" si="47"/>
        <v>0.41935483870967744</v>
      </c>
      <c r="H189" s="25">
        <f t="shared" si="48"/>
        <v>8.0946450809464519E-3</v>
      </c>
    </row>
    <row r="190" spans="1:8" s="40" customFormat="1" ht="15" x14ac:dyDescent="0.2">
      <c r="A190" s="64"/>
      <c r="B190" s="66" t="s">
        <v>238</v>
      </c>
      <c r="C190" s="37">
        <v>64</v>
      </c>
      <c r="D190" s="37">
        <v>52</v>
      </c>
      <c r="E190" s="38">
        <f t="shared" si="45"/>
        <v>3.9850560398505604E-2</v>
      </c>
      <c r="F190" s="38">
        <f t="shared" si="46"/>
        <v>4.2414355628058731E-2</v>
      </c>
      <c r="G190" s="39">
        <f t="shared" si="47"/>
        <v>-0.1875</v>
      </c>
      <c r="H190" s="25">
        <f t="shared" si="48"/>
        <v>-7.4719800747198011E-3</v>
      </c>
    </row>
    <row r="191" spans="1:8" s="40" customFormat="1" ht="15" x14ac:dyDescent="0.2">
      <c r="A191" s="64"/>
      <c r="B191" s="66" t="s">
        <v>239</v>
      </c>
      <c r="C191" s="37">
        <v>37</v>
      </c>
      <c r="D191" s="37">
        <v>28</v>
      </c>
      <c r="E191" s="38">
        <f t="shared" si="45"/>
        <v>2.3038605230386051E-2</v>
      </c>
      <c r="F191" s="38">
        <f t="shared" si="46"/>
        <v>2.2838499184339316E-2</v>
      </c>
      <c r="G191" s="39">
        <f t="shared" si="47"/>
        <v>-0.24324324324324326</v>
      </c>
      <c r="H191" s="25">
        <f t="shared" si="48"/>
        <v>-5.6039850560398504E-3</v>
      </c>
    </row>
    <row r="192" spans="1:8" s="40" customFormat="1" ht="15" x14ac:dyDescent="0.2">
      <c r="A192" s="64"/>
      <c r="B192" s="66" t="s">
        <v>481</v>
      </c>
      <c r="C192" s="37">
        <v>41</v>
      </c>
      <c r="D192" s="37">
        <v>34</v>
      </c>
      <c r="E192" s="38">
        <f t="shared" si="45"/>
        <v>2.5529265255292654E-2</v>
      </c>
      <c r="F192" s="38">
        <f t="shared" si="46"/>
        <v>2.7732463295269169E-2</v>
      </c>
      <c r="G192" s="39">
        <f t="shared" si="47"/>
        <v>-0.17073170731707318</v>
      </c>
      <c r="H192" s="25">
        <f t="shared" si="48"/>
        <v>-4.3586550435865514E-3</v>
      </c>
    </row>
    <row r="193" spans="1:8" s="40" customFormat="1" ht="15" x14ac:dyDescent="0.2">
      <c r="A193" s="64"/>
      <c r="B193" s="66" t="s">
        <v>482</v>
      </c>
      <c r="C193" s="37">
        <v>3</v>
      </c>
      <c r="D193" s="37">
        <v>1</v>
      </c>
      <c r="E193" s="38">
        <f t="shared" si="45"/>
        <v>1.8679950186799503E-3</v>
      </c>
      <c r="F193" s="38">
        <f t="shared" si="46"/>
        <v>8.1566068515497557E-4</v>
      </c>
      <c r="G193" s="39">
        <f t="shared" si="47"/>
        <v>-0.66666666666666663</v>
      </c>
      <c r="H193" s="25">
        <f t="shared" si="48"/>
        <v>-1.2453300124533001E-3</v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7</v>
      </c>
      <c r="E195" s="38" t="str">
        <f t="shared" ref="E195" si="61">+IF(C195=0,"",C195/C$161)</f>
        <v/>
      </c>
      <c r="F195" s="38">
        <f t="shared" ref="F195" si="62">+IF(D195=0,"",D195/D$161)</f>
        <v>5.7096247960848291E-3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0</v>
      </c>
      <c r="D196" s="37"/>
      <c r="E196" s="38" t="str">
        <f t="shared" si="45"/>
        <v/>
      </c>
      <c r="F196" s="38" t="str">
        <f t="shared" si="46"/>
        <v/>
      </c>
      <c r="G196" s="39" t="str">
        <f t="shared" si="47"/>
        <v>0</v>
      </c>
      <c r="H196" s="25" t="str">
        <f t="shared" si="48"/>
        <v/>
      </c>
    </row>
    <row r="197" spans="1:8" s="40" customFormat="1" ht="15" x14ac:dyDescent="0.2">
      <c r="A197" s="64"/>
      <c r="B197" s="66" t="s">
        <v>241</v>
      </c>
      <c r="C197" s="37">
        <v>16</v>
      </c>
      <c r="D197" s="37">
        <v>7</v>
      </c>
      <c r="E197" s="38">
        <f t="shared" si="45"/>
        <v>9.9626400996264009E-3</v>
      </c>
      <c r="F197" s="38">
        <f t="shared" si="46"/>
        <v>5.7096247960848291E-3</v>
      </c>
      <c r="G197" s="39">
        <f t="shared" si="47"/>
        <v>-0.5625</v>
      </c>
      <c r="H197" s="25">
        <f t="shared" si="48"/>
        <v>-5.6039850560398504E-3</v>
      </c>
    </row>
    <row r="198" spans="1:8" s="40" customFormat="1" ht="15" x14ac:dyDescent="0.2">
      <c r="A198" s="64"/>
      <c r="B198" s="66" t="s">
        <v>242</v>
      </c>
      <c r="C198" s="37">
        <v>14</v>
      </c>
      <c r="D198" s="37">
        <v>23</v>
      </c>
      <c r="E198" s="38">
        <f t="shared" si="45"/>
        <v>8.717310087173101E-3</v>
      </c>
      <c r="F198" s="38">
        <f t="shared" si="46"/>
        <v>1.8760195758564437E-2</v>
      </c>
      <c r="G198" s="39">
        <f t="shared" si="47"/>
        <v>0.6428571428571429</v>
      </c>
      <c r="H198" s="25">
        <f t="shared" si="48"/>
        <v>5.6039850560398513E-3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0</v>
      </c>
      <c r="D200" s="37">
        <v>0</v>
      </c>
      <c r="E200" s="38" t="str">
        <f t="shared" si="45"/>
        <v/>
      </c>
      <c r="F200" s="38" t="str">
        <f t="shared" si="46"/>
        <v/>
      </c>
      <c r="G200" s="39" t="str">
        <f t="shared" si="47"/>
        <v>0</v>
      </c>
      <c r="H200" s="25" t="str">
        <f t="shared" si="48"/>
        <v/>
      </c>
    </row>
    <row r="201" spans="1:8" s="40" customFormat="1" ht="15" x14ac:dyDescent="0.2">
      <c r="A201" s="64"/>
      <c r="B201" s="66" t="s">
        <v>56</v>
      </c>
      <c r="C201" s="37">
        <v>194</v>
      </c>
      <c r="D201" s="37">
        <v>95</v>
      </c>
      <c r="E201" s="38">
        <f t="shared" si="45"/>
        <v>0.12079701120797011</v>
      </c>
      <c r="F201" s="38">
        <f t="shared" si="46"/>
        <v>7.7487765089722674E-2</v>
      </c>
      <c r="G201" s="39">
        <f t="shared" si="47"/>
        <v>-0.51030927835051543</v>
      </c>
      <c r="H201" s="25">
        <f t="shared" si="48"/>
        <v>-6.1643835616438353E-2</v>
      </c>
    </row>
    <row r="202" spans="1:8" s="40" customFormat="1" ht="15" x14ac:dyDescent="0.2">
      <c r="A202" s="64"/>
      <c r="B202" s="66" t="s">
        <v>244</v>
      </c>
      <c r="C202" s="37">
        <v>12</v>
      </c>
      <c r="D202" s="37">
        <v>3</v>
      </c>
      <c r="E202" s="38">
        <f t="shared" si="45"/>
        <v>7.4719800747198011E-3</v>
      </c>
      <c r="F202" s="38">
        <f t="shared" si="46"/>
        <v>2.4469820554649264E-3</v>
      </c>
      <c r="G202" s="39">
        <f t="shared" si="47"/>
        <v>-0.75</v>
      </c>
      <c r="H202" s="25">
        <f t="shared" si="48"/>
        <v>-5.6039850560398504E-3</v>
      </c>
    </row>
    <row r="203" spans="1:8" s="40" customFormat="1" ht="30" x14ac:dyDescent="0.2">
      <c r="A203" s="64"/>
      <c r="B203" s="66" t="s">
        <v>245</v>
      </c>
      <c r="C203" s="37">
        <v>4</v>
      </c>
      <c r="D203" s="37">
        <v>3</v>
      </c>
      <c r="E203" s="38">
        <f t="shared" si="45"/>
        <v>2.4906600249066002E-3</v>
      </c>
      <c r="F203" s="38">
        <f t="shared" si="46"/>
        <v>2.4469820554649264E-3</v>
      </c>
      <c r="G203" s="39">
        <f t="shared" si="47"/>
        <v>-0.25</v>
      </c>
      <c r="H203" s="25">
        <f t="shared" si="48"/>
        <v>-6.2266500622665006E-4</v>
      </c>
    </row>
    <row r="204" spans="1:8" s="40" customFormat="1" ht="15" x14ac:dyDescent="0.2">
      <c r="A204" s="64"/>
      <c r="B204" s="66" t="s">
        <v>483</v>
      </c>
      <c r="C204" s="37">
        <v>5</v>
      </c>
      <c r="D204" s="37">
        <v>0</v>
      </c>
      <c r="E204" s="38">
        <f t="shared" si="45"/>
        <v>3.1133250311332502E-3</v>
      </c>
      <c r="F204" s="38" t="str">
        <f t="shared" si="46"/>
        <v/>
      </c>
      <c r="G204" s="39" t="str">
        <f t="shared" si="47"/>
        <v>0</v>
      </c>
      <c r="H204" s="25">
        <f t="shared" si="48"/>
        <v>0</v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0</v>
      </c>
      <c r="E209" s="38" t="str">
        <f t="shared" si="45"/>
        <v/>
      </c>
      <c r="F209" s="38" t="str">
        <f t="shared" si="46"/>
        <v/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1</v>
      </c>
      <c r="D211" s="37">
        <v>0</v>
      </c>
      <c r="E211" s="38">
        <f t="shared" si="45"/>
        <v>6.2266500622665006E-4</v>
      </c>
      <c r="F211" s="38" t="str">
        <f t="shared" si="46"/>
        <v/>
      </c>
      <c r="G211" s="39" t="str">
        <f t="shared" si="47"/>
        <v>0</v>
      </c>
      <c r="H211" s="25">
        <f t="shared" si="48"/>
        <v>0</v>
      </c>
    </row>
    <row r="212" spans="1:8" s="40" customFormat="1" ht="15" x14ac:dyDescent="0.2">
      <c r="A212" s="64"/>
      <c r="B212" s="66" t="s">
        <v>249</v>
      </c>
      <c r="C212" s="37">
        <v>195</v>
      </c>
      <c r="D212" s="37">
        <v>102</v>
      </c>
      <c r="E212" s="38">
        <f t="shared" si="45"/>
        <v>0.12141967621419676</v>
      </c>
      <c r="F212" s="38">
        <f t="shared" si="46"/>
        <v>8.3197389885807507E-2</v>
      </c>
      <c r="G212" s="39">
        <f t="shared" si="47"/>
        <v>-0.47692307692307695</v>
      </c>
      <c r="H212" s="25">
        <f t="shared" si="48"/>
        <v>-5.7907845579078458E-2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0</v>
      </c>
      <c r="E213" s="38" t="str">
        <f t="shared" si="45"/>
        <v/>
      </c>
      <c r="F213" s="38" t="str">
        <f t="shared" si="46"/>
        <v/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0</v>
      </c>
      <c r="D214" s="37">
        <v>20</v>
      </c>
      <c r="E214" s="38" t="str">
        <f t="shared" si="45"/>
        <v/>
      </c>
      <c r="F214" s="38">
        <f t="shared" si="46"/>
        <v>1.6313213703099509E-2</v>
      </c>
      <c r="G214" s="39" t="str">
        <f t="shared" si="47"/>
        <v>0</v>
      </c>
      <c r="H214" s="25" t="str">
        <f t="shared" si="48"/>
        <v/>
      </c>
    </row>
    <row r="215" spans="1:8" s="40" customFormat="1" ht="15" x14ac:dyDescent="0.2">
      <c r="A215" s="64"/>
      <c r="B215" s="66" t="s">
        <v>252</v>
      </c>
      <c r="C215" s="37">
        <v>0</v>
      </c>
      <c r="D215" s="37">
        <v>1</v>
      </c>
      <c r="E215" s="38" t="str">
        <f t="shared" si="45"/>
        <v/>
      </c>
      <c r="F215" s="38">
        <f t="shared" si="46"/>
        <v>8.1566068515497557E-4</v>
      </c>
      <c r="G215" s="39" t="str">
        <f t="shared" si="47"/>
        <v>0</v>
      </c>
      <c r="H215" s="25" t="str">
        <f t="shared" si="48"/>
        <v/>
      </c>
    </row>
    <row r="216" spans="1:8" s="40" customFormat="1" ht="15" x14ac:dyDescent="0.2">
      <c r="A216" s="64"/>
      <c r="B216" s="66" t="s">
        <v>253</v>
      </c>
      <c r="C216" s="37">
        <v>0</v>
      </c>
      <c r="D216" s="37">
        <v>2</v>
      </c>
      <c r="E216" s="38" t="str">
        <f t="shared" si="45"/>
        <v/>
      </c>
      <c r="F216" s="38">
        <f t="shared" si="46"/>
        <v>1.6313213703099511E-3</v>
      </c>
      <c r="G216" s="39" t="str">
        <f t="shared" si="47"/>
        <v>0</v>
      </c>
      <c r="H216" s="25" t="str">
        <f t="shared" si="48"/>
        <v/>
      </c>
    </row>
    <row r="217" spans="1:8" s="40" customFormat="1" ht="15" x14ac:dyDescent="0.2">
      <c r="A217" s="64"/>
      <c r="B217" s="66" t="s">
        <v>485</v>
      </c>
      <c r="C217" s="37">
        <v>1</v>
      </c>
      <c r="D217" s="37">
        <v>0</v>
      </c>
      <c r="E217" s="38">
        <f t="shared" si="45"/>
        <v>6.2266500622665006E-4</v>
      </c>
      <c r="F217" s="38" t="str">
        <f t="shared" si="46"/>
        <v/>
      </c>
      <c r="G217" s="39" t="str">
        <f t="shared" si="47"/>
        <v>0</v>
      </c>
      <c r="H217" s="25">
        <f t="shared" si="48"/>
        <v>0</v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1</v>
      </c>
      <c r="D219" s="37">
        <v>1</v>
      </c>
      <c r="E219" s="38">
        <f t="shared" si="45"/>
        <v>6.2266500622665006E-4</v>
      </c>
      <c r="F219" s="38">
        <f t="shared" si="46"/>
        <v>8.1566068515497557E-4</v>
      </c>
      <c r="G219" s="39">
        <f t="shared" si="47"/>
        <v>0</v>
      </c>
      <c r="H219" s="25">
        <f t="shared" si="48"/>
        <v>0</v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1</v>
      </c>
      <c r="E221" s="38" t="str">
        <f t="shared" si="45"/>
        <v/>
      </c>
      <c r="F221" s="38">
        <f t="shared" si="46"/>
        <v>8.1566068515497557E-4</v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7</v>
      </c>
      <c r="D222" s="37">
        <v>2</v>
      </c>
      <c r="E222" s="38">
        <f t="shared" si="45"/>
        <v>4.3586550435865505E-3</v>
      </c>
      <c r="F222" s="38">
        <f t="shared" si="46"/>
        <v>1.6313213703099511E-3</v>
      </c>
      <c r="G222" s="39">
        <f t="shared" si="47"/>
        <v>-0.7142857142857143</v>
      </c>
      <c r="H222" s="25">
        <f t="shared" si="48"/>
        <v>-3.1133250311332506E-3</v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9</v>
      </c>
      <c r="D224" s="37">
        <v>9</v>
      </c>
      <c r="E224" s="38">
        <f t="shared" si="45"/>
        <v>5.6039850560398504E-3</v>
      </c>
      <c r="F224" s="38">
        <f t="shared" si="46"/>
        <v>7.34094616639478E-3</v>
      </c>
      <c r="G224" s="39">
        <f t="shared" si="47"/>
        <v>0</v>
      </c>
      <c r="H224" s="25">
        <f t="shared" si="48"/>
        <v>0</v>
      </c>
    </row>
    <row r="225" spans="1:8" s="40" customFormat="1" ht="15" x14ac:dyDescent="0.2">
      <c r="A225" s="64"/>
      <c r="B225" s="66" t="s">
        <v>64</v>
      </c>
      <c r="C225" s="37">
        <v>4</v>
      </c>
      <c r="D225" s="37">
        <v>2</v>
      </c>
      <c r="E225" s="38">
        <f t="shared" si="45"/>
        <v>2.4906600249066002E-3</v>
      </c>
      <c r="F225" s="38">
        <f t="shared" si="46"/>
        <v>1.6313213703099511E-3</v>
      </c>
      <c r="G225" s="39">
        <f t="shared" si="47"/>
        <v>-0.5</v>
      </c>
      <c r="H225" s="25">
        <f t="shared" si="48"/>
        <v>-1.2453300124533001E-3</v>
      </c>
    </row>
    <row r="226" spans="1:8" s="40" customFormat="1" ht="30" x14ac:dyDescent="0.2">
      <c r="A226" s="64"/>
      <c r="B226" s="66" t="s">
        <v>487</v>
      </c>
      <c r="C226" s="37">
        <v>31</v>
      </c>
      <c r="D226" s="37">
        <v>1</v>
      </c>
      <c r="E226" s="38">
        <f t="shared" si="45"/>
        <v>1.9302615193026153E-2</v>
      </c>
      <c r="F226" s="38">
        <f t="shared" si="46"/>
        <v>8.1566068515497557E-4</v>
      </c>
      <c r="G226" s="39">
        <f t="shared" si="47"/>
        <v>-0.967741935483871</v>
      </c>
      <c r="H226" s="25">
        <f t="shared" si="48"/>
        <v>-1.8679950186799504E-2</v>
      </c>
    </row>
    <row r="227" spans="1:8" s="40" customFormat="1" ht="15" x14ac:dyDescent="0.2">
      <c r="A227" s="64"/>
      <c r="B227" s="66" t="s">
        <v>62</v>
      </c>
      <c r="C227" s="37">
        <v>0</v>
      </c>
      <c r="D227" s="37">
        <v>1</v>
      </c>
      <c r="E227" s="38" t="str">
        <f t="shared" si="45"/>
        <v/>
      </c>
      <c r="F227" s="38">
        <f t="shared" si="46"/>
        <v>8.1566068515497557E-4</v>
      </c>
      <c r="G227" s="39" t="str">
        <f t="shared" si="47"/>
        <v>0</v>
      </c>
      <c r="H227" s="25" t="str">
        <f t="shared" si="48"/>
        <v/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0</v>
      </c>
      <c r="D229" s="37">
        <v>0</v>
      </c>
      <c r="E229" s="38" t="str">
        <f t="shared" si="45"/>
        <v/>
      </c>
      <c r="F229" s="38" t="str">
        <f t="shared" si="46"/>
        <v/>
      </c>
      <c r="G229" s="39" t="str">
        <f t="shared" si="47"/>
        <v>0</v>
      </c>
      <c r="H229" s="25" t="str">
        <f t="shared" si="48"/>
        <v/>
      </c>
    </row>
    <row r="230" spans="1:8" s="40" customFormat="1" ht="15" x14ac:dyDescent="0.2">
      <c r="A230" s="64"/>
      <c r="B230" s="66" t="s">
        <v>63</v>
      </c>
      <c r="C230" s="37">
        <v>2</v>
      </c>
      <c r="D230" s="37">
        <v>3</v>
      </c>
      <c r="E230" s="38">
        <f t="shared" si="45"/>
        <v>1.2453300124533001E-3</v>
      </c>
      <c r="F230" s="38">
        <f t="shared" si="46"/>
        <v>2.4469820554649264E-3</v>
      </c>
      <c r="G230" s="39">
        <f t="shared" si="47"/>
        <v>0.5</v>
      </c>
      <c r="H230" s="25">
        <f t="shared" si="48"/>
        <v>6.2266500622665006E-4</v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5</v>
      </c>
      <c r="D232" s="37">
        <v>4</v>
      </c>
      <c r="E232" s="38">
        <f t="shared" si="45"/>
        <v>3.1133250311332502E-3</v>
      </c>
      <c r="F232" s="38">
        <f t="shared" si="46"/>
        <v>3.2626427406199023E-3</v>
      </c>
      <c r="G232" s="39">
        <f t="shared" si="47"/>
        <v>-0.2</v>
      </c>
      <c r="H232" s="25">
        <f t="shared" si="48"/>
        <v>-6.2266500622665006E-4</v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0</v>
      </c>
      <c r="E234" s="38" t="str">
        <f t="shared" si="69"/>
        <v/>
      </c>
      <c r="F234" s="38" t="str">
        <f t="shared" si="70"/>
        <v/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0</v>
      </c>
      <c r="D235" s="37">
        <v>0</v>
      </c>
      <c r="E235" s="38" t="str">
        <f t="shared" si="69"/>
        <v/>
      </c>
      <c r="F235" s="38" t="str">
        <f t="shared" si="70"/>
        <v/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4"/>
      <c r="B236" s="66" t="s">
        <v>489</v>
      </c>
      <c r="C236" s="37">
        <v>0</v>
      </c>
      <c r="D236" s="37">
        <v>1</v>
      </c>
      <c r="E236" s="38" t="str">
        <f t="shared" si="69"/>
        <v/>
      </c>
      <c r="F236" s="38">
        <f t="shared" si="70"/>
        <v>8.1566068515497557E-4</v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1</v>
      </c>
      <c r="E237" s="38" t="str">
        <f t="shared" si="69"/>
        <v/>
      </c>
      <c r="F237" s="38">
        <f t="shared" si="70"/>
        <v>8.1566068515497557E-4</v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0</v>
      </c>
      <c r="D238" s="37">
        <v>0</v>
      </c>
      <c r="E238" s="38" t="str">
        <f t="shared" si="69"/>
        <v/>
      </c>
      <c r="F238" s="38" t="str">
        <f t="shared" si="70"/>
        <v/>
      </c>
      <c r="G238" s="39" t="str">
        <f t="shared" si="71"/>
        <v>0</v>
      </c>
      <c r="H238" s="25" t="str">
        <f t="shared" si="72"/>
        <v/>
      </c>
    </row>
    <row r="239" spans="1:8" s="40" customFormat="1" ht="30" x14ac:dyDescent="0.2">
      <c r="A239" s="64"/>
      <c r="B239" s="66" t="s">
        <v>491</v>
      </c>
      <c r="C239" s="37">
        <v>13</v>
      </c>
      <c r="D239" s="37">
        <v>0</v>
      </c>
      <c r="E239" s="38">
        <f t="shared" si="69"/>
        <v>8.0946450809464502E-3</v>
      </c>
      <c r="F239" s="38" t="str">
        <f t="shared" si="70"/>
        <v/>
      </c>
      <c r="G239" s="39" t="str">
        <f t="shared" si="71"/>
        <v>0</v>
      </c>
      <c r="H239" s="25">
        <f t="shared" si="72"/>
        <v>0</v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3</v>
      </c>
      <c r="D242" s="37">
        <v>1</v>
      </c>
      <c r="E242" s="38">
        <f t="shared" si="69"/>
        <v>1.8679950186799503E-3</v>
      </c>
      <c r="F242" s="38">
        <f t="shared" si="70"/>
        <v>8.1566068515497557E-4</v>
      </c>
      <c r="G242" s="39">
        <f t="shared" si="71"/>
        <v>-0.66666666666666663</v>
      </c>
      <c r="H242" s="25">
        <f t="shared" si="72"/>
        <v>-1.2453300124533001E-3</v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1</v>
      </c>
      <c r="D244" s="37">
        <v>0</v>
      </c>
      <c r="E244" s="38">
        <f t="shared" si="69"/>
        <v>6.2266500622665006E-4</v>
      </c>
      <c r="F244" s="38" t="str">
        <f t="shared" si="70"/>
        <v/>
      </c>
      <c r="G244" s="39" t="str">
        <f t="shared" si="71"/>
        <v>0</v>
      </c>
      <c r="H244" s="25">
        <f t="shared" si="72"/>
        <v>0</v>
      </c>
    </row>
    <row r="245" spans="1:8" s="40" customFormat="1" ht="15" x14ac:dyDescent="0.2">
      <c r="A245" s="64"/>
      <c r="B245" s="66" t="s">
        <v>262</v>
      </c>
      <c r="C245" s="37">
        <v>14</v>
      </c>
      <c r="D245" s="37"/>
      <c r="E245" s="38">
        <f t="shared" si="69"/>
        <v>8.717310087173101E-3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1</v>
      </c>
      <c r="D246" s="37">
        <v>0</v>
      </c>
      <c r="E246" s="38">
        <f t="shared" si="69"/>
        <v>6.2266500622665006E-4</v>
      </c>
      <c r="F246" s="38" t="str">
        <f t="shared" si="70"/>
        <v/>
      </c>
      <c r="G246" s="39" t="str">
        <f t="shared" si="71"/>
        <v>0</v>
      </c>
      <c r="H246" s="25">
        <f t="shared" si="72"/>
        <v>0</v>
      </c>
    </row>
    <row r="247" spans="1:8" s="40" customFormat="1" ht="30" x14ac:dyDescent="0.2">
      <c r="A247" s="64"/>
      <c r="B247" s="66" t="s">
        <v>497</v>
      </c>
      <c r="C247" s="37">
        <v>3</v>
      </c>
      <c r="D247" s="37">
        <v>0</v>
      </c>
      <c r="E247" s="38">
        <f t="shared" si="69"/>
        <v>1.8679950186799503E-3</v>
      </c>
      <c r="F247" s="38" t="str">
        <f t="shared" si="70"/>
        <v/>
      </c>
      <c r="G247" s="39" t="str">
        <f t="shared" si="71"/>
        <v>0</v>
      </c>
      <c r="H247" s="25">
        <f t="shared" si="72"/>
        <v>0</v>
      </c>
    </row>
    <row r="248" spans="1:8" s="40" customFormat="1" ht="15" x14ac:dyDescent="0.2">
      <c r="A248" s="64"/>
      <c r="B248" s="66" t="s">
        <v>67</v>
      </c>
      <c r="C248" s="37">
        <v>15</v>
      </c>
      <c r="D248" s="37"/>
      <c r="E248" s="38">
        <f t="shared" si="69"/>
        <v>9.3399750933997501E-3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4</v>
      </c>
      <c r="D249" s="37">
        <v>0</v>
      </c>
      <c r="E249" s="38">
        <f t="shared" si="69"/>
        <v>2.4906600249066002E-3</v>
      </c>
      <c r="F249" s="38" t="str">
        <f t="shared" si="70"/>
        <v/>
      </c>
      <c r="G249" s="39" t="str">
        <f t="shared" si="71"/>
        <v>0</v>
      </c>
      <c r="H249" s="25">
        <f t="shared" si="72"/>
        <v>0</v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56</v>
      </c>
      <c r="D253" s="37">
        <v>66</v>
      </c>
      <c r="E253" s="38">
        <f t="shared" si="69"/>
        <v>3.4869240348692404E-2</v>
      </c>
      <c r="F253" s="38">
        <f t="shared" si="70"/>
        <v>5.3833605220228384E-2</v>
      </c>
      <c r="G253" s="39">
        <f t="shared" si="71"/>
        <v>0.17857142857142858</v>
      </c>
      <c r="H253" s="25">
        <f t="shared" si="72"/>
        <v>6.2266500622665012E-3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1</v>
      </c>
      <c r="E255" s="38" t="str">
        <f t="shared" ref="E255:E260" si="77">+IF(C255=0,"",C255/C$161)</f>
        <v/>
      </c>
      <c r="F255" s="38">
        <f t="shared" ref="F255:F260" si="78">+IF(D255=0,"",D255/D$161)</f>
        <v>8.1566068515497557E-4</v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34</v>
      </c>
      <c r="E260" s="38" t="str">
        <f t="shared" si="77"/>
        <v/>
      </c>
      <c r="F260" s="38">
        <f t="shared" si="78"/>
        <v>2.7732463295269169E-2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53</v>
      </c>
      <c r="D261" s="37">
        <v>27</v>
      </c>
      <c r="E261" s="38">
        <f t="shared" si="69"/>
        <v>3.3001245330012453E-2</v>
      </c>
      <c r="F261" s="38">
        <f t="shared" si="70"/>
        <v>2.2022838499184339E-2</v>
      </c>
      <c r="G261" s="39">
        <f t="shared" si="71"/>
        <v>-0.49056603773584906</v>
      </c>
      <c r="H261" s="25">
        <f t="shared" si="72"/>
        <v>-1.61892901618929E-2</v>
      </c>
    </row>
    <row r="262" spans="1:8" s="40" customFormat="1" ht="15" x14ac:dyDescent="0.2">
      <c r="A262" s="64"/>
      <c r="B262" s="66" t="s">
        <v>75</v>
      </c>
      <c r="C262" s="37">
        <v>31</v>
      </c>
      <c r="D262" s="37">
        <v>117</v>
      </c>
      <c r="E262" s="38">
        <f t="shared" si="69"/>
        <v>1.9302615193026153E-2</v>
      </c>
      <c r="F262" s="38">
        <f t="shared" si="70"/>
        <v>9.543230016313213E-2</v>
      </c>
      <c r="G262" s="39">
        <f t="shared" si="71"/>
        <v>2.774193548387097</v>
      </c>
      <c r="H262" s="25">
        <f t="shared" si="72"/>
        <v>5.3549190535491911E-2</v>
      </c>
    </row>
    <row r="263" spans="1:8" s="40" customFormat="1" ht="15" x14ac:dyDescent="0.2">
      <c r="A263" s="64"/>
      <c r="B263" s="66" t="s">
        <v>71</v>
      </c>
      <c r="C263" s="37">
        <v>20</v>
      </c>
      <c r="D263" s="37">
        <v>7</v>
      </c>
      <c r="E263" s="38">
        <f t="shared" si="69"/>
        <v>1.2453300124533001E-2</v>
      </c>
      <c r="F263" s="38">
        <f t="shared" si="70"/>
        <v>5.7096247960848291E-3</v>
      </c>
      <c r="G263" s="39">
        <f t="shared" si="71"/>
        <v>-0.65</v>
      </c>
      <c r="H263" s="25">
        <f t="shared" si="72"/>
        <v>-8.0946450809464502E-3</v>
      </c>
    </row>
    <row r="264" spans="1:8" s="40" customFormat="1" ht="15" x14ac:dyDescent="0.2">
      <c r="A264" s="64"/>
      <c r="B264" s="66" t="s">
        <v>266</v>
      </c>
      <c r="C264" s="37">
        <v>6</v>
      </c>
      <c r="D264" s="37">
        <v>7</v>
      </c>
      <c r="E264" s="38">
        <f t="shared" si="69"/>
        <v>3.7359900373599006E-3</v>
      </c>
      <c r="F264" s="38">
        <f t="shared" si="70"/>
        <v>5.7096247960848291E-3</v>
      </c>
      <c r="G264" s="39">
        <f t="shared" si="71"/>
        <v>0.16666666666666666</v>
      </c>
      <c r="H264" s="25">
        <f t="shared" si="72"/>
        <v>6.2266500622665006E-4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1</v>
      </c>
      <c r="E266" s="38" t="str">
        <f t="shared" ref="E266" si="81">+IF(C266=0,"",C266/C$161)</f>
        <v/>
      </c>
      <c r="F266" s="38">
        <f t="shared" ref="F266" si="82">+IF(D266=0,"",D266/D$161)</f>
        <v>8.1566068515497557E-4</v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0</v>
      </c>
      <c r="E268" s="38" t="str">
        <f t="shared" si="69"/>
        <v/>
      </c>
      <c r="F268" s="38" t="str">
        <f t="shared" si="70"/>
        <v/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0</v>
      </c>
      <c r="D269" s="37">
        <v>7</v>
      </c>
      <c r="E269" s="38" t="str">
        <f t="shared" si="69"/>
        <v/>
      </c>
      <c r="F269" s="38">
        <f t="shared" si="70"/>
        <v>5.7096247960848291E-3</v>
      </c>
      <c r="G269" s="39" t="str">
        <f t="shared" si="71"/>
        <v>0</v>
      </c>
      <c r="H269" s="25" t="str">
        <f t="shared" si="72"/>
        <v/>
      </c>
    </row>
    <row r="270" spans="1:8" s="40" customFormat="1" ht="15" x14ac:dyDescent="0.2">
      <c r="A270" s="64"/>
      <c r="B270" s="66" t="s">
        <v>74</v>
      </c>
      <c r="C270" s="37">
        <v>4</v>
      </c>
      <c r="D270" s="37">
        <v>3</v>
      </c>
      <c r="E270" s="38">
        <f t="shared" si="69"/>
        <v>2.4906600249066002E-3</v>
      </c>
      <c r="F270" s="38">
        <f t="shared" si="70"/>
        <v>2.4469820554649264E-3</v>
      </c>
      <c r="G270" s="39">
        <f t="shared" si="71"/>
        <v>-0.25</v>
      </c>
      <c r="H270" s="25">
        <f t="shared" si="72"/>
        <v>-6.2266500622665006E-4</v>
      </c>
    </row>
    <row r="271" spans="1:8" s="40" customFormat="1" ht="15" x14ac:dyDescent="0.2">
      <c r="A271" s="64"/>
      <c r="B271" s="66" t="s">
        <v>267</v>
      </c>
      <c r="C271" s="37">
        <v>2</v>
      </c>
      <c r="D271" s="37">
        <v>18</v>
      </c>
      <c r="E271" s="38">
        <f t="shared" si="69"/>
        <v>1.2453300124533001E-3</v>
      </c>
      <c r="F271" s="38">
        <f t="shared" si="70"/>
        <v>1.468189233278956E-2</v>
      </c>
      <c r="G271" s="39">
        <f t="shared" si="71"/>
        <v>8</v>
      </c>
      <c r="H271" s="25">
        <f t="shared" si="72"/>
        <v>9.9626400996264009E-3</v>
      </c>
    </row>
    <row r="272" spans="1:8" s="40" customFormat="1" ht="15" x14ac:dyDescent="0.2">
      <c r="A272" s="64"/>
      <c r="B272" s="66" t="s">
        <v>500</v>
      </c>
      <c r="C272" s="37">
        <v>57</v>
      </c>
      <c r="D272" s="37">
        <v>83</v>
      </c>
      <c r="E272" s="38">
        <f t="shared" si="69"/>
        <v>3.5491905354919057E-2</v>
      </c>
      <c r="F272" s="38">
        <f t="shared" si="70"/>
        <v>6.7699836867862975E-2</v>
      </c>
      <c r="G272" s="39">
        <f t="shared" si="71"/>
        <v>0.45614035087719296</v>
      </c>
      <c r="H272" s="25">
        <f t="shared" si="72"/>
        <v>1.61892901618929E-2</v>
      </c>
    </row>
    <row r="273" spans="1:8" s="40" customFormat="1" ht="15" x14ac:dyDescent="0.2">
      <c r="A273" s="64"/>
      <c r="B273" s="66" t="s">
        <v>76</v>
      </c>
      <c r="C273" s="37">
        <v>2</v>
      </c>
      <c r="D273" s="37">
        <v>2</v>
      </c>
      <c r="E273" s="38">
        <f t="shared" si="69"/>
        <v>1.2453300124533001E-3</v>
      </c>
      <c r="F273" s="38">
        <f t="shared" si="70"/>
        <v>1.6313213703099511E-3</v>
      </c>
      <c r="G273" s="39">
        <f t="shared" si="71"/>
        <v>0</v>
      </c>
      <c r="H273" s="25">
        <f t="shared" si="72"/>
        <v>0</v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1</v>
      </c>
      <c r="E274" s="38" t="str">
        <f t="shared" ref="E274:E275" si="85">+IF(C274=0,"",C274/C$161)</f>
        <v/>
      </c>
      <c r="F274" s="38">
        <f t="shared" ref="F274:F275" si="86">+IF(D274=0,"",D274/D$161)</f>
        <v>8.1566068515497557E-4</v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1</v>
      </c>
      <c r="E275" s="38" t="str">
        <f t="shared" si="85"/>
        <v/>
      </c>
      <c r="F275" s="38">
        <f t="shared" si="86"/>
        <v>8.1566068515497557E-4</v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48</v>
      </c>
      <c r="D276" s="37">
        <v>44</v>
      </c>
      <c r="E276" s="38">
        <f t="shared" si="69"/>
        <v>2.9887920298879204E-2</v>
      </c>
      <c r="F276" s="38">
        <f t="shared" si="70"/>
        <v>3.588907014681892E-2</v>
      </c>
      <c r="G276" s="39">
        <f t="shared" si="71"/>
        <v>-8.3333333333333329E-2</v>
      </c>
      <c r="H276" s="25">
        <f t="shared" si="72"/>
        <v>-2.4906600249066002E-3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1</v>
      </c>
      <c r="E279" s="38" t="str">
        <f t="shared" si="89"/>
        <v/>
      </c>
      <c r="F279" s="38">
        <f t="shared" si="90"/>
        <v>8.1566068515497557E-4</v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0</v>
      </c>
      <c r="E281" s="38" t="str">
        <f t="shared" si="69"/>
        <v/>
      </c>
      <c r="F281" s="38" t="str">
        <f t="shared" si="70"/>
        <v/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2</v>
      </c>
      <c r="D282" s="37">
        <v>11</v>
      </c>
      <c r="E282" s="38">
        <f t="shared" si="69"/>
        <v>1.2453300124533001E-3</v>
      </c>
      <c r="F282" s="38">
        <f t="shared" si="70"/>
        <v>8.9722675367047301E-3</v>
      </c>
      <c r="G282" s="39">
        <f t="shared" si="71"/>
        <v>4.5</v>
      </c>
      <c r="H282" s="25">
        <f t="shared" si="72"/>
        <v>5.6039850560398504E-3</v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28</v>
      </c>
      <c r="D284" s="37">
        <v>16</v>
      </c>
      <c r="E284" s="38">
        <f t="shared" si="69"/>
        <v>1.7434620174346202E-2</v>
      </c>
      <c r="F284" s="38">
        <f t="shared" si="70"/>
        <v>1.3050570962479609E-2</v>
      </c>
      <c r="G284" s="39">
        <f t="shared" si="71"/>
        <v>-0.42857142857142855</v>
      </c>
      <c r="H284" s="25">
        <f t="shared" si="72"/>
        <v>-7.4719800747198003E-3</v>
      </c>
    </row>
    <row r="285" spans="1:8" s="40" customFormat="1" ht="15" x14ac:dyDescent="0.2">
      <c r="A285" s="64"/>
      <c r="B285" s="66" t="s">
        <v>504</v>
      </c>
      <c r="C285" s="37">
        <v>2</v>
      </c>
      <c r="D285" s="37">
        <v>1</v>
      </c>
      <c r="E285" s="38">
        <f t="shared" si="69"/>
        <v>1.2453300124533001E-3</v>
      </c>
      <c r="F285" s="38">
        <f t="shared" si="70"/>
        <v>8.1566068515497557E-4</v>
      </c>
      <c r="G285" s="39">
        <f t="shared" si="71"/>
        <v>-0.5</v>
      </c>
      <c r="H285" s="25">
        <f t="shared" si="72"/>
        <v>-6.2266500622665006E-4</v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2</v>
      </c>
      <c r="E286" s="38" t="str">
        <f t="shared" si="69"/>
        <v/>
      </c>
      <c r="F286" s="38">
        <f t="shared" si="70"/>
        <v>1.6313213703099511E-3</v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45</v>
      </c>
      <c r="D287" s="37">
        <v>10</v>
      </c>
      <c r="E287" s="38">
        <f t="shared" si="69"/>
        <v>2.8019925280199254E-2</v>
      </c>
      <c r="F287" s="38">
        <f t="shared" si="70"/>
        <v>8.1566068515497546E-3</v>
      </c>
      <c r="G287" s="39">
        <f t="shared" si="71"/>
        <v>-0.77777777777777779</v>
      </c>
      <c r="H287" s="25">
        <f t="shared" si="72"/>
        <v>-2.1793275217932753E-2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0</v>
      </c>
      <c r="E288" s="38" t="str">
        <f t="shared" si="69"/>
        <v/>
      </c>
      <c r="F288" s="38" t="str">
        <f t="shared" si="70"/>
        <v/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1</v>
      </c>
      <c r="E289" s="38" t="str">
        <f t="shared" si="69"/>
        <v/>
      </c>
      <c r="F289" s="38">
        <f t="shared" si="70"/>
        <v>8.1566068515497557E-4</v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33</v>
      </c>
      <c r="D290" s="37"/>
      <c r="E290" s="38">
        <f t="shared" si="69"/>
        <v>2.0547945205479451E-2</v>
      </c>
      <c r="F290" s="38" t="str">
        <f t="shared" si="70"/>
        <v/>
      </c>
      <c r="G290" s="39" t="str">
        <f t="shared" si="71"/>
        <v>0</v>
      </c>
      <c r="H290" s="25">
        <f t="shared" si="72"/>
        <v>0</v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1</v>
      </c>
      <c r="D292" s="37">
        <v>1</v>
      </c>
      <c r="E292" s="38">
        <f t="shared" si="69"/>
        <v>6.2266500622665006E-4</v>
      </c>
      <c r="F292" s="38">
        <f t="shared" si="70"/>
        <v>8.1566068515497557E-4</v>
      </c>
      <c r="G292" s="39">
        <f t="shared" si="71"/>
        <v>0</v>
      </c>
      <c r="H292" s="25">
        <f t="shared" si="72"/>
        <v>0</v>
      </c>
    </row>
    <row r="293" spans="1:8" s="40" customFormat="1" ht="30" x14ac:dyDescent="0.2">
      <c r="A293" s="64"/>
      <c r="B293" s="66" t="s">
        <v>507</v>
      </c>
      <c r="C293" s="37">
        <v>3</v>
      </c>
      <c r="D293" s="37">
        <v>7</v>
      </c>
      <c r="E293" s="38">
        <f t="shared" si="69"/>
        <v>1.8679950186799503E-3</v>
      </c>
      <c r="F293" s="38">
        <f t="shared" si="70"/>
        <v>5.7096247960848291E-3</v>
      </c>
      <c r="G293" s="39">
        <f t="shared" si="71"/>
        <v>1.3333333333333333</v>
      </c>
      <c r="H293" s="25">
        <f t="shared" si="72"/>
        <v>2.4906600249066002E-3</v>
      </c>
    </row>
    <row r="294" spans="1:8" s="40" customFormat="1" ht="15" x14ac:dyDescent="0.2">
      <c r="A294" s="64"/>
      <c r="B294" s="66" t="s">
        <v>508</v>
      </c>
      <c r="C294" s="37">
        <v>1</v>
      </c>
      <c r="D294" s="37">
        <v>0</v>
      </c>
      <c r="E294" s="38">
        <f t="shared" si="69"/>
        <v>6.2266500622665006E-4</v>
      </c>
      <c r="F294" s="38" t="str">
        <f t="shared" si="70"/>
        <v/>
      </c>
      <c r="G294" s="39" t="str">
        <f t="shared" si="71"/>
        <v>0</v>
      </c>
      <c r="H294" s="25">
        <f t="shared" si="72"/>
        <v>0</v>
      </c>
    </row>
    <row r="295" spans="1:8" s="40" customFormat="1" ht="30" x14ac:dyDescent="0.2">
      <c r="A295" s="64"/>
      <c r="B295" s="66" t="s">
        <v>509</v>
      </c>
      <c r="C295" s="37">
        <v>0</v>
      </c>
      <c r="D295" s="37">
        <v>0</v>
      </c>
      <c r="E295" s="38" t="str">
        <f t="shared" si="69"/>
        <v/>
      </c>
      <c r="F295" s="38" t="str">
        <f t="shared" si="70"/>
        <v/>
      </c>
      <c r="G295" s="39" t="str">
        <f t="shared" si="71"/>
        <v>0</v>
      </c>
      <c r="H295" s="25" t="str">
        <f t="shared" si="72"/>
        <v/>
      </c>
    </row>
    <row r="296" spans="1:8" s="40" customFormat="1" ht="15" x14ac:dyDescent="0.2">
      <c r="A296" s="64"/>
      <c r="B296" s="66" t="s">
        <v>510</v>
      </c>
      <c r="C296" s="37">
        <v>1</v>
      </c>
      <c r="D296" s="37">
        <v>1</v>
      </c>
      <c r="E296" s="38">
        <f t="shared" si="69"/>
        <v>6.2266500622665006E-4</v>
      </c>
      <c r="F296" s="38">
        <f t="shared" si="70"/>
        <v>8.1566068515497557E-4</v>
      </c>
      <c r="G296" s="39">
        <f t="shared" si="71"/>
        <v>0</v>
      </c>
      <c r="H296" s="25">
        <f t="shared" si="72"/>
        <v>0</v>
      </c>
    </row>
    <row r="297" spans="1:8" s="40" customFormat="1" ht="15" x14ac:dyDescent="0.2">
      <c r="A297" s="64"/>
      <c r="B297" s="66" t="s">
        <v>511</v>
      </c>
      <c r="C297" s="37">
        <v>5</v>
      </c>
      <c r="D297" s="37">
        <v>3</v>
      </c>
      <c r="E297" s="38">
        <f t="shared" si="69"/>
        <v>3.1133250311332502E-3</v>
      </c>
      <c r="F297" s="38">
        <f t="shared" si="70"/>
        <v>2.4469820554649264E-3</v>
      </c>
      <c r="G297" s="39">
        <f t="shared" si="71"/>
        <v>-0.4</v>
      </c>
      <c r="H297" s="25">
        <f t="shared" si="72"/>
        <v>-1.2453300124533001E-3</v>
      </c>
    </row>
    <row r="298" spans="1:8" s="40" customFormat="1" ht="15" x14ac:dyDescent="0.2">
      <c r="A298" s="64"/>
      <c r="B298" s="66" t="s">
        <v>512</v>
      </c>
      <c r="C298" s="37">
        <v>1</v>
      </c>
      <c r="D298" s="37">
        <v>2</v>
      </c>
      <c r="E298" s="38">
        <f t="shared" si="69"/>
        <v>6.2266500622665006E-4</v>
      </c>
      <c r="F298" s="38">
        <f t="shared" si="70"/>
        <v>1.6313213703099511E-3</v>
      </c>
      <c r="G298" s="39">
        <f t="shared" si="71"/>
        <v>1</v>
      </c>
      <c r="H298" s="25">
        <f t="shared" si="72"/>
        <v>6.2266500622665006E-4</v>
      </c>
    </row>
    <row r="299" spans="1:8" s="40" customFormat="1" ht="30" x14ac:dyDescent="0.2">
      <c r="A299" s="64"/>
      <c r="B299" s="66" t="s">
        <v>513</v>
      </c>
      <c r="C299" s="37">
        <v>20</v>
      </c>
      <c r="D299" s="37">
        <v>17</v>
      </c>
      <c r="E299" s="38">
        <f t="shared" si="69"/>
        <v>1.2453300124533001E-2</v>
      </c>
      <c r="F299" s="38">
        <f t="shared" si="70"/>
        <v>1.3866231647634585E-2</v>
      </c>
      <c r="G299" s="39">
        <f t="shared" si="71"/>
        <v>-0.15</v>
      </c>
      <c r="H299" s="25">
        <f t="shared" si="72"/>
        <v>-1.8679950186799501E-3</v>
      </c>
    </row>
    <row r="300" spans="1:8" s="40" customFormat="1" ht="15" x14ac:dyDescent="0.2">
      <c r="A300" s="64"/>
      <c r="B300" s="66" t="s">
        <v>271</v>
      </c>
      <c r="C300" s="37">
        <v>2</v>
      </c>
      <c r="D300" s="37">
        <v>0</v>
      </c>
      <c r="E300" s="38">
        <f t="shared" si="69"/>
        <v>1.2453300124533001E-3</v>
      </c>
      <c r="F300" s="38" t="str">
        <f t="shared" si="70"/>
        <v/>
      </c>
      <c r="G300" s="39" t="str">
        <f t="shared" si="71"/>
        <v>0</v>
      </c>
      <c r="H300" s="25">
        <f t="shared" si="72"/>
        <v>0</v>
      </c>
    </row>
    <row r="301" spans="1:8" s="40" customFormat="1" ht="30" x14ac:dyDescent="0.2">
      <c r="A301" s="64"/>
      <c r="B301" s="66" t="s">
        <v>272</v>
      </c>
      <c r="C301" s="37">
        <v>1</v>
      </c>
      <c r="D301" s="37">
        <v>4</v>
      </c>
      <c r="E301" s="38">
        <f t="shared" si="69"/>
        <v>6.2266500622665006E-4</v>
      </c>
      <c r="F301" s="38">
        <f t="shared" si="70"/>
        <v>3.2626427406199023E-3</v>
      </c>
      <c r="G301" s="39">
        <f t="shared" si="71"/>
        <v>3</v>
      </c>
      <c r="H301" s="25">
        <f t="shared" si="72"/>
        <v>1.8679950186799503E-3</v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0</v>
      </c>
      <c r="E302" s="38" t="str">
        <f t="shared" si="69"/>
        <v/>
      </c>
      <c r="F302" s="38" t="str">
        <f t="shared" si="70"/>
        <v/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0</v>
      </c>
      <c r="D303" s="37">
        <v>1</v>
      </c>
      <c r="E303" s="38" t="str">
        <f t="shared" si="69"/>
        <v/>
      </c>
      <c r="F303" s="38">
        <f t="shared" si="70"/>
        <v>8.1566068515497557E-4</v>
      </c>
      <c r="G303" s="39" t="str">
        <f t="shared" si="71"/>
        <v>0</v>
      </c>
      <c r="H303" s="25" t="str">
        <f t="shared" si="72"/>
        <v/>
      </c>
    </row>
    <row r="304" spans="1:8" s="40" customFormat="1" ht="15" x14ac:dyDescent="0.2">
      <c r="A304" s="64"/>
      <c r="B304" s="66" t="s">
        <v>516</v>
      </c>
      <c r="C304" s="37">
        <v>5</v>
      </c>
      <c r="D304" s="37">
        <v>9</v>
      </c>
      <c r="E304" s="38">
        <f t="shared" si="69"/>
        <v>3.1133250311332502E-3</v>
      </c>
      <c r="F304" s="38">
        <f t="shared" si="70"/>
        <v>7.34094616639478E-3</v>
      </c>
      <c r="G304" s="39">
        <f t="shared" si="71"/>
        <v>0.8</v>
      </c>
      <c r="H304" s="25">
        <f t="shared" si="72"/>
        <v>2.4906600249066002E-3</v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7</v>
      </c>
      <c r="E308" s="38" t="str">
        <f t="shared" ref="E308" si="97">+IF(C308=0,"",C308/C$161)</f>
        <v/>
      </c>
      <c r="F308" s="38">
        <f t="shared" ref="F308" si="98">+IF(D308=0,"",D308/D$161)</f>
        <v>5.7096247960848291E-3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0</v>
      </c>
      <c r="E309" s="38" t="str">
        <f t="shared" si="69"/>
        <v/>
      </c>
      <c r="F309" s="38" t="str">
        <f t="shared" si="70"/>
        <v/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4</v>
      </c>
      <c r="D313" s="37">
        <v>2</v>
      </c>
      <c r="E313" s="38">
        <f t="shared" ref="E313:E320" si="101">+IF(C313=0,"",C313/C$161)</f>
        <v>2.4906600249066002E-3</v>
      </c>
      <c r="F313" s="38">
        <f t="shared" ref="F313:F320" si="102">+IF(D313=0,"",D313/D$161)</f>
        <v>1.6313213703099511E-3</v>
      </c>
      <c r="G313" s="39">
        <f t="shared" ref="G313:G320" si="103">+IF(OR(AND(D313=0),(C313=0)),"0",((D313-C313)/C313))</f>
        <v>-0.5</v>
      </c>
      <c r="H313" s="25">
        <f t="shared" ref="H313:H320" si="104">+IF(OR(AND(E313=""),(G313="")),"",E313*G313)</f>
        <v>-1.2453300124533001E-3</v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1</v>
      </c>
      <c r="E314" s="38" t="str">
        <f t="shared" si="101"/>
        <v/>
      </c>
      <c r="F314" s="38">
        <f t="shared" si="102"/>
        <v>8.1566068515497557E-4</v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0</v>
      </c>
      <c r="D315" s="37">
        <v>0</v>
      </c>
      <c r="E315" s="38" t="str">
        <f t="shared" si="101"/>
        <v/>
      </c>
      <c r="F315" s="38" t="str">
        <f t="shared" si="102"/>
        <v/>
      </c>
      <c r="G315" s="39" t="str">
        <f t="shared" si="103"/>
        <v>0</v>
      </c>
      <c r="H315" s="25" t="str">
        <f t="shared" si="104"/>
        <v/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1</v>
      </c>
      <c r="D318" s="37">
        <v>0</v>
      </c>
      <c r="E318" s="38">
        <f t="shared" si="101"/>
        <v>6.2266500622665006E-4</v>
      </c>
      <c r="F318" s="38" t="str">
        <f t="shared" si="102"/>
        <v/>
      </c>
      <c r="G318" s="39" t="str">
        <f t="shared" si="103"/>
        <v>0</v>
      </c>
      <c r="H318" s="25">
        <f t="shared" si="104"/>
        <v>0</v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3</v>
      </c>
      <c r="E321" s="38" t="str">
        <f t="shared" ref="E321:E323" si="105">+IF(C321=0,"",C321/C$161)</f>
        <v/>
      </c>
      <c r="F321" s="38">
        <f t="shared" ref="F321:F323" si="106">+IF(D321=0,"",D321/D$161)</f>
        <v>2.4469820554649264E-3</v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2</v>
      </c>
      <c r="E323" s="38" t="str">
        <f t="shared" si="105"/>
        <v/>
      </c>
      <c r="F323" s="38">
        <f t="shared" si="106"/>
        <v>1.6313213703099511E-3</v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6271</v>
      </c>
      <c r="D329" s="31">
        <f>SUM(D330:D546)</f>
        <v>4457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-0.2892680593206825</v>
      </c>
      <c r="H329" s="33">
        <f>+IF(OR(AND(E329=""),(G329="")),"",E329*G329)</f>
        <v>-0.2892680593206825</v>
      </c>
    </row>
    <row r="330" spans="1:8" s="40" customFormat="1" ht="15" x14ac:dyDescent="0.2">
      <c r="A330" s="64"/>
      <c r="B330" s="36" t="s">
        <v>86</v>
      </c>
      <c r="C330" s="37">
        <v>137</v>
      </c>
      <c r="D330" s="37">
        <v>85</v>
      </c>
      <c r="E330" s="38">
        <f>+IF(C330=0,"",C330/C$329)</f>
        <v>2.1846595439323872E-2</v>
      </c>
      <c r="F330" s="38">
        <f>+IF(D330=0,"",D330/D$329)</f>
        <v>1.9071124074489566E-2</v>
      </c>
      <c r="G330" s="39">
        <f>+IF(OR(AND(D330=0),(C330=0)),"0",((D330-C330)/C330))</f>
        <v>-0.37956204379562042</v>
      </c>
      <c r="H330" s="25">
        <f>+IF(OR(AND(E330=""),(G330="")),"",E330*G330)</f>
        <v>-8.2921384149258481E-3</v>
      </c>
    </row>
    <row r="331" spans="1:8" s="40" customFormat="1" ht="15" x14ac:dyDescent="0.2">
      <c r="A331" s="64"/>
      <c r="B331" s="36" t="s">
        <v>98</v>
      </c>
      <c r="C331" s="37">
        <v>13</v>
      </c>
      <c r="D331" s="37">
        <v>10</v>
      </c>
      <c r="E331" s="38">
        <f t="shared" ref="E331:E395" si="109">+IF(C331=0,"",C331/C$329)</f>
        <v>2.0730346037314625E-3</v>
      </c>
      <c r="F331" s="38">
        <f t="shared" ref="F331:F395" si="110">+IF(D331=0,"",D331/D$329)</f>
        <v>2.2436616558223019E-3</v>
      </c>
      <c r="G331" s="39">
        <f t="shared" ref="G331:G395" si="111">+IF(OR(AND(D331=0),(C331=0)),"0",((D331-C331)/C331))</f>
        <v>-0.23076923076923078</v>
      </c>
      <c r="H331" s="25">
        <f t="shared" ref="H331:H395" si="112">+IF(OR(AND(E331=""),(G331="")),"",E331*G331)</f>
        <v>-4.7839260086110676E-4</v>
      </c>
    </row>
    <row r="332" spans="1:8" s="40" customFormat="1" ht="15" x14ac:dyDescent="0.2">
      <c r="A332" s="64"/>
      <c r="B332" s="36" t="s">
        <v>90</v>
      </c>
      <c r="C332" s="37">
        <v>14</v>
      </c>
      <c r="D332" s="37">
        <v>17</v>
      </c>
      <c r="E332" s="38">
        <f t="shared" si="109"/>
        <v>2.2324988040184979E-3</v>
      </c>
      <c r="F332" s="38">
        <f t="shared" si="110"/>
        <v>3.8142248148979132E-3</v>
      </c>
      <c r="G332" s="39">
        <f t="shared" si="111"/>
        <v>0.21428571428571427</v>
      </c>
      <c r="H332" s="25">
        <f t="shared" si="112"/>
        <v>4.7839260086110665E-4</v>
      </c>
    </row>
    <row r="333" spans="1:8" s="40" customFormat="1" ht="15" x14ac:dyDescent="0.2">
      <c r="A333" s="64"/>
      <c r="B333" s="36" t="s">
        <v>81</v>
      </c>
      <c r="C333" s="37">
        <v>11</v>
      </c>
      <c r="D333" s="37">
        <v>5</v>
      </c>
      <c r="E333" s="38">
        <f t="shared" si="109"/>
        <v>1.7541062031573912E-3</v>
      </c>
      <c r="F333" s="38">
        <f t="shared" si="110"/>
        <v>1.121830827911151E-3</v>
      </c>
      <c r="G333" s="39">
        <f t="shared" si="111"/>
        <v>-0.54545454545454541</v>
      </c>
      <c r="H333" s="25">
        <f t="shared" si="112"/>
        <v>-9.567852017222133E-4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6</v>
      </c>
      <c r="E335" s="38" t="str">
        <f t="shared" si="109"/>
        <v/>
      </c>
      <c r="F335" s="38">
        <f t="shared" si="110"/>
        <v>1.3461969934933811E-3</v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464</v>
      </c>
      <c r="D336" s="37">
        <v>235</v>
      </c>
      <c r="E336" s="38">
        <f t="shared" si="109"/>
        <v>7.3991388933184493E-2</v>
      </c>
      <c r="F336" s="38">
        <f t="shared" si="110"/>
        <v>5.27260489118241E-2</v>
      </c>
      <c r="G336" s="39">
        <f t="shared" si="111"/>
        <v>-0.49353448275862066</v>
      </c>
      <c r="H336" s="25">
        <f t="shared" si="112"/>
        <v>-3.6517301865731135E-2</v>
      </c>
    </row>
    <row r="337" spans="1:8" s="40" customFormat="1" ht="15" x14ac:dyDescent="0.2">
      <c r="A337" s="64"/>
      <c r="B337" s="36" t="s">
        <v>94</v>
      </c>
      <c r="C337" s="37">
        <v>13</v>
      </c>
      <c r="D337" s="37">
        <v>15</v>
      </c>
      <c r="E337" s="38">
        <f t="shared" si="109"/>
        <v>2.0730346037314625E-3</v>
      </c>
      <c r="F337" s="38">
        <f t="shared" si="110"/>
        <v>3.3654924837334529E-3</v>
      </c>
      <c r="G337" s="39">
        <f t="shared" si="111"/>
        <v>0.15384615384615385</v>
      </c>
      <c r="H337" s="25">
        <f t="shared" si="112"/>
        <v>3.1892840057407115E-4</v>
      </c>
    </row>
    <row r="338" spans="1:8" s="40" customFormat="1" ht="15" x14ac:dyDescent="0.2">
      <c r="A338" s="64"/>
      <c r="B338" s="36" t="s">
        <v>93</v>
      </c>
      <c r="C338" s="37">
        <v>9</v>
      </c>
      <c r="D338" s="37">
        <v>18</v>
      </c>
      <c r="E338" s="38">
        <f t="shared" si="109"/>
        <v>1.4351778025833201E-3</v>
      </c>
      <c r="F338" s="38">
        <f t="shared" si="110"/>
        <v>4.038590980480144E-3</v>
      </c>
      <c r="G338" s="39">
        <f t="shared" si="111"/>
        <v>1</v>
      </c>
      <c r="H338" s="25">
        <f t="shared" si="112"/>
        <v>1.4351778025833201E-3</v>
      </c>
    </row>
    <row r="339" spans="1:8" s="40" customFormat="1" ht="15" x14ac:dyDescent="0.2">
      <c r="A339" s="64"/>
      <c r="B339" s="36" t="s">
        <v>92</v>
      </c>
      <c r="C339" s="37">
        <v>52</v>
      </c>
      <c r="D339" s="37">
        <v>48</v>
      </c>
      <c r="E339" s="38">
        <f t="shared" si="109"/>
        <v>8.2921384149258499E-3</v>
      </c>
      <c r="F339" s="38">
        <f t="shared" si="110"/>
        <v>1.0769575947947049E-2</v>
      </c>
      <c r="G339" s="39">
        <f t="shared" si="111"/>
        <v>-7.6923076923076927E-2</v>
      </c>
      <c r="H339" s="25">
        <f t="shared" si="112"/>
        <v>-6.3785680114814231E-4</v>
      </c>
    </row>
    <row r="340" spans="1:8" s="40" customFormat="1" ht="15" x14ac:dyDescent="0.2">
      <c r="A340" s="64"/>
      <c r="B340" s="36" t="s">
        <v>276</v>
      </c>
      <c r="C340" s="37">
        <v>14</v>
      </c>
      <c r="D340" s="37">
        <v>15</v>
      </c>
      <c r="E340" s="38">
        <f t="shared" si="109"/>
        <v>2.2324988040184979E-3</v>
      </c>
      <c r="F340" s="38">
        <f t="shared" si="110"/>
        <v>3.3654924837334529E-3</v>
      </c>
      <c r="G340" s="39">
        <f t="shared" si="111"/>
        <v>7.1428571428571425E-2</v>
      </c>
      <c r="H340" s="25">
        <f t="shared" si="112"/>
        <v>1.5946420028703555E-4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459</v>
      </c>
      <c r="D342" s="37">
        <v>211</v>
      </c>
      <c r="E342" s="38">
        <f t="shared" si="109"/>
        <v>7.3194067931749318E-2</v>
      </c>
      <c r="F342" s="38">
        <f t="shared" si="110"/>
        <v>4.7341260937850571E-2</v>
      </c>
      <c r="G342" s="39">
        <f t="shared" si="111"/>
        <v>-0.54030501089324623</v>
      </c>
      <c r="H342" s="25">
        <f t="shared" si="112"/>
        <v>-3.9547121671184821E-2</v>
      </c>
    </row>
    <row r="343" spans="1:8" s="40" customFormat="1" ht="15" x14ac:dyDescent="0.2">
      <c r="A343" s="64"/>
      <c r="B343" s="36" t="s">
        <v>85</v>
      </c>
      <c r="C343" s="37">
        <v>29</v>
      </c>
      <c r="D343" s="37">
        <v>20</v>
      </c>
      <c r="E343" s="38">
        <f t="shared" si="109"/>
        <v>4.6244618083240308E-3</v>
      </c>
      <c r="F343" s="38">
        <f t="shared" si="110"/>
        <v>4.4873233116446039E-3</v>
      </c>
      <c r="G343" s="39">
        <f t="shared" si="111"/>
        <v>-0.31034482758620691</v>
      </c>
      <c r="H343" s="25">
        <f t="shared" si="112"/>
        <v>-1.4351778025833201E-3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137</v>
      </c>
      <c r="D345" s="37">
        <v>43</v>
      </c>
      <c r="E345" s="38">
        <f t="shared" si="109"/>
        <v>2.1846595439323872E-2</v>
      </c>
      <c r="F345" s="38">
        <f t="shared" si="110"/>
        <v>9.6477451200358989E-3</v>
      </c>
      <c r="G345" s="39">
        <f t="shared" si="111"/>
        <v>-0.68613138686131392</v>
      </c>
      <c r="H345" s="25">
        <f t="shared" si="112"/>
        <v>-1.4989634826981344E-2</v>
      </c>
    </row>
    <row r="346" spans="1:8" s="40" customFormat="1" ht="15" x14ac:dyDescent="0.2">
      <c r="A346" s="64"/>
      <c r="B346" s="36" t="s">
        <v>88</v>
      </c>
      <c r="C346" s="37">
        <v>55</v>
      </c>
      <c r="D346" s="37">
        <v>31</v>
      </c>
      <c r="E346" s="38">
        <f t="shared" si="109"/>
        <v>8.7705310157869566E-3</v>
      </c>
      <c r="F346" s="38">
        <f t="shared" si="110"/>
        <v>6.9553511330491362E-3</v>
      </c>
      <c r="G346" s="39">
        <f t="shared" si="111"/>
        <v>-0.43636363636363634</v>
      </c>
      <c r="H346" s="25">
        <f t="shared" si="112"/>
        <v>-3.8271408068888536E-3</v>
      </c>
    </row>
    <row r="347" spans="1:8" s="40" customFormat="1" ht="15" x14ac:dyDescent="0.2">
      <c r="A347" s="64"/>
      <c r="B347" s="36" t="s">
        <v>83</v>
      </c>
      <c r="C347" s="37">
        <v>1</v>
      </c>
      <c r="D347" s="37">
        <v>7</v>
      </c>
      <c r="E347" s="38">
        <f t="shared" si="109"/>
        <v>1.5946420028703555E-4</v>
      </c>
      <c r="F347" s="38">
        <f t="shared" si="110"/>
        <v>1.5705631590756115E-3</v>
      </c>
      <c r="G347" s="39">
        <f t="shared" si="111"/>
        <v>6</v>
      </c>
      <c r="H347" s="25">
        <f t="shared" si="112"/>
        <v>9.567852017222133E-4</v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161</v>
      </c>
      <c r="D349" s="37">
        <v>92</v>
      </c>
      <c r="E349" s="38">
        <f t="shared" si="109"/>
        <v>2.5673736246212726E-2</v>
      </c>
      <c r="F349" s="38">
        <f t="shared" si="110"/>
        <v>2.064168723356518E-2</v>
      </c>
      <c r="G349" s="39">
        <f t="shared" si="111"/>
        <v>-0.42857142857142855</v>
      </c>
      <c r="H349" s="25">
        <f t="shared" si="112"/>
        <v>-1.1003029819805454E-2</v>
      </c>
    </row>
    <row r="350" spans="1:8" s="40" customFormat="1" ht="15" x14ac:dyDescent="0.2">
      <c r="A350" s="64"/>
      <c r="B350" s="36" t="s">
        <v>279</v>
      </c>
      <c r="C350" s="37">
        <v>194</v>
      </c>
      <c r="D350" s="37">
        <v>9</v>
      </c>
      <c r="E350" s="38">
        <f t="shared" si="109"/>
        <v>3.0936054855684899E-2</v>
      </c>
      <c r="F350" s="38">
        <f t="shared" si="110"/>
        <v>2.019295490240072E-3</v>
      </c>
      <c r="G350" s="39">
        <f t="shared" si="111"/>
        <v>-0.95360824742268047</v>
      </c>
      <c r="H350" s="25">
        <f t="shared" si="112"/>
        <v>-2.950087705310158E-2</v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38</v>
      </c>
      <c r="D352" s="37">
        <v>27</v>
      </c>
      <c r="E352" s="38">
        <f t="shared" si="109"/>
        <v>6.0596396109073511E-3</v>
      </c>
      <c r="F352" s="38">
        <f t="shared" si="110"/>
        <v>6.0578864707202156E-3</v>
      </c>
      <c r="G352" s="39">
        <f t="shared" si="111"/>
        <v>-0.28947368421052633</v>
      </c>
      <c r="H352" s="25">
        <f t="shared" si="112"/>
        <v>-1.7541062031573912E-3</v>
      </c>
    </row>
    <row r="353" spans="1:8" s="40" customFormat="1" ht="15" x14ac:dyDescent="0.2">
      <c r="A353" s="64"/>
      <c r="B353" s="36" t="s">
        <v>280</v>
      </c>
      <c r="C353" s="37">
        <v>210</v>
      </c>
      <c r="D353" s="37">
        <v>145</v>
      </c>
      <c r="E353" s="38">
        <f t="shared" si="109"/>
        <v>3.3487482060277469E-2</v>
      </c>
      <c r="F353" s="38">
        <f t="shared" si="110"/>
        <v>3.2533094009423377E-2</v>
      </c>
      <c r="G353" s="39">
        <f t="shared" si="111"/>
        <v>-0.30952380952380953</v>
      </c>
      <c r="H353" s="25">
        <f t="shared" si="112"/>
        <v>-1.0365173018657312E-2</v>
      </c>
    </row>
    <row r="354" spans="1:8" s="40" customFormat="1" ht="15" x14ac:dyDescent="0.2">
      <c r="A354" s="64"/>
      <c r="B354" s="36" t="s">
        <v>100</v>
      </c>
      <c r="C354" s="37">
        <v>24</v>
      </c>
      <c r="D354" s="37">
        <v>45</v>
      </c>
      <c r="E354" s="38">
        <f t="shared" si="109"/>
        <v>3.8271408068888536E-3</v>
      </c>
      <c r="F354" s="38">
        <f t="shared" si="110"/>
        <v>1.009647745120036E-2</v>
      </c>
      <c r="G354" s="39">
        <f t="shared" si="111"/>
        <v>0.875</v>
      </c>
      <c r="H354" s="25">
        <f t="shared" si="112"/>
        <v>3.3487482060277469E-3</v>
      </c>
    </row>
    <row r="355" spans="1:8" s="40" customFormat="1" ht="15" x14ac:dyDescent="0.2">
      <c r="A355" s="64"/>
      <c r="B355" s="36" t="s">
        <v>99</v>
      </c>
      <c r="C355" s="37">
        <v>4</v>
      </c>
      <c r="D355" s="37">
        <v>0</v>
      </c>
      <c r="E355" s="38">
        <f t="shared" si="109"/>
        <v>6.378568011481422E-4</v>
      </c>
      <c r="F355" s="38" t="str">
        <f t="shared" si="110"/>
        <v/>
      </c>
      <c r="G355" s="39" t="str">
        <f t="shared" si="111"/>
        <v>0</v>
      </c>
      <c r="H355" s="25">
        <f t="shared" si="112"/>
        <v>0</v>
      </c>
    </row>
    <row r="356" spans="1:8" s="40" customFormat="1" ht="15" x14ac:dyDescent="0.2">
      <c r="A356" s="64"/>
      <c r="B356" s="36" t="s">
        <v>84</v>
      </c>
      <c r="C356" s="37">
        <v>6</v>
      </c>
      <c r="D356" s="37">
        <v>2</v>
      </c>
      <c r="E356" s="38">
        <f t="shared" si="109"/>
        <v>9.567852017222134E-4</v>
      </c>
      <c r="F356" s="38">
        <f t="shared" si="110"/>
        <v>4.4873233116446041E-4</v>
      </c>
      <c r="G356" s="39">
        <f t="shared" si="111"/>
        <v>-0.66666666666666663</v>
      </c>
      <c r="H356" s="25">
        <f t="shared" si="112"/>
        <v>-6.378568011481422E-4</v>
      </c>
    </row>
    <row r="357" spans="1:8" s="40" customFormat="1" ht="15" x14ac:dyDescent="0.2">
      <c r="A357" s="64"/>
      <c r="B357" s="36" t="s">
        <v>281</v>
      </c>
      <c r="C357" s="37">
        <v>1</v>
      </c>
      <c r="D357" s="37">
        <v>0</v>
      </c>
      <c r="E357" s="38">
        <f t="shared" si="109"/>
        <v>1.5946420028703555E-4</v>
      </c>
      <c r="F357" s="38" t="str">
        <f t="shared" si="110"/>
        <v/>
      </c>
      <c r="G357" s="39" t="str">
        <f t="shared" si="111"/>
        <v>0</v>
      </c>
      <c r="H357" s="25">
        <f t="shared" si="112"/>
        <v>0</v>
      </c>
    </row>
    <row r="358" spans="1:8" s="40" customFormat="1" ht="15" x14ac:dyDescent="0.2">
      <c r="A358" s="64"/>
      <c r="B358" s="36" t="s">
        <v>371</v>
      </c>
      <c r="C358" s="37">
        <v>37</v>
      </c>
      <c r="D358" s="37">
        <v>1</v>
      </c>
      <c r="E358" s="38">
        <f t="shared" si="109"/>
        <v>5.9001754106203161E-3</v>
      </c>
      <c r="F358" s="38">
        <f t="shared" si="110"/>
        <v>2.243661655822302E-4</v>
      </c>
      <c r="G358" s="39">
        <f t="shared" si="111"/>
        <v>-0.97297297297297303</v>
      </c>
      <c r="H358" s="25">
        <f t="shared" si="112"/>
        <v>-5.7407112103332811E-3</v>
      </c>
    </row>
    <row r="359" spans="1:8" s="40" customFormat="1" ht="15" x14ac:dyDescent="0.2">
      <c r="A359" s="64"/>
      <c r="B359" s="36" t="s">
        <v>372</v>
      </c>
      <c r="C359" s="37">
        <v>2</v>
      </c>
      <c r="D359" s="37">
        <v>6</v>
      </c>
      <c r="E359" s="38">
        <f t="shared" si="109"/>
        <v>3.189284005740711E-4</v>
      </c>
      <c r="F359" s="38">
        <f t="shared" si="110"/>
        <v>1.3461969934933811E-3</v>
      </c>
      <c r="G359" s="39">
        <f t="shared" si="111"/>
        <v>2</v>
      </c>
      <c r="H359" s="25">
        <f t="shared" si="112"/>
        <v>6.378568011481422E-4</v>
      </c>
    </row>
    <row r="360" spans="1:8" s="40" customFormat="1" ht="15" x14ac:dyDescent="0.2">
      <c r="A360" s="64"/>
      <c r="B360" s="36" t="s">
        <v>530</v>
      </c>
      <c r="C360" s="37">
        <v>2</v>
      </c>
      <c r="D360" s="37">
        <v>2</v>
      </c>
      <c r="E360" s="38">
        <f t="shared" si="109"/>
        <v>3.189284005740711E-4</v>
      </c>
      <c r="F360" s="38">
        <f t="shared" si="110"/>
        <v>4.4873233116446041E-4</v>
      </c>
      <c r="G360" s="39">
        <f t="shared" si="111"/>
        <v>0</v>
      </c>
      <c r="H360" s="25">
        <f t="shared" si="112"/>
        <v>0</v>
      </c>
    </row>
    <row r="361" spans="1:8" s="40" customFormat="1" ht="15" x14ac:dyDescent="0.2">
      <c r="A361" s="64"/>
      <c r="B361" s="36" t="s">
        <v>531</v>
      </c>
      <c r="C361" s="37">
        <v>270</v>
      </c>
      <c r="D361" s="37">
        <v>293</v>
      </c>
      <c r="E361" s="38">
        <f t="shared" si="109"/>
        <v>4.3055334077499605E-2</v>
      </c>
      <c r="F361" s="38">
        <f t="shared" si="110"/>
        <v>6.5739286515593451E-2</v>
      </c>
      <c r="G361" s="39">
        <f t="shared" si="111"/>
        <v>8.5185185185185183E-2</v>
      </c>
      <c r="H361" s="25">
        <f t="shared" si="112"/>
        <v>3.6676766066018182E-3</v>
      </c>
    </row>
    <row r="362" spans="1:8" s="40" customFormat="1" ht="15" x14ac:dyDescent="0.2">
      <c r="A362" s="64"/>
      <c r="B362" s="36" t="s">
        <v>532</v>
      </c>
      <c r="C362" s="37">
        <v>8</v>
      </c>
      <c r="D362" s="37">
        <v>5</v>
      </c>
      <c r="E362" s="38">
        <f t="shared" si="109"/>
        <v>1.2757136022962844E-3</v>
      </c>
      <c r="F362" s="38">
        <f t="shared" si="110"/>
        <v>1.121830827911151E-3</v>
      </c>
      <c r="G362" s="39">
        <f t="shared" si="111"/>
        <v>-0.375</v>
      </c>
      <c r="H362" s="25">
        <f t="shared" si="112"/>
        <v>-4.7839260086110665E-4</v>
      </c>
    </row>
    <row r="363" spans="1:8" s="40" customFormat="1" ht="15" x14ac:dyDescent="0.2">
      <c r="A363" s="64"/>
      <c r="B363" s="36" t="s">
        <v>533</v>
      </c>
      <c r="C363" s="37">
        <v>1</v>
      </c>
      <c r="D363" s="37">
        <v>0</v>
      </c>
      <c r="E363" s="38">
        <f t="shared" si="109"/>
        <v>1.5946420028703555E-4</v>
      </c>
      <c r="F363" s="38" t="str">
        <f t="shared" si="110"/>
        <v/>
      </c>
      <c r="G363" s="39" t="str">
        <f t="shared" si="111"/>
        <v>0</v>
      </c>
      <c r="H363" s="25">
        <f t="shared" si="112"/>
        <v>0</v>
      </c>
    </row>
    <row r="364" spans="1:8" s="40" customFormat="1" ht="15" x14ac:dyDescent="0.2">
      <c r="A364" s="64"/>
      <c r="B364" s="36" t="s">
        <v>282</v>
      </c>
      <c r="C364" s="37">
        <v>0</v>
      </c>
      <c r="D364" s="37">
        <v>1</v>
      </c>
      <c r="E364" s="38" t="str">
        <f t="shared" si="109"/>
        <v/>
      </c>
      <c r="F364" s="38">
        <f t="shared" si="110"/>
        <v>2.243661655822302E-4</v>
      </c>
      <c r="G364" s="39" t="str">
        <f t="shared" si="111"/>
        <v>0</v>
      </c>
      <c r="H364" s="25" t="str">
        <f t="shared" si="112"/>
        <v/>
      </c>
    </row>
    <row r="365" spans="1:8" s="40" customFormat="1" ht="15" x14ac:dyDescent="0.2">
      <c r="A365" s="64"/>
      <c r="B365" s="36" t="s">
        <v>283</v>
      </c>
      <c r="C365" s="37">
        <v>43</v>
      </c>
      <c r="D365" s="37">
        <v>19</v>
      </c>
      <c r="E365" s="38">
        <f t="shared" si="109"/>
        <v>6.8569606123425287E-3</v>
      </c>
      <c r="F365" s="38">
        <f t="shared" si="110"/>
        <v>4.2629571460623735E-3</v>
      </c>
      <c r="G365" s="39">
        <f t="shared" si="111"/>
        <v>-0.55813953488372092</v>
      </c>
      <c r="H365" s="25">
        <f t="shared" si="112"/>
        <v>-3.8271408068888532E-3</v>
      </c>
    </row>
    <row r="366" spans="1:8" s="40" customFormat="1" ht="15" x14ac:dyDescent="0.2">
      <c r="A366" s="64"/>
      <c r="B366" s="36" t="s">
        <v>534</v>
      </c>
      <c r="C366" s="37">
        <v>1</v>
      </c>
      <c r="D366" s="37">
        <v>1</v>
      </c>
      <c r="E366" s="38">
        <f t="shared" si="109"/>
        <v>1.5946420028703555E-4</v>
      </c>
      <c r="F366" s="38">
        <f t="shared" si="110"/>
        <v>2.243661655822302E-4</v>
      </c>
      <c r="G366" s="39">
        <f t="shared" si="111"/>
        <v>0</v>
      </c>
      <c r="H366" s="25">
        <f t="shared" si="112"/>
        <v>0</v>
      </c>
    </row>
    <row r="367" spans="1:8" s="40" customFormat="1" ht="15" x14ac:dyDescent="0.2">
      <c r="A367" s="64"/>
      <c r="B367" s="36" t="s">
        <v>535</v>
      </c>
      <c r="C367" s="37">
        <v>1039</v>
      </c>
      <c r="D367" s="37">
        <v>620</v>
      </c>
      <c r="E367" s="38">
        <f t="shared" si="109"/>
        <v>0.16568330409822996</v>
      </c>
      <c r="F367" s="38">
        <f t="shared" si="110"/>
        <v>0.13910702266098274</v>
      </c>
      <c r="G367" s="39">
        <f t="shared" si="111"/>
        <v>-0.4032723772858518</v>
      </c>
      <c r="H367" s="25">
        <f t="shared" si="112"/>
        <v>-6.6815499920267904E-2</v>
      </c>
    </row>
    <row r="368" spans="1:8" s="40" customFormat="1" ht="15" x14ac:dyDescent="0.2">
      <c r="A368" s="64"/>
      <c r="B368" s="36" t="s">
        <v>109</v>
      </c>
      <c r="C368" s="37">
        <v>88</v>
      </c>
      <c r="D368" s="37">
        <v>150</v>
      </c>
      <c r="E368" s="38">
        <f t="shared" si="109"/>
        <v>1.4032849625259129E-2</v>
      </c>
      <c r="F368" s="38">
        <f t="shared" si="110"/>
        <v>3.3654924837334531E-2</v>
      </c>
      <c r="G368" s="39">
        <f t="shared" si="111"/>
        <v>0.70454545454545459</v>
      </c>
      <c r="H368" s="25">
        <f t="shared" si="112"/>
        <v>9.8867804177962051E-3</v>
      </c>
    </row>
    <row r="369" spans="1:8" s="40" customFormat="1" ht="15" x14ac:dyDescent="0.2">
      <c r="A369" s="64"/>
      <c r="B369" s="36" t="s">
        <v>102</v>
      </c>
      <c r="C369" s="37">
        <v>386</v>
      </c>
      <c r="D369" s="37">
        <v>84</v>
      </c>
      <c r="E369" s="38">
        <f t="shared" si="109"/>
        <v>6.1553181310795728E-2</v>
      </c>
      <c r="F369" s="38">
        <f t="shared" si="110"/>
        <v>1.8846757908907337E-2</v>
      </c>
      <c r="G369" s="39">
        <f t="shared" si="111"/>
        <v>-0.78238341968911918</v>
      </c>
      <c r="H369" s="25">
        <f t="shared" si="112"/>
        <v>-4.8158188486684739E-2</v>
      </c>
    </row>
    <row r="370" spans="1:8" s="40" customFormat="1" ht="15" x14ac:dyDescent="0.2">
      <c r="A370" s="64"/>
      <c r="B370" s="36" t="s">
        <v>108</v>
      </c>
      <c r="C370" s="37">
        <v>84</v>
      </c>
      <c r="D370" s="37">
        <v>223</v>
      </c>
      <c r="E370" s="38">
        <f t="shared" si="109"/>
        <v>1.3394992824110987E-2</v>
      </c>
      <c r="F370" s="38">
        <f t="shared" si="110"/>
        <v>5.0033654924837336E-2</v>
      </c>
      <c r="G370" s="39">
        <f t="shared" si="111"/>
        <v>1.6547619047619047</v>
      </c>
      <c r="H370" s="25">
        <f t="shared" si="112"/>
        <v>2.2165523839897942E-2</v>
      </c>
    </row>
    <row r="371" spans="1:8" s="40" customFormat="1" ht="15" x14ac:dyDescent="0.2">
      <c r="A371" s="64"/>
      <c r="B371" s="36" t="s">
        <v>111</v>
      </c>
      <c r="C371" s="37">
        <v>1</v>
      </c>
      <c r="D371" s="37">
        <v>0</v>
      </c>
      <c r="E371" s="38">
        <f t="shared" si="109"/>
        <v>1.5946420028703555E-4</v>
      </c>
      <c r="F371" s="38" t="str">
        <f t="shared" si="110"/>
        <v/>
      </c>
      <c r="G371" s="39" t="str">
        <f t="shared" si="111"/>
        <v>0</v>
      </c>
      <c r="H371" s="25">
        <f t="shared" si="112"/>
        <v>0</v>
      </c>
    </row>
    <row r="372" spans="1:8" s="40" customFormat="1" ht="15" x14ac:dyDescent="0.2">
      <c r="A372" s="64"/>
      <c r="B372" s="36" t="s">
        <v>112</v>
      </c>
      <c r="C372" s="37">
        <v>2</v>
      </c>
      <c r="D372" s="37">
        <v>0</v>
      </c>
      <c r="E372" s="38">
        <f t="shared" si="109"/>
        <v>3.189284005740711E-4</v>
      </c>
      <c r="F372" s="38" t="str">
        <f t="shared" si="110"/>
        <v/>
      </c>
      <c r="G372" s="39" t="str">
        <f t="shared" si="111"/>
        <v>0</v>
      </c>
      <c r="H372" s="25">
        <f t="shared" si="112"/>
        <v>0</v>
      </c>
    </row>
    <row r="373" spans="1:8" s="40" customFormat="1" ht="30" x14ac:dyDescent="0.2">
      <c r="A373" s="64"/>
      <c r="B373" s="36" t="s">
        <v>284</v>
      </c>
      <c r="C373" s="37">
        <v>7</v>
      </c>
      <c r="D373" s="37">
        <v>0</v>
      </c>
      <c r="E373" s="38">
        <f t="shared" si="109"/>
        <v>1.116249402009249E-3</v>
      </c>
      <c r="F373" s="38" t="str">
        <f t="shared" si="110"/>
        <v/>
      </c>
      <c r="G373" s="39" t="str">
        <f t="shared" si="111"/>
        <v>0</v>
      </c>
      <c r="H373" s="25">
        <f t="shared" si="112"/>
        <v>0</v>
      </c>
    </row>
    <row r="374" spans="1:8" s="40" customFormat="1" ht="15" x14ac:dyDescent="0.2">
      <c r="A374" s="64"/>
      <c r="B374" s="36" t="s">
        <v>285</v>
      </c>
      <c r="C374" s="37">
        <v>31</v>
      </c>
      <c r="D374" s="37">
        <v>15</v>
      </c>
      <c r="E374" s="38">
        <f t="shared" si="109"/>
        <v>4.9433902088981026E-3</v>
      </c>
      <c r="F374" s="38">
        <f t="shared" si="110"/>
        <v>3.3654924837334529E-3</v>
      </c>
      <c r="G374" s="39">
        <f t="shared" si="111"/>
        <v>-0.5161290322580645</v>
      </c>
      <c r="H374" s="25">
        <f t="shared" si="112"/>
        <v>-2.5514272045925688E-3</v>
      </c>
    </row>
    <row r="375" spans="1:8" s="40" customFormat="1" ht="15" x14ac:dyDescent="0.2">
      <c r="A375" s="64"/>
      <c r="B375" s="36" t="s">
        <v>286</v>
      </c>
      <c r="C375" s="37">
        <v>4</v>
      </c>
      <c r="D375" s="37">
        <v>0</v>
      </c>
      <c r="E375" s="38">
        <f t="shared" si="109"/>
        <v>6.378568011481422E-4</v>
      </c>
      <c r="F375" s="38" t="str">
        <f t="shared" si="110"/>
        <v/>
      </c>
      <c r="G375" s="39" t="str">
        <f t="shared" si="111"/>
        <v>0</v>
      </c>
      <c r="H375" s="25">
        <f t="shared" si="112"/>
        <v>0</v>
      </c>
    </row>
    <row r="376" spans="1:8" s="40" customFormat="1" ht="15" x14ac:dyDescent="0.2">
      <c r="A376" s="64"/>
      <c r="B376" s="36" t="s">
        <v>101</v>
      </c>
      <c r="C376" s="37">
        <v>10</v>
      </c>
      <c r="D376" s="37">
        <v>32</v>
      </c>
      <c r="E376" s="38">
        <f t="shared" si="109"/>
        <v>1.5946420028703557E-3</v>
      </c>
      <c r="F376" s="38">
        <f t="shared" si="110"/>
        <v>7.1797172986313666E-3</v>
      </c>
      <c r="G376" s="39">
        <f t="shared" si="111"/>
        <v>2.2000000000000002</v>
      </c>
      <c r="H376" s="25">
        <f t="shared" si="112"/>
        <v>3.5082124063147827E-3</v>
      </c>
    </row>
    <row r="377" spans="1:8" s="40" customFormat="1" ht="15" x14ac:dyDescent="0.2">
      <c r="A377" s="64"/>
      <c r="B377" s="36" t="s">
        <v>287</v>
      </c>
      <c r="C377" s="37">
        <v>3</v>
      </c>
      <c r="D377" s="37">
        <v>0</v>
      </c>
      <c r="E377" s="38">
        <f t="shared" si="109"/>
        <v>4.783926008611067E-4</v>
      </c>
      <c r="F377" s="38" t="str">
        <f t="shared" si="110"/>
        <v/>
      </c>
      <c r="G377" s="39" t="str">
        <f t="shared" si="111"/>
        <v>0</v>
      </c>
      <c r="H377" s="25">
        <f t="shared" si="112"/>
        <v>0</v>
      </c>
    </row>
    <row r="378" spans="1:8" s="40" customFormat="1" ht="15" x14ac:dyDescent="0.2">
      <c r="A378" s="64"/>
      <c r="B378" s="36" t="s">
        <v>536</v>
      </c>
      <c r="C378" s="37">
        <v>14</v>
      </c>
      <c r="D378" s="37">
        <v>57</v>
      </c>
      <c r="E378" s="38">
        <f t="shared" si="109"/>
        <v>2.2324988040184979E-3</v>
      </c>
      <c r="F378" s="38">
        <f t="shared" si="110"/>
        <v>1.2788871438187121E-2</v>
      </c>
      <c r="G378" s="39">
        <f t="shared" si="111"/>
        <v>3.0714285714285716</v>
      </c>
      <c r="H378" s="25">
        <f t="shared" si="112"/>
        <v>6.8569606123425296E-3</v>
      </c>
    </row>
    <row r="379" spans="1:8" s="40" customFormat="1" ht="15" x14ac:dyDescent="0.2">
      <c r="A379" s="64"/>
      <c r="B379" s="36" t="s">
        <v>110</v>
      </c>
      <c r="C379" s="37">
        <v>28</v>
      </c>
      <c r="D379" s="37">
        <v>22</v>
      </c>
      <c r="E379" s="38">
        <f t="shared" si="109"/>
        <v>4.4649976080369958E-3</v>
      </c>
      <c r="F379" s="38">
        <f t="shared" si="110"/>
        <v>4.9360556428090646E-3</v>
      </c>
      <c r="G379" s="39">
        <f t="shared" si="111"/>
        <v>-0.21428571428571427</v>
      </c>
      <c r="H379" s="25">
        <f t="shared" si="112"/>
        <v>-9.567852017222133E-4</v>
      </c>
    </row>
    <row r="380" spans="1:8" s="40" customFormat="1" ht="15" x14ac:dyDescent="0.2">
      <c r="A380" s="64"/>
      <c r="B380" s="36" t="s">
        <v>288</v>
      </c>
      <c r="C380" s="37">
        <v>102</v>
      </c>
      <c r="D380" s="37">
        <v>172</v>
      </c>
      <c r="E380" s="38">
        <f t="shared" si="109"/>
        <v>1.6265348429277626E-2</v>
      </c>
      <c r="F380" s="38">
        <f t="shared" si="110"/>
        <v>3.8590980480143595E-2</v>
      </c>
      <c r="G380" s="39">
        <f t="shared" si="111"/>
        <v>0.68627450980392157</v>
      </c>
      <c r="H380" s="25">
        <f t="shared" si="112"/>
        <v>1.1162494020092489E-2</v>
      </c>
    </row>
    <row r="381" spans="1:8" s="40" customFormat="1" ht="15" x14ac:dyDescent="0.2">
      <c r="A381" s="64"/>
      <c r="B381" s="36" t="s">
        <v>537</v>
      </c>
      <c r="C381" s="37">
        <v>11</v>
      </c>
      <c r="D381" s="37">
        <v>3</v>
      </c>
      <c r="E381" s="38">
        <f t="shared" si="109"/>
        <v>1.7541062031573912E-3</v>
      </c>
      <c r="F381" s="38">
        <f t="shared" si="110"/>
        <v>6.7309849674669056E-4</v>
      </c>
      <c r="G381" s="39">
        <f t="shared" si="111"/>
        <v>-0.72727272727272729</v>
      </c>
      <c r="H381" s="25">
        <f t="shared" si="112"/>
        <v>-1.2757136022962846E-3</v>
      </c>
    </row>
    <row r="382" spans="1:8" s="40" customFormat="1" ht="15" x14ac:dyDescent="0.2">
      <c r="A382" s="64"/>
      <c r="B382" s="36" t="s">
        <v>104</v>
      </c>
      <c r="C382" s="37">
        <v>82</v>
      </c>
      <c r="D382" s="37">
        <v>47</v>
      </c>
      <c r="E382" s="38">
        <f t="shared" si="109"/>
        <v>1.3076064423536916E-2</v>
      </c>
      <c r="F382" s="38">
        <f t="shared" si="110"/>
        <v>1.0545209782364819E-2</v>
      </c>
      <c r="G382" s="39">
        <f t="shared" si="111"/>
        <v>-0.42682926829268292</v>
      </c>
      <c r="H382" s="25">
        <f t="shared" si="112"/>
        <v>-5.5812470100462443E-3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9</v>
      </c>
      <c r="E383" s="38" t="str">
        <f t="shared" ref="E383" si="113">+IF(C383=0,"",C383/C$329)</f>
        <v/>
      </c>
      <c r="F383" s="38">
        <f t="shared" ref="F383" si="114">+IF(D383=0,"",D383/D$329)</f>
        <v>2.019295490240072E-3</v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2</v>
      </c>
      <c r="D384" s="37">
        <v>1</v>
      </c>
      <c r="E384" s="38">
        <f t="shared" si="109"/>
        <v>3.189284005740711E-4</v>
      </c>
      <c r="F384" s="38">
        <f t="shared" si="110"/>
        <v>2.243661655822302E-4</v>
      </c>
      <c r="G384" s="39">
        <f t="shared" si="111"/>
        <v>-0.5</v>
      </c>
      <c r="H384" s="25">
        <f t="shared" si="112"/>
        <v>-1.5946420028703555E-4</v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0</v>
      </c>
      <c r="E385" s="38" t="str">
        <f t="shared" si="109"/>
        <v/>
      </c>
      <c r="F385" s="38" t="str">
        <f t="shared" si="110"/>
        <v/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0</v>
      </c>
      <c r="E386" s="38" t="str">
        <f t="shared" si="109"/>
        <v/>
      </c>
      <c r="F386" s="38" t="str">
        <f t="shared" si="110"/>
        <v/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0</v>
      </c>
      <c r="D387" s="37">
        <v>2</v>
      </c>
      <c r="E387" s="38" t="str">
        <f t="shared" si="109"/>
        <v/>
      </c>
      <c r="F387" s="38">
        <f t="shared" si="110"/>
        <v>4.4873233116446041E-4</v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4"/>
      <c r="B388" s="36" t="s">
        <v>291</v>
      </c>
      <c r="C388" s="37">
        <v>1</v>
      </c>
      <c r="D388" s="37">
        <v>0</v>
      </c>
      <c r="E388" s="38">
        <f t="shared" si="109"/>
        <v>1.5946420028703555E-4</v>
      </c>
      <c r="F388" s="38" t="str">
        <f t="shared" si="110"/>
        <v/>
      </c>
      <c r="G388" s="39" t="str">
        <f t="shared" si="111"/>
        <v>0</v>
      </c>
      <c r="H388" s="25">
        <f t="shared" si="112"/>
        <v>0</v>
      </c>
    </row>
    <row r="389" spans="1:8" s="40" customFormat="1" ht="15" x14ac:dyDescent="0.2">
      <c r="A389" s="64"/>
      <c r="B389" s="36" t="s">
        <v>107</v>
      </c>
      <c r="C389" s="37">
        <v>1</v>
      </c>
      <c r="D389" s="37">
        <v>0</v>
      </c>
      <c r="E389" s="38">
        <f t="shared" si="109"/>
        <v>1.5946420028703555E-4</v>
      </c>
      <c r="F389" s="38" t="str">
        <f t="shared" si="110"/>
        <v/>
      </c>
      <c r="G389" s="39" t="str">
        <f t="shared" si="111"/>
        <v>0</v>
      </c>
      <c r="H389" s="25">
        <f t="shared" si="112"/>
        <v>0</v>
      </c>
    </row>
    <row r="390" spans="1:8" s="40" customFormat="1" ht="15" x14ac:dyDescent="0.2">
      <c r="A390" s="64"/>
      <c r="B390" s="36" t="s">
        <v>106</v>
      </c>
      <c r="C390" s="37">
        <v>187</v>
      </c>
      <c r="D390" s="37">
        <v>172</v>
      </c>
      <c r="E390" s="38">
        <f t="shared" si="109"/>
        <v>2.981980545367565E-2</v>
      </c>
      <c r="F390" s="38">
        <f t="shared" si="110"/>
        <v>3.8590980480143595E-2</v>
      </c>
      <c r="G390" s="39">
        <f t="shared" si="111"/>
        <v>-8.0213903743315509E-2</v>
      </c>
      <c r="H390" s="25">
        <f t="shared" si="112"/>
        <v>-2.3919630043055333E-3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0</v>
      </c>
      <c r="D392" s="37">
        <v>0</v>
      </c>
      <c r="E392" s="38" t="str">
        <f t="shared" si="109"/>
        <v/>
      </c>
      <c r="F392" s="38" t="str">
        <f t="shared" si="110"/>
        <v/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4"/>
      <c r="B393" s="36" t="s">
        <v>293</v>
      </c>
      <c r="C393" s="37">
        <v>4</v>
      </c>
      <c r="D393" s="37">
        <v>5</v>
      </c>
      <c r="E393" s="38">
        <f t="shared" si="109"/>
        <v>6.378568011481422E-4</v>
      </c>
      <c r="F393" s="38">
        <f t="shared" si="110"/>
        <v>1.121830827911151E-3</v>
      </c>
      <c r="G393" s="39">
        <f t="shared" si="111"/>
        <v>0.25</v>
      </c>
      <c r="H393" s="25">
        <f t="shared" si="112"/>
        <v>1.5946420028703555E-4</v>
      </c>
    </row>
    <row r="394" spans="1:8" s="40" customFormat="1" ht="15" x14ac:dyDescent="0.2">
      <c r="A394" s="64"/>
      <c r="B394" s="36" t="s">
        <v>540</v>
      </c>
      <c r="C394" s="37">
        <v>83</v>
      </c>
      <c r="D394" s="37">
        <v>16</v>
      </c>
      <c r="E394" s="38">
        <f t="shared" si="109"/>
        <v>1.3235528623823951E-2</v>
      </c>
      <c r="F394" s="38">
        <f t="shared" si="110"/>
        <v>3.5898586493156833E-3</v>
      </c>
      <c r="G394" s="39">
        <f t="shared" si="111"/>
        <v>-0.80722891566265065</v>
      </c>
      <c r="H394" s="25">
        <f t="shared" si="112"/>
        <v>-1.0684101419231382E-2</v>
      </c>
    </row>
    <row r="395" spans="1:8" s="40" customFormat="1" ht="15" x14ac:dyDescent="0.2">
      <c r="A395" s="64"/>
      <c r="B395" s="36" t="s">
        <v>105</v>
      </c>
      <c r="C395" s="37">
        <v>3</v>
      </c>
      <c r="D395" s="37">
        <v>6</v>
      </c>
      <c r="E395" s="38">
        <f t="shared" si="109"/>
        <v>4.783926008611067E-4</v>
      </c>
      <c r="F395" s="38">
        <f t="shared" si="110"/>
        <v>1.3461969934933811E-3</v>
      </c>
      <c r="G395" s="39">
        <f t="shared" si="111"/>
        <v>1</v>
      </c>
      <c r="H395" s="25">
        <f t="shared" si="112"/>
        <v>4.783926008611067E-4</v>
      </c>
    </row>
    <row r="396" spans="1:8" s="40" customFormat="1" ht="15" x14ac:dyDescent="0.2">
      <c r="A396" s="64"/>
      <c r="B396" s="36" t="s">
        <v>541</v>
      </c>
      <c r="C396" s="37">
        <v>2</v>
      </c>
      <c r="D396" s="37">
        <v>0</v>
      </c>
      <c r="E396" s="38">
        <f t="shared" ref="E396:E468" si="117">+IF(C396=0,"",C396/C$329)</f>
        <v>3.189284005740711E-4</v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>
        <f t="shared" ref="H396:H468" si="120">+IF(OR(AND(E396=""),(G396="")),"",E396*G396)</f>
        <v>0</v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3</v>
      </c>
      <c r="E398" s="38" t="str">
        <f t="shared" ref="E398:E400" si="121">+IF(C398=0,"",C398/C$329)</f>
        <v/>
      </c>
      <c r="F398" s="38">
        <f t="shared" ref="F398:F400" si="122">+IF(D398=0,"",D398/D$329)</f>
        <v>6.7309849674669056E-4</v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2</v>
      </c>
      <c r="E399" s="38" t="str">
        <f t="shared" si="121"/>
        <v/>
      </c>
      <c r="F399" s="38">
        <f t="shared" si="122"/>
        <v>4.4873233116446041E-4</v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0</v>
      </c>
      <c r="D401" s="37">
        <v>0</v>
      </c>
      <c r="E401" s="38" t="str">
        <f t="shared" si="117"/>
        <v/>
      </c>
      <c r="F401" s="38" t="str">
        <f t="shared" si="118"/>
        <v/>
      </c>
      <c r="G401" s="39" t="str">
        <f t="shared" si="119"/>
        <v>0</v>
      </c>
      <c r="H401" s="25" t="str">
        <f t="shared" si="120"/>
        <v/>
      </c>
    </row>
    <row r="402" spans="1:8" s="40" customFormat="1" ht="15" x14ac:dyDescent="0.2">
      <c r="A402" s="64"/>
      <c r="B402" s="36" t="s">
        <v>296</v>
      </c>
      <c r="C402" s="37">
        <v>4</v>
      </c>
      <c r="D402" s="37">
        <v>16</v>
      </c>
      <c r="E402" s="38">
        <f t="shared" si="117"/>
        <v>6.378568011481422E-4</v>
      </c>
      <c r="F402" s="38">
        <f t="shared" si="118"/>
        <v>3.5898586493156833E-3</v>
      </c>
      <c r="G402" s="39">
        <f t="shared" si="119"/>
        <v>3</v>
      </c>
      <c r="H402" s="25">
        <f t="shared" si="120"/>
        <v>1.9135704034444266E-3</v>
      </c>
    </row>
    <row r="403" spans="1:8" s="40" customFormat="1" ht="15" x14ac:dyDescent="0.2">
      <c r="A403" s="64"/>
      <c r="B403" s="36" t="s">
        <v>542</v>
      </c>
      <c r="C403" s="37">
        <v>1</v>
      </c>
      <c r="D403" s="37">
        <v>5</v>
      </c>
      <c r="E403" s="38">
        <f t="shared" si="117"/>
        <v>1.5946420028703555E-4</v>
      </c>
      <c r="F403" s="38">
        <f t="shared" si="118"/>
        <v>1.121830827911151E-3</v>
      </c>
      <c r="G403" s="39">
        <f t="shared" si="119"/>
        <v>4</v>
      </c>
      <c r="H403" s="25">
        <f t="shared" si="120"/>
        <v>6.378568011481422E-4</v>
      </c>
    </row>
    <row r="404" spans="1:8" s="40" customFormat="1" ht="30" x14ac:dyDescent="0.2">
      <c r="A404" s="64"/>
      <c r="B404" s="36" t="s">
        <v>297</v>
      </c>
      <c r="C404" s="37">
        <v>1</v>
      </c>
      <c r="D404" s="37">
        <v>18</v>
      </c>
      <c r="E404" s="38">
        <f t="shared" si="117"/>
        <v>1.5946420028703555E-4</v>
      </c>
      <c r="F404" s="38">
        <f t="shared" si="118"/>
        <v>4.038590980480144E-3</v>
      </c>
      <c r="G404" s="39">
        <f t="shared" si="119"/>
        <v>17</v>
      </c>
      <c r="H404" s="25">
        <f t="shared" si="120"/>
        <v>2.7108914048796042E-3</v>
      </c>
    </row>
    <row r="405" spans="1:8" s="40" customFormat="1" ht="15" x14ac:dyDescent="0.2">
      <c r="A405" s="64"/>
      <c r="B405" s="36" t="s">
        <v>543</v>
      </c>
      <c r="C405" s="37">
        <v>4</v>
      </c>
      <c r="D405" s="37">
        <v>0</v>
      </c>
      <c r="E405" s="38">
        <f t="shared" si="117"/>
        <v>6.378568011481422E-4</v>
      </c>
      <c r="F405" s="38" t="str">
        <f t="shared" si="118"/>
        <v/>
      </c>
      <c r="G405" s="39" t="str">
        <f t="shared" si="119"/>
        <v>0</v>
      </c>
      <c r="H405" s="25">
        <f t="shared" si="120"/>
        <v>0</v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10</v>
      </c>
      <c r="D407" s="37">
        <v>4</v>
      </c>
      <c r="E407" s="38">
        <f t="shared" si="117"/>
        <v>1.5946420028703557E-3</v>
      </c>
      <c r="F407" s="38">
        <f t="shared" si="118"/>
        <v>8.9746466232892082E-4</v>
      </c>
      <c r="G407" s="39">
        <f t="shared" si="119"/>
        <v>-0.6</v>
      </c>
      <c r="H407" s="25">
        <f t="shared" si="120"/>
        <v>-9.567852017222134E-4</v>
      </c>
    </row>
    <row r="408" spans="1:8" s="40" customFormat="1" ht="15" x14ac:dyDescent="0.2">
      <c r="A408" s="64"/>
      <c r="B408" s="36" t="s">
        <v>299</v>
      </c>
      <c r="C408" s="37">
        <v>3</v>
      </c>
      <c r="D408" s="37">
        <v>5</v>
      </c>
      <c r="E408" s="38">
        <f t="shared" si="117"/>
        <v>4.783926008611067E-4</v>
      </c>
      <c r="F408" s="38">
        <f t="shared" si="118"/>
        <v>1.121830827911151E-3</v>
      </c>
      <c r="G408" s="39">
        <f t="shared" si="119"/>
        <v>0.66666666666666663</v>
      </c>
      <c r="H408" s="25">
        <f t="shared" si="120"/>
        <v>3.189284005740711E-4</v>
      </c>
    </row>
    <row r="409" spans="1:8" s="40" customFormat="1" ht="15" x14ac:dyDescent="0.2">
      <c r="A409" s="64"/>
      <c r="B409" s="36" t="s">
        <v>300</v>
      </c>
      <c r="C409" s="37">
        <v>54</v>
      </c>
      <c r="D409" s="37">
        <v>27</v>
      </c>
      <c r="E409" s="38">
        <f t="shared" si="117"/>
        <v>8.6110668154999199E-3</v>
      </c>
      <c r="F409" s="38">
        <f t="shared" si="118"/>
        <v>6.0578864707202156E-3</v>
      </c>
      <c r="G409" s="39">
        <f t="shared" si="119"/>
        <v>-0.5</v>
      </c>
      <c r="H409" s="25">
        <f t="shared" si="120"/>
        <v>-4.3055334077499599E-3</v>
      </c>
    </row>
    <row r="410" spans="1:8" s="40" customFormat="1" ht="15" x14ac:dyDescent="0.2">
      <c r="A410" s="64"/>
      <c r="B410" s="36" t="s">
        <v>114</v>
      </c>
      <c r="C410" s="37">
        <v>76</v>
      </c>
      <c r="D410" s="37">
        <v>53</v>
      </c>
      <c r="E410" s="38">
        <f t="shared" si="117"/>
        <v>1.2119279221814702E-2</v>
      </c>
      <c r="F410" s="38">
        <f t="shared" si="118"/>
        <v>1.1891406775858201E-2</v>
      </c>
      <c r="G410" s="39">
        <f t="shared" si="119"/>
        <v>-0.30263157894736842</v>
      </c>
      <c r="H410" s="25">
        <f t="shared" si="120"/>
        <v>-3.6676766066018177E-3</v>
      </c>
    </row>
    <row r="411" spans="1:8" s="40" customFormat="1" ht="15" x14ac:dyDescent="0.2">
      <c r="A411" s="64"/>
      <c r="B411" s="36" t="s">
        <v>115</v>
      </c>
      <c r="C411" s="37">
        <v>0</v>
      </c>
      <c r="D411" s="37">
        <v>1</v>
      </c>
      <c r="E411" s="38" t="str">
        <f t="shared" si="117"/>
        <v/>
      </c>
      <c r="F411" s="38">
        <f t="shared" si="118"/>
        <v>2.243661655822302E-4</v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4"/>
      <c r="B412" s="36" t="s">
        <v>116</v>
      </c>
      <c r="C412" s="37">
        <v>9</v>
      </c>
      <c r="D412" s="37">
        <v>45</v>
      </c>
      <c r="E412" s="38">
        <f t="shared" si="117"/>
        <v>1.4351778025833201E-3</v>
      </c>
      <c r="F412" s="38">
        <f t="shared" si="118"/>
        <v>1.009647745120036E-2</v>
      </c>
      <c r="G412" s="39">
        <f t="shared" si="119"/>
        <v>4</v>
      </c>
      <c r="H412" s="25">
        <f t="shared" si="120"/>
        <v>5.7407112103332802E-3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7</v>
      </c>
      <c r="E413" s="38" t="str">
        <f t="shared" si="117"/>
        <v/>
      </c>
      <c r="F413" s="38">
        <f t="shared" si="118"/>
        <v>1.5705631590756115E-3</v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1</v>
      </c>
      <c r="E415" s="38" t="str">
        <f t="shared" si="129"/>
        <v/>
      </c>
      <c r="F415" s="38">
        <f t="shared" si="130"/>
        <v>2.243661655822302E-4</v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2</v>
      </c>
      <c r="D420" s="37">
        <v>2</v>
      </c>
      <c r="E420" s="38">
        <f t="shared" si="117"/>
        <v>3.189284005740711E-4</v>
      </c>
      <c r="F420" s="38">
        <f t="shared" si="118"/>
        <v>4.4873233116446041E-4</v>
      </c>
      <c r="G420" s="39">
        <f t="shared" si="119"/>
        <v>0</v>
      </c>
      <c r="H420" s="25">
        <f t="shared" si="120"/>
        <v>0</v>
      </c>
    </row>
    <row r="421" spans="1:8" s="40" customFormat="1" ht="15" x14ac:dyDescent="0.2">
      <c r="A421" s="64"/>
      <c r="B421" s="36" t="s">
        <v>120</v>
      </c>
      <c r="C421" s="37">
        <v>1</v>
      </c>
      <c r="D421" s="37">
        <v>0</v>
      </c>
      <c r="E421" s="38">
        <f t="shared" si="117"/>
        <v>1.5946420028703555E-4</v>
      </c>
      <c r="F421" s="38" t="str">
        <f t="shared" si="118"/>
        <v/>
      </c>
      <c r="G421" s="39" t="str">
        <f t="shared" si="119"/>
        <v>0</v>
      </c>
      <c r="H421" s="25">
        <f t="shared" si="120"/>
        <v>0</v>
      </c>
    </row>
    <row r="422" spans="1:8" s="40" customFormat="1" ht="15" x14ac:dyDescent="0.2">
      <c r="A422" s="64"/>
      <c r="B422" s="36" t="s">
        <v>129</v>
      </c>
      <c r="C422" s="37">
        <v>21</v>
      </c>
      <c r="D422" s="37">
        <v>2</v>
      </c>
      <c r="E422" s="38">
        <f t="shared" si="117"/>
        <v>3.3487482060277469E-3</v>
      </c>
      <c r="F422" s="38">
        <f t="shared" si="118"/>
        <v>4.4873233116446041E-4</v>
      </c>
      <c r="G422" s="39">
        <f t="shared" si="119"/>
        <v>-0.90476190476190477</v>
      </c>
      <c r="H422" s="25">
        <f t="shared" si="120"/>
        <v>-3.0298198054536755E-3</v>
      </c>
    </row>
    <row r="423" spans="1:8" s="40" customFormat="1" ht="15" x14ac:dyDescent="0.2">
      <c r="A423" s="64"/>
      <c r="B423" s="36" t="s">
        <v>128</v>
      </c>
      <c r="C423" s="37">
        <v>10</v>
      </c>
      <c r="D423" s="37">
        <v>40</v>
      </c>
      <c r="E423" s="38">
        <f t="shared" si="117"/>
        <v>1.5946420028703557E-3</v>
      </c>
      <c r="F423" s="38">
        <f t="shared" si="118"/>
        <v>8.9746466232892078E-3</v>
      </c>
      <c r="G423" s="39">
        <f t="shared" si="119"/>
        <v>3</v>
      </c>
      <c r="H423" s="25">
        <f t="shared" si="120"/>
        <v>4.7839260086110676E-3</v>
      </c>
    </row>
    <row r="424" spans="1:8" s="40" customFormat="1" ht="15" x14ac:dyDescent="0.2">
      <c r="A424" s="64"/>
      <c r="B424" s="36" t="s">
        <v>302</v>
      </c>
      <c r="C424" s="37">
        <v>20</v>
      </c>
      <c r="D424" s="37">
        <v>3</v>
      </c>
      <c r="E424" s="38">
        <f t="shared" si="117"/>
        <v>3.1892840057407114E-3</v>
      </c>
      <c r="F424" s="38">
        <f t="shared" si="118"/>
        <v>6.7309849674669056E-4</v>
      </c>
      <c r="G424" s="39">
        <f t="shared" si="119"/>
        <v>-0.85</v>
      </c>
      <c r="H424" s="25">
        <f t="shared" si="120"/>
        <v>-2.7108914048796047E-3</v>
      </c>
    </row>
    <row r="425" spans="1:8" s="40" customFormat="1" ht="15" x14ac:dyDescent="0.2">
      <c r="A425" s="64"/>
      <c r="B425" s="36" t="s">
        <v>545</v>
      </c>
      <c r="C425" s="37">
        <v>15</v>
      </c>
      <c r="D425" s="37">
        <v>14</v>
      </c>
      <c r="E425" s="38">
        <f t="shared" si="117"/>
        <v>2.3919630043055333E-3</v>
      </c>
      <c r="F425" s="38">
        <f t="shared" si="118"/>
        <v>3.141126318151223E-3</v>
      </c>
      <c r="G425" s="39">
        <f t="shared" si="119"/>
        <v>-6.6666666666666666E-2</v>
      </c>
      <c r="H425" s="25">
        <f t="shared" si="120"/>
        <v>-1.5946420028703555E-4</v>
      </c>
    </row>
    <row r="426" spans="1:8" s="40" customFormat="1" ht="30" x14ac:dyDescent="0.2">
      <c r="A426" s="64"/>
      <c r="B426" s="36" t="s">
        <v>546</v>
      </c>
      <c r="C426" s="37">
        <v>22</v>
      </c>
      <c r="D426" s="37">
        <v>14</v>
      </c>
      <c r="E426" s="38">
        <f t="shared" si="117"/>
        <v>3.5082124063147823E-3</v>
      </c>
      <c r="F426" s="38">
        <f t="shared" si="118"/>
        <v>3.141126318151223E-3</v>
      </c>
      <c r="G426" s="39">
        <f t="shared" si="119"/>
        <v>-0.36363636363636365</v>
      </c>
      <c r="H426" s="25">
        <f t="shared" si="120"/>
        <v>-1.2757136022962846E-3</v>
      </c>
    </row>
    <row r="427" spans="1:8" s="40" customFormat="1" ht="15" x14ac:dyDescent="0.2">
      <c r="A427" s="64"/>
      <c r="B427" s="36" t="s">
        <v>547</v>
      </c>
      <c r="C427" s="37">
        <v>7</v>
      </c>
      <c r="D427" s="37">
        <v>1</v>
      </c>
      <c r="E427" s="38">
        <f t="shared" si="117"/>
        <v>1.116249402009249E-3</v>
      </c>
      <c r="F427" s="38">
        <f t="shared" si="118"/>
        <v>2.243661655822302E-4</v>
      </c>
      <c r="G427" s="39">
        <f t="shared" si="119"/>
        <v>-0.8571428571428571</v>
      </c>
      <c r="H427" s="25">
        <f t="shared" si="120"/>
        <v>-9.567852017222133E-4</v>
      </c>
    </row>
    <row r="428" spans="1:8" s="40" customFormat="1" ht="15" x14ac:dyDescent="0.2">
      <c r="A428" s="64"/>
      <c r="B428" s="36" t="s">
        <v>124</v>
      </c>
      <c r="C428" s="37">
        <v>9</v>
      </c>
      <c r="D428" s="37">
        <v>6</v>
      </c>
      <c r="E428" s="38">
        <f t="shared" si="117"/>
        <v>1.4351778025833201E-3</v>
      </c>
      <c r="F428" s="38">
        <f t="shared" si="118"/>
        <v>1.3461969934933811E-3</v>
      </c>
      <c r="G428" s="39">
        <f t="shared" si="119"/>
        <v>-0.33333333333333331</v>
      </c>
      <c r="H428" s="25">
        <f t="shared" si="120"/>
        <v>-4.7839260086110665E-4</v>
      </c>
    </row>
    <row r="429" spans="1:8" s="40" customFormat="1" ht="15" x14ac:dyDescent="0.2">
      <c r="A429" s="64"/>
      <c r="B429" s="36" t="s">
        <v>303</v>
      </c>
      <c r="C429" s="37">
        <v>2</v>
      </c>
      <c r="D429" s="37">
        <v>0</v>
      </c>
      <c r="E429" s="38">
        <f t="shared" si="117"/>
        <v>3.189284005740711E-4</v>
      </c>
      <c r="F429" s="38" t="str">
        <f t="shared" si="118"/>
        <v/>
      </c>
      <c r="G429" s="39" t="str">
        <f t="shared" si="119"/>
        <v>0</v>
      </c>
      <c r="H429" s="25">
        <f t="shared" si="120"/>
        <v>0</v>
      </c>
    </row>
    <row r="430" spans="1:8" s="40" customFormat="1" ht="15" x14ac:dyDescent="0.2">
      <c r="A430" s="64"/>
      <c r="B430" s="36" t="s">
        <v>125</v>
      </c>
      <c r="C430" s="37">
        <v>3</v>
      </c>
      <c r="D430" s="37">
        <v>13</v>
      </c>
      <c r="E430" s="38">
        <f t="shared" si="117"/>
        <v>4.783926008611067E-4</v>
      </c>
      <c r="F430" s="38">
        <f t="shared" si="118"/>
        <v>2.9167601525689926E-3</v>
      </c>
      <c r="G430" s="39">
        <f t="shared" si="119"/>
        <v>3.3333333333333335</v>
      </c>
      <c r="H430" s="25">
        <f t="shared" si="120"/>
        <v>1.5946420028703557E-3</v>
      </c>
    </row>
    <row r="431" spans="1:8" s="40" customFormat="1" ht="15" x14ac:dyDescent="0.2">
      <c r="A431" s="64"/>
      <c r="B431" s="36" t="s">
        <v>457</v>
      </c>
      <c r="C431" s="37">
        <v>4</v>
      </c>
      <c r="D431" s="37">
        <v>12</v>
      </c>
      <c r="E431" s="38">
        <f t="shared" si="117"/>
        <v>6.378568011481422E-4</v>
      </c>
      <c r="F431" s="38">
        <f t="shared" si="118"/>
        <v>2.6923939869867622E-3</v>
      </c>
      <c r="G431" s="39">
        <f t="shared" si="119"/>
        <v>2</v>
      </c>
      <c r="H431" s="25">
        <f t="shared" si="120"/>
        <v>1.2757136022962844E-3</v>
      </c>
    </row>
    <row r="432" spans="1:8" s="40" customFormat="1" ht="15" x14ac:dyDescent="0.2">
      <c r="A432" s="64"/>
      <c r="B432" s="36" t="s">
        <v>123</v>
      </c>
      <c r="C432" s="37">
        <v>113</v>
      </c>
      <c r="D432" s="37">
        <v>31</v>
      </c>
      <c r="E432" s="38">
        <f t="shared" si="117"/>
        <v>1.8019454632435018E-2</v>
      </c>
      <c r="F432" s="38">
        <f t="shared" si="118"/>
        <v>6.9553511330491362E-3</v>
      </c>
      <c r="G432" s="39">
        <f t="shared" si="119"/>
        <v>-0.72566371681415931</v>
      </c>
      <c r="H432" s="25">
        <f t="shared" si="120"/>
        <v>-1.3076064423536916E-2</v>
      </c>
    </row>
    <row r="433" spans="1:8" s="40" customFormat="1" ht="15" x14ac:dyDescent="0.2">
      <c r="A433" s="64"/>
      <c r="B433" s="36" t="s">
        <v>304</v>
      </c>
      <c r="C433" s="37">
        <v>5</v>
      </c>
      <c r="D433" s="37">
        <v>5</v>
      </c>
      <c r="E433" s="38">
        <f t="shared" si="117"/>
        <v>7.9732100143517786E-4</v>
      </c>
      <c r="F433" s="38">
        <f t="shared" si="118"/>
        <v>1.121830827911151E-3</v>
      </c>
      <c r="G433" s="39">
        <f t="shared" si="119"/>
        <v>0</v>
      </c>
      <c r="H433" s="25">
        <f t="shared" si="120"/>
        <v>0</v>
      </c>
    </row>
    <row r="434" spans="1:8" s="40" customFormat="1" ht="15" x14ac:dyDescent="0.2">
      <c r="A434" s="64"/>
      <c r="B434" s="36" t="s">
        <v>122</v>
      </c>
      <c r="C434" s="37">
        <v>4</v>
      </c>
      <c r="D434" s="37">
        <v>1</v>
      </c>
      <c r="E434" s="38">
        <f t="shared" si="117"/>
        <v>6.378568011481422E-4</v>
      </c>
      <c r="F434" s="38">
        <f t="shared" si="118"/>
        <v>2.243661655822302E-4</v>
      </c>
      <c r="G434" s="39">
        <f t="shared" si="119"/>
        <v>-0.75</v>
      </c>
      <c r="H434" s="25">
        <f t="shared" si="120"/>
        <v>-4.7839260086110665E-4</v>
      </c>
    </row>
    <row r="435" spans="1:8" s="40" customFormat="1" ht="15" x14ac:dyDescent="0.2">
      <c r="A435" s="64"/>
      <c r="B435" s="36" t="s">
        <v>373</v>
      </c>
      <c r="C435" s="37">
        <v>0</v>
      </c>
      <c r="D435" s="37">
        <v>1</v>
      </c>
      <c r="E435" s="38" t="str">
        <f t="shared" si="117"/>
        <v/>
      </c>
      <c r="F435" s="38">
        <f t="shared" si="118"/>
        <v>2.243661655822302E-4</v>
      </c>
      <c r="G435" s="39" t="str">
        <f t="shared" si="119"/>
        <v>0</v>
      </c>
      <c r="H435" s="25" t="str">
        <f t="shared" si="120"/>
        <v/>
      </c>
    </row>
    <row r="436" spans="1:8" s="40" customFormat="1" ht="15" x14ac:dyDescent="0.2">
      <c r="A436" s="64"/>
      <c r="B436" s="36" t="s">
        <v>132</v>
      </c>
      <c r="C436" s="37">
        <v>28</v>
      </c>
      <c r="D436" s="37">
        <v>12</v>
      </c>
      <c r="E436" s="38">
        <f t="shared" si="117"/>
        <v>4.4649976080369958E-3</v>
      </c>
      <c r="F436" s="38">
        <f t="shared" si="118"/>
        <v>2.6923939869867622E-3</v>
      </c>
      <c r="G436" s="39">
        <f t="shared" si="119"/>
        <v>-0.5714285714285714</v>
      </c>
      <c r="H436" s="25">
        <f t="shared" si="120"/>
        <v>-2.5514272045925688E-3</v>
      </c>
    </row>
    <row r="437" spans="1:8" s="40" customFormat="1" ht="15" x14ac:dyDescent="0.2">
      <c r="A437" s="64"/>
      <c r="B437" s="36" t="s">
        <v>119</v>
      </c>
      <c r="C437" s="37">
        <v>5</v>
      </c>
      <c r="D437" s="37">
        <v>4</v>
      </c>
      <c r="E437" s="38">
        <f t="shared" si="117"/>
        <v>7.9732100143517786E-4</v>
      </c>
      <c r="F437" s="38">
        <f t="shared" si="118"/>
        <v>8.9746466232892082E-4</v>
      </c>
      <c r="G437" s="39">
        <f t="shared" si="119"/>
        <v>-0.2</v>
      </c>
      <c r="H437" s="25">
        <f t="shared" si="120"/>
        <v>-1.5946420028703558E-4</v>
      </c>
    </row>
    <row r="438" spans="1:8" s="40" customFormat="1" ht="15" x14ac:dyDescent="0.2">
      <c r="A438" s="64"/>
      <c r="B438" s="36" t="s">
        <v>305</v>
      </c>
      <c r="C438" s="37">
        <v>94</v>
      </c>
      <c r="D438" s="37">
        <v>185</v>
      </c>
      <c r="E438" s="38">
        <f t="shared" si="117"/>
        <v>1.4989634826981343E-2</v>
      </c>
      <c r="F438" s="38">
        <f t="shared" si="118"/>
        <v>4.1507740632712585E-2</v>
      </c>
      <c r="G438" s="39">
        <f t="shared" si="119"/>
        <v>0.96808510638297873</v>
      </c>
      <c r="H438" s="25">
        <f t="shared" si="120"/>
        <v>1.4511242226120236E-2</v>
      </c>
    </row>
    <row r="439" spans="1:8" s="40" customFormat="1" ht="15" x14ac:dyDescent="0.2">
      <c r="A439" s="64"/>
      <c r="B439" s="36" t="s">
        <v>548</v>
      </c>
      <c r="C439" s="37">
        <v>1</v>
      </c>
      <c r="D439" s="37">
        <v>1</v>
      </c>
      <c r="E439" s="38">
        <f t="shared" si="117"/>
        <v>1.5946420028703555E-4</v>
      </c>
      <c r="F439" s="38">
        <f t="shared" si="118"/>
        <v>2.243661655822302E-4</v>
      </c>
      <c r="G439" s="39">
        <f t="shared" si="119"/>
        <v>0</v>
      </c>
      <c r="H439" s="25">
        <f t="shared" si="120"/>
        <v>0</v>
      </c>
    </row>
    <row r="440" spans="1:8" s="40" customFormat="1" ht="15" x14ac:dyDescent="0.2">
      <c r="A440" s="64"/>
      <c r="B440" s="36" t="s">
        <v>126</v>
      </c>
      <c r="C440" s="37">
        <v>1</v>
      </c>
      <c r="D440" s="37">
        <v>10</v>
      </c>
      <c r="E440" s="38">
        <f t="shared" si="117"/>
        <v>1.5946420028703555E-4</v>
      </c>
      <c r="F440" s="38">
        <f t="shared" si="118"/>
        <v>2.2436616558223019E-3</v>
      </c>
      <c r="G440" s="39">
        <f t="shared" si="119"/>
        <v>9</v>
      </c>
      <c r="H440" s="25">
        <f t="shared" si="120"/>
        <v>1.4351778025833198E-3</v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0</v>
      </c>
      <c r="E441" s="38" t="str">
        <f t="shared" si="117"/>
        <v/>
      </c>
      <c r="F441" s="38" t="str">
        <f t="shared" si="118"/>
        <v/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3</v>
      </c>
      <c r="D442" s="37">
        <v>0</v>
      </c>
      <c r="E442" s="38">
        <f t="shared" si="117"/>
        <v>4.783926008611067E-4</v>
      </c>
      <c r="F442" s="38" t="str">
        <f t="shared" si="118"/>
        <v/>
      </c>
      <c r="G442" s="39" t="str">
        <f t="shared" si="119"/>
        <v>0</v>
      </c>
      <c r="H442" s="25">
        <f t="shared" si="120"/>
        <v>0</v>
      </c>
    </row>
    <row r="443" spans="1:8" s="40" customFormat="1" ht="15" x14ac:dyDescent="0.2">
      <c r="A443" s="64"/>
      <c r="B443" s="36" t="s">
        <v>121</v>
      </c>
      <c r="C443" s="37">
        <v>2</v>
      </c>
      <c r="D443" s="37">
        <v>4</v>
      </c>
      <c r="E443" s="38">
        <f t="shared" si="117"/>
        <v>3.189284005740711E-4</v>
      </c>
      <c r="F443" s="38">
        <f t="shared" si="118"/>
        <v>8.9746466232892082E-4</v>
      </c>
      <c r="G443" s="39">
        <f t="shared" si="119"/>
        <v>1</v>
      </c>
      <c r="H443" s="25">
        <f t="shared" si="120"/>
        <v>3.189284005740711E-4</v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0</v>
      </c>
      <c r="D445" s="37">
        <v>8</v>
      </c>
      <c r="E445" s="38" t="str">
        <f t="shared" si="117"/>
        <v/>
      </c>
      <c r="F445" s="38">
        <f t="shared" si="118"/>
        <v>1.7949293246578416E-3</v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4"/>
      <c r="B446" s="36" t="s">
        <v>306</v>
      </c>
      <c r="C446" s="37">
        <v>63</v>
      </c>
      <c r="D446" s="37">
        <v>20</v>
      </c>
      <c r="E446" s="38">
        <f t="shared" si="117"/>
        <v>1.004624461808324E-2</v>
      </c>
      <c r="F446" s="38">
        <f t="shared" si="118"/>
        <v>4.4873233116446039E-3</v>
      </c>
      <c r="G446" s="39">
        <f t="shared" si="119"/>
        <v>-0.68253968253968256</v>
      </c>
      <c r="H446" s="25">
        <f t="shared" si="120"/>
        <v>-6.8569606123425296E-3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2</v>
      </c>
      <c r="E447" s="38" t="str">
        <f t="shared" si="117"/>
        <v/>
      </c>
      <c r="F447" s="38">
        <f t="shared" si="118"/>
        <v>4.4873233116446041E-4</v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30</v>
      </c>
      <c r="D448" s="37">
        <v>13</v>
      </c>
      <c r="E448" s="38">
        <f t="shared" si="117"/>
        <v>4.7839260086110667E-3</v>
      </c>
      <c r="F448" s="38">
        <f t="shared" si="118"/>
        <v>2.9167601525689926E-3</v>
      </c>
      <c r="G448" s="39">
        <f t="shared" si="119"/>
        <v>-0.56666666666666665</v>
      </c>
      <c r="H448" s="25">
        <f t="shared" si="120"/>
        <v>-2.7108914048796042E-3</v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6</v>
      </c>
      <c r="D450" s="37">
        <v>10</v>
      </c>
      <c r="E450" s="38">
        <f t="shared" si="117"/>
        <v>9.567852017222134E-4</v>
      </c>
      <c r="F450" s="38">
        <f t="shared" si="118"/>
        <v>2.2436616558223019E-3</v>
      </c>
      <c r="G450" s="39">
        <f t="shared" si="119"/>
        <v>0.66666666666666663</v>
      </c>
      <c r="H450" s="25">
        <f t="shared" si="120"/>
        <v>6.378568011481422E-4</v>
      </c>
    </row>
    <row r="451" spans="1:8" s="40" customFormat="1" ht="15" x14ac:dyDescent="0.2">
      <c r="A451" s="64"/>
      <c r="B451" s="36" t="s">
        <v>309</v>
      </c>
      <c r="C451" s="37">
        <v>60</v>
      </c>
      <c r="D451" s="37">
        <v>33</v>
      </c>
      <c r="E451" s="38">
        <f t="shared" si="117"/>
        <v>9.5678520172221334E-3</v>
      </c>
      <c r="F451" s="38">
        <f t="shared" si="118"/>
        <v>7.4040834642135969E-3</v>
      </c>
      <c r="G451" s="39">
        <f t="shared" si="119"/>
        <v>-0.45</v>
      </c>
      <c r="H451" s="25">
        <f t="shared" si="120"/>
        <v>-4.3055334077499599E-3</v>
      </c>
    </row>
    <row r="452" spans="1:8" s="40" customFormat="1" ht="15" x14ac:dyDescent="0.2">
      <c r="A452" s="64"/>
      <c r="B452" s="36" t="s">
        <v>310</v>
      </c>
      <c r="C452" s="37">
        <v>4</v>
      </c>
      <c r="D452" s="37">
        <v>5</v>
      </c>
      <c r="E452" s="38">
        <f t="shared" si="117"/>
        <v>6.378568011481422E-4</v>
      </c>
      <c r="F452" s="38">
        <f t="shared" si="118"/>
        <v>1.121830827911151E-3</v>
      </c>
      <c r="G452" s="39">
        <f t="shared" si="119"/>
        <v>0.25</v>
      </c>
      <c r="H452" s="25">
        <f t="shared" si="120"/>
        <v>1.5946420028703555E-4</v>
      </c>
    </row>
    <row r="453" spans="1:8" s="40" customFormat="1" ht="15" x14ac:dyDescent="0.2">
      <c r="A453" s="64"/>
      <c r="B453" s="36" t="s">
        <v>311</v>
      </c>
      <c r="C453" s="37">
        <v>18</v>
      </c>
      <c r="D453" s="37">
        <v>9</v>
      </c>
      <c r="E453" s="38">
        <f t="shared" si="117"/>
        <v>2.8703556051666401E-3</v>
      </c>
      <c r="F453" s="38">
        <f t="shared" si="118"/>
        <v>2.019295490240072E-3</v>
      </c>
      <c r="G453" s="39">
        <f t="shared" si="119"/>
        <v>-0.5</v>
      </c>
      <c r="H453" s="25">
        <f t="shared" si="120"/>
        <v>-1.4351778025833201E-3</v>
      </c>
    </row>
    <row r="454" spans="1:8" s="40" customFormat="1" ht="15" x14ac:dyDescent="0.2">
      <c r="A454" s="64"/>
      <c r="B454" s="36" t="s">
        <v>118</v>
      </c>
      <c r="C454" s="37">
        <v>1</v>
      </c>
      <c r="D454" s="37">
        <v>3</v>
      </c>
      <c r="E454" s="38">
        <f t="shared" si="117"/>
        <v>1.5946420028703555E-4</v>
      </c>
      <c r="F454" s="38">
        <f t="shared" si="118"/>
        <v>6.7309849674669056E-4</v>
      </c>
      <c r="G454" s="39">
        <f t="shared" si="119"/>
        <v>2</v>
      </c>
      <c r="H454" s="25">
        <f t="shared" si="120"/>
        <v>3.189284005740711E-4</v>
      </c>
    </row>
    <row r="455" spans="1:8" s="40" customFormat="1" ht="15" x14ac:dyDescent="0.2">
      <c r="A455" s="64"/>
      <c r="B455" s="36" t="s">
        <v>312</v>
      </c>
      <c r="C455" s="37">
        <v>3</v>
      </c>
      <c r="D455" s="37">
        <v>0</v>
      </c>
      <c r="E455" s="38">
        <f t="shared" si="117"/>
        <v>4.783926008611067E-4</v>
      </c>
      <c r="F455" s="38" t="str">
        <f t="shared" si="118"/>
        <v/>
      </c>
      <c r="G455" s="39" t="str">
        <f t="shared" si="119"/>
        <v>0</v>
      </c>
      <c r="H455" s="25">
        <f t="shared" si="120"/>
        <v>0</v>
      </c>
    </row>
    <row r="456" spans="1:8" s="40" customFormat="1" ht="15" x14ac:dyDescent="0.2">
      <c r="A456" s="64"/>
      <c r="B456" s="36" t="s">
        <v>313</v>
      </c>
      <c r="C456" s="37">
        <v>40</v>
      </c>
      <c r="D456" s="37">
        <v>12</v>
      </c>
      <c r="E456" s="38">
        <f t="shared" si="117"/>
        <v>6.3785680114814228E-3</v>
      </c>
      <c r="F456" s="38">
        <f t="shared" si="118"/>
        <v>2.6923939869867622E-3</v>
      </c>
      <c r="G456" s="39">
        <f t="shared" si="119"/>
        <v>-0.7</v>
      </c>
      <c r="H456" s="25">
        <f t="shared" si="120"/>
        <v>-4.4649976080369958E-3</v>
      </c>
    </row>
    <row r="457" spans="1:8" s="40" customFormat="1" ht="15" x14ac:dyDescent="0.2">
      <c r="A457" s="64"/>
      <c r="B457" s="36" t="s">
        <v>551</v>
      </c>
      <c r="C457" s="37">
        <v>18</v>
      </c>
      <c r="D457" s="37">
        <v>17</v>
      </c>
      <c r="E457" s="38">
        <f t="shared" si="117"/>
        <v>2.8703556051666401E-3</v>
      </c>
      <c r="F457" s="38">
        <f t="shared" si="118"/>
        <v>3.8142248148979132E-3</v>
      </c>
      <c r="G457" s="39">
        <f t="shared" si="119"/>
        <v>-5.5555555555555552E-2</v>
      </c>
      <c r="H457" s="25">
        <f t="shared" si="120"/>
        <v>-1.5946420028703555E-4</v>
      </c>
    </row>
    <row r="458" spans="1:8" s="40" customFormat="1" ht="15" x14ac:dyDescent="0.2">
      <c r="A458" s="64"/>
      <c r="B458" s="36" t="s">
        <v>314</v>
      </c>
      <c r="C458" s="37">
        <v>0</v>
      </c>
      <c r="D458" s="37">
        <v>1</v>
      </c>
      <c r="E458" s="38" t="str">
        <f t="shared" si="117"/>
        <v/>
      </c>
      <c r="F458" s="38">
        <f t="shared" si="118"/>
        <v>2.243661655822302E-4</v>
      </c>
      <c r="G458" s="39" t="str">
        <f t="shared" si="119"/>
        <v>0</v>
      </c>
      <c r="H458" s="25" t="str">
        <f t="shared" si="120"/>
        <v/>
      </c>
    </row>
    <row r="459" spans="1:8" s="40" customFormat="1" ht="15" x14ac:dyDescent="0.2">
      <c r="A459" s="64"/>
      <c r="B459" s="36" t="s">
        <v>315</v>
      </c>
      <c r="C459" s="37">
        <v>0</v>
      </c>
      <c r="D459" s="37">
        <v>1</v>
      </c>
      <c r="E459" s="38" t="str">
        <f t="shared" si="117"/>
        <v/>
      </c>
      <c r="F459" s="38">
        <f t="shared" si="118"/>
        <v>2.243661655822302E-4</v>
      </c>
      <c r="G459" s="39" t="str">
        <f t="shared" si="119"/>
        <v>0</v>
      </c>
      <c r="H459" s="25" t="str">
        <f t="shared" si="120"/>
        <v/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1</v>
      </c>
      <c r="E461" s="38" t="str">
        <f t="shared" si="117"/>
        <v/>
      </c>
      <c r="F461" s="38">
        <f t="shared" si="118"/>
        <v>2.243661655822302E-4</v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1</v>
      </c>
      <c r="D462" s="37">
        <v>3</v>
      </c>
      <c r="E462" s="38">
        <f t="shared" si="117"/>
        <v>1.5946420028703555E-4</v>
      </c>
      <c r="F462" s="38">
        <f t="shared" si="118"/>
        <v>6.7309849674669056E-4</v>
      </c>
      <c r="G462" s="39">
        <f t="shared" si="119"/>
        <v>2</v>
      </c>
      <c r="H462" s="25">
        <f t="shared" si="120"/>
        <v>3.189284005740711E-4</v>
      </c>
    </row>
    <row r="463" spans="1:8" s="40" customFormat="1" ht="30" x14ac:dyDescent="0.2">
      <c r="A463" s="64"/>
      <c r="B463" s="36" t="s">
        <v>142</v>
      </c>
      <c r="C463" s="37">
        <v>0</v>
      </c>
      <c r="D463" s="37">
        <v>0</v>
      </c>
      <c r="E463" s="38" t="str">
        <f t="shared" si="117"/>
        <v/>
      </c>
      <c r="F463" s="38" t="str">
        <f t="shared" si="118"/>
        <v/>
      </c>
      <c r="G463" s="39" t="str">
        <f t="shared" si="119"/>
        <v>0</v>
      </c>
      <c r="H463" s="25" t="str">
        <f t="shared" si="120"/>
        <v/>
      </c>
    </row>
    <row r="464" spans="1:8" s="40" customFormat="1" ht="15" x14ac:dyDescent="0.2">
      <c r="A464" s="64"/>
      <c r="B464" s="36" t="s">
        <v>318</v>
      </c>
      <c r="C464" s="37">
        <v>0</v>
      </c>
      <c r="D464" s="37">
        <v>9</v>
      </c>
      <c r="E464" s="38" t="str">
        <f t="shared" si="117"/>
        <v/>
      </c>
      <c r="F464" s="38">
        <f t="shared" si="118"/>
        <v>2.019295490240072E-3</v>
      </c>
      <c r="G464" s="39" t="str">
        <f t="shared" si="119"/>
        <v>0</v>
      </c>
      <c r="H464" s="25" t="str">
        <f t="shared" si="120"/>
        <v/>
      </c>
    </row>
    <row r="465" spans="1:8" s="40" customFormat="1" ht="15" x14ac:dyDescent="0.2">
      <c r="A465" s="64"/>
      <c r="B465" s="36" t="s">
        <v>319</v>
      </c>
      <c r="C465" s="37">
        <v>2</v>
      </c>
      <c r="D465" s="37">
        <v>1</v>
      </c>
      <c r="E465" s="38">
        <f t="shared" si="117"/>
        <v>3.189284005740711E-4</v>
      </c>
      <c r="F465" s="38">
        <f t="shared" si="118"/>
        <v>2.243661655822302E-4</v>
      </c>
      <c r="G465" s="39">
        <f t="shared" si="119"/>
        <v>-0.5</v>
      </c>
      <c r="H465" s="25">
        <f t="shared" si="120"/>
        <v>-1.5946420028703555E-4</v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83</v>
      </c>
      <c r="D467" s="37">
        <v>3</v>
      </c>
      <c r="E467" s="38">
        <f t="shared" si="117"/>
        <v>1.3235528623823951E-2</v>
      </c>
      <c r="F467" s="38">
        <f t="shared" si="118"/>
        <v>6.7309849674669056E-4</v>
      </c>
      <c r="G467" s="39">
        <f t="shared" si="119"/>
        <v>-0.96385542168674698</v>
      </c>
      <c r="H467" s="25">
        <f t="shared" si="120"/>
        <v>-1.2757136022962844E-2</v>
      </c>
    </row>
    <row r="468" spans="1:8" s="40" customFormat="1" ht="15" x14ac:dyDescent="0.2">
      <c r="A468" s="64"/>
      <c r="B468" s="36" t="s">
        <v>321</v>
      </c>
      <c r="C468" s="37">
        <v>2</v>
      </c>
      <c r="D468" s="37">
        <v>3</v>
      </c>
      <c r="E468" s="38">
        <f t="shared" si="117"/>
        <v>3.189284005740711E-4</v>
      </c>
      <c r="F468" s="38">
        <f t="shared" si="118"/>
        <v>6.7309849674669056E-4</v>
      </c>
      <c r="G468" s="39">
        <f t="shared" si="119"/>
        <v>0.5</v>
      </c>
      <c r="H468" s="25">
        <f t="shared" si="120"/>
        <v>1.5946420028703555E-4</v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1</v>
      </c>
      <c r="D470" s="37">
        <v>0</v>
      </c>
      <c r="E470" s="38">
        <f t="shared" si="137"/>
        <v>1.5946420028703555E-4</v>
      </c>
      <c r="F470" s="38" t="str">
        <f t="shared" si="138"/>
        <v/>
      </c>
      <c r="G470" s="39" t="str">
        <f t="shared" si="139"/>
        <v>0</v>
      </c>
      <c r="H470" s="25">
        <f t="shared" si="140"/>
        <v>0</v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0</v>
      </c>
      <c r="E474" s="38" t="str">
        <f t="shared" si="137"/>
        <v/>
      </c>
      <c r="F474" s="38" t="str">
        <f t="shared" si="138"/>
        <v/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2</v>
      </c>
      <c r="D475" s="37">
        <v>3</v>
      </c>
      <c r="E475" s="38">
        <f t="shared" si="137"/>
        <v>3.189284005740711E-4</v>
      </c>
      <c r="F475" s="38">
        <f t="shared" si="138"/>
        <v>6.7309849674669056E-4</v>
      </c>
      <c r="G475" s="39">
        <f t="shared" si="139"/>
        <v>0.5</v>
      </c>
      <c r="H475" s="25">
        <f t="shared" si="140"/>
        <v>1.5946420028703555E-4</v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0</v>
      </c>
      <c r="E476" s="38" t="str">
        <f t="shared" si="137"/>
        <v/>
      </c>
      <c r="F476" s="38" t="str">
        <f t="shared" si="138"/>
        <v/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134</v>
      </c>
      <c r="D477" s="37">
        <v>62</v>
      </c>
      <c r="E477" s="38">
        <f t="shared" si="137"/>
        <v>2.1368202838462764E-2</v>
      </c>
      <c r="F477" s="38">
        <f t="shared" si="138"/>
        <v>1.3910702266098272E-2</v>
      </c>
      <c r="G477" s="39">
        <f t="shared" si="139"/>
        <v>-0.53731343283582089</v>
      </c>
      <c r="H477" s="25">
        <f t="shared" si="140"/>
        <v>-1.148142242066656E-2</v>
      </c>
    </row>
    <row r="478" spans="1:8" s="40" customFormat="1" ht="15" x14ac:dyDescent="0.2">
      <c r="A478" s="64"/>
      <c r="B478" s="36" t="s">
        <v>138</v>
      </c>
      <c r="C478" s="37">
        <v>43</v>
      </c>
      <c r="D478" s="37">
        <v>86</v>
      </c>
      <c r="E478" s="38">
        <f t="shared" si="137"/>
        <v>6.8569606123425287E-3</v>
      </c>
      <c r="F478" s="38">
        <f t="shared" si="138"/>
        <v>1.9295490240071798E-2</v>
      </c>
      <c r="G478" s="39">
        <f t="shared" si="139"/>
        <v>1</v>
      </c>
      <c r="H478" s="25">
        <f t="shared" si="140"/>
        <v>6.8569606123425287E-3</v>
      </c>
    </row>
    <row r="479" spans="1:8" s="40" customFormat="1" ht="30" x14ac:dyDescent="0.2">
      <c r="A479" s="64"/>
      <c r="B479" s="36" t="s">
        <v>327</v>
      </c>
      <c r="C479" s="37">
        <v>0</v>
      </c>
      <c r="D479" s="37">
        <v>0</v>
      </c>
      <c r="E479" s="38" t="str">
        <f t="shared" si="137"/>
        <v/>
      </c>
      <c r="F479" s="38" t="str">
        <f t="shared" si="138"/>
        <v/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1</v>
      </c>
      <c r="D481" s="37">
        <v>0</v>
      </c>
      <c r="E481" s="38">
        <f t="shared" si="137"/>
        <v>1.5946420028703555E-4</v>
      </c>
      <c r="F481" s="38" t="str">
        <f t="shared" si="138"/>
        <v/>
      </c>
      <c r="G481" s="39" t="str">
        <f t="shared" si="139"/>
        <v>0</v>
      </c>
      <c r="H481" s="25">
        <f t="shared" si="140"/>
        <v>0</v>
      </c>
    </row>
    <row r="482" spans="1:8" s="40" customFormat="1" ht="30" x14ac:dyDescent="0.2">
      <c r="A482" s="64"/>
      <c r="B482" s="36" t="s">
        <v>329</v>
      </c>
      <c r="C482" s="37">
        <v>23</v>
      </c>
      <c r="D482" s="37">
        <v>15</v>
      </c>
      <c r="E482" s="38">
        <f t="shared" si="137"/>
        <v>3.6676766066018177E-3</v>
      </c>
      <c r="F482" s="38">
        <f t="shared" si="138"/>
        <v>3.3654924837334529E-3</v>
      </c>
      <c r="G482" s="39">
        <f t="shared" si="139"/>
        <v>-0.34782608695652173</v>
      </c>
      <c r="H482" s="25">
        <f t="shared" si="140"/>
        <v>-1.2757136022962844E-3</v>
      </c>
    </row>
    <row r="483" spans="1:8" s="40" customFormat="1" ht="15" x14ac:dyDescent="0.2">
      <c r="A483" s="64"/>
      <c r="B483" s="36" t="s">
        <v>133</v>
      </c>
      <c r="C483" s="37">
        <v>8</v>
      </c>
      <c r="D483" s="37">
        <v>10</v>
      </c>
      <c r="E483" s="38">
        <f t="shared" si="137"/>
        <v>1.2757136022962844E-3</v>
      </c>
      <c r="F483" s="38">
        <f t="shared" si="138"/>
        <v>2.2436616558223019E-3</v>
      </c>
      <c r="G483" s="39">
        <f t="shared" si="139"/>
        <v>0.25</v>
      </c>
      <c r="H483" s="25">
        <f t="shared" si="140"/>
        <v>3.189284005740711E-4</v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0</v>
      </c>
      <c r="E484" s="38" t="str">
        <f t="shared" si="137"/>
        <v/>
      </c>
      <c r="F484" s="38" t="str">
        <f t="shared" si="138"/>
        <v/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4</v>
      </c>
      <c r="D486" s="37"/>
      <c r="E486" s="38">
        <f t="shared" si="137"/>
        <v>6.378568011481422E-4</v>
      </c>
      <c r="F486" s="38" t="str">
        <f t="shared" si="138"/>
        <v/>
      </c>
      <c r="G486" s="39" t="str">
        <f t="shared" si="139"/>
        <v>0</v>
      </c>
      <c r="H486" s="25">
        <f t="shared" si="140"/>
        <v>0</v>
      </c>
    </row>
    <row r="487" spans="1:8" s="40" customFormat="1" ht="15" x14ac:dyDescent="0.2">
      <c r="A487" s="64"/>
      <c r="B487" s="36" t="s">
        <v>331</v>
      </c>
      <c r="C487" s="37">
        <v>4</v>
      </c>
      <c r="D487" s="37"/>
      <c r="E487" s="38">
        <f t="shared" si="137"/>
        <v>6.378568011481422E-4</v>
      </c>
      <c r="F487" s="38" t="str">
        <f t="shared" si="138"/>
        <v/>
      </c>
      <c r="G487" s="39" t="str">
        <f t="shared" si="139"/>
        <v>0</v>
      </c>
      <c r="H487" s="25">
        <f t="shared" si="140"/>
        <v>0</v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2</v>
      </c>
      <c r="D489" s="37"/>
      <c r="E489" s="38">
        <f t="shared" si="137"/>
        <v>3.189284005740711E-4</v>
      </c>
      <c r="F489" s="38" t="str">
        <f t="shared" si="138"/>
        <v/>
      </c>
      <c r="G489" s="39" t="str">
        <f t="shared" si="139"/>
        <v>0</v>
      </c>
      <c r="H489" s="25">
        <f t="shared" si="140"/>
        <v>0</v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1</v>
      </c>
      <c r="D491" s="37">
        <v>0</v>
      </c>
      <c r="E491" s="38">
        <f t="shared" si="137"/>
        <v>1.5946420028703555E-4</v>
      </c>
      <c r="F491" s="38" t="str">
        <f t="shared" si="138"/>
        <v/>
      </c>
      <c r="G491" s="39" t="str">
        <f t="shared" si="139"/>
        <v>0</v>
      </c>
      <c r="H491" s="25">
        <f t="shared" si="140"/>
        <v>0</v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0</v>
      </c>
      <c r="E492" s="38" t="str">
        <f t="shared" si="137"/>
        <v/>
      </c>
      <c r="F492" s="38" t="str">
        <f t="shared" si="138"/>
        <v/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0</v>
      </c>
      <c r="D493" s="37">
        <v>0</v>
      </c>
      <c r="E493" s="38" t="str">
        <f t="shared" si="137"/>
        <v/>
      </c>
      <c r="F493" s="38" t="str">
        <f t="shared" si="138"/>
        <v/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4"/>
      <c r="B494" s="36" t="s">
        <v>336</v>
      </c>
      <c r="C494" s="37">
        <v>0</v>
      </c>
      <c r="D494" s="37">
        <v>0</v>
      </c>
      <c r="E494" s="38" t="str">
        <f t="shared" si="137"/>
        <v/>
      </c>
      <c r="F494" s="38" t="str">
        <f t="shared" si="138"/>
        <v/>
      </c>
      <c r="G494" s="39" t="str">
        <f t="shared" si="139"/>
        <v>0</v>
      </c>
      <c r="H494" s="25" t="str">
        <f t="shared" si="140"/>
        <v/>
      </c>
    </row>
    <row r="495" spans="1:8" s="40" customFormat="1" ht="15" x14ac:dyDescent="0.2">
      <c r="A495" s="64"/>
      <c r="B495" s="36" t="s">
        <v>337</v>
      </c>
      <c r="C495" s="37">
        <v>1</v>
      </c>
      <c r="D495" s="37">
        <v>0</v>
      </c>
      <c r="E495" s="38">
        <f t="shared" si="137"/>
        <v>1.5946420028703555E-4</v>
      </c>
      <c r="F495" s="38" t="str">
        <f t="shared" si="138"/>
        <v/>
      </c>
      <c r="G495" s="39" t="str">
        <f t="shared" si="139"/>
        <v>0</v>
      </c>
      <c r="H495" s="25">
        <f t="shared" si="140"/>
        <v>0</v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4</v>
      </c>
      <c r="E497" s="38" t="str">
        <f t="shared" si="137"/>
        <v/>
      </c>
      <c r="F497" s="38">
        <f t="shared" si="138"/>
        <v>8.9746466232892082E-4</v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0</v>
      </c>
      <c r="D499" s="37">
        <v>0</v>
      </c>
      <c r="E499" s="38" t="str">
        <f t="shared" si="137"/>
        <v/>
      </c>
      <c r="F499" s="38" t="str">
        <f t="shared" si="138"/>
        <v/>
      </c>
      <c r="G499" s="39" t="str">
        <f t="shared" si="139"/>
        <v>0</v>
      </c>
      <c r="H499" s="25" t="str">
        <f t="shared" si="140"/>
        <v/>
      </c>
    </row>
    <row r="500" spans="1:8" s="40" customFormat="1" ht="15" x14ac:dyDescent="0.2">
      <c r="A500" s="64"/>
      <c r="B500" s="36" t="s">
        <v>136</v>
      </c>
      <c r="C500" s="37">
        <v>0</v>
      </c>
      <c r="D500" s="37">
        <v>0</v>
      </c>
      <c r="E500" s="38" t="str">
        <f t="shared" si="137"/>
        <v/>
      </c>
      <c r="F500" s="38" t="str">
        <f t="shared" si="138"/>
        <v/>
      </c>
      <c r="G500" s="39" t="str">
        <f t="shared" si="139"/>
        <v>0</v>
      </c>
      <c r="H500" s="25" t="str">
        <f t="shared" si="140"/>
        <v/>
      </c>
    </row>
    <row r="501" spans="1:8" s="40" customFormat="1" ht="15" x14ac:dyDescent="0.2">
      <c r="A501" s="64"/>
      <c r="B501" s="36" t="s">
        <v>339</v>
      </c>
      <c r="C501" s="37">
        <v>0</v>
      </c>
      <c r="D501" s="37">
        <v>0</v>
      </c>
      <c r="E501" s="38" t="str">
        <f t="shared" si="137"/>
        <v/>
      </c>
      <c r="F501" s="38" t="str">
        <f t="shared" si="138"/>
        <v/>
      </c>
      <c r="G501" s="39" t="str">
        <f t="shared" si="139"/>
        <v>0</v>
      </c>
      <c r="H501" s="25" t="str">
        <f t="shared" si="140"/>
        <v/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2</v>
      </c>
      <c r="D503" s="37">
        <v>2</v>
      </c>
      <c r="E503" s="38">
        <f t="shared" si="137"/>
        <v>3.189284005740711E-4</v>
      </c>
      <c r="F503" s="38">
        <f t="shared" si="138"/>
        <v>4.4873233116446041E-4</v>
      </c>
      <c r="G503" s="39">
        <f t="shared" si="139"/>
        <v>0</v>
      </c>
      <c r="H503" s="25">
        <f t="shared" si="140"/>
        <v>0</v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4</v>
      </c>
      <c r="E505" s="38" t="str">
        <f t="shared" ref="E505" si="141">+IF(C505=0,"",C505/C$329)</f>
        <v/>
      </c>
      <c r="F505" s="38">
        <f t="shared" ref="F505" si="142">+IF(D505=0,"",D505/D$329)</f>
        <v>8.9746466232892082E-4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49</v>
      </c>
      <c r="D506" s="37">
        <v>43</v>
      </c>
      <c r="E506" s="38">
        <f t="shared" si="137"/>
        <v>7.8137458140647431E-3</v>
      </c>
      <c r="F506" s="38">
        <f t="shared" si="138"/>
        <v>9.6477451200358989E-3</v>
      </c>
      <c r="G506" s="39">
        <f t="shared" si="139"/>
        <v>-0.12244897959183673</v>
      </c>
      <c r="H506" s="25">
        <f t="shared" si="140"/>
        <v>-9.567852017222134E-4</v>
      </c>
    </row>
    <row r="507" spans="1:8" s="40" customFormat="1" ht="30" x14ac:dyDescent="0.2">
      <c r="A507" s="64"/>
      <c r="B507" s="36" t="s">
        <v>558</v>
      </c>
      <c r="C507" s="37">
        <v>3</v>
      </c>
      <c r="D507" s="37">
        <v>3</v>
      </c>
      <c r="E507" s="38">
        <f t="shared" si="137"/>
        <v>4.783926008611067E-4</v>
      </c>
      <c r="F507" s="38">
        <f t="shared" si="138"/>
        <v>6.7309849674669056E-4</v>
      </c>
      <c r="G507" s="39">
        <f t="shared" si="139"/>
        <v>0</v>
      </c>
      <c r="H507" s="25">
        <f t="shared" si="140"/>
        <v>0</v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1</v>
      </c>
      <c r="E508" s="38" t="str">
        <f t="shared" si="137"/>
        <v/>
      </c>
      <c r="F508" s="38">
        <f t="shared" si="138"/>
        <v>2.243661655822302E-4</v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25</v>
      </c>
      <c r="D509" s="37">
        <v>18</v>
      </c>
      <c r="E509" s="38">
        <f t="shared" si="137"/>
        <v>3.9866050071758891E-3</v>
      </c>
      <c r="F509" s="38">
        <f t="shared" si="138"/>
        <v>4.038590980480144E-3</v>
      </c>
      <c r="G509" s="39">
        <f t="shared" si="139"/>
        <v>-0.28000000000000003</v>
      </c>
      <c r="H509" s="25">
        <f t="shared" si="140"/>
        <v>-1.116249402009249E-3</v>
      </c>
    </row>
    <row r="510" spans="1:8" s="40" customFormat="1" ht="15" x14ac:dyDescent="0.2">
      <c r="A510" s="64"/>
      <c r="B510" s="36" t="s">
        <v>375</v>
      </c>
      <c r="C510" s="37">
        <v>14</v>
      </c>
      <c r="D510" s="37">
        <v>23</v>
      </c>
      <c r="E510" s="38">
        <f t="shared" si="137"/>
        <v>2.2324988040184979E-3</v>
      </c>
      <c r="F510" s="38">
        <f t="shared" si="138"/>
        <v>5.160421808391295E-3</v>
      </c>
      <c r="G510" s="39">
        <f t="shared" si="139"/>
        <v>0.6428571428571429</v>
      </c>
      <c r="H510" s="25">
        <f t="shared" si="140"/>
        <v>1.4351778025833203E-3</v>
      </c>
    </row>
    <row r="511" spans="1:8" s="40" customFormat="1" ht="15" x14ac:dyDescent="0.2">
      <c r="A511" s="64"/>
      <c r="B511" s="36" t="s">
        <v>559</v>
      </c>
      <c r="C511" s="37">
        <v>1</v>
      </c>
      <c r="D511" s="37">
        <v>2</v>
      </c>
      <c r="E511" s="38">
        <f t="shared" si="137"/>
        <v>1.5946420028703555E-4</v>
      </c>
      <c r="F511" s="38">
        <f t="shared" si="138"/>
        <v>4.4873233116446041E-4</v>
      </c>
      <c r="G511" s="39">
        <f t="shared" si="139"/>
        <v>1</v>
      </c>
      <c r="H511" s="25">
        <f t="shared" si="140"/>
        <v>1.5946420028703555E-4</v>
      </c>
    </row>
    <row r="512" spans="1:8" s="40" customFormat="1" ht="15" x14ac:dyDescent="0.2">
      <c r="A512" s="64"/>
      <c r="B512" s="36" t="s">
        <v>153</v>
      </c>
      <c r="C512" s="37">
        <v>0</v>
      </c>
      <c r="D512" s="37">
        <v>3</v>
      </c>
      <c r="E512" s="38" t="str">
        <f t="shared" si="137"/>
        <v/>
      </c>
      <c r="F512" s="38">
        <f t="shared" si="138"/>
        <v>6.7309849674669056E-4</v>
      </c>
      <c r="G512" s="39" t="str">
        <f t="shared" si="139"/>
        <v>0</v>
      </c>
      <c r="H512" s="25" t="str">
        <f t="shared" si="140"/>
        <v/>
      </c>
    </row>
    <row r="513" spans="1:8" s="40" customFormat="1" ht="15" x14ac:dyDescent="0.2">
      <c r="A513" s="64"/>
      <c r="B513" s="36" t="s">
        <v>376</v>
      </c>
      <c r="C513" s="37">
        <v>0</v>
      </c>
      <c r="D513" s="37">
        <v>0</v>
      </c>
      <c r="E513" s="38" t="str">
        <f t="shared" si="137"/>
        <v/>
      </c>
      <c r="F513" s="38" t="str">
        <f t="shared" si="138"/>
        <v/>
      </c>
      <c r="G513" s="39" t="str">
        <f t="shared" si="139"/>
        <v>0</v>
      </c>
      <c r="H513" s="25" t="str">
        <f t="shared" si="140"/>
        <v/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0</v>
      </c>
      <c r="E514" s="38" t="str">
        <f t="shared" si="137"/>
        <v/>
      </c>
      <c r="F514" s="38" t="str">
        <f t="shared" si="138"/>
        <v/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2</v>
      </c>
      <c r="D518" s="37">
        <v>0</v>
      </c>
      <c r="E518" s="38">
        <f t="shared" si="137"/>
        <v>3.189284005740711E-4</v>
      </c>
      <c r="F518" s="38" t="str">
        <f t="shared" si="138"/>
        <v/>
      </c>
      <c r="G518" s="39" t="str">
        <f t="shared" si="139"/>
        <v>0</v>
      </c>
      <c r="H518" s="25">
        <f t="shared" si="140"/>
        <v>0</v>
      </c>
    </row>
    <row r="519" spans="1:8" s="40" customFormat="1" ht="15" x14ac:dyDescent="0.2">
      <c r="A519" s="64"/>
      <c r="B519" s="36" t="s">
        <v>342</v>
      </c>
      <c r="C519" s="37">
        <v>2</v>
      </c>
      <c r="D519" s="37">
        <v>5</v>
      </c>
      <c r="E519" s="38">
        <f t="shared" si="137"/>
        <v>3.189284005740711E-4</v>
      </c>
      <c r="F519" s="38">
        <f t="shared" si="138"/>
        <v>1.121830827911151E-3</v>
      </c>
      <c r="G519" s="39">
        <f t="shared" si="139"/>
        <v>1.5</v>
      </c>
      <c r="H519" s="25">
        <f t="shared" si="140"/>
        <v>4.7839260086110665E-4</v>
      </c>
    </row>
    <row r="520" spans="1:8" s="40" customFormat="1" ht="15" x14ac:dyDescent="0.2">
      <c r="A520" s="64"/>
      <c r="B520" s="36" t="s">
        <v>343</v>
      </c>
      <c r="C520" s="37">
        <v>2</v>
      </c>
      <c r="D520" s="37">
        <v>1</v>
      </c>
      <c r="E520" s="38">
        <f t="shared" si="137"/>
        <v>3.189284005740711E-4</v>
      </c>
      <c r="F520" s="38">
        <f t="shared" si="138"/>
        <v>2.243661655822302E-4</v>
      </c>
      <c r="G520" s="39">
        <f t="shared" si="139"/>
        <v>-0.5</v>
      </c>
      <c r="H520" s="25">
        <f t="shared" si="140"/>
        <v>-1.5946420028703555E-4</v>
      </c>
    </row>
    <row r="521" spans="1:8" s="40" customFormat="1" ht="15" x14ac:dyDescent="0.2">
      <c r="A521" s="64"/>
      <c r="B521" s="36" t="s">
        <v>344</v>
      </c>
      <c r="C521" s="37">
        <v>11</v>
      </c>
      <c r="D521" s="37">
        <v>4</v>
      </c>
      <c r="E521" s="38">
        <f t="shared" si="137"/>
        <v>1.7541062031573912E-3</v>
      </c>
      <c r="F521" s="38">
        <f t="shared" si="138"/>
        <v>8.9746466232892082E-4</v>
      </c>
      <c r="G521" s="39">
        <f t="shared" si="139"/>
        <v>-0.63636363636363635</v>
      </c>
      <c r="H521" s="25">
        <f t="shared" si="140"/>
        <v>-1.116249402009249E-3</v>
      </c>
    </row>
    <row r="522" spans="1:8" s="40" customFormat="1" ht="30" x14ac:dyDescent="0.2">
      <c r="A522" s="64"/>
      <c r="B522" s="36" t="s">
        <v>560</v>
      </c>
      <c r="C522" s="37">
        <v>0</v>
      </c>
      <c r="D522" s="37">
        <v>1</v>
      </c>
      <c r="E522" s="38" t="str">
        <f t="shared" si="137"/>
        <v/>
      </c>
      <c r="F522" s="38">
        <f t="shared" si="138"/>
        <v>2.243661655822302E-4</v>
      </c>
      <c r="G522" s="39" t="str">
        <f t="shared" si="139"/>
        <v>0</v>
      </c>
      <c r="H522" s="25" t="str">
        <f t="shared" si="140"/>
        <v/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44</v>
      </c>
      <c r="D524" s="37">
        <v>38</v>
      </c>
      <c r="E524" s="38">
        <f t="shared" si="137"/>
        <v>7.0164248126295646E-3</v>
      </c>
      <c r="F524" s="38">
        <f t="shared" si="138"/>
        <v>8.525914292124747E-3</v>
      </c>
      <c r="G524" s="39">
        <f t="shared" si="139"/>
        <v>-0.13636363636363635</v>
      </c>
      <c r="H524" s="25">
        <f t="shared" si="140"/>
        <v>-9.567852017222133E-4</v>
      </c>
    </row>
    <row r="525" spans="1:8" s="40" customFormat="1" ht="15" x14ac:dyDescent="0.2">
      <c r="A525" s="64"/>
      <c r="B525" s="36" t="s">
        <v>346</v>
      </c>
      <c r="C525" s="37">
        <v>0</v>
      </c>
      <c r="D525" s="37">
        <v>3</v>
      </c>
      <c r="E525" s="38" t="str">
        <f t="shared" si="137"/>
        <v/>
      </c>
      <c r="F525" s="38">
        <f t="shared" si="138"/>
        <v>6.7309849674669056E-4</v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4"/>
      <c r="B526" s="36" t="s">
        <v>347</v>
      </c>
      <c r="C526" s="37">
        <v>4</v>
      </c>
      <c r="D526" s="37">
        <v>7</v>
      </c>
      <c r="E526" s="38">
        <f t="shared" si="137"/>
        <v>6.378568011481422E-4</v>
      </c>
      <c r="F526" s="38">
        <f t="shared" si="138"/>
        <v>1.5705631590756115E-3</v>
      </c>
      <c r="G526" s="39">
        <f t="shared" si="139"/>
        <v>0.75</v>
      </c>
      <c r="H526" s="25">
        <f t="shared" si="140"/>
        <v>4.7839260086110665E-4</v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139</v>
      </c>
      <c r="D529" s="37">
        <v>115</v>
      </c>
      <c r="E529" s="38">
        <f t="shared" si="137"/>
        <v>2.2165523839897942E-2</v>
      </c>
      <c r="F529" s="38">
        <f t="shared" si="138"/>
        <v>2.5802109041956473E-2</v>
      </c>
      <c r="G529" s="39">
        <f t="shared" si="139"/>
        <v>-0.17266187050359713</v>
      </c>
      <c r="H529" s="25">
        <f t="shared" si="140"/>
        <v>-3.8271408068888536E-3</v>
      </c>
    </row>
    <row r="530" spans="1:8" s="40" customFormat="1" ht="30" x14ac:dyDescent="0.2">
      <c r="A530" s="64"/>
      <c r="B530" s="36" t="s">
        <v>158</v>
      </c>
      <c r="C530" s="37">
        <v>90</v>
      </c>
      <c r="D530" s="37">
        <v>88</v>
      </c>
      <c r="E530" s="38">
        <f t="shared" si="137"/>
        <v>1.4351778025833201E-2</v>
      </c>
      <c r="F530" s="38">
        <f t="shared" si="138"/>
        <v>1.9744222571236258E-2</v>
      </c>
      <c r="G530" s="39">
        <f t="shared" si="139"/>
        <v>-2.2222222222222223E-2</v>
      </c>
      <c r="H530" s="25">
        <f t="shared" si="140"/>
        <v>-3.1892840057407115E-4</v>
      </c>
    </row>
    <row r="531" spans="1:8" s="40" customFormat="1" ht="15" x14ac:dyDescent="0.2">
      <c r="A531" s="64"/>
      <c r="B531" s="36" t="s">
        <v>349</v>
      </c>
      <c r="C531" s="37">
        <v>118</v>
      </c>
      <c r="D531" s="37">
        <v>106</v>
      </c>
      <c r="E531" s="38">
        <f t="shared" si="137"/>
        <v>1.8816775633870197E-2</v>
      </c>
      <c r="F531" s="38">
        <f t="shared" si="138"/>
        <v>2.3782813551716402E-2</v>
      </c>
      <c r="G531" s="39">
        <f t="shared" si="139"/>
        <v>-0.10169491525423729</v>
      </c>
      <c r="H531" s="25">
        <f t="shared" si="140"/>
        <v>-1.9135704034444268E-3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3</v>
      </c>
      <c r="E532" s="38" t="str">
        <f t="shared" ref="E532" si="145">+IF(C532=0,"",C532/C$329)</f>
        <v/>
      </c>
      <c r="F532" s="38">
        <f t="shared" ref="F532" si="146">+IF(D532=0,"",D532/D$329)</f>
        <v>6.7309849674669056E-4</v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0</v>
      </c>
      <c r="D533" s="37">
        <v>0</v>
      </c>
      <c r="E533" s="38" t="str">
        <f t="shared" si="137"/>
        <v/>
      </c>
      <c r="F533" s="38" t="str">
        <f t="shared" si="138"/>
        <v/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0</v>
      </c>
      <c r="E535" s="38" t="str">
        <f t="shared" ref="E535:E546" si="149">+IF(C535=0,"",C535/C$329)</f>
        <v/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5</v>
      </c>
      <c r="D536" s="37">
        <v>1</v>
      </c>
      <c r="E536" s="38">
        <f t="shared" si="149"/>
        <v>7.9732100143517786E-4</v>
      </c>
      <c r="F536" s="38">
        <f t="shared" si="150"/>
        <v>2.243661655822302E-4</v>
      </c>
      <c r="G536" s="39">
        <f t="shared" si="151"/>
        <v>-0.8</v>
      </c>
      <c r="H536" s="25">
        <f t="shared" si="152"/>
        <v>-6.3785680114814231E-4</v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49</v>
      </c>
      <c r="D538" s="37">
        <v>18</v>
      </c>
      <c r="E538" s="38">
        <f t="shared" si="149"/>
        <v>7.8137458140647431E-3</v>
      </c>
      <c r="F538" s="38">
        <f t="shared" si="150"/>
        <v>4.038590980480144E-3</v>
      </c>
      <c r="G538" s="39">
        <f t="shared" si="151"/>
        <v>-0.63265306122448983</v>
      </c>
      <c r="H538" s="25">
        <f t="shared" si="152"/>
        <v>-4.9433902088981034E-3</v>
      </c>
    </row>
    <row r="539" spans="1:8" s="40" customFormat="1" ht="15" x14ac:dyDescent="0.2">
      <c r="A539" s="64"/>
      <c r="B539" s="36" t="s">
        <v>562</v>
      </c>
      <c r="C539" s="37">
        <v>8</v>
      </c>
      <c r="D539" s="37">
        <v>0</v>
      </c>
      <c r="E539" s="38">
        <f t="shared" si="149"/>
        <v>1.2757136022962844E-3</v>
      </c>
      <c r="F539" s="38" t="str">
        <f t="shared" si="150"/>
        <v/>
      </c>
      <c r="G539" s="39" t="str">
        <f t="shared" si="151"/>
        <v>0</v>
      </c>
      <c r="H539" s="25">
        <f t="shared" si="152"/>
        <v>0</v>
      </c>
    </row>
    <row r="540" spans="1:8" s="40" customFormat="1" ht="15" x14ac:dyDescent="0.2">
      <c r="A540" s="64"/>
      <c r="B540" s="36" t="s">
        <v>352</v>
      </c>
      <c r="C540" s="37">
        <v>12</v>
      </c>
      <c r="D540" s="37">
        <v>9</v>
      </c>
      <c r="E540" s="38">
        <f t="shared" si="149"/>
        <v>1.9135704034444268E-3</v>
      </c>
      <c r="F540" s="38">
        <f t="shared" si="150"/>
        <v>2.019295490240072E-3</v>
      </c>
      <c r="G540" s="39">
        <f t="shared" si="151"/>
        <v>-0.25</v>
      </c>
      <c r="H540" s="25">
        <f t="shared" si="152"/>
        <v>-4.783926008611067E-4</v>
      </c>
    </row>
    <row r="541" spans="1:8" s="40" customFormat="1" ht="15" x14ac:dyDescent="0.2">
      <c r="A541" s="64"/>
      <c r="B541" s="36" t="s">
        <v>353</v>
      </c>
      <c r="C541" s="37">
        <v>0</v>
      </c>
      <c r="D541" s="37">
        <v>0</v>
      </c>
      <c r="E541" s="38" t="str">
        <f t="shared" si="149"/>
        <v/>
      </c>
      <c r="F541" s="38" t="str">
        <f t="shared" si="150"/>
        <v/>
      </c>
      <c r="G541" s="39" t="str">
        <f t="shared" si="151"/>
        <v>0</v>
      </c>
      <c r="H541" s="25" t="str">
        <f t="shared" si="152"/>
        <v/>
      </c>
    </row>
    <row r="542" spans="1:8" s="40" customFormat="1" ht="15" x14ac:dyDescent="0.2">
      <c r="A542" s="64"/>
      <c r="B542" s="36" t="s">
        <v>354</v>
      </c>
      <c r="C542" s="37">
        <v>0</v>
      </c>
      <c r="D542" s="37">
        <v>20</v>
      </c>
      <c r="E542" s="38" t="str">
        <f t="shared" si="149"/>
        <v/>
      </c>
      <c r="F542" s="38">
        <f t="shared" si="150"/>
        <v>4.4873233116446039E-3</v>
      </c>
      <c r="G542" s="39" t="str">
        <f t="shared" si="151"/>
        <v>0</v>
      </c>
      <c r="H542" s="25" t="str">
        <f t="shared" si="152"/>
        <v/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17</v>
      </c>
      <c r="D544" s="37">
        <v>7</v>
      </c>
      <c r="E544" s="38">
        <f t="shared" si="149"/>
        <v>2.7108914048796047E-3</v>
      </c>
      <c r="F544" s="38">
        <f t="shared" si="150"/>
        <v>1.5705631590756115E-3</v>
      </c>
      <c r="G544" s="39">
        <f t="shared" si="151"/>
        <v>-0.58823529411764708</v>
      </c>
      <c r="H544" s="25">
        <f t="shared" si="152"/>
        <v>-1.5946420028703557E-3</v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0</v>
      </c>
      <c r="E545" s="38" t="str">
        <f t="shared" si="149"/>
        <v/>
      </c>
      <c r="F545" s="38" t="str">
        <f t="shared" si="150"/>
        <v/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1571</v>
      </c>
      <c r="D552" s="31">
        <f>SUM(D553:D579)</f>
        <v>1690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7.5747931253978357E-2</v>
      </c>
      <c r="H552" s="33">
        <f>+IF(OR(AND(E552=""),(G552="")),"",E552*G552)</f>
        <v>7.5747931253978357E-2</v>
      </c>
    </row>
    <row r="553" spans="1:8" s="40" customFormat="1" ht="15" x14ac:dyDescent="0.2">
      <c r="A553" s="64"/>
      <c r="B553" s="36" t="s">
        <v>357</v>
      </c>
      <c r="C553" s="37">
        <v>10</v>
      </c>
      <c r="D553" s="37">
        <v>9</v>
      </c>
      <c r="E553" s="38">
        <f>+IF(C553=0,"",C553/C$552)</f>
        <v>6.3653723742838958E-3</v>
      </c>
      <c r="F553" s="38">
        <f>+IF(D553=0,"",D553/D$552)</f>
        <v>5.3254437869822485E-3</v>
      </c>
      <c r="G553" s="39">
        <f>+IF(OR(AND(D553=0),(C553=0)),"0",((D553-C553)/C553))</f>
        <v>-0.1</v>
      </c>
      <c r="H553" s="25">
        <f>+IF(OR(AND(E553=""),(G553="")),"",E553*G553)</f>
        <v>-6.3653723742838962E-4</v>
      </c>
    </row>
    <row r="554" spans="1:8" s="40" customFormat="1" ht="15" x14ac:dyDescent="0.2">
      <c r="A554" s="64"/>
      <c r="B554" s="36" t="s">
        <v>161</v>
      </c>
      <c r="C554" s="37">
        <v>79</v>
      </c>
      <c r="D554" s="37">
        <v>185</v>
      </c>
      <c r="E554" s="38">
        <f t="shared" ref="E554:E579" si="153">+IF(C554=0,"",C554/C$552)</f>
        <v>5.0286441756842777E-2</v>
      </c>
      <c r="F554" s="38">
        <f t="shared" ref="F554:F579" si="154">+IF(D554=0,"",D554/D$552)</f>
        <v>0.10946745562130178</v>
      </c>
      <c r="G554" s="39">
        <f t="shared" ref="G554:G579" si="155">+IF(OR(AND(D554=0),(C554=0)),"0",((D554-C554)/C554))</f>
        <v>1.3417721518987342</v>
      </c>
      <c r="H554" s="25">
        <f t="shared" ref="H554:H579" si="156">+IF(OR(AND(E554=""),(G554="")),"",E554*G554)</f>
        <v>6.74729471674093E-2</v>
      </c>
    </row>
    <row r="555" spans="1:8" s="40" customFormat="1" ht="15" x14ac:dyDescent="0.2">
      <c r="A555" s="64"/>
      <c r="B555" s="36" t="s">
        <v>358</v>
      </c>
      <c r="C555" s="37">
        <v>177</v>
      </c>
      <c r="D555" s="37">
        <v>166</v>
      </c>
      <c r="E555" s="38">
        <f t="shared" si="153"/>
        <v>0.11266709102482496</v>
      </c>
      <c r="F555" s="38">
        <f t="shared" si="154"/>
        <v>9.8224852071005911E-2</v>
      </c>
      <c r="G555" s="39">
        <f t="shared" si="155"/>
        <v>-6.2146892655367235E-2</v>
      </c>
      <c r="H555" s="25">
        <f t="shared" si="156"/>
        <v>-7.0019096117122856E-3</v>
      </c>
    </row>
    <row r="556" spans="1:8" s="40" customFormat="1" ht="15" x14ac:dyDescent="0.2">
      <c r="A556" s="64"/>
      <c r="B556" s="36" t="s">
        <v>359</v>
      </c>
      <c r="C556" s="37">
        <v>497</v>
      </c>
      <c r="D556" s="37">
        <v>118</v>
      </c>
      <c r="E556" s="38">
        <f t="shared" si="153"/>
        <v>0.31635900700190961</v>
      </c>
      <c r="F556" s="38">
        <f t="shared" si="154"/>
        <v>6.982248520710059E-2</v>
      </c>
      <c r="G556" s="39">
        <f t="shared" si="155"/>
        <v>-0.76257545271629779</v>
      </c>
      <c r="H556" s="25">
        <f t="shared" si="156"/>
        <v>-0.24124761298535963</v>
      </c>
    </row>
    <row r="557" spans="1:8" s="40" customFormat="1" ht="15" x14ac:dyDescent="0.2">
      <c r="A557" s="64"/>
      <c r="B557" s="36" t="s">
        <v>162</v>
      </c>
      <c r="C557" s="37">
        <v>64</v>
      </c>
      <c r="D557" s="37">
        <v>25</v>
      </c>
      <c r="E557" s="38">
        <f t="shared" si="153"/>
        <v>4.0738383195416929E-2</v>
      </c>
      <c r="F557" s="38">
        <f t="shared" si="154"/>
        <v>1.4792899408284023E-2</v>
      </c>
      <c r="G557" s="39">
        <f t="shared" si="155"/>
        <v>-0.609375</v>
      </c>
      <c r="H557" s="25">
        <f t="shared" si="156"/>
        <v>-2.4824952259707191E-2</v>
      </c>
    </row>
    <row r="558" spans="1:8" s="40" customFormat="1" ht="15" x14ac:dyDescent="0.2">
      <c r="A558" s="64"/>
      <c r="B558" s="36" t="s">
        <v>160</v>
      </c>
      <c r="C558" s="37">
        <v>5</v>
      </c>
      <c r="D558" s="37">
        <v>1</v>
      </c>
      <c r="E558" s="38">
        <f t="shared" si="153"/>
        <v>3.1826861871419479E-3</v>
      </c>
      <c r="F558" s="38">
        <f t="shared" si="154"/>
        <v>5.9171597633136095E-4</v>
      </c>
      <c r="G558" s="39">
        <f t="shared" si="155"/>
        <v>-0.8</v>
      </c>
      <c r="H558" s="25">
        <f t="shared" si="156"/>
        <v>-2.5461489497135585E-3</v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6</v>
      </c>
      <c r="D560" s="37">
        <v>5</v>
      </c>
      <c r="E560" s="38">
        <f t="shared" si="153"/>
        <v>3.8192234245703373E-3</v>
      </c>
      <c r="F560" s="38">
        <f t="shared" si="154"/>
        <v>2.9585798816568047E-3</v>
      </c>
      <c r="G560" s="39">
        <f t="shared" si="155"/>
        <v>-0.16666666666666666</v>
      </c>
      <c r="H560" s="25">
        <f t="shared" si="156"/>
        <v>-6.3653723742838951E-4</v>
      </c>
    </row>
    <row r="561" spans="1:8" s="40" customFormat="1" ht="15" x14ac:dyDescent="0.2">
      <c r="A561" s="64"/>
      <c r="B561" s="36" t="s">
        <v>360</v>
      </c>
      <c r="C561" s="37">
        <v>7</v>
      </c>
      <c r="D561" s="37">
        <v>0</v>
      </c>
      <c r="E561" s="38">
        <f t="shared" si="153"/>
        <v>4.4557606619987271E-3</v>
      </c>
      <c r="F561" s="38" t="str">
        <f t="shared" si="154"/>
        <v/>
      </c>
      <c r="G561" s="39" t="str">
        <f t="shared" si="155"/>
        <v>0</v>
      </c>
      <c r="H561" s="25">
        <f t="shared" si="156"/>
        <v>0</v>
      </c>
    </row>
    <row r="562" spans="1:8" s="40" customFormat="1" ht="15" x14ac:dyDescent="0.2">
      <c r="A562" s="64"/>
      <c r="B562" s="36" t="s">
        <v>361</v>
      </c>
      <c r="C562" s="37">
        <v>10</v>
      </c>
      <c r="D562" s="37">
        <v>7</v>
      </c>
      <c r="E562" s="38">
        <f t="shared" si="153"/>
        <v>6.3653723742838958E-3</v>
      </c>
      <c r="F562" s="38">
        <f t="shared" si="154"/>
        <v>4.1420118343195268E-3</v>
      </c>
      <c r="G562" s="39">
        <f t="shared" si="155"/>
        <v>-0.3</v>
      </c>
      <c r="H562" s="25">
        <f t="shared" si="156"/>
        <v>-1.9096117122851686E-3</v>
      </c>
    </row>
    <row r="563" spans="1:8" s="40" customFormat="1" ht="15" x14ac:dyDescent="0.2">
      <c r="A563" s="64"/>
      <c r="B563" s="36" t="s">
        <v>565</v>
      </c>
      <c r="C563" s="37">
        <v>8</v>
      </c>
      <c r="D563" s="37">
        <v>6</v>
      </c>
      <c r="E563" s="38">
        <f t="shared" si="153"/>
        <v>5.0922978994271161E-3</v>
      </c>
      <c r="F563" s="38">
        <f t="shared" si="154"/>
        <v>3.5502958579881655E-3</v>
      </c>
      <c r="G563" s="39">
        <f t="shared" si="155"/>
        <v>-0.25</v>
      </c>
      <c r="H563" s="25">
        <f t="shared" si="156"/>
        <v>-1.273074474856779E-3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17</v>
      </c>
      <c r="E564" s="38" t="str">
        <f t="shared" ref="E564" si="161">+IF(C564=0,"",C564/C$552)</f>
        <v/>
      </c>
      <c r="F564" s="38">
        <f t="shared" ref="F564" si="162">+IF(D564=0,"",D564/D$552)</f>
        <v>1.0059171597633136E-2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14</v>
      </c>
      <c r="D565" s="37">
        <v>0</v>
      </c>
      <c r="E565" s="38">
        <f t="shared" si="153"/>
        <v>8.9115213239974542E-3</v>
      </c>
      <c r="F565" s="38" t="str">
        <f t="shared" si="154"/>
        <v/>
      </c>
      <c r="G565" s="39" t="str">
        <f t="shared" si="155"/>
        <v>0</v>
      </c>
      <c r="H565" s="25">
        <f t="shared" si="156"/>
        <v>0</v>
      </c>
    </row>
    <row r="566" spans="1:8" s="40" customFormat="1" ht="15" x14ac:dyDescent="0.2">
      <c r="A566" s="64"/>
      <c r="B566" s="36" t="s">
        <v>363</v>
      </c>
      <c r="C566" s="37">
        <v>55</v>
      </c>
      <c r="D566" s="37">
        <v>116</v>
      </c>
      <c r="E566" s="38">
        <f t="shared" si="153"/>
        <v>3.5009548058561428E-2</v>
      </c>
      <c r="F566" s="38">
        <f t="shared" si="154"/>
        <v>6.8639053254437865E-2</v>
      </c>
      <c r="G566" s="39">
        <f t="shared" si="155"/>
        <v>1.1090909090909091</v>
      </c>
      <c r="H566" s="25">
        <f t="shared" si="156"/>
        <v>3.8828771483131769E-2</v>
      </c>
    </row>
    <row r="567" spans="1:8" s="40" customFormat="1" ht="15" x14ac:dyDescent="0.2">
      <c r="A567" s="64"/>
      <c r="B567" s="36" t="s">
        <v>164</v>
      </c>
      <c r="C567" s="37">
        <v>16</v>
      </c>
      <c r="D567" s="37">
        <v>37</v>
      </c>
      <c r="E567" s="38">
        <f t="shared" si="153"/>
        <v>1.0184595798854232E-2</v>
      </c>
      <c r="F567" s="38">
        <f t="shared" si="154"/>
        <v>2.1893491124260357E-2</v>
      </c>
      <c r="G567" s="39">
        <f t="shared" si="155"/>
        <v>1.3125</v>
      </c>
      <c r="H567" s="25">
        <f t="shared" si="156"/>
        <v>1.336728198599618E-2</v>
      </c>
    </row>
    <row r="568" spans="1:8" s="40" customFormat="1" ht="15" x14ac:dyDescent="0.2">
      <c r="A568" s="64"/>
      <c r="B568" s="36" t="s">
        <v>166</v>
      </c>
      <c r="C568" s="37">
        <v>37</v>
      </c>
      <c r="D568" s="37">
        <v>26</v>
      </c>
      <c r="E568" s="38">
        <f t="shared" si="153"/>
        <v>2.3551877784850413E-2</v>
      </c>
      <c r="F568" s="38">
        <f t="shared" si="154"/>
        <v>1.5384615384615385E-2</v>
      </c>
      <c r="G568" s="39">
        <f t="shared" si="155"/>
        <v>-0.29729729729729731</v>
      </c>
      <c r="H568" s="25">
        <f t="shared" si="156"/>
        <v>-7.0019096117122856E-3</v>
      </c>
    </row>
    <row r="569" spans="1:8" s="40" customFormat="1" ht="15" x14ac:dyDescent="0.2">
      <c r="A569" s="64"/>
      <c r="B569" s="36" t="s">
        <v>165</v>
      </c>
      <c r="C569" s="37">
        <v>1</v>
      </c>
      <c r="D569" s="37"/>
      <c r="E569" s="38">
        <f t="shared" si="153"/>
        <v>6.3653723742838951E-4</v>
      </c>
      <c r="F569" s="38" t="str">
        <f t="shared" si="154"/>
        <v/>
      </c>
      <c r="G569" s="39" t="str">
        <f t="shared" si="155"/>
        <v>0</v>
      </c>
      <c r="H569" s="25">
        <f t="shared" si="156"/>
        <v>0</v>
      </c>
    </row>
    <row r="570" spans="1:8" s="40" customFormat="1" ht="15" x14ac:dyDescent="0.2">
      <c r="A570" s="64"/>
      <c r="B570" s="36" t="s">
        <v>364</v>
      </c>
      <c r="C570" s="37">
        <v>297</v>
      </c>
      <c r="D570" s="37">
        <v>858</v>
      </c>
      <c r="E570" s="38">
        <f t="shared" si="153"/>
        <v>0.1890515595162317</v>
      </c>
      <c r="F570" s="38">
        <f t="shared" si="154"/>
        <v>0.50769230769230766</v>
      </c>
      <c r="G570" s="39">
        <f t="shared" si="155"/>
        <v>1.8888888888888888</v>
      </c>
      <c r="H570" s="25">
        <f t="shared" si="156"/>
        <v>0.35709739019732656</v>
      </c>
    </row>
    <row r="571" spans="1:8" s="40" customFormat="1" ht="15" x14ac:dyDescent="0.2">
      <c r="A571" s="64"/>
      <c r="B571" s="36" t="s">
        <v>167</v>
      </c>
      <c r="C571" s="37">
        <v>50</v>
      </c>
      <c r="D571" s="37">
        <v>40</v>
      </c>
      <c r="E571" s="38">
        <f t="shared" si="153"/>
        <v>3.1826861871419476E-2</v>
      </c>
      <c r="F571" s="38">
        <f t="shared" si="154"/>
        <v>2.3668639053254437E-2</v>
      </c>
      <c r="G571" s="39">
        <f t="shared" si="155"/>
        <v>-0.2</v>
      </c>
      <c r="H571" s="25">
        <f t="shared" si="156"/>
        <v>-6.3653723742838958E-3</v>
      </c>
    </row>
    <row r="572" spans="1:8" s="40" customFormat="1" ht="15" x14ac:dyDescent="0.2">
      <c r="A572" s="64"/>
      <c r="B572" s="36" t="s">
        <v>365</v>
      </c>
      <c r="C572" s="37">
        <v>19</v>
      </c>
      <c r="D572" s="37">
        <v>14</v>
      </c>
      <c r="E572" s="38">
        <f t="shared" si="153"/>
        <v>1.2094207511139401E-2</v>
      </c>
      <c r="F572" s="38">
        <f t="shared" si="154"/>
        <v>8.2840236686390536E-3</v>
      </c>
      <c r="G572" s="39">
        <f t="shared" si="155"/>
        <v>-0.26315789473684209</v>
      </c>
      <c r="H572" s="25">
        <f t="shared" si="156"/>
        <v>-3.1826861871419474E-3</v>
      </c>
    </row>
    <row r="573" spans="1:8" s="40" customFormat="1" ht="15" x14ac:dyDescent="0.2">
      <c r="A573" s="64"/>
      <c r="B573" s="36" t="s">
        <v>168</v>
      </c>
      <c r="C573" s="37">
        <v>5</v>
      </c>
      <c r="D573" s="37">
        <v>15</v>
      </c>
      <c r="E573" s="38">
        <f t="shared" si="153"/>
        <v>3.1826861871419479E-3</v>
      </c>
      <c r="F573" s="38">
        <f t="shared" si="154"/>
        <v>8.8757396449704144E-3</v>
      </c>
      <c r="G573" s="39">
        <f t="shared" si="155"/>
        <v>2</v>
      </c>
      <c r="H573" s="25">
        <f t="shared" si="156"/>
        <v>6.3653723742838958E-3</v>
      </c>
    </row>
    <row r="574" spans="1:8" s="40" customFormat="1" ht="15" x14ac:dyDescent="0.2">
      <c r="A574" s="64"/>
      <c r="B574" s="36" t="s">
        <v>169</v>
      </c>
      <c r="C574" s="37">
        <v>3</v>
      </c>
      <c r="D574" s="37">
        <v>0</v>
      </c>
      <c r="E574" s="38">
        <f t="shared" si="153"/>
        <v>1.9096117122851686E-3</v>
      </c>
      <c r="F574" s="38" t="str">
        <f t="shared" si="154"/>
        <v/>
      </c>
      <c r="G574" s="39" t="str">
        <f t="shared" si="155"/>
        <v>0</v>
      </c>
      <c r="H574" s="25">
        <f t="shared" si="156"/>
        <v>0</v>
      </c>
    </row>
    <row r="575" spans="1:8" s="40" customFormat="1" ht="15" x14ac:dyDescent="0.2">
      <c r="A575" s="64"/>
      <c r="B575" s="36" t="s">
        <v>366</v>
      </c>
      <c r="C575" s="37">
        <v>25</v>
      </c>
      <c r="D575" s="37">
        <v>20</v>
      </c>
      <c r="E575" s="38">
        <f t="shared" si="153"/>
        <v>1.5913430935709738E-2</v>
      </c>
      <c r="F575" s="38">
        <f t="shared" si="154"/>
        <v>1.1834319526627219E-2</v>
      </c>
      <c r="G575" s="39">
        <f t="shared" si="155"/>
        <v>-0.2</v>
      </c>
      <c r="H575" s="25">
        <f t="shared" si="156"/>
        <v>-3.1826861871419479E-3</v>
      </c>
    </row>
    <row r="576" spans="1:8" s="40" customFormat="1" ht="15" x14ac:dyDescent="0.2">
      <c r="A576" s="64"/>
      <c r="B576" s="36" t="s">
        <v>367</v>
      </c>
      <c r="C576" s="37">
        <v>1</v>
      </c>
      <c r="D576" s="37">
        <v>0</v>
      </c>
      <c r="E576" s="38">
        <f t="shared" si="153"/>
        <v>6.3653723742838951E-4</v>
      </c>
      <c r="F576" s="38" t="str">
        <f t="shared" si="154"/>
        <v/>
      </c>
      <c r="G576" s="39" t="str">
        <f t="shared" si="155"/>
        <v>0</v>
      </c>
      <c r="H576" s="25">
        <f t="shared" si="156"/>
        <v>0</v>
      </c>
    </row>
    <row r="577" spans="1:8" s="40" customFormat="1" ht="30" x14ac:dyDescent="0.2">
      <c r="A577" s="64"/>
      <c r="B577" s="36" t="s">
        <v>368</v>
      </c>
      <c r="C577" s="37">
        <v>13</v>
      </c>
      <c r="D577" s="37">
        <v>0</v>
      </c>
      <c r="E577" s="38">
        <f t="shared" si="153"/>
        <v>8.2749840865690635E-3</v>
      </c>
      <c r="F577" s="38" t="str">
        <f t="shared" si="154"/>
        <v/>
      </c>
      <c r="G577" s="39" t="str">
        <f t="shared" si="155"/>
        <v>0</v>
      </c>
      <c r="H577" s="25">
        <f t="shared" si="156"/>
        <v>0</v>
      </c>
    </row>
    <row r="578" spans="1:8" s="40" customFormat="1" ht="15" x14ac:dyDescent="0.2">
      <c r="A578" s="64"/>
      <c r="B578" s="36" t="s">
        <v>369</v>
      </c>
      <c r="C578" s="37">
        <v>84</v>
      </c>
      <c r="D578" s="37">
        <v>6</v>
      </c>
      <c r="E578" s="38">
        <f t="shared" si="153"/>
        <v>5.3469127943984722E-2</v>
      </c>
      <c r="F578" s="38">
        <f t="shared" si="154"/>
        <v>3.5502958579881655E-3</v>
      </c>
      <c r="G578" s="39">
        <f t="shared" si="155"/>
        <v>-0.9285714285714286</v>
      </c>
      <c r="H578" s="25">
        <f t="shared" si="156"/>
        <v>-4.9649904519414388E-2</v>
      </c>
    </row>
    <row r="579" spans="1:8" s="40" customFormat="1" ht="30" x14ac:dyDescent="0.2">
      <c r="A579" s="64"/>
      <c r="B579" s="36" t="s">
        <v>566</v>
      </c>
      <c r="C579" s="37">
        <v>88</v>
      </c>
      <c r="D579" s="37">
        <v>19</v>
      </c>
      <c r="E579" s="38">
        <f t="shared" si="153"/>
        <v>5.6015276893698285E-2</v>
      </c>
      <c r="F579" s="38">
        <f t="shared" si="154"/>
        <v>1.1242603550295858E-2</v>
      </c>
      <c r="G579" s="39">
        <f t="shared" si="155"/>
        <v>-0.78409090909090906</v>
      </c>
      <c r="H579" s="25">
        <f t="shared" si="156"/>
        <v>-4.392106938255888E-2</v>
      </c>
    </row>
    <row r="580" spans="1:8" x14ac:dyDescent="0.2">
      <c r="B580" s="12" t="s">
        <v>420</v>
      </c>
      <c r="C580" s="9"/>
      <c r="D580" s="9"/>
    </row>
    <row r="581" spans="1:8" x14ac:dyDescent="0.2">
      <c r="C581" s="9"/>
      <c r="D581" s="9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454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382</v>
      </c>
      <c r="C8" s="31">
        <f>+C18+C71+C161+C329+C552</f>
        <v>51338</v>
      </c>
      <c r="D8" s="31">
        <f>+D18+D71+D161+D329+D552</f>
        <v>40538</v>
      </c>
      <c r="E8" s="32">
        <f>+C8/C$8</f>
        <v>1</v>
      </c>
      <c r="F8" s="32">
        <f>+D8/D$8</f>
        <v>1</v>
      </c>
      <c r="G8" s="32">
        <f>+(D8-C8)/C8</f>
        <v>-0.21037048579999221</v>
      </c>
      <c r="H8" s="33">
        <f>+E8*G8</f>
        <v>-0.21037048579999221</v>
      </c>
    </row>
    <row r="9" spans="2:8" x14ac:dyDescent="0.2">
      <c r="B9" s="28" t="str">
        <f>+B18</f>
        <v>Total Vacantes en ocupaciones de nivel Directivo</v>
      </c>
      <c r="C9" s="24">
        <f>+C18</f>
        <v>414</v>
      </c>
      <c r="D9" s="24">
        <f>+D18</f>
        <v>318</v>
      </c>
      <c r="E9" s="25">
        <f t="shared" ref="E9:E13" si="0">C9/$C$8</f>
        <v>8.0642019556663672E-3</v>
      </c>
      <c r="F9" s="25">
        <f>D9/$D$8</f>
        <v>7.8444915881395235E-3</v>
      </c>
      <c r="G9" s="11">
        <f>+IF(OR(AND(D9=0),(C9=0)),"0",((D9-C9)/C9))</f>
        <v>-0.2318840579710145</v>
      </c>
      <c r="H9" s="13">
        <f>+IF(OR(AND(E9=""),(G9="")),"",E9*G9)</f>
        <v>-1.8699598737777084E-3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4957</v>
      </c>
      <c r="D10" s="24">
        <f>+D71</f>
        <v>5596</v>
      </c>
      <c r="E10" s="25">
        <f t="shared" si="0"/>
        <v>9.6556157232459389E-2</v>
      </c>
      <c r="F10" s="25">
        <f>D10/$D$8</f>
        <v>0.13804331738122255</v>
      </c>
      <c r="G10" s="11">
        <f>+IF(OR(AND(D10=0),(C10=0)),"0",((D10-C10)/C10))</f>
        <v>0.12890861408109744</v>
      </c>
      <c r="H10" s="13">
        <f>+IF(OR(AND(E10=""),(G10="")),"",E10*G10)</f>
        <v>1.2446920409832873E-2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7055</v>
      </c>
      <c r="D11" s="24">
        <f>+D161</f>
        <v>5408</v>
      </c>
      <c r="E11" s="25">
        <f t="shared" si="0"/>
        <v>0.13742257197397639</v>
      </c>
      <c r="F11" s="25">
        <f>D11/$D$8</f>
        <v>0.13340569342345454</v>
      </c>
      <c r="G11" s="11">
        <f>+IF(OR(AND(D11=0),(C11=0)),"0",((D11-C11)/C11))</f>
        <v>-0.23345145287030475</v>
      </c>
      <c r="H11" s="13">
        <f>+IF(OR(AND(E11=""),(G11="")),"",E11*G11)</f>
        <v>-3.208149908449881E-2</v>
      </c>
    </row>
    <row r="12" spans="2:8" x14ac:dyDescent="0.2">
      <c r="B12" s="28" t="str">
        <f>+B329</f>
        <v>Total Vacantes  en ocupaciones de nivel Calificados</v>
      </c>
      <c r="C12" s="24">
        <f>+C329</f>
        <v>32095</v>
      </c>
      <c r="D12" s="24">
        <f>+D329</f>
        <v>23741</v>
      </c>
      <c r="E12" s="25">
        <f t="shared" si="0"/>
        <v>0.62517043905099534</v>
      </c>
      <c r="F12" s="25">
        <f>D12/$D$8</f>
        <v>0.58564803394346043</v>
      </c>
      <c r="G12" s="11">
        <f>+IF(OR(AND(D12=0),(C12=0)),"0",((D12-C12)/C12))</f>
        <v>-0.26028976476086618</v>
      </c>
      <c r="H12" s="13">
        <f>+IF(OR(AND(E12=""),(G12="")),"",E12*G12)</f>
        <v>-0.16272546651603101</v>
      </c>
    </row>
    <row r="13" spans="2:8" x14ac:dyDescent="0.2">
      <c r="B13" s="28" t="str">
        <f>+B552</f>
        <v>Total Vacantes en ocupaciones de nivel Elemental</v>
      </c>
      <c r="C13" s="24">
        <f>+C552</f>
        <v>6817</v>
      </c>
      <c r="D13" s="24">
        <f>+D552</f>
        <v>5475</v>
      </c>
      <c r="E13" s="25">
        <f t="shared" si="0"/>
        <v>0.13278662978690248</v>
      </c>
      <c r="F13" s="25">
        <f>D13/$D$8</f>
        <v>0.13505846366372293</v>
      </c>
      <c r="G13" s="11">
        <f>+IF(OR(AND(D13=0),(C13=0)),"0",((D13-C13)/C13))</f>
        <v>-0.19686078920346192</v>
      </c>
      <c r="H13" s="13">
        <f>+IF(OR(AND(E13=""),(G13="")),"",E13*G13)</f>
        <v>-2.6140480735517547E-2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414</v>
      </c>
      <c r="D18" s="31">
        <f>SUM(D19:D65)</f>
        <v>318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-0.2318840579710145</v>
      </c>
      <c r="H18" s="33">
        <f>+IF(OR(AND(E18=""),(G18="")),"",E18*G18)</f>
        <v>-0.2318840579710145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20</v>
      </c>
      <c r="D20" s="7">
        <v>1</v>
      </c>
      <c r="E20" s="10">
        <f t="shared" ref="E20:E65" si="1">+IF(C20=0,"",C20/C$18)</f>
        <v>4.8309178743961352E-2</v>
      </c>
      <c r="F20" s="10">
        <f t="shared" ref="F20:F65" si="2">+IF(D20=0,"",D20/D$18)</f>
        <v>3.1446540880503146E-3</v>
      </c>
      <c r="G20" s="11">
        <f t="shared" ref="G20:G65" si="3">+IF(OR(AND(D20=0),(C20=0)),"0",((D20-C20)/C20))</f>
        <v>-0.95</v>
      </c>
      <c r="H20" s="13">
        <f t="shared" ref="H20:H65" si="4">+IF(OR(AND(E20=""),(G20="")),"",E20*G20)</f>
        <v>-4.5893719806763281E-2</v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2</v>
      </c>
      <c r="D22" s="7">
        <v>0</v>
      </c>
      <c r="E22" s="10">
        <f t="shared" si="1"/>
        <v>4.830917874396135E-3</v>
      </c>
      <c r="F22" s="10" t="str">
        <f t="shared" si="2"/>
        <v/>
      </c>
      <c r="G22" s="11" t="str">
        <f t="shared" si="3"/>
        <v>0</v>
      </c>
      <c r="H22" s="13">
        <f t="shared" si="4"/>
        <v>0</v>
      </c>
    </row>
    <row r="23" spans="1:8" ht="30" x14ac:dyDescent="0.2">
      <c r="B23" s="5" t="s">
        <v>171</v>
      </c>
      <c r="C23" s="7">
        <v>1</v>
      </c>
      <c r="D23" s="7">
        <v>1</v>
      </c>
      <c r="E23" s="10">
        <f t="shared" si="1"/>
        <v>2.4154589371980675E-3</v>
      </c>
      <c r="F23" s="10">
        <f t="shared" si="2"/>
        <v>3.1446540880503146E-3</v>
      </c>
      <c r="G23" s="11">
        <f t="shared" si="3"/>
        <v>0</v>
      </c>
      <c r="H23" s="13">
        <f t="shared" si="4"/>
        <v>0</v>
      </c>
    </row>
    <row r="24" spans="1:8" ht="30" x14ac:dyDescent="0.2">
      <c r="B24" s="5" t="s">
        <v>172</v>
      </c>
      <c r="C24" s="7">
        <v>0</v>
      </c>
      <c r="D24" s="7">
        <v>10</v>
      </c>
      <c r="E24" s="10" t="str">
        <f t="shared" si="1"/>
        <v/>
      </c>
      <c r="F24" s="10">
        <f t="shared" si="2"/>
        <v>3.1446540880503145E-2</v>
      </c>
      <c r="G24" s="11" t="str">
        <f t="shared" si="3"/>
        <v>0</v>
      </c>
      <c r="H24" s="13" t="str">
        <f t="shared" si="4"/>
        <v/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16</v>
      </c>
      <c r="D26" s="7">
        <v>16</v>
      </c>
      <c r="E26" s="10">
        <f t="shared" si="1"/>
        <v>3.864734299516908E-2</v>
      </c>
      <c r="F26" s="10">
        <f t="shared" si="2"/>
        <v>5.0314465408805034E-2</v>
      </c>
      <c r="G26" s="11">
        <f t="shared" si="3"/>
        <v>0</v>
      </c>
      <c r="H26" s="13">
        <f t="shared" si="4"/>
        <v>0</v>
      </c>
    </row>
    <row r="27" spans="1:8" ht="15" x14ac:dyDescent="0.2">
      <c r="B27" s="5" t="s">
        <v>6</v>
      </c>
      <c r="C27" s="7">
        <v>39</v>
      </c>
      <c r="D27" s="7">
        <v>28</v>
      </c>
      <c r="E27" s="10">
        <f t="shared" si="1"/>
        <v>9.420289855072464E-2</v>
      </c>
      <c r="F27" s="10">
        <f t="shared" si="2"/>
        <v>8.8050314465408799E-2</v>
      </c>
      <c r="G27" s="11">
        <f t="shared" si="3"/>
        <v>-0.28205128205128205</v>
      </c>
      <c r="H27" s="13">
        <f t="shared" si="4"/>
        <v>-2.6570048309178744E-2</v>
      </c>
    </row>
    <row r="28" spans="1:8" ht="15" x14ac:dyDescent="0.2">
      <c r="B28" s="5" t="s">
        <v>3</v>
      </c>
      <c r="C28" s="7">
        <v>13</v>
      </c>
      <c r="D28" s="7">
        <v>17</v>
      </c>
      <c r="E28" s="10">
        <f t="shared" si="1"/>
        <v>3.140096618357488E-2</v>
      </c>
      <c r="F28" s="10">
        <f t="shared" si="2"/>
        <v>5.3459119496855348E-2</v>
      </c>
      <c r="G28" s="11">
        <f t="shared" si="3"/>
        <v>0.30769230769230771</v>
      </c>
      <c r="H28" s="13">
        <f t="shared" si="4"/>
        <v>9.6618357487922718E-3</v>
      </c>
    </row>
    <row r="29" spans="1:8" ht="15" x14ac:dyDescent="0.2">
      <c r="B29" s="5" t="s">
        <v>5</v>
      </c>
      <c r="C29" s="7">
        <v>23</v>
      </c>
      <c r="D29" s="7">
        <v>21</v>
      </c>
      <c r="E29" s="10">
        <f t="shared" si="1"/>
        <v>5.5555555555555552E-2</v>
      </c>
      <c r="F29" s="10">
        <f t="shared" si="2"/>
        <v>6.6037735849056603E-2</v>
      </c>
      <c r="G29" s="11">
        <f t="shared" si="3"/>
        <v>-8.6956521739130432E-2</v>
      </c>
      <c r="H29" s="13">
        <f t="shared" si="4"/>
        <v>-4.830917874396135E-3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13</v>
      </c>
      <c r="D31" s="7">
        <v>1</v>
      </c>
      <c r="E31" s="10">
        <f t="shared" si="1"/>
        <v>3.140096618357488E-2</v>
      </c>
      <c r="F31" s="10">
        <f t="shared" si="2"/>
        <v>3.1446540880503146E-3</v>
      </c>
      <c r="G31" s="11">
        <f t="shared" si="3"/>
        <v>-0.92307692307692313</v>
      </c>
      <c r="H31" s="13">
        <f t="shared" si="4"/>
        <v>-2.8985507246376815E-2</v>
      </c>
    </row>
    <row r="32" spans="1:8" ht="15" x14ac:dyDescent="0.2">
      <c r="B32" s="5" t="s">
        <v>4</v>
      </c>
      <c r="C32" s="7">
        <v>0</v>
      </c>
      <c r="D32" s="7">
        <v>1</v>
      </c>
      <c r="E32" s="10" t="str">
        <f t="shared" si="1"/>
        <v/>
      </c>
      <c r="F32" s="10">
        <f t="shared" si="2"/>
        <v>3.1446540880503146E-3</v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21</v>
      </c>
      <c r="D35" s="7">
        <v>18</v>
      </c>
      <c r="E35" s="10">
        <f t="shared" si="1"/>
        <v>5.0724637681159424E-2</v>
      </c>
      <c r="F35" s="10">
        <f t="shared" si="2"/>
        <v>5.6603773584905662E-2</v>
      </c>
      <c r="G35" s="11">
        <f t="shared" si="3"/>
        <v>-0.14285714285714285</v>
      </c>
      <c r="H35" s="13">
        <f t="shared" si="4"/>
        <v>-7.246376811594203E-3</v>
      </c>
    </row>
    <row r="36" spans="2:8" ht="30" x14ac:dyDescent="0.2">
      <c r="B36" s="5" t="s">
        <v>177</v>
      </c>
      <c r="C36" s="7">
        <v>1</v>
      </c>
      <c r="D36" s="7">
        <v>1</v>
      </c>
      <c r="E36" s="10">
        <f t="shared" si="1"/>
        <v>2.4154589371980675E-3</v>
      </c>
      <c r="F36" s="10">
        <f t="shared" si="2"/>
        <v>3.1446540880503146E-3</v>
      </c>
      <c r="G36" s="11">
        <f t="shared" si="3"/>
        <v>0</v>
      </c>
      <c r="H36" s="13">
        <f t="shared" si="4"/>
        <v>0</v>
      </c>
    </row>
    <row r="37" spans="2:8" ht="15" x14ac:dyDescent="0.2">
      <c r="B37" s="5" t="s">
        <v>178</v>
      </c>
      <c r="C37" s="7">
        <v>7</v>
      </c>
      <c r="D37" s="7">
        <v>2</v>
      </c>
      <c r="E37" s="10">
        <f t="shared" si="1"/>
        <v>1.6908212560386472E-2</v>
      </c>
      <c r="F37" s="10">
        <f t="shared" si="2"/>
        <v>6.2893081761006293E-3</v>
      </c>
      <c r="G37" s="11">
        <f t="shared" si="3"/>
        <v>-0.7142857142857143</v>
      </c>
      <c r="H37" s="13">
        <f t="shared" si="4"/>
        <v>-1.2077294685990338E-2</v>
      </c>
    </row>
    <row r="38" spans="2:8" ht="15" x14ac:dyDescent="0.2">
      <c r="B38" s="5" t="s">
        <v>8</v>
      </c>
      <c r="C38" s="7">
        <v>17</v>
      </c>
      <c r="D38" s="7">
        <v>14</v>
      </c>
      <c r="E38" s="10">
        <f t="shared" si="1"/>
        <v>4.1062801932367152E-2</v>
      </c>
      <c r="F38" s="10">
        <f t="shared" si="2"/>
        <v>4.40251572327044E-2</v>
      </c>
      <c r="G38" s="11">
        <f t="shared" si="3"/>
        <v>-0.17647058823529413</v>
      </c>
      <c r="H38" s="13">
        <f t="shared" si="4"/>
        <v>-7.2463768115942039E-3</v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12</v>
      </c>
      <c r="D41" s="7">
        <v>13</v>
      </c>
      <c r="E41" s="10">
        <f t="shared" si="1"/>
        <v>2.8985507246376812E-2</v>
      </c>
      <c r="F41" s="10">
        <f t="shared" si="2"/>
        <v>4.0880503144654086E-2</v>
      </c>
      <c r="G41" s="11">
        <f t="shared" si="3"/>
        <v>8.3333333333333329E-2</v>
      </c>
      <c r="H41" s="13">
        <f t="shared" si="4"/>
        <v>2.4154589371980675E-3</v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5</v>
      </c>
      <c r="D43" s="7">
        <v>14</v>
      </c>
      <c r="E43" s="10">
        <f t="shared" si="1"/>
        <v>1.2077294685990338E-2</v>
      </c>
      <c r="F43" s="10">
        <f t="shared" si="2"/>
        <v>4.40251572327044E-2</v>
      </c>
      <c r="G43" s="11">
        <f t="shared" si="3"/>
        <v>1.8</v>
      </c>
      <c r="H43" s="13">
        <f t="shared" si="4"/>
        <v>2.1739130434782608E-2</v>
      </c>
    </row>
    <row r="44" spans="2:8" ht="15" x14ac:dyDescent="0.2">
      <c r="B44" s="5" t="s">
        <v>184</v>
      </c>
      <c r="C44" s="7">
        <v>21</v>
      </c>
      <c r="D44" s="7">
        <v>18</v>
      </c>
      <c r="E44" s="10">
        <f t="shared" si="1"/>
        <v>5.0724637681159424E-2</v>
      </c>
      <c r="F44" s="10">
        <f t="shared" si="2"/>
        <v>5.6603773584905662E-2</v>
      </c>
      <c r="G44" s="11">
        <f t="shared" si="3"/>
        <v>-0.14285714285714285</v>
      </c>
      <c r="H44" s="13">
        <f t="shared" si="4"/>
        <v>-7.246376811594203E-3</v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3</v>
      </c>
      <c r="D46" s="7">
        <v>0</v>
      </c>
      <c r="E46" s="10">
        <f t="shared" si="1"/>
        <v>7.246376811594203E-3</v>
      </c>
      <c r="F46" s="10" t="str">
        <f t="shared" si="2"/>
        <v/>
      </c>
      <c r="G46" s="11" t="str">
        <f t="shared" si="3"/>
        <v>0</v>
      </c>
      <c r="H46" s="13">
        <f t="shared" si="4"/>
        <v>0</v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0</v>
      </c>
      <c r="D48" s="7">
        <v>4</v>
      </c>
      <c r="E48" s="10" t="str">
        <f t="shared" si="1"/>
        <v/>
      </c>
      <c r="F48" s="10">
        <f t="shared" si="2"/>
        <v>1.2578616352201259E-2</v>
      </c>
      <c r="G48" s="11" t="str">
        <f t="shared" si="3"/>
        <v>0</v>
      </c>
      <c r="H48" s="13" t="str">
        <f t="shared" si="4"/>
        <v/>
      </c>
    </row>
    <row r="49" spans="2:8" ht="15" x14ac:dyDescent="0.2">
      <c r="B49" s="5" t="s">
        <v>11</v>
      </c>
      <c r="C49" s="7">
        <v>111</v>
      </c>
      <c r="D49" s="7">
        <v>72</v>
      </c>
      <c r="E49" s="10">
        <f t="shared" si="1"/>
        <v>0.26811594202898553</v>
      </c>
      <c r="F49" s="10">
        <f t="shared" si="2"/>
        <v>0.22641509433962265</v>
      </c>
      <c r="G49" s="11">
        <f t="shared" si="3"/>
        <v>-0.35135135135135137</v>
      </c>
      <c r="H49" s="13">
        <f t="shared" si="4"/>
        <v>-9.4202898550724654E-2</v>
      </c>
    </row>
    <row r="50" spans="2:8" ht="15" x14ac:dyDescent="0.2">
      <c r="B50" s="5" t="s">
        <v>15</v>
      </c>
      <c r="C50" s="7">
        <v>4</v>
      </c>
      <c r="D50" s="7">
        <v>1</v>
      </c>
      <c r="E50" s="10">
        <f t="shared" si="1"/>
        <v>9.6618357487922701E-3</v>
      </c>
      <c r="F50" s="10">
        <f t="shared" si="2"/>
        <v>3.1446540880503146E-3</v>
      </c>
      <c r="G50" s="11">
        <f t="shared" si="3"/>
        <v>-0.75</v>
      </c>
      <c r="H50" s="13">
        <f t="shared" si="4"/>
        <v>-7.2463768115942021E-3</v>
      </c>
    </row>
    <row r="51" spans="2:8" ht="15" x14ac:dyDescent="0.2">
      <c r="B51" s="5" t="s">
        <v>14</v>
      </c>
      <c r="C51" s="7">
        <v>8</v>
      </c>
      <c r="D51" s="7">
        <v>0</v>
      </c>
      <c r="E51" s="10">
        <f t="shared" si="1"/>
        <v>1.932367149758454E-2</v>
      </c>
      <c r="F51" s="10" t="str">
        <f t="shared" si="2"/>
        <v/>
      </c>
      <c r="G51" s="11" t="str">
        <f t="shared" si="3"/>
        <v>0</v>
      </c>
      <c r="H51" s="13">
        <f t="shared" si="4"/>
        <v>0</v>
      </c>
    </row>
    <row r="52" spans="2:8" ht="15" x14ac:dyDescent="0.2">
      <c r="B52" s="5" t="s">
        <v>13</v>
      </c>
      <c r="C52" s="7">
        <v>2</v>
      </c>
      <c r="D52" s="7">
        <v>0</v>
      </c>
      <c r="E52" s="10">
        <f t="shared" si="1"/>
        <v>4.830917874396135E-3</v>
      </c>
      <c r="F52" s="10" t="str">
        <f t="shared" si="2"/>
        <v/>
      </c>
      <c r="G52" s="11" t="str">
        <f t="shared" si="3"/>
        <v>0</v>
      </c>
      <c r="H52" s="13">
        <f t="shared" si="4"/>
        <v>0</v>
      </c>
    </row>
    <row r="53" spans="2:8" ht="15" x14ac:dyDescent="0.2">
      <c r="B53" s="5" t="s">
        <v>462</v>
      </c>
      <c r="C53" s="7">
        <v>5</v>
      </c>
      <c r="D53" s="7">
        <v>7</v>
      </c>
      <c r="E53" s="10">
        <f t="shared" si="1"/>
        <v>1.2077294685990338E-2</v>
      </c>
      <c r="F53" s="10">
        <f t="shared" si="2"/>
        <v>2.20125786163522E-2</v>
      </c>
      <c r="G53" s="11">
        <f t="shared" si="3"/>
        <v>0.4</v>
      </c>
      <c r="H53" s="13">
        <f t="shared" si="4"/>
        <v>4.8309178743961359E-3</v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1</v>
      </c>
      <c r="D57" s="7">
        <v>1</v>
      </c>
      <c r="E57" s="10">
        <f t="shared" si="1"/>
        <v>2.4154589371980675E-3</v>
      </c>
      <c r="F57" s="10">
        <f t="shared" si="2"/>
        <v>3.1446540880503146E-3</v>
      </c>
      <c r="G57" s="11">
        <f t="shared" si="3"/>
        <v>0</v>
      </c>
      <c r="H57" s="13">
        <f t="shared" si="4"/>
        <v>0</v>
      </c>
    </row>
    <row r="58" spans="2:8" ht="15" x14ac:dyDescent="0.2">
      <c r="B58" s="5" t="s">
        <v>187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1</v>
      </c>
      <c r="D59" s="7">
        <v>3</v>
      </c>
      <c r="E59" s="10">
        <f t="shared" si="1"/>
        <v>2.4154589371980675E-3</v>
      </c>
      <c r="F59" s="10">
        <f t="shared" si="2"/>
        <v>9.433962264150943E-3</v>
      </c>
      <c r="G59" s="11">
        <f t="shared" si="3"/>
        <v>2</v>
      </c>
      <c r="H59" s="13">
        <f t="shared" si="4"/>
        <v>4.830917874396135E-3</v>
      </c>
    </row>
    <row r="60" spans="2:8" ht="15" x14ac:dyDescent="0.2">
      <c r="B60" s="5" t="s">
        <v>188</v>
      </c>
      <c r="C60" s="7">
        <v>0</v>
      </c>
      <c r="D60" s="7">
        <v>2</v>
      </c>
      <c r="E60" s="10" t="str">
        <f t="shared" si="1"/>
        <v/>
      </c>
      <c r="F60" s="10">
        <f t="shared" si="2"/>
        <v>6.2893081761006293E-3</v>
      </c>
      <c r="G60" s="11" t="str">
        <f t="shared" si="3"/>
        <v>0</v>
      </c>
      <c r="H60" s="13" t="str">
        <f t="shared" si="4"/>
        <v/>
      </c>
    </row>
    <row r="61" spans="2:8" ht="15" x14ac:dyDescent="0.2">
      <c r="B61" s="5" t="s">
        <v>189</v>
      </c>
      <c r="C61" s="7">
        <v>31</v>
      </c>
      <c r="D61" s="7">
        <v>23</v>
      </c>
      <c r="E61" s="10">
        <f t="shared" si="1"/>
        <v>7.4879227053140096E-2</v>
      </c>
      <c r="F61" s="10">
        <f t="shared" si="2"/>
        <v>7.2327044025157231E-2</v>
      </c>
      <c r="G61" s="11">
        <f t="shared" si="3"/>
        <v>-0.25806451612903225</v>
      </c>
      <c r="H61" s="13">
        <f t="shared" si="4"/>
        <v>-1.932367149758454E-2</v>
      </c>
    </row>
    <row r="62" spans="2:8" ht="15" x14ac:dyDescent="0.2">
      <c r="B62" s="5" t="s">
        <v>190</v>
      </c>
      <c r="C62" s="7">
        <v>0</v>
      </c>
      <c r="D62" s="7">
        <v>1</v>
      </c>
      <c r="E62" s="10" t="str">
        <f t="shared" si="1"/>
        <v/>
      </c>
      <c r="F62" s="10">
        <f t="shared" si="2"/>
        <v>3.1446540880503146E-3</v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7</v>
      </c>
      <c r="D63" s="7">
        <v>16</v>
      </c>
      <c r="E63" s="10">
        <f t="shared" si="1"/>
        <v>1.6908212560386472E-2</v>
      </c>
      <c r="F63" s="10">
        <f t="shared" si="2"/>
        <v>5.0314465408805034E-2</v>
      </c>
      <c r="G63" s="11">
        <f t="shared" si="3"/>
        <v>1.2857142857142858</v>
      </c>
      <c r="H63" s="13">
        <f t="shared" si="4"/>
        <v>2.1739130434782608E-2</v>
      </c>
    </row>
    <row r="64" spans="2:8" ht="15" x14ac:dyDescent="0.2">
      <c r="B64" s="5" t="s">
        <v>191</v>
      </c>
      <c r="C64" s="7">
        <v>30</v>
      </c>
      <c r="D64" s="7">
        <v>12</v>
      </c>
      <c r="E64" s="10">
        <f t="shared" si="1"/>
        <v>7.2463768115942032E-2</v>
      </c>
      <c r="F64" s="10">
        <f t="shared" si="2"/>
        <v>3.7735849056603772E-2</v>
      </c>
      <c r="G64" s="11">
        <f t="shared" si="3"/>
        <v>-0.6</v>
      </c>
      <c r="H64" s="13">
        <f t="shared" si="4"/>
        <v>-4.3478260869565216E-2</v>
      </c>
    </row>
    <row r="65" spans="1:8" ht="15" x14ac:dyDescent="0.2">
      <c r="B65" s="5" t="s">
        <v>192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4957</v>
      </c>
      <c r="D71" s="31">
        <f>SUM(D72:D155)</f>
        <v>5596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0.12890861408109744</v>
      </c>
      <c r="H71" s="33">
        <f>+IF(OR(AND(E71=""),(G71="")),"",E71*G71)</f>
        <v>0.12890861408109744</v>
      </c>
    </row>
    <row r="72" spans="1:8" s="40" customFormat="1" ht="15" x14ac:dyDescent="0.2">
      <c r="A72" s="64"/>
      <c r="B72" s="36" t="s">
        <v>464</v>
      </c>
      <c r="C72" s="37">
        <v>145</v>
      </c>
      <c r="D72" s="37">
        <v>139</v>
      </c>
      <c r="E72" s="38">
        <f>+IF(C72=0,"",C72/C$71)</f>
        <v>2.9251563445632438E-2</v>
      </c>
      <c r="F72" s="38">
        <f>+IF(D72=0,"",D72/D$71)</f>
        <v>2.4839170836311653E-2</v>
      </c>
      <c r="G72" s="39">
        <f>+IF(OR(AND(D72=0),(C72=0)),"0",((D72-C72)/C72))</f>
        <v>-4.1379310344827586E-2</v>
      </c>
      <c r="H72" s="25">
        <f>+IF(OR(AND(E72=""),(G72="")),"",E72*G72)</f>
        <v>-1.2104095218882388E-3</v>
      </c>
    </row>
    <row r="73" spans="1:8" s="40" customFormat="1" ht="15" x14ac:dyDescent="0.2">
      <c r="A73" s="64"/>
      <c r="B73" s="36" t="s">
        <v>19</v>
      </c>
      <c r="C73" s="37">
        <v>26</v>
      </c>
      <c r="D73" s="37">
        <v>12</v>
      </c>
      <c r="E73" s="38">
        <f t="shared" ref="E73:E142" si="9">+IF(C73=0,"",C73/C$71)</f>
        <v>5.2451079281823684E-3</v>
      </c>
      <c r="F73" s="38">
        <f t="shared" ref="F73:F142" si="10">+IF(D73=0,"",D73/D$71)</f>
        <v>2.1443888491779841E-3</v>
      </c>
      <c r="G73" s="39">
        <f t="shared" ref="G73:G142" si="11">+IF(OR(AND(D73=0),(C73=0)),"0",((D73-C73)/C73))</f>
        <v>-0.53846153846153844</v>
      </c>
      <c r="H73" s="25">
        <f t="shared" ref="H73:H142" si="12">+IF(OR(AND(E73=""),(G73="")),"",E73*G73)</f>
        <v>-2.8242888844058904E-3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9</v>
      </c>
      <c r="E74" s="38" t="str">
        <f t="shared" ref="E74" si="13">+IF(C74=0,"",C74/C$71)</f>
        <v/>
      </c>
      <c r="F74" s="38">
        <f t="shared" ref="F74" si="14">+IF(D74=0,"",D74/D$71)</f>
        <v>1.6082916368834882E-3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241</v>
      </c>
      <c r="D75" s="37">
        <v>183</v>
      </c>
      <c r="E75" s="38">
        <f t="shared" si="9"/>
        <v>4.8618115795844262E-2</v>
      </c>
      <c r="F75" s="38">
        <f t="shared" si="10"/>
        <v>3.2701929949964258E-2</v>
      </c>
      <c r="G75" s="39">
        <f t="shared" si="11"/>
        <v>-0.24066390041493776</v>
      </c>
      <c r="H75" s="25">
        <f t="shared" si="12"/>
        <v>-1.1700625378252977E-2</v>
      </c>
    </row>
    <row r="76" spans="1:8" s="40" customFormat="1" ht="15" x14ac:dyDescent="0.2">
      <c r="A76" s="64"/>
      <c r="B76" s="36" t="s">
        <v>193</v>
      </c>
      <c r="C76" s="37">
        <v>270</v>
      </c>
      <c r="D76" s="37">
        <v>241</v>
      </c>
      <c r="E76" s="38">
        <f t="shared" si="9"/>
        <v>5.446842848497075E-2</v>
      </c>
      <c r="F76" s="38">
        <f t="shared" si="10"/>
        <v>4.3066476054324516E-2</v>
      </c>
      <c r="G76" s="39">
        <f t="shared" si="11"/>
        <v>-0.10740740740740741</v>
      </c>
      <c r="H76" s="25">
        <f t="shared" si="12"/>
        <v>-5.8503126891264884E-3</v>
      </c>
    </row>
    <row r="77" spans="1:8" s="40" customFormat="1" ht="15" x14ac:dyDescent="0.2">
      <c r="A77" s="64"/>
      <c r="B77" s="36" t="s">
        <v>21</v>
      </c>
      <c r="C77" s="37">
        <v>94</v>
      </c>
      <c r="D77" s="37">
        <v>60</v>
      </c>
      <c r="E77" s="38">
        <f t="shared" si="9"/>
        <v>1.896308250958241E-2</v>
      </c>
      <c r="F77" s="38">
        <f t="shared" si="10"/>
        <v>1.0721944245889922E-2</v>
      </c>
      <c r="G77" s="39">
        <f t="shared" si="11"/>
        <v>-0.36170212765957449</v>
      </c>
      <c r="H77" s="25">
        <f t="shared" si="12"/>
        <v>-6.8589872907000209E-3</v>
      </c>
    </row>
    <row r="78" spans="1:8" s="40" customFormat="1" ht="15" x14ac:dyDescent="0.2">
      <c r="A78" s="64"/>
      <c r="B78" s="36" t="s">
        <v>40</v>
      </c>
      <c r="C78" s="37">
        <v>8</v>
      </c>
      <c r="D78" s="37">
        <v>11</v>
      </c>
      <c r="E78" s="38">
        <f t="shared" ref="E78" si="17">+IF(C78=0,"",C78/C$71)</f>
        <v>1.6138793625176519E-3</v>
      </c>
      <c r="F78" s="38">
        <f t="shared" ref="F78" si="18">+IF(D78=0,"",D78/D$71)</f>
        <v>1.9656897784131521E-3</v>
      </c>
      <c r="G78" s="39">
        <f t="shared" ref="G78" si="19">+IF(OR(AND(D78=0),(C78=0)),"0",((D78-C78)/C78))</f>
        <v>0.375</v>
      </c>
      <c r="H78" s="25">
        <f t="shared" ref="H78" si="20">+IF(OR(AND(E78=""),(G78="")),"",E78*G78)</f>
        <v>6.0520476094411948E-4</v>
      </c>
    </row>
    <row r="79" spans="1:8" s="40" customFormat="1" ht="15" x14ac:dyDescent="0.2">
      <c r="A79" s="64"/>
      <c r="B79" s="36" t="s">
        <v>194</v>
      </c>
      <c r="C79" s="37">
        <v>1</v>
      </c>
      <c r="D79" s="37">
        <v>2</v>
      </c>
      <c r="E79" s="38">
        <f t="shared" si="9"/>
        <v>2.0173492031470649E-4</v>
      </c>
      <c r="F79" s="38">
        <f t="shared" si="10"/>
        <v>3.5739814152966406E-4</v>
      </c>
      <c r="G79" s="39">
        <f t="shared" si="11"/>
        <v>1</v>
      </c>
      <c r="H79" s="25">
        <f t="shared" si="12"/>
        <v>2.0173492031470649E-4</v>
      </c>
    </row>
    <row r="80" spans="1:8" s="40" customFormat="1" ht="15" x14ac:dyDescent="0.2">
      <c r="A80" s="64"/>
      <c r="B80" s="36" t="s">
        <v>195</v>
      </c>
      <c r="C80" s="37">
        <v>16</v>
      </c>
      <c r="D80" s="37">
        <v>17</v>
      </c>
      <c r="E80" s="38">
        <f t="shared" si="9"/>
        <v>3.2277587250353038E-3</v>
      </c>
      <c r="F80" s="38">
        <f t="shared" si="10"/>
        <v>3.0378842030021444E-3</v>
      </c>
      <c r="G80" s="39">
        <f t="shared" si="11"/>
        <v>6.25E-2</v>
      </c>
      <c r="H80" s="25">
        <f t="shared" si="12"/>
        <v>2.0173492031470649E-4</v>
      </c>
    </row>
    <row r="81" spans="1:8" s="40" customFormat="1" ht="15" x14ac:dyDescent="0.2">
      <c r="A81" s="64"/>
      <c r="B81" s="36" t="s">
        <v>465</v>
      </c>
      <c r="C81" s="37">
        <v>0</v>
      </c>
      <c r="D81" s="37">
        <v>0</v>
      </c>
      <c r="E81" s="38" t="str">
        <f t="shared" si="9"/>
        <v/>
      </c>
      <c r="F81" s="38" t="str">
        <f t="shared" si="10"/>
        <v/>
      </c>
      <c r="G81" s="39" t="str">
        <f t="shared" si="11"/>
        <v>0</v>
      </c>
      <c r="H81" s="25" t="str">
        <f t="shared" si="12"/>
        <v/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17</v>
      </c>
      <c r="D83" s="37">
        <v>24</v>
      </c>
      <c r="E83" s="38">
        <f t="shared" si="9"/>
        <v>3.42949364535001E-3</v>
      </c>
      <c r="F83" s="38">
        <f t="shared" si="10"/>
        <v>4.2887776983559682E-3</v>
      </c>
      <c r="G83" s="39">
        <f t="shared" si="11"/>
        <v>0.41176470588235292</v>
      </c>
      <c r="H83" s="25">
        <f t="shared" si="12"/>
        <v>1.4121444422029452E-3</v>
      </c>
    </row>
    <row r="84" spans="1:8" s="40" customFormat="1" ht="15" x14ac:dyDescent="0.2">
      <c r="A84" s="64"/>
      <c r="B84" s="36" t="s">
        <v>22</v>
      </c>
      <c r="C84" s="37">
        <v>0</v>
      </c>
      <c r="D84" s="37">
        <v>4</v>
      </c>
      <c r="E84" s="38" t="str">
        <f t="shared" si="9"/>
        <v/>
      </c>
      <c r="F84" s="38">
        <f t="shared" si="10"/>
        <v>7.1479628305932811E-4</v>
      </c>
      <c r="G84" s="39" t="str">
        <f t="shared" si="11"/>
        <v>0</v>
      </c>
      <c r="H84" s="25" t="str">
        <f t="shared" si="12"/>
        <v/>
      </c>
    </row>
    <row r="85" spans="1:8" s="40" customFormat="1" ht="15" x14ac:dyDescent="0.2">
      <c r="A85" s="64"/>
      <c r="B85" s="36" t="s">
        <v>198</v>
      </c>
      <c r="C85" s="37">
        <v>18</v>
      </c>
      <c r="D85" s="37">
        <v>5</v>
      </c>
      <c r="E85" s="38">
        <f t="shared" si="9"/>
        <v>3.6312285656647167E-3</v>
      </c>
      <c r="F85" s="38">
        <f t="shared" si="10"/>
        <v>8.9349535382416008E-4</v>
      </c>
      <c r="G85" s="39">
        <f t="shared" si="11"/>
        <v>-0.72222222222222221</v>
      </c>
      <c r="H85" s="25">
        <f t="shared" si="12"/>
        <v>-2.6225539640911842E-3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23</v>
      </c>
      <c r="E86" s="38" t="str">
        <f t="shared" ref="E86" si="21">+IF(C86=0,"",C86/C$71)</f>
        <v/>
      </c>
      <c r="F86" s="38">
        <f t="shared" ref="F86" si="22">+IF(D86=0,"",D86/D$71)</f>
        <v>4.1100786275911367E-3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63</v>
      </c>
      <c r="D87" s="37">
        <v>186</v>
      </c>
      <c r="E87" s="38">
        <f t="shared" si="9"/>
        <v>1.2709299979826508E-2</v>
      </c>
      <c r="F87" s="38">
        <f t="shared" si="10"/>
        <v>3.3238027162258758E-2</v>
      </c>
      <c r="G87" s="39">
        <f t="shared" si="11"/>
        <v>1.9523809523809523</v>
      </c>
      <c r="H87" s="25">
        <f t="shared" si="12"/>
        <v>2.4813395198708895E-2</v>
      </c>
    </row>
    <row r="88" spans="1:8" s="40" customFormat="1" ht="15" x14ac:dyDescent="0.2">
      <c r="A88" s="64"/>
      <c r="B88" s="36" t="s">
        <v>200</v>
      </c>
      <c r="C88" s="37">
        <v>174</v>
      </c>
      <c r="D88" s="37">
        <v>64</v>
      </c>
      <c r="E88" s="38">
        <f t="shared" si="9"/>
        <v>3.5101876134758923E-2</v>
      </c>
      <c r="F88" s="38">
        <f t="shared" si="10"/>
        <v>1.143674052894925E-2</v>
      </c>
      <c r="G88" s="39">
        <f t="shared" si="11"/>
        <v>-0.63218390804597702</v>
      </c>
      <c r="H88" s="25">
        <f t="shared" si="12"/>
        <v>-2.219084123461771E-2</v>
      </c>
    </row>
    <row r="89" spans="1:8" s="40" customFormat="1" ht="15" x14ac:dyDescent="0.2">
      <c r="A89" s="64"/>
      <c r="B89" s="36" t="s">
        <v>26</v>
      </c>
      <c r="C89" s="37">
        <v>28</v>
      </c>
      <c r="D89" s="37">
        <v>38</v>
      </c>
      <c r="E89" s="38">
        <f t="shared" si="9"/>
        <v>5.6485777688117817E-3</v>
      </c>
      <c r="F89" s="38">
        <f t="shared" si="10"/>
        <v>6.7905646890636167E-3</v>
      </c>
      <c r="G89" s="39">
        <f t="shared" si="11"/>
        <v>0.35714285714285715</v>
      </c>
      <c r="H89" s="25">
        <f t="shared" si="12"/>
        <v>2.017349203147065E-3</v>
      </c>
    </row>
    <row r="90" spans="1:8" s="40" customFormat="1" ht="15" x14ac:dyDescent="0.2">
      <c r="A90" s="64"/>
      <c r="B90" s="36" t="s">
        <v>466</v>
      </c>
      <c r="C90" s="37">
        <v>112</v>
      </c>
      <c r="D90" s="37">
        <v>40</v>
      </c>
      <c r="E90" s="38">
        <f t="shared" si="9"/>
        <v>2.2594311075247127E-2</v>
      </c>
      <c r="F90" s="38">
        <f t="shared" si="10"/>
        <v>7.1479628305932807E-3</v>
      </c>
      <c r="G90" s="39">
        <f t="shared" si="11"/>
        <v>-0.6428571428571429</v>
      </c>
      <c r="H90" s="25">
        <f t="shared" si="12"/>
        <v>-1.4524914262658868E-2</v>
      </c>
    </row>
    <row r="91" spans="1:8" s="40" customFormat="1" ht="15" x14ac:dyDescent="0.2">
      <c r="A91" s="64"/>
      <c r="B91" s="36" t="s">
        <v>201</v>
      </c>
      <c r="C91" s="37">
        <v>5</v>
      </c>
      <c r="D91" s="37">
        <v>7</v>
      </c>
      <c r="E91" s="38">
        <f t="shared" si="9"/>
        <v>1.0086746015735323E-3</v>
      </c>
      <c r="F91" s="38">
        <f t="shared" si="10"/>
        <v>1.2508934953538242E-3</v>
      </c>
      <c r="G91" s="39">
        <f t="shared" si="11"/>
        <v>0.4</v>
      </c>
      <c r="H91" s="25">
        <f t="shared" si="12"/>
        <v>4.0346984062941292E-4</v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4</v>
      </c>
      <c r="E92" s="38" t="str">
        <f t="shared" ref="E92:E93" si="25">+IF(C92=0,"",C92/C$71)</f>
        <v/>
      </c>
      <c r="F92" s="38">
        <f t="shared" ref="F92:F93" si="26">+IF(D92=0,"",D92/D$71)</f>
        <v>7.1479628305932811E-4</v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3</v>
      </c>
      <c r="E93" s="38" t="str">
        <f t="shared" si="25"/>
        <v/>
      </c>
      <c r="F93" s="38">
        <f t="shared" si="26"/>
        <v>5.3609721229449603E-4</v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112</v>
      </c>
      <c r="D94" s="37">
        <v>94</v>
      </c>
      <c r="E94" s="38">
        <f t="shared" si="9"/>
        <v>2.2594311075247127E-2</v>
      </c>
      <c r="F94" s="38">
        <f t="shared" si="10"/>
        <v>1.6797712651894212E-2</v>
      </c>
      <c r="G94" s="39">
        <f t="shared" si="11"/>
        <v>-0.16071428571428573</v>
      </c>
      <c r="H94" s="25">
        <f t="shared" si="12"/>
        <v>-3.6312285656647171E-3</v>
      </c>
    </row>
    <row r="95" spans="1:8" s="40" customFormat="1" ht="15" x14ac:dyDescent="0.2">
      <c r="A95" s="64"/>
      <c r="B95" s="36" t="s">
        <v>24</v>
      </c>
      <c r="C95" s="37">
        <v>8</v>
      </c>
      <c r="D95" s="37">
        <v>8</v>
      </c>
      <c r="E95" s="38">
        <f t="shared" si="9"/>
        <v>1.6138793625176519E-3</v>
      </c>
      <c r="F95" s="38">
        <f t="shared" si="10"/>
        <v>1.4295925661186562E-3</v>
      </c>
      <c r="G95" s="39">
        <f t="shared" si="11"/>
        <v>0</v>
      </c>
      <c r="H95" s="25">
        <f t="shared" si="12"/>
        <v>0</v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1</v>
      </c>
      <c r="E97" s="38" t="str">
        <f t="shared" si="9"/>
        <v/>
      </c>
      <c r="F97" s="38">
        <f t="shared" si="10"/>
        <v>1.7869907076483203E-4</v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64</v>
      </c>
      <c r="D98" s="37">
        <v>58</v>
      </c>
      <c r="E98" s="38">
        <f t="shared" si="9"/>
        <v>1.2911034900141215E-2</v>
      </c>
      <c r="F98" s="38">
        <f t="shared" si="10"/>
        <v>1.0364546104360257E-2</v>
      </c>
      <c r="G98" s="39">
        <f t="shared" si="11"/>
        <v>-9.375E-2</v>
      </c>
      <c r="H98" s="25">
        <f t="shared" si="12"/>
        <v>-1.210409521888239E-3</v>
      </c>
    </row>
    <row r="99" spans="1:8" s="40" customFormat="1" ht="15" x14ac:dyDescent="0.2">
      <c r="A99" s="64"/>
      <c r="B99" s="36" t="s">
        <v>467</v>
      </c>
      <c r="C99" s="37">
        <v>60</v>
      </c>
      <c r="D99" s="37">
        <v>51</v>
      </c>
      <c r="E99" s="38">
        <f t="shared" si="9"/>
        <v>1.2104095218882388E-2</v>
      </c>
      <c r="F99" s="38">
        <f t="shared" si="10"/>
        <v>9.1136526090064337E-3</v>
      </c>
      <c r="G99" s="39">
        <f t="shared" si="11"/>
        <v>-0.15</v>
      </c>
      <c r="H99" s="25">
        <f t="shared" si="12"/>
        <v>-1.8156142828323581E-3</v>
      </c>
    </row>
    <row r="100" spans="1:8" s="40" customFormat="1" ht="15" x14ac:dyDescent="0.2">
      <c r="A100" s="64"/>
      <c r="B100" s="36" t="s">
        <v>23</v>
      </c>
      <c r="C100" s="37">
        <v>31</v>
      </c>
      <c r="D100" s="37">
        <v>31</v>
      </c>
      <c r="E100" s="38">
        <f t="shared" si="9"/>
        <v>6.2537825297559009E-3</v>
      </c>
      <c r="F100" s="38">
        <f t="shared" si="10"/>
        <v>5.5396711937097925E-3</v>
      </c>
      <c r="G100" s="39">
        <f t="shared" si="11"/>
        <v>0</v>
      </c>
      <c r="H100" s="25">
        <f t="shared" si="12"/>
        <v>0</v>
      </c>
    </row>
    <row r="101" spans="1:8" s="40" customFormat="1" ht="15" x14ac:dyDescent="0.2">
      <c r="A101" s="64"/>
      <c r="B101" s="36" t="s">
        <v>25</v>
      </c>
      <c r="C101" s="37">
        <v>1</v>
      </c>
      <c r="D101" s="37">
        <v>26</v>
      </c>
      <c r="E101" s="38">
        <f t="shared" si="9"/>
        <v>2.0173492031470649E-4</v>
      </c>
      <c r="F101" s="38">
        <f t="shared" si="10"/>
        <v>4.6461758398856322E-3</v>
      </c>
      <c r="G101" s="39">
        <f t="shared" si="11"/>
        <v>25</v>
      </c>
      <c r="H101" s="25">
        <f t="shared" si="12"/>
        <v>5.0433730078676626E-3</v>
      </c>
    </row>
    <row r="102" spans="1:8" s="40" customFormat="1" ht="15" x14ac:dyDescent="0.2">
      <c r="A102" s="64"/>
      <c r="B102" s="36" t="s">
        <v>205</v>
      </c>
      <c r="C102" s="37">
        <v>4</v>
      </c>
      <c r="D102" s="37">
        <v>4</v>
      </c>
      <c r="E102" s="38">
        <f t="shared" si="9"/>
        <v>8.0693968125882594E-4</v>
      </c>
      <c r="F102" s="38">
        <f t="shared" si="10"/>
        <v>7.1479628305932811E-4</v>
      </c>
      <c r="G102" s="39">
        <f t="shared" si="11"/>
        <v>0</v>
      </c>
      <c r="H102" s="25">
        <f t="shared" si="12"/>
        <v>0</v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14</v>
      </c>
      <c r="E103" s="38" t="str">
        <f t="shared" ref="E103" si="29">+IF(C103=0,"",C103/C$71)</f>
        <v/>
      </c>
      <c r="F103" s="38">
        <f t="shared" ref="F103" si="30">+IF(D103=0,"",D103/D$71)</f>
        <v>2.5017869907076485E-3</v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6</v>
      </c>
      <c r="D104" s="37">
        <v>2</v>
      </c>
      <c r="E104" s="38">
        <f t="shared" si="9"/>
        <v>1.2104095218882388E-3</v>
      </c>
      <c r="F104" s="38">
        <f t="shared" si="10"/>
        <v>3.5739814152966406E-4</v>
      </c>
      <c r="G104" s="39">
        <f t="shared" si="11"/>
        <v>-0.66666666666666663</v>
      </c>
      <c r="H104" s="25">
        <f t="shared" si="12"/>
        <v>-8.0693968125882583E-4</v>
      </c>
    </row>
    <row r="105" spans="1:8" s="40" customFormat="1" ht="15" x14ac:dyDescent="0.2">
      <c r="A105" s="64"/>
      <c r="B105" s="36" t="s">
        <v>207</v>
      </c>
      <c r="C105" s="37">
        <v>106</v>
      </c>
      <c r="D105" s="37">
        <v>71</v>
      </c>
      <c r="E105" s="38">
        <f t="shared" si="9"/>
        <v>2.1383901553358887E-2</v>
      </c>
      <c r="F105" s="38">
        <f t="shared" si="10"/>
        <v>1.2687634024303073E-2</v>
      </c>
      <c r="G105" s="39">
        <f t="shared" si="11"/>
        <v>-0.330188679245283</v>
      </c>
      <c r="H105" s="25">
        <f t="shared" si="12"/>
        <v>-7.0607222110147267E-3</v>
      </c>
    </row>
    <row r="106" spans="1:8" s="40" customFormat="1" ht="15" x14ac:dyDescent="0.2">
      <c r="A106" s="64"/>
      <c r="B106" s="36" t="s">
        <v>208</v>
      </c>
      <c r="C106" s="37">
        <v>19</v>
      </c>
      <c r="D106" s="37">
        <v>614</v>
      </c>
      <c r="E106" s="38">
        <f t="shared" si="9"/>
        <v>3.8329634859794229E-3</v>
      </c>
      <c r="F106" s="38">
        <f t="shared" si="10"/>
        <v>0.10972122944960686</v>
      </c>
      <c r="G106" s="39">
        <f t="shared" si="11"/>
        <v>31.315789473684209</v>
      </c>
      <c r="H106" s="25">
        <f t="shared" si="12"/>
        <v>0.12003227758725034</v>
      </c>
    </row>
    <row r="107" spans="1:8" s="40" customFormat="1" ht="15" x14ac:dyDescent="0.2">
      <c r="A107" s="64"/>
      <c r="B107" s="36" t="s">
        <v>209</v>
      </c>
      <c r="C107" s="37">
        <v>113</v>
      </c>
      <c r="D107" s="37">
        <v>127</v>
      </c>
      <c r="E107" s="38">
        <f t="shared" si="9"/>
        <v>2.2796045995561832E-2</v>
      </c>
      <c r="F107" s="38">
        <f t="shared" si="10"/>
        <v>2.2694781987133667E-2</v>
      </c>
      <c r="G107" s="39">
        <f t="shared" si="11"/>
        <v>0.12389380530973451</v>
      </c>
      <c r="H107" s="25">
        <f t="shared" si="12"/>
        <v>2.8242888844058904E-3</v>
      </c>
    </row>
    <row r="108" spans="1:8" s="40" customFormat="1" ht="15" x14ac:dyDescent="0.2">
      <c r="A108" s="64"/>
      <c r="B108" s="36" t="s">
        <v>210</v>
      </c>
      <c r="C108" s="37">
        <v>16</v>
      </c>
      <c r="D108" s="37">
        <v>8</v>
      </c>
      <c r="E108" s="38">
        <f t="shared" si="9"/>
        <v>3.2277587250353038E-3</v>
      </c>
      <c r="F108" s="38">
        <f t="shared" si="10"/>
        <v>1.4295925661186562E-3</v>
      </c>
      <c r="G108" s="39">
        <f t="shared" si="11"/>
        <v>-0.5</v>
      </c>
      <c r="H108" s="25">
        <f t="shared" si="12"/>
        <v>-1.6138793625176519E-3</v>
      </c>
    </row>
    <row r="109" spans="1:8" s="40" customFormat="1" ht="15" x14ac:dyDescent="0.2">
      <c r="A109" s="64"/>
      <c r="B109" s="36" t="s">
        <v>211</v>
      </c>
      <c r="C109" s="37">
        <v>138</v>
      </c>
      <c r="D109" s="37">
        <v>99</v>
      </c>
      <c r="E109" s="38">
        <f t="shared" si="9"/>
        <v>2.7839419003429493E-2</v>
      </c>
      <c r="F109" s="38">
        <f t="shared" si="10"/>
        <v>1.769120800571837E-2</v>
      </c>
      <c r="G109" s="39">
        <f t="shared" si="11"/>
        <v>-0.28260869565217389</v>
      </c>
      <c r="H109" s="25">
        <f t="shared" si="12"/>
        <v>-7.8676618922735517E-3</v>
      </c>
    </row>
    <row r="110" spans="1:8" s="40" customFormat="1" ht="15" x14ac:dyDescent="0.2">
      <c r="A110" s="64"/>
      <c r="B110" s="36" t="s">
        <v>212</v>
      </c>
      <c r="C110" s="37">
        <v>9</v>
      </c>
      <c r="D110" s="37">
        <v>8</v>
      </c>
      <c r="E110" s="38">
        <f t="shared" si="9"/>
        <v>1.8156142828323583E-3</v>
      </c>
      <c r="F110" s="38">
        <f t="shared" si="10"/>
        <v>1.4295925661186562E-3</v>
      </c>
      <c r="G110" s="39">
        <f t="shared" si="11"/>
        <v>-0.1111111111111111</v>
      </c>
      <c r="H110" s="25">
        <f t="shared" si="12"/>
        <v>-2.0173492031470646E-4</v>
      </c>
    </row>
    <row r="111" spans="1:8" s="40" customFormat="1" ht="15" x14ac:dyDescent="0.2">
      <c r="A111" s="64"/>
      <c r="B111" s="36" t="s">
        <v>32</v>
      </c>
      <c r="C111" s="37">
        <v>12</v>
      </c>
      <c r="D111" s="37">
        <v>7</v>
      </c>
      <c r="E111" s="38">
        <f t="shared" si="9"/>
        <v>2.4208190437764775E-3</v>
      </c>
      <c r="F111" s="38">
        <f t="shared" si="10"/>
        <v>1.2508934953538242E-3</v>
      </c>
      <c r="G111" s="39">
        <f t="shared" si="11"/>
        <v>-0.41666666666666669</v>
      </c>
      <c r="H111" s="25">
        <f t="shared" si="12"/>
        <v>-1.0086746015735323E-3</v>
      </c>
    </row>
    <row r="112" spans="1:8" s="40" customFormat="1" ht="15" x14ac:dyDescent="0.2">
      <c r="A112" s="64"/>
      <c r="B112" s="36" t="s">
        <v>213</v>
      </c>
      <c r="C112" s="37">
        <v>7</v>
      </c>
      <c r="D112" s="37">
        <v>2</v>
      </c>
      <c r="E112" s="38">
        <f t="shared" si="9"/>
        <v>1.4121444422029454E-3</v>
      </c>
      <c r="F112" s="38">
        <f t="shared" si="10"/>
        <v>3.5739814152966406E-4</v>
      </c>
      <c r="G112" s="39">
        <f t="shared" si="11"/>
        <v>-0.7142857142857143</v>
      </c>
      <c r="H112" s="25">
        <f t="shared" si="12"/>
        <v>-1.0086746015735325E-3</v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51</v>
      </c>
      <c r="D114" s="37">
        <v>78</v>
      </c>
      <c r="E114" s="38">
        <f t="shared" si="9"/>
        <v>1.028848093605003E-2</v>
      </c>
      <c r="F114" s="38">
        <f t="shared" si="10"/>
        <v>1.3938527519656898E-2</v>
      </c>
      <c r="G114" s="39">
        <f t="shared" si="11"/>
        <v>0.52941176470588236</v>
      </c>
      <c r="H114" s="25">
        <f t="shared" si="12"/>
        <v>5.446842848497075E-3</v>
      </c>
    </row>
    <row r="115" spans="1:8" s="40" customFormat="1" ht="15" x14ac:dyDescent="0.2">
      <c r="A115" s="64"/>
      <c r="B115" s="36" t="s">
        <v>29</v>
      </c>
      <c r="C115" s="37">
        <v>12</v>
      </c>
      <c r="D115" s="37">
        <v>59</v>
      </c>
      <c r="E115" s="38">
        <f t="shared" si="9"/>
        <v>2.4208190437764775E-3</v>
      </c>
      <c r="F115" s="38">
        <f t="shared" si="10"/>
        <v>1.0543245175125089E-2</v>
      </c>
      <c r="G115" s="39">
        <f t="shared" si="11"/>
        <v>3.9166666666666665</v>
      </c>
      <c r="H115" s="25">
        <f t="shared" si="12"/>
        <v>9.4815412547912033E-3</v>
      </c>
    </row>
    <row r="116" spans="1:8" s="40" customFormat="1" ht="15" x14ac:dyDescent="0.2">
      <c r="A116" s="64"/>
      <c r="B116" s="36" t="s">
        <v>215</v>
      </c>
      <c r="C116" s="37">
        <v>13</v>
      </c>
      <c r="D116" s="37">
        <v>5</v>
      </c>
      <c r="E116" s="38">
        <f t="shared" si="9"/>
        <v>2.6225539640911842E-3</v>
      </c>
      <c r="F116" s="38">
        <f t="shared" si="10"/>
        <v>8.9349535382416008E-4</v>
      </c>
      <c r="G116" s="39">
        <f t="shared" si="11"/>
        <v>-0.61538461538461542</v>
      </c>
      <c r="H116" s="25">
        <f t="shared" si="12"/>
        <v>-1.6138793625176519E-3</v>
      </c>
    </row>
    <row r="117" spans="1:8" s="40" customFormat="1" ht="15" x14ac:dyDescent="0.2">
      <c r="A117" s="64"/>
      <c r="B117" s="36" t="s">
        <v>30</v>
      </c>
      <c r="C117" s="37">
        <v>30</v>
      </c>
      <c r="D117" s="37">
        <v>41</v>
      </c>
      <c r="E117" s="38">
        <f t="shared" si="9"/>
        <v>6.0520476094411942E-3</v>
      </c>
      <c r="F117" s="38">
        <f t="shared" si="10"/>
        <v>7.3266619013581131E-3</v>
      </c>
      <c r="G117" s="39">
        <f t="shared" si="11"/>
        <v>0.36666666666666664</v>
      </c>
      <c r="H117" s="25">
        <f t="shared" si="12"/>
        <v>2.2190841234617713E-3</v>
      </c>
    </row>
    <row r="118" spans="1:8" s="40" customFormat="1" ht="15" x14ac:dyDescent="0.2">
      <c r="A118" s="64"/>
      <c r="B118" s="36" t="s">
        <v>28</v>
      </c>
      <c r="C118" s="37">
        <v>15</v>
      </c>
      <c r="D118" s="37">
        <v>9</v>
      </c>
      <c r="E118" s="38">
        <f t="shared" si="9"/>
        <v>3.0260238047205971E-3</v>
      </c>
      <c r="F118" s="38">
        <f t="shared" si="10"/>
        <v>1.6082916368834882E-3</v>
      </c>
      <c r="G118" s="39">
        <f t="shared" si="11"/>
        <v>-0.4</v>
      </c>
      <c r="H118" s="25">
        <f t="shared" si="12"/>
        <v>-1.210409521888239E-3</v>
      </c>
    </row>
    <row r="119" spans="1:8" s="40" customFormat="1" ht="15" x14ac:dyDescent="0.2">
      <c r="A119" s="64"/>
      <c r="B119" s="36" t="s">
        <v>31</v>
      </c>
      <c r="C119" s="37">
        <v>162</v>
      </c>
      <c r="D119" s="37">
        <v>68</v>
      </c>
      <c r="E119" s="38">
        <f t="shared" si="9"/>
        <v>3.268105709098245E-2</v>
      </c>
      <c r="F119" s="38">
        <f t="shared" si="10"/>
        <v>1.2151536812008578E-2</v>
      </c>
      <c r="G119" s="39">
        <f t="shared" si="11"/>
        <v>-0.58024691358024694</v>
      </c>
      <c r="H119" s="25">
        <f t="shared" si="12"/>
        <v>-1.896308250958241E-2</v>
      </c>
    </row>
    <row r="120" spans="1:8" s="40" customFormat="1" ht="15" x14ac:dyDescent="0.2">
      <c r="A120" s="64"/>
      <c r="B120" s="36" t="s">
        <v>216</v>
      </c>
      <c r="C120" s="37">
        <v>81</v>
      </c>
      <c r="D120" s="37">
        <v>63</v>
      </c>
      <c r="E120" s="38">
        <f t="shared" si="9"/>
        <v>1.6340528545491225E-2</v>
      </c>
      <c r="F120" s="38">
        <f t="shared" si="10"/>
        <v>1.1258041458184417E-2</v>
      </c>
      <c r="G120" s="39">
        <f t="shared" si="11"/>
        <v>-0.22222222222222221</v>
      </c>
      <c r="H120" s="25">
        <f t="shared" si="12"/>
        <v>-3.6312285656647167E-3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41</v>
      </c>
      <c r="D122" s="37">
        <v>46</v>
      </c>
      <c r="E122" s="38">
        <f t="shared" si="9"/>
        <v>8.271131732902965E-3</v>
      </c>
      <c r="F122" s="38">
        <f t="shared" si="10"/>
        <v>8.2201572551822734E-3</v>
      </c>
      <c r="G122" s="39">
        <f t="shared" si="11"/>
        <v>0.12195121951219512</v>
      </c>
      <c r="H122" s="25">
        <f t="shared" si="12"/>
        <v>1.0086746015735323E-3</v>
      </c>
    </row>
    <row r="123" spans="1:8" s="40" customFormat="1" ht="15" x14ac:dyDescent="0.2">
      <c r="A123" s="64"/>
      <c r="B123" s="36" t="s">
        <v>217</v>
      </c>
      <c r="C123" s="37">
        <v>53</v>
      </c>
      <c r="D123" s="37">
        <v>55</v>
      </c>
      <c r="E123" s="38">
        <f t="shared" si="9"/>
        <v>1.0691950776679443E-2</v>
      </c>
      <c r="F123" s="38">
        <f t="shared" si="10"/>
        <v>9.8284488920657616E-3</v>
      </c>
      <c r="G123" s="39">
        <f t="shared" si="11"/>
        <v>3.7735849056603772E-2</v>
      </c>
      <c r="H123" s="25">
        <f t="shared" si="12"/>
        <v>4.0346984062941292E-4</v>
      </c>
    </row>
    <row r="124" spans="1:8" s="40" customFormat="1" ht="15" x14ac:dyDescent="0.2">
      <c r="A124" s="64"/>
      <c r="B124" s="36" t="s">
        <v>469</v>
      </c>
      <c r="C124" s="37">
        <v>18</v>
      </c>
      <c r="D124" s="37">
        <v>18</v>
      </c>
      <c r="E124" s="38">
        <f t="shared" si="9"/>
        <v>3.6312285656647167E-3</v>
      </c>
      <c r="F124" s="38">
        <f t="shared" si="10"/>
        <v>3.2165832737669764E-3</v>
      </c>
      <c r="G124" s="39">
        <f t="shared" si="11"/>
        <v>0</v>
      </c>
      <c r="H124" s="25">
        <f t="shared" si="12"/>
        <v>0</v>
      </c>
    </row>
    <row r="125" spans="1:8" s="40" customFormat="1" ht="15" x14ac:dyDescent="0.2">
      <c r="A125" s="64"/>
      <c r="B125" s="36" t="s">
        <v>470</v>
      </c>
      <c r="C125" s="37">
        <v>2125</v>
      </c>
      <c r="D125" s="37">
        <v>2345</v>
      </c>
      <c r="E125" s="38">
        <f t="shared" si="9"/>
        <v>0.42868670566875128</v>
      </c>
      <c r="F125" s="38">
        <f t="shared" si="10"/>
        <v>0.41904932094353109</v>
      </c>
      <c r="G125" s="39">
        <f t="shared" si="11"/>
        <v>0.10352941176470588</v>
      </c>
      <c r="H125" s="25">
        <f t="shared" si="12"/>
        <v>4.4381682469235427E-2</v>
      </c>
    </row>
    <row r="126" spans="1:8" s="40" customFormat="1" ht="15" x14ac:dyDescent="0.2">
      <c r="A126" s="64"/>
      <c r="B126" s="36" t="s">
        <v>218</v>
      </c>
      <c r="C126" s="37">
        <v>102</v>
      </c>
      <c r="D126" s="37">
        <v>99</v>
      </c>
      <c r="E126" s="38">
        <f t="shared" si="9"/>
        <v>2.057696187210006E-2</v>
      </c>
      <c r="F126" s="38">
        <f t="shared" si="10"/>
        <v>1.769120800571837E-2</v>
      </c>
      <c r="G126" s="39">
        <f t="shared" si="11"/>
        <v>-2.9411764705882353E-2</v>
      </c>
      <c r="H126" s="25">
        <f t="shared" si="12"/>
        <v>-6.0520476094411938E-4</v>
      </c>
    </row>
    <row r="127" spans="1:8" s="40" customFormat="1" ht="15" x14ac:dyDescent="0.2">
      <c r="A127" s="64"/>
      <c r="B127" s="36" t="s">
        <v>219</v>
      </c>
      <c r="C127" s="37">
        <v>11</v>
      </c>
      <c r="D127" s="37">
        <v>24</v>
      </c>
      <c r="E127" s="38">
        <f t="shared" si="9"/>
        <v>2.2190841234617713E-3</v>
      </c>
      <c r="F127" s="38">
        <f t="shared" si="10"/>
        <v>4.2887776983559682E-3</v>
      </c>
      <c r="G127" s="39">
        <f t="shared" si="11"/>
        <v>1.1818181818181819</v>
      </c>
      <c r="H127" s="25">
        <f t="shared" si="12"/>
        <v>2.6225539640911842E-3</v>
      </c>
    </row>
    <row r="128" spans="1:8" s="40" customFormat="1" ht="15" x14ac:dyDescent="0.2">
      <c r="A128" s="64"/>
      <c r="B128" s="36" t="s">
        <v>33</v>
      </c>
      <c r="C128" s="37">
        <v>10</v>
      </c>
      <c r="D128" s="37">
        <v>27</v>
      </c>
      <c r="E128" s="38">
        <f t="shared" si="9"/>
        <v>2.0173492031470646E-3</v>
      </c>
      <c r="F128" s="38">
        <f t="shared" si="10"/>
        <v>4.8248749106504646E-3</v>
      </c>
      <c r="G128" s="39">
        <f t="shared" si="11"/>
        <v>1.7</v>
      </c>
      <c r="H128" s="25">
        <f t="shared" si="12"/>
        <v>3.4294936453500096E-3</v>
      </c>
    </row>
    <row r="129" spans="1:8" s="40" customFormat="1" ht="15" x14ac:dyDescent="0.2">
      <c r="A129" s="64"/>
      <c r="B129" s="36" t="s">
        <v>37</v>
      </c>
      <c r="C129" s="37">
        <v>6</v>
      </c>
      <c r="D129" s="37">
        <v>3</v>
      </c>
      <c r="E129" s="38">
        <f t="shared" si="9"/>
        <v>1.2104095218882388E-3</v>
      </c>
      <c r="F129" s="38">
        <f t="shared" si="10"/>
        <v>5.3609721229449603E-4</v>
      </c>
      <c r="G129" s="39">
        <f t="shared" si="11"/>
        <v>-0.5</v>
      </c>
      <c r="H129" s="25">
        <f t="shared" si="12"/>
        <v>-6.0520476094411938E-4</v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0</v>
      </c>
      <c r="E130" s="38" t="str">
        <f t="shared" ref="E130" si="33">+IF(C130=0,"",C130/C$71)</f>
        <v/>
      </c>
      <c r="F130" s="38" t="str">
        <f t="shared" ref="F130" si="34">+IF(D130=0,"",D130/D$71)</f>
        <v/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37</v>
      </c>
      <c r="D131" s="37">
        <v>32</v>
      </c>
      <c r="E131" s="38">
        <f t="shared" si="9"/>
        <v>7.4641920516441392E-3</v>
      </c>
      <c r="F131" s="38">
        <f t="shared" si="10"/>
        <v>5.7183702644746249E-3</v>
      </c>
      <c r="G131" s="39">
        <f t="shared" si="11"/>
        <v>-0.13513513513513514</v>
      </c>
      <c r="H131" s="25">
        <f t="shared" si="12"/>
        <v>-1.0086746015735323E-3</v>
      </c>
    </row>
    <row r="132" spans="1:8" s="40" customFormat="1" ht="15" x14ac:dyDescent="0.2">
      <c r="A132" s="64"/>
      <c r="B132" s="36" t="s">
        <v>34</v>
      </c>
      <c r="C132" s="37">
        <v>6</v>
      </c>
      <c r="D132" s="37">
        <v>3</v>
      </c>
      <c r="E132" s="38">
        <f t="shared" si="9"/>
        <v>1.2104095218882388E-3</v>
      </c>
      <c r="F132" s="38">
        <f t="shared" si="10"/>
        <v>5.3609721229449603E-4</v>
      </c>
      <c r="G132" s="39">
        <f t="shared" si="11"/>
        <v>-0.5</v>
      </c>
      <c r="H132" s="25">
        <f t="shared" si="12"/>
        <v>-6.0520476094411938E-4</v>
      </c>
    </row>
    <row r="133" spans="1:8" s="40" customFormat="1" ht="15" x14ac:dyDescent="0.2">
      <c r="A133" s="64"/>
      <c r="B133" s="36" t="s">
        <v>220</v>
      </c>
      <c r="C133" s="37">
        <v>0</v>
      </c>
      <c r="D133" s="37">
        <v>1</v>
      </c>
      <c r="E133" s="38" t="str">
        <f t="shared" si="9"/>
        <v/>
      </c>
      <c r="F133" s="38">
        <f t="shared" si="10"/>
        <v>1.7869907076483203E-4</v>
      </c>
      <c r="G133" s="39" t="str">
        <f t="shared" si="11"/>
        <v>0</v>
      </c>
      <c r="H133" s="25" t="str">
        <f t="shared" si="12"/>
        <v/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4</v>
      </c>
      <c r="D135" s="37">
        <v>3</v>
      </c>
      <c r="E135" s="38">
        <f t="shared" si="9"/>
        <v>8.0693968125882594E-4</v>
      </c>
      <c r="F135" s="38">
        <f t="shared" si="10"/>
        <v>5.3609721229449603E-4</v>
      </c>
      <c r="G135" s="39">
        <f t="shared" si="11"/>
        <v>-0.25</v>
      </c>
      <c r="H135" s="25">
        <f t="shared" si="12"/>
        <v>-2.0173492031470649E-4</v>
      </c>
    </row>
    <row r="136" spans="1:8" s="40" customFormat="1" ht="15" x14ac:dyDescent="0.2">
      <c r="A136" s="64"/>
      <c r="B136" s="36" t="s">
        <v>223</v>
      </c>
      <c r="C136" s="37">
        <v>18</v>
      </c>
      <c r="D136" s="37">
        <v>7</v>
      </c>
      <c r="E136" s="38">
        <f t="shared" si="9"/>
        <v>3.6312285656647167E-3</v>
      </c>
      <c r="F136" s="38">
        <f t="shared" si="10"/>
        <v>1.2508934953538242E-3</v>
      </c>
      <c r="G136" s="39">
        <f t="shared" si="11"/>
        <v>-0.61111111111111116</v>
      </c>
      <c r="H136" s="25">
        <f t="shared" si="12"/>
        <v>-2.2190841234617717E-3</v>
      </c>
    </row>
    <row r="137" spans="1:8" s="40" customFormat="1" ht="30" x14ac:dyDescent="0.2">
      <c r="A137" s="64"/>
      <c r="B137" s="36" t="s">
        <v>471</v>
      </c>
      <c r="C137" s="37">
        <v>24</v>
      </c>
      <c r="D137" s="37">
        <v>49</v>
      </c>
      <c r="E137" s="38">
        <f t="shared" si="9"/>
        <v>4.841638087552955E-3</v>
      </c>
      <c r="F137" s="38">
        <f t="shared" si="10"/>
        <v>8.7562544674767689E-3</v>
      </c>
      <c r="G137" s="39">
        <f t="shared" si="11"/>
        <v>1.0416666666666667</v>
      </c>
      <c r="H137" s="25">
        <f t="shared" si="12"/>
        <v>5.0433730078676617E-3</v>
      </c>
    </row>
    <row r="138" spans="1:8" s="40" customFormat="1" ht="30" x14ac:dyDescent="0.2">
      <c r="A138" s="64"/>
      <c r="B138" s="36" t="s">
        <v>224</v>
      </c>
      <c r="C138" s="37">
        <v>2</v>
      </c>
      <c r="D138" s="37">
        <v>1</v>
      </c>
      <c r="E138" s="38">
        <f t="shared" si="9"/>
        <v>4.0346984062941297E-4</v>
      </c>
      <c r="F138" s="38">
        <f t="shared" si="10"/>
        <v>1.7869907076483203E-4</v>
      </c>
      <c r="G138" s="39">
        <f t="shared" si="11"/>
        <v>-0.5</v>
      </c>
      <c r="H138" s="25">
        <f t="shared" si="12"/>
        <v>-2.0173492031470649E-4</v>
      </c>
    </row>
    <row r="139" spans="1:8" s="40" customFormat="1" ht="30" x14ac:dyDescent="0.2">
      <c r="A139" s="64"/>
      <c r="B139" s="36" t="s">
        <v>225</v>
      </c>
      <c r="C139" s="37">
        <v>31</v>
      </c>
      <c r="D139" s="37">
        <v>13</v>
      </c>
      <c r="E139" s="38">
        <f t="shared" si="9"/>
        <v>6.2537825297559009E-3</v>
      </c>
      <c r="F139" s="38">
        <f t="shared" si="10"/>
        <v>2.3230879199428161E-3</v>
      </c>
      <c r="G139" s="39">
        <f t="shared" si="11"/>
        <v>-0.58064516129032262</v>
      </c>
      <c r="H139" s="25">
        <f t="shared" si="12"/>
        <v>-3.6312285656647167E-3</v>
      </c>
    </row>
    <row r="140" spans="1:8" s="40" customFormat="1" ht="15" x14ac:dyDescent="0.2">
      <c r="A140" s="64"/>
      <c r="B140" s="36" t="s">
        <v>46</v>
      </c>
      <c r="C140" s="37">
        <v>14</v>
      </c>
      <c r="D140" s="37">
        <v>14</v>
      </c>
      <c r="E140" s="38">
        <f t="shared" si="9"/>
        <v>2.8242888844058909E-3</v>
      </c>
      <c r="F140" s="38">
        <f t="shared" si="10"/>
        <v>2.5017869907076485E-3</v>
      </c>
      <c r="G140" s="39">
        <f t="shared" si="11"/>
        <v>0</v>
      </c>
      <c r="H140" s="25">
        <f t="shared" si="12"/>
        <v>0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2</v>
      </c>
      <c r="D143" s="37">
        <v>8</v>
      </c>
      <c r="E143" s="38">
        <f t="shared" ref="E143:E151" si="37">+IF(C143=0,"",C143/C$71)</f>
        <v>4.0346984062941297E-4</v>
      </c>
      <c r="F143" s="38">
        <f t="shared" ref="F143:F151" si="38">+IF(D143=0,"",D143/D$71)</f>
        <v>1.4295925661186562E-3</v>
      </c>
      <c r="G143" s="39">
        <f t="shared" ref="G143:G151" si="39">+IF(OR(AND(D143=0),(C143=0)),"0",((D143-C143)/C143))</f>
        <v>3</v>
      </c>
      <c r="H143" s="25">
        <f t="shared" ref="H143:H151" si="40">+IF(OR(AND(E143=""),(G143="")),"",E143*G143)</f>
        <v>1.210409521888239E-3</v>
      </c>
    </row>
    <row r="144" spans="1:8" s="40" customFormat="1" ht="15" x14ac:dyDescent="0.2">
      <c r="A144" s="64"/>
      <c r="B144" s="36" t="s">
        <v>39</v>
      </c>
      <c r="C144" s="37">
        <v>69</v>
      </c>
      <c r="D144" s="37">
        <v>27</v>
      </c>
      <c r="E144" s="38">
        <f t="shared" si="37"/>
        <v>1.3919709501714747E-2</v>
      </c>
      <c r="F144" s="38">
        <f t="shared" si="38"/>
        <v>4.8248749106504646E-3</v>
      </c>
      <c r="G144" s="39">
        <f t="shared" si="39"/>
        <v>-0.60869565217391308</v>
      </c>
      <c r="H144" s="25">
        <f t="shared" si="40"/>
        <v>-8.4728666532176717E-3</v>
      </c>
    </row>
    <row r="145" spans="1:8" s="40" customFormat="1" ht="15" x14ac:dyDescent="0.2">
      <c r="A145" s="64"/>
      <c r="B145" s="36" t="s">
        <v>226</v>
      </c>
      <c r="C145" s="37">
        <v>8</v>
      </c>
      <c r="D145" s="37">
        <v>10</v>
      </c>
      <c r="E145" s="38">
        <f t="shared" si="37"/>
        <v>1.6138793625176519E-3</v>
      </c>
      <c r="F145" s="38">
        <f t="shared" si="38"/>
        <v>1.7869907076483202E-3</v>
      </c>
      <c r="G145" s="39">
        <f t="shared" si="39"/>
        <v>0.25</v>
      </c>
      <c r="H145" s="25">
        <f t="shared" si="40"/>
        <v>4.0346984062941297E-4</v>
      </c>
    </row>
    <row r="146" spans="1:8" s="40" customFormat="1" ht="30" x14ac:dyDescent="0.2">
      <c r="A146" s="64"/>
      <c r="B146" s="36" t="s">
        <v>227</v>
      </c>
      <c r="C146" s="37">
        <v>18</v>
      </c>
      <c r="D146" s="37">
        <v>12</v>
      </c>
      <c r="E146" s="38">
        <f t="shared" si="37"/>
        <v>3.6312285656647167E-3</v>
      </c>
      <c r="F146" s="38">
        <f t="shared" si="38"/>
        <v>2.1443888491779841E-3</v>
      </c>
      <c r="G146" s="39">
        <f t="shared" si="39"/>
        <v>-0.33333333333333331</v>
      </c>
      <c r="H146" s="25">
        <f t="shared" si="40"/>
        <v>-1.2104095218882388E-3</v>
      </c>
    </row>
    <row r="147" spans="1:8" s="40" customFormat="1" ht="30" x14ac:dyDescent="0.2">
      <c r="A147" s="64"/>
      <c r="B147" s="36" t="s">
        <v>228</v>
      </c>
      <c r="C147" s="37">
        <v>2</v>
      </c>
      <c r="D147" s="37">
        <v>0</v>
      </c>
      <c r="E147" s="38">
        <f t="shared" si="37"/>
        <v>4.0346984062941297E-4</v>
      </c>
      <c r="F147" s="38" t="str">
        <f t="shared" si="38"/>
        <v/>
      </c>
      <c r="G147" s="39" t="str">
        <f t="shared" si="39"/>
        <v>0</v>
      </c>
      <c r="H147" s="25">
        <f t="shared" si="40"/>
        <v>0</v>
      </c>
    </row>
    <row r="148" spans="1:8" s="40" customFormat="1" ht="15" x14ac:dyDescent="0.2">
      <c r="A148" s="64"/>
      <c r="B148" s="36" t="s">
        <v>473</v>
      </c>
      <c r="C148" s="37">
        <v>52</v>
      </c>
      <c r="D148" s="37">
        <v>3</v>
      </c>
      <c r="E148" s="38">
        <f t="shared" si="37"/>
        <v>1.0490215856364737E-2</v>
      </c>
      <c r="F148" s="38">
        <f t="shared" si="38"/>
        <v>5.3609721229449603E-4</v>
      </c>
      <c r="G148" s="39">
        <f t="shared" si="39"/>
        <v>-0.94230769230769229</v>
      </c>
      <c r="H148" s="25">
        <f t="shared" si="40"/>
        <v>-9.8850110954206167E-3</v>
      </c>
    </row>
    <row r="149" spans="1:8" s="40" customFormat="1" ht="15" x14ac:dyDescent="0.2">
      <c r="A149" s="64"/>
      <c r="B149" s="36" t="s">
        <v>45</v>
      </c>
      <c r="C149" s="37">
        <v>11</v>
      </c>
      <c r="D149" s="37">
        <v>9</v>
      </c>
      <c r="E149" s="38">
        <f t="shared" si="37"/>
        <v>2.2190841234617713E-3</v>
      </c>
      <c r="F149" s="38">
        <f t="shared" si="38"/>
        <v>1.6082916368834882E-3</v>
      </c>
      <c r="G149" s="39">
        <f t="shared" si="39"/>
        <v>-0.18181818181818182</v>
      </c>
      <c r="H149" s="25">
        <f t="shared" si="40"/>
        <v>-4.0346984062941297E-4</v>
      </c>
    </row>
    <row r="150" spans="1:8" s="40" customFormat="1" ht="15" x14ac:dyDescent="0.2">
      <c r="A150" s="64"/>
      <c r="B150" s="36" t="s">
        <v>43</v>
      </c>
      <c r="C150" s="37">
        <v>5</v>
      </c>
      <c r="D150" s="37">
        <v>5</v>
      </c>
      <c r="E150" s="38">
        <f t="shared" si="37"/>
        <v>1.0086746015735323E-3</v>
      </c>
      <c r="F150" s="38">
        <f t="shared" si="38"/>
        <v>8.9349535382416008E-4</v>
      </c>
      <c r="G150" s="39">
        <f t="shared" si="39"/>
        <v>0</v>
      </c>
      <c r="H150" s="25">
        <f t="shared" si="40"/>
        <v>0</v>
      </c>
    </row>
    <row r="151" spans="1:8" s="40" customFormat="1" ht="15" x14ac:dyDescent="0.2">
      <c r="A151" s="64"/>
      <c r="B151" s="36" t="s">
        <v>44</v>
      </c>
      <c r="C151" s="37">
        <v>0</v>
      </c>
      <c r="D151" s="37">
        <v>1</v>
      </c>
      <c r="E151" s="38" t="str">
        <f t="shared" si="37"/>
        <v/>
      </c>
      <c r="F151" s="38">
        <f t="shared" si="38"/>
        <v>1.7869907076483203E-4</v>
      </c>
      <c r="G151" s="39" t="str">
        <f t="shared" si="39"/>
        <v>0</v>
      </c>
      <c r="H151" s="25" t="str">
        <f t="shared" si="40"/>
        <v/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125</v>
      </c>
      <c r="E152" s="38" t="str">
        <f t="shared" ref="E152:E155" si="41">+IF(C152=0,"",C152/C$71)</f>
        <v/>
      </c>
      <c r="F152" s="38">
        <f t="shared" ref="F152:F155" si="42">+IF(D152=0,"",D152/D$71)</f>
        <v>2.2337383845604002E-2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34</v>
      </c>
      <c r="E153" s="38" t="str">
        <f t="shared" si="41"/>
        <v/>
      </c>
      <c r="F153" s="38">
        <f t="shared" si="42"/>
        <v>6.0757684060042888E-3</v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2</v>
      </c>
      <c r="E154" s="38" t="str">
        <f t="shared" si="41"/>
        <v/>
      </c>
      <c r="F154" s="38">
        <f t="shared" si="42"/>
        <v>3.5739814152966406E-4</v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7055</v>
      </c>
      <c r="D161" s="31">
        <f>SUM(D162:D323)</f>
        <v>5408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-0.23345145287030475</v>
      </c>
      <c r="H161" s="33">
        <f>+IF(OR(AND(E161=""),(G161="")),"",E161*G161)</f>
        <v>-0.23345145287030475</v>
      </c>
    </row>
    <row r="162" spans="1:8" s="40" customFormat="1" ht="15" x14ac:dyDescent="0.2">
      <c r="A162" s="64"/>
      <c r="B162" s="66" t="s">
        <v>474</v>
      </c>
      <c r="C162" s="37">
        <v>64</v>
      </c>
      <c r="D162" s="37">
        <v>40</v>
      </c>
      <c r="E162" s="38">
        <f>+IF(C162=0,"",C162/C$161)</f>
        <v>9.0715804394046768E-3</v>
      </c>
      <c r="F162" s="38">
        <f>+IF(D162=0,"",D162/D$161)</f>
        <v>7.3964497041420114E-3</v>
      </c>
      <c r="G162" s="39">
        <f>+IF(OR(AND(D162=0),(C162=0)),"0",((D162-C162)/C162))</f>
        <v>-0.375</v>
      </c>
      <c r="H162" s="25">
        <f>+IF(OR(AND(E162=""),(G162="")),"",E162*G162)</f>
        <v>-3.401842664776754E-3</v>
      </c>
    </row>
    <row r="163" spans="1:8" s="40" customFormat="1" ht="15" x14ac:dyDescent="0.2">
      <c r="A163" s="64"/>
      <c r="B163" s="66" t="s">
        <v>475</v>
      </c>
      <c r="C163" s="37">
        <v>16</v>
      </c>
      <c r="D163" s="37">
        <v>2</v>
      </c>
      <c r="E163" s="38">
        <f t="shared" ref="E163:E232" si="45">+IF(C163=0,"",C163/C$161)</f>
        <v>2.2678951098511692E-3</v>
      </c>
      <c r="F163" s="38">
        <f t="shared" ref="F163:F232" si="46">+IF(D163=0,"",D163/D$161)</f>
        <v>3.6982248520710058E-4</v>
      </c>
      <c r="G163" s="39">
        <f t="shared" ref="G163:G232" si="47">+IF(OR(AND(D163=0),(C163=0)),"0",((D163-C163)/C163))</f>
        <v>-0.875</v>
      </c>
      <c r="H163" s="25">
        <f t="shared" ref="H163:H232" si="48">+IF(OR(AND(E163=""),(G163="")),"",E163*G163)</f>
        <v>-1.9844082211197731E-3</v>
      </c>
    </row>
    <row r="164" spans="1:8" s="40" customFormat="1" ht="30" x14ac:dyDescent="0.2">
      <c r="A164" s="64"/>
      <c r="B164" s="66" t="s">
        <v>476</v>
      </c>
      <c r="C164" s="37">
        <v>145</v>
      </c>
      <c r="D164" s="37">
        <v>13</v>
      </c>
      <c r="E164" s="38">
        <f t="shared" si="45"/>
        <v>2.0552799433026223E-2</v>
      </c>
      <c r="F164" s="38">
        <f t="shared" si="46"/>
        <v>2.403846153846154E-3</v>
      </c>
      <c r="G164" s="39">
        <f t="shared" si="47"/>
        <v>-0.91034482758620694</v>
      </c>
      <c r="H164" s="25">
        <f t="shared" si="48"/>
        <v>-1.8710134656272148E-2</v>
      </c>
    </row>
    <row r="165" spans="1:8" s="40" customFormat="1" ht="15" x14ac:dyDescent="0.2">
      <c r="A165" s="64"/>
      <c r="B165" s="66" t="s">
        <v>477</v>
      </c>
      <c r="C165" s="37">
        <v>2</v>
      </c>
      <c r="D165" s="37">
        <v>1</v>
      </c>
      <c r="E165" s="38">
        <f t="shared" si="45"/>
        <v>2.8348688873139615E-4</v>
      </c>
      <c r="F165" s="38">
        <f t="shared" si="46"/>
        <v>1.8491124260355029E-4</v>
      </c>
      <c r="G165" s="39">
        <f t="shared" si="47"/>
        <v>-0.5</v>
      </c>
      <c r="H165" s="25">
        <f t="shared" si="48"/>
        <v>-1.4174344436569808E-4</v>
      </c>
    </row>
    <row r="166" spans="1:8" s="40" customFormat="1" ht="30" x14ac:dyDescent="0.2">
      <c r="A166" s="64"/>
      <c r="B166" s="66" t="s">
        <v>478</v>
      </c>
      <c r="C166" s="37">
        <v>91</v>
      </c>
      <c r="D166" s="37">
        <v>106</v>
      </c>
      <c r="E166" s="38">
        <f t="shared" si="45"/>
        <v>1.2898653437278525E-2</v>
      </c>
      <c r="F166" s="38">
        <f t="shared" si="46"/>
        <v>1.9600591715976331E-2</v>
      </c>
      <c r="G166" s="39">
        <f t="shared" si="47"/>
        <v>0.16483516483516483</v>
      </c>
      <c r="H166" s="25">
        <f t="shared" si="48"/>
        <v>2.1261516654854712E-3</v>
      </c>
    </row>
    <row r="167" spans="1:8" s="40" customFormat="1" ht="15" x14ac:dyDescent="0.2">
      <c r="A167" s="64"/>
      <c r="B167" s="66" t="s">
        <v>49</v>
      </c>
      <c r="C167" s="37">
        <v>604</v>
      </c>
      <c r="D167" s="37">
        <v>492</v>
      </c>
      <c r="E167" s="38">
        <f t="shared" si="45"/>
        <v>8.561304039688164E-2</v>
      </c>
      <c r="F167" s="38">
        <f t="shared" si="46"/>
        <v>9.0976331360946752E-2</v>
      </c>
      <c r="G167" s="39">
        <f t="shared" si="47"/>
        <v>-0.18543046357615894</v>
      </c>
      <c r="H167" s="25">
        <f t="shared" si="48"/>
        <v>-1.5875265768958185E-2</v>
      </c>
    </row>
    <row r="168" spans="1:8" s="40" customFormat="1" ht="15" x14ac:dyDescent="0.2">
      <c r="A168" s="64"/>
      <c r="B168" s="66" t="s">
        <v>52</v>
      </c>
      <c r="C168" s="37">
        <v>3</v>
      </c>
      <c r="D168" s="37">
        <v>3</v>
      </c>
      <c r="E168" s="38">
        <f t="shared" si="45"/>
        <v>4.2523033309709425E-4</v>
      </c>
      <c r="F168" s="38">
        <f t="shared" si="46"/>
        <v>5.547337278106509E-4</v>
      </c>
      <c r="G168" s="39">
        <f t="shared" si="47"/>
        <v>0</v>
      </c>
      <c r="H168" s="25">
        <f t="shared" si="48"/>
        <v>0</v>
      </c>
    </row>
    <row r="169" spans="1:8" s="40" customFormat="1" ht="15" x14ac:dyDescent="0.2">
      <c r="A169" s="64"/>
      <c r="B169" s="66" t="s">
        <v>229</v>
      </c>
      <c r="C169" s="37">
        <v>71</v>
      </c>
      <c r="D169" s="37">
        <v>57</v>
      </c>
      <c r="E169" s="38">
        <f t="shared" si="45"/>
        <v>1.0063784549964564E-2</v>
      </c>
      <c r="F169" s="38">
        <f t="shared" si="46"/>
        <v>1.0539940828402367E-2</v>
      </c>
      <c r="G169" s="39">
        <f t="shared" si="47"/>
        <v>-0.19718309859154928</v>
      </c>
      <c r="H169" s="25">
        <f t="shared" si="48"/>
        <v>-1.9844082211197731E-3</v>
      </c>
    </row>
    <row r="170" spans="1:8" s="40" customFormat="1" ht="15" x14ac:dyDescent="0.2">
      <c r="A170" s="64"/>
      <c r="B170" s="66" t="s">
        <v>50</v>
      </c>
      <c r="C170" s="37">
        <v>44</v>
      </c>
      <c r="D170" s="37">
        <v>32</v>
      </c>
      <c r="E170" s="38">
        <f t="shared" si="45"/>
        <v>6.2367115520907158E-3</v>
      </c>
      <c r="F170" s="38">
        <f t="shared" si="46"/>
        <v>5.9171597633136093E-3</v>
      </c>
      <c r="G170" s="39">
        <f t="shared" si="47"/>
        <v>-0.27272727272727271</v>
      </c>
      <c r="H170" s="25">
        <f t="shared" si="48"/>
        <v>-1.700921332388377E-3</v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2</v>
      </c>
      <c r="D172" s="37">
        <v>1</v>
      </c>
      <c r="E172" s="38">
        <f t="shared" si="45"/>
        <v>2.8348688873139615E-4</v>
      </c>
      <c r="F172" s="38">
        <f t="shared" si="46"/>
        <v>1.8491124260355029E-4</v>
      </c>
      <c r="G172" s="39">
        <f t="shared" si="47"/>
        <v>-0.5</v>
      </c>
      <c r="H172" s="25">
        <f t="shared" si="48"/>
        <v>-1.4174344436569808E-4</v>
      </c>
    </row>
    <row r="173" spans="1:8" s="40" customFormat="1" ht="15" x14ac:dyDescent="0.2">
      <c r="A173" s="64"/>
      <c r="B173" s="66" t="s">
        <v>54</v>
      </c>
      <c r="C173" s="37">
        <v>131</v>
      </c>
      <c r="D173" s="37">
        <v>74</v>
      </c>
      <c r="E173" s="38">
        <f t="shared" si="45"/>
        <v>1.8568391211906451E-2</v>
      </c>
      <c r="F173" s="38">
        <f t="shared" si="46"/>
        <v>1.3683431952662722E-2</v>
      </c>
      <c r="G173" s="39">
        <f t="shared" si="47"/>
        <v>-0.4351145038167939</v>
      </c>
      <c r="H173" s="25">
        <f t="shared" si="48"/>
        <v>-8.0793763288447909E-3</v>
      </c>
    </row>
    <row r="174" spans="1:8" s="40" customFormat="1" ht="15" x14ac:dyDescent="0.2">
      <c r="A174" s="64"/>
      <c r="B174" s="66" t="s">
        <v>51</v>
      </c>
      <c r="C174" s="37">
        <v>10</v>
      </c>
      <c r="D174" s="37">
        <v>2</v>
      </c>
      <c r="E174" s="38">
        <f t="shared" si="45"/>
        <v>1.4174344436569809E-3</v>
      </c>
      <c r="F174" s="38">
        <f t="shared" si="46"/>
        <v>3.6982248520710058E-4</v>
      </c>
      <c r="G174" s="39">
        <f t="shared" si="47"/>
        <v>-0.8</v>
      </c>
      <c r="H174" s="25">
        <f t="shared" si="48"/>
        <v>-1.1339475549255848E-3</v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19</v>
      </c>
      <c r="E175" s="38" t="str">
        <f t="shared" ref="E175" si="49">+IF(C175=0,"",C175/C$161)</f>
        <v/>
      </c>
      <c r="F175" s="38">
        <f t="shared" ref="F175" si="50">+IF(D175=0,"",D175/D$161)</f>
        <v>3.5133136094674558E-3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218</v>
      </c>
      <c r="D176" s="37">
        <v>149</v>
      </c>
      <c r="E176" s="38">
        <f t="shared" si="45"/>
        <v>3.0900070871722182E-2</v>
      </c>
      <c r="F176" s="38">
        <f t="shared" si="46"/>
        <v>2.7551775147928993E-2</v>
      </c>
      <c r="G176" s="39">
        <f t="shared" si="47"/>
        <v>-0.3165137614678899</v>
      </c>
      <c r="H176" s="25">
        <f t="shared" si="48"/>
        <v>-9.7802976612331675E-3</v>
      </c>
    </row>
    <row r="177" spans="1:8" s="40" customFormat="1" ht="15" x14ac:dyDescent="0.2">
      <c r="A177" s="64"/>
      <c r="B177" s="66" t="s">
        <v>231</v>
      </c>
      <c r="C177" s="37">
        <v>53</v>
      </c>
      <c r="D177" s="37">
        <v>15</v>
      </c>
      <c r="E177" s="38">
        <f t="shared" si="45"/>
        <v>7.5124025513819987E-3</v>
      </c>
      <c r="F177" s="38">
        <f t="shared" si="46"/>
        <v>2.7736686390532543E-3</v>
      </c>
      <c r="G177" s="39">
        <f t="shared" si="47"/>
        <v>-0.71698113207547165</v>
      </c>
      <c r="H177" s="25">
        <f t="shared" si="48"/>
        <v>-5.3862508858965267E-3</v>
      </c>
    </row>
    <row r="178" spans="1:8" s="40" customFormat="1" ht="15" x14ac:dyDescent="0.2">
      <c r="A178" s="64"/>
      <c r="B178" s="66" t="s">
        <v>48</v>
      </c>
      <c r="C178" s="37">
        <v>11</v>
      </c>
      <c r="D178" s="37">
        <v>0</v>
      </c>
      <c r="E178" s="38">
        <f t="shared" si="45"/>
        <v>1.559177888022679E-3</v>
      </c>
      <c r="F178" s="38" t="str">
        <f t="shared" si="46"/>
        <v/>
      </c>
      <c r="G178" s="39" t="str">
        <f t="shared" si="47"/>
        <v>0</v>
      </c>
      <c r="H178" s="25">
        <f t="shared" si="48"/>
        <v>0</v>
      </c>
    </row>
    <row r="179" spans="1:8" s="40" customFormat="1" ht="15" x14ac:dyDescent="0.2">
      <c r="A179" s="64"/>
      <c r="B179" s="66" t="s">
        <v>53</v>
      </c>
      <c r="C179" s="37">
        <v>2</v>
      </c>
      <c r="D179" s="37">
        <v>31</v>
      </c>
      <c r="E179" s="38">
        <f t="shared" si="45"/>
        <v>2.8348688873139615E-4</v>
      </c>
      <c r="F179" s="38">
        <f t="shared" si="46"/>
        <v>5.732248520710059E-3</v>
      </c>
      <c r="G179" s="39">
        <f t="shared" si="47"/>
        <v>14.5</v>
      </c>
      <c r="H179" s="25">
        <f t="shared" si="48"/>
        <v>4.1105598866052438E-3</v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2</v>
      </c>
      <c r="E180" s="38" t="str">
        <f t="shared" ref="E180:E181" si="53">+IF(C180=0,"",C180/C$161)</f>
        <v/>
      </c>
      <c r="F180" s="38">
        <f t="shared" ref="F180:F181" si="54">+IF(D180=0,"",D180/D$161)</f>
        <v>3.6982248520710058E-4</v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3</v>
      </c>
      <c r="E181" s="38" t="str">
        <f t="shared" si="53"/>
        <v/>
      </c>
      <c r="F181" s="38">
        <f t="shared" si="54"/>
        <v>5.547337278106509E-4</v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228</v>
      </c>
      <c r="D182" s="37">
        <v>164</v>
      </c>
      <c r="E182" s="38">
        <f t="shared" si="45"/>
        <v>3.2317505315379164E-2</v>
      </c>
      <c r="F182" s="38">
        <f t="shared" si="46"/>
        <v>3.0325443786982247E-2</v>
      </c>
      <c r="G182" s="39">
        <f t="shared" si="47"/>
        <v>-0.2807017543859649</v>
      </c>
      <c r="H182" s="25">
        <f t="shared" si="48"/>
        <v>-9.0715804394046768E-3</v>
      </c>
    </row>
    <row r="183" spans="1:8" s="40" customFormat="1" ht="15" x14ac:dyDescent="0.2">
      <c r="A183" s="64"/>
      <c r="B183" s="66" t="s">
        <v>233</v>
      </c>
      <c r="C183" s="37">
        <v>0</v>
      </c>
      <c r="D183" s="37">
        <v>0</v>
      </c>
      <c r="E183" s="38" t="str">
        <f t="shared" si="45"/>
        <v/>
      </c>
      <c r="F183" s="38" t="str">
        <f t="shared" si="46"/>
        <v/>
      </c>
      <c r="G183" s="39" t="str">
        <f t="shared" si="47"/>
        <v>0</v>
      </c>
      <c r="H183" s="25" t="str">
        <f t="shared" si="48"/>
        <v/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1</v>
      </c>
      <c r="E184" s="38" t="str">
        <f t="shared" si="45"/>
        <v/>
      </c>
      <c r="F184" s="38">
        <f t="shared" si="46"/>
        <v>1.8491124260355029E-4</v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6</v>
      </c>
      <c r="D185" s="37">
        <v>9</v>
      </c>
      <c r="E185" s="38">
        <f t="shared" si="45"/>
        <v>8.504606661941885E-4</v>
      </c>
      <c r="F185" s="38">
        <f t="shared" si="46"/>
        <v>1.6642011834319527E-3</v>
      </c>
      <c r="G185" s="39">
        <f t="shared" si="47"/>
        <v>0.5</v>
      </c>
      <c r="H185" s="25">
        <f t="shared" si="48"/>
        <v>4.2523033309709425E-4</v>
      </c>
    </row>
    <row r="186" spans="1:8" s="40" customFormat="1" ht="15" x14ac:dyDescent="0.2">
      <c r="A186" s="64"/>
      <c r="B186" s="66" t="s">
        <v>480</v>
      </c>
      <c r="C186" s="37">
        <v>114</v>
      </c>
      <c r="D186" s="37">
        <v>23</v>
      </c>
      <c r="E186" s="38">
        <f t="shared" si="45"/>
        <v>1.6158752657689582E-2</v>
      </c>
      <c r="F186" s="38">
        <f t="shared" si="46"/>
        <v>4.2529585798816568E-3</v>
      </c>
      <c r="G186" s="39">
        <f t="shared" si="47"/>
        <v>-0.79824561403508776</v>
      </c>
      <c r="H186" s="25">
        <f t="shared" si="48"/>
        <v>-1.2898653437278527E-2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49</v>
      </c>
      <c r="E187" s="38" t="str">
        <f t="shared" ref="E187" si="57">+IF(C187=0,"",C187/C$161)</f>
        <v/>
      </c>
      <c r="F187" s="38">
        <f t="shared" ref="F187" si="58">+IF(D187=0,"",D187/D$161)</f>
        <v>9.0606508875739639E-3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227</v>
      </c>
      <c r="D188" s="37">
        <v>114</v>
      </c>
      <c r="E188" s="38">
        <f t="shared" si="45"/>
        <v>3.2175761871013467E-2</v>
      </c>
      <c r="F188" s="38">
        <f t="shared" si="46"/>
        <v>2.1079881656804734E-2</v>
      </c>
      <c r="G188" s="39">
        <f t="shared" si="47"/>
        <v>-0.49779735682819382</v>
      </c>
      <c r="H188" s="25">
        <f t="shared" si="48"/>
        <v>-1.6017009213323885E-2</v>
      </c>
    </row>
    <row r="189" spans="1:8" s="40" customFormat="1" ht="15" x14ac:dyDescent="0.2">
      <c r="A189" s="64"/>
      <c r="B189" s="66" t="s">
        <v>237</v>
      </c>
      <c r="C189" s="37">
        <v>226</v>
      </c>
      <c r="D189" s="37">
        <v>112</v>
      </c>
      <c r="E189" s="38">
        <f t="shared" si="45"/>
        <v>3.203401842664777E-2</v>
      </c>
      <c r="F189" s="38">
        <f t="shared" si="46"/>
        <v>2.0710059171597635E-2</v>
      </c>
      <c r="G189" s="39">
        <f t="shared" si="47"/>
        <v>-0.50442477876106195</v>
      </c>
      <c r="H189" s="25">
        <f t="shared" si="48"/>
        <v>-1.6158752657689582E-2</v>
      </c>
    </row>
    <row r="190" spans="1:8" s="40" customFormat="1" ht="15" x14ac:dyDescent="0.2">
      <c r="A190" s="64"/>
      <c r="B190" s="66" t="s">
        <v>238</v>
      </c>
      <c r="C190" s="37">
        <v>413</v>
      </c>
      <c r="D190" s="37">
        <v>232</v>
      </c>
      <c r="E190" s="38">
        <f t="shared" si="45"/>
        <v>5.8540042523033312E-2</v>
      </c>
      <c r="F190" s="38">
        <f t="shared" si="46"/>
        <v>4.2899408284023666E-2</v>
      </c>
      <c r="G190" s="39">
        <f t="shared" si="47"/>
        <v>-0.43825665859564167</v>
      </c>
      <c r="H190" s="25">
        <f t="shared" si="48"/>
        <v>-2.5655563430191354E-2</v>
      </c>
    </row>
    <row r="191" spans="1:8" s="40" customFormat="1" ht="15" x14ac:dyDescent="0.2">
      <c r="A191" s="64"/>
      <c r="B191" s="66" t="s">
        <v>239</v>
      </c>
      <c r="C191" s="37">
        <v>205</v>
      </c>
      <c r="D191" s="37">
        <v>161</v>
      </c>
      <c r="E191" s="38">
        <f t="shared" si="45"/>
        <v>2.9057406094968107E-2</v>
      </c>
      <c r="F191" s="38">
        <f t="shared" si="46"/>
        <v>2.9770710059171597E-2</v>
      </c>
      <c r="G191" s="39">
        <f t="shared" si="47"/>
        <v>-0.21463414634146341</v>
      </c>
      <c r="H191" s="25">
        <f t="shared" si="48"/>
        <v>-6.2367115520907158E-3</v>
      </c>
    </row>
    <row r="192" spans="1:8" s="40" customFormat="1" ht="15" x14ac:dyDescent="0.2">
      <c r="A192" s="64"/>
      <c r="B192" s="66" t="s">
        <v>481</v>
      </c>
      <c r="C192" s="37">
        <v>405</v>
      </c>
      <c r="D192" s="37">
        <v>203</v>
      </c>
      <c r="E192" s="38">
        <f t="shared" si="45"/>
        <v>5.7406094968107724E-2</v>
      </c>
      <c r="F192" s="38">
        <f t="shared" si="46"/>
        <v>3.7536982248520707E-2</v>
      </c>
      <c r="G192" s="39">
        <f t="shared" si="47"/>
        <v>-0.49876543209876545</v>
      </c>
      <c r="H192" s="25">
        <f t="shared" si="48"/>
        <v>-2.8632175761871013E-2</v>
      </c>
    </row>
    <row r="193" spans="1:8" s="40" customFormat="1" ht="15" x14ac:dyDescent="0.2">
      <c r="A193" s="64"/>
      <c r="B193" s="66" t="s">
        <v>482</v>
      </c>
      <c r="C193" s="37">
        <v>157</v>
      </c>
      <c r="D193" s="37">
        <v>103</v>
      </c>
      <c r="E193" s="38">
        <f t="shared" si="45"/>
        <v>2.2253720765414601E-2</v>
      </c>
      <c r="F193" s="38">
        <f t="shared" si="46"/>
        <v>1.9045857988165681E-2</v>
      </c>
      <c r="G193" s="39">
        <f t="shared" si="47"/>
        <v>-0.34394904458598724</v>
      </c>
      <c r="H193" s="25">
        <f t="shared" si="48"/>
        <v>-7.6541459957476963E-3</v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1</v>
      </c>
      <c r="E194" s="38" t="str">
        <f t="shared" si="45"/>
        <v/>
      </c>
      <c r="F194" s="38">
        <f t="shared" si="46"/>
        <v>1.8491124260355029E-4</v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91</v>
      </c>
      <c r="E195" s="38" t="str">
        <f t="shared" ref="E195" si="61">+IF(C195=0,"",C195/C$161)</f>
        <v/>
      </c>
      <c r="F195" s="38">
        <f t="shared" ref="F195" si="62">+IF(D195=0,"",D195/D$161)</f>
        <v>1.6826923076923076E-2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45</v>
      </c>
      <c r="D196" s="37"/>
      <c r="E196" s="38">
        <f t="shared" si="45"/>
        <v>6.3784549964564135E-3</v>
      </c>
      <c r="F196" s="38" t="str">
        <f t="shared" si="46"/>
        <v/>
      </c>
      <c r="G196" s="39" t="str">
        <f t="shared" si="47"/>
        <v>0</v>
      </c>
      <c r="H196" s="25">
        <f t="shared" si="48"/>
        <v>0</v>
      </c>
    </row>
    <row r="197" spans="1:8" s="40" customFormat="1" ht="15" x14ac:dyDescent="0.2">
      <c r="A197" s="64"/>
      <c r="B197" s="66" t="s">
        <v>241</v>
      </c>
      <c r="C197" s="37">
        <v>148</v>
      </c>
      <c r="D197" s="37">
        <v>128</v>
      </c>
      <c r="E197" s="38">
        <f t="shared" si="45"/>
        <v>2.0978029766123316E-2</v>
      </c>
      <c r="F197" s="38">
        <f t="shared" si="46"/>
        <v>2.3668639053254437E-2</v>
      </c>
      <c r="G197" s="39">
        <f t="shared" si="47"/>
        <v>-0.13513513513513514</v>
      </c>
      <c r="H197" s="25">
        <f t="shared" si="48"/>
        <v>-2.8348688873139618E-3</v>
      </c>
    </row>
    <row r="198" spans="1:8" s="40" customFormat="1" ht="15" x14ac:dyDescent="0.2">
      <c r="A198" s="64"/>
      <c r="B198" s="66" t="s">
        <v>242</v>
      </c>
      <c r="C198" s="37">
        <v>43</v>
      </c>
      <c r="D198" s="37">
        <v>34</v>
      </c>
      <c r="E198" s="38">
        <f t="shared" si="45"/>
        <v>6.0949681077250174E-3</v>
      </c>
      <c r="F198" s="38">
        <f t="shared" si="46"/>
        <v>6.2869822485207101E-3</v>
      </c>
      <c r="G198" s="39">
        <f t="shared" si="47"/>
        <v>-0.20930232558139536</v>
      </c>
      <c r="H198" s="25">
        <f t="shared" si="48"/>
        <v>-1.2756909992912829E-3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23</v>
      </c>
      <c r="D200" s="37">
        <v>15</v>
      </c>
      <c r="E200" s="38">
        <f t="shared" si="45"/>
        <v>3.260099220411056E-3</v>
      </c>
      <c r="F200" s="38">
        <f t="shared" si="46"/>
        <v>2.7736686390532543E-3</v>
      </c>
      <c r="G200" s="39">
        <f t="shared" si="47"/>
        <v>-0.34782608695652173</v>
      </c>
      <c r="H200" s="25">
        <f t="shared" si="48"/>
        <v>-1.1339475549255846E-3</v>
      </c>
    </row>
    <row r="201" spans="1:8" s="40" customFormat="1" ht="15" x14ac:dyDescent="0.2">
      <c r="A201" s="64"/>
      <c r="B201" s="66" t="s">
        <v>56</v>
      </c>
      <c r="C201" s="37">
        <v>690</v>
      </c>
      <c r="D201" s="37">
        <v>549</v>
      </c>
      <c r="E201" s="38">
        <f t="shared" si="45"/>
        <v>9.7802976612331685E-2</v>
      </c>
      <c r="F201" s="38">
        <f t="shared" si="46"/>
        <v>0.10151627218934911</v>
      </c>
      <c r="G201" s="39">
        <f t="shared" si="47"/>
        <v>-0.20434782608695654</v>
      </c>
      <c r="H201" s="25">
        <f t="shared" si="48"/>
        <v>-1.9985825655563432E-2</v>
      </c>
    </row>
    <row r="202" spans="1:8" s="40" customFormat="1" ht="15" x14ac:dyDescent="0.2">
      <c r="A202" s="64"/>
      <c r="B202" s="66" t="s">
        <v>244</v>
      </c>
      <c r="C202" s="37">
        <v>49</v>
      </c>
      <c r="D202" s="37">
        <v>31</v>
      </c>
      <c r="E202" s="38">
        <f t="shared" si="45"/>
        <v>6.9454287739192065E-3</v>
      </c>
      <c r="F202" s="38">
        <f t="shared" si="46"/>
        <v>5.732248520710059E-3</v>
      </c>
      <c r="G202" s="39">
        <f t="shared" si="47"/>
        <v>-0.36734693877551022</v>
      </c>
      <c r="H202" s="25">
        <f t="shared" si="48"/>
        <v>-2.5513819985825657E-3</v>
      </c>
    </row>
    <row r="203" spans="1:8" s="40" customFormat="1" ht="30" x14ac:dyDescent="0.2">
      <c r="A203" s="64"/>
      <c r="B203" s="66" t="s">
        <v>245</v>
      </c>
      <c r="C203" s="37">
        <v>17</v>
      </c>
      <c r="D203" s="37">
        <v>5</v>
      </c>
      <c r="E203" s="38">
        <f t="shared" si="45"/>
        <v>2.4096385542168677E-3</v>
      </c>
      <c r="F203" s="38">
        <f t="shared" si="46"/>
        <v>9.2455621301775143E-4</v>
      </c>
      <c r="G203" s="39">
        <f t="shared" si="47"/>
        <v>-0.70588235294117652</v>
      </c>
      <c r="H203" s="25">
        <f t="shared" si="48"/>
        <v>-1.7009213323883772E-3</v>
      </c>
    </row>
    <row r="204" spans="1:8" s="40" customFormat="1" ht="15" x14ac:dyDescent="0.2">
      <c r="A204" s="64"/>
      <c r="B204" s="66" t="s">
        <v>483</v>
      </c>
      <c r="C204" s="37">
        <v>0</v>
      </c>
      <c r="D204" s="37">
        <v>1</v>
      </c>
      <c r="E204" s="38" t="str">
        <f t="shared" si="45"/>
        <v/>
      </c>
      <c r="F204" s="38">
        <f t="shared" si="46"/>
        <v>1.8491124260355029E-4</v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0</v>
      </c>
      <c r="E209" s="38" t="str">
        <f t="shared" si="45"/>
        <v/>
      </c>
      <c r="F209" s="38" t="str">
        <f t="shared" si="46"/>
        <v/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3</v>
      </c>
      <c r="D211" s="37">
        <v>3</v>
      </c>
      <c r="E211" s="38">
        <f t="shared" si="45"/>
        <v>4.2523033309709425E-4</v>
      </c>
      <c r="F211" s="38">
        <f t="shared" si="46"/>
        <v>5.547337278106509E-4</v>
      </c>
      <c r="G211" s="39">
        <f t="shared" si="47"/>
        <v>0</v>
      </c>
      <c r="H211" s="25">
        <f t="shared" si="48"/>
        <v>0</v>
      </c>
    </row>
    <row r="212" spans="1:8" s="40" customFormat="1" ht="15" x14ac:dyDescent="0.2">
      <c r="A212" s="64"/>
      <c r="B212" s="66" t="s">
        <v>249</v>
      </c>
      <c r="C212" s="37">
        <v>550</v>
      </c>
      <c r="D212" s="37">
        <v>533</v>
      </c>
      <c r="E212" s="38">
        <f t="shared" si="45"/>
        <v>7.7958894401133946E-2</v>
      </c>
      <c r="F212" s="38">
        <f t="shared" si="46"/>
        <v>9.8557692307692304E-2</v>
      </c>
      <c r="G212" s="39">
        <f t="shared" si="47"/>
        <v>-3.090909090909091E-2</v>
      </c>
      <c r="H212" s="25">
        <f t="shared" si="48"/>
        <v>-2.4096385542168677E-3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1</v>
      </c>
      <c r="E213" s="38" t="str">
        <f t="shared" si="45"/>
        <v/>
      </c>
      <c r="F213" s="38">
        <f t="shared" si="46"/>
        <v>1.8491124260355029E-4</v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8</v>
      </c>
      <c r="D214" s="37">
        <v>10</v>
      </c>
      <c r="E214" s="38">
        <f t="shared" si="45"/>
        <v>1.1339475549255846E-3</v>
      </c>
      <c r="F214" s="38">
        <f t="shared" si="46"/>
        <v>1.8491124260355029E-3</v>
      </c>
      <c r="G214" s="39">
        <f t="shared" si="47"/>
        <v>0.25</v>
      </c>
      <c r="H214" s="25">
        <f t="shared" si="48"/>
        <v>2.8348688873139615E-4</v>
      </c>
    </row>
    <row r="215" spans="1:8" s="40" customFormat="1" ht="15" x14ac:dyDescent="0.2">
      <c r="A215" s="64"/>
      <c r="B215" s="66" t="s">
        <v>252</v>
      </c>
      <c r="C215" s="37">
        <v>10</v>
      </c>
      <c r="D215" s="37">
        <v>9</v>
      </c>
      <c r="E215" s="38">
        <f t="shared" si="45"/>
        <v>1.4174344436569809E-3</v>
      </c>
      <c r="F215" s="38">
        <f t="shared" si="46"/>
        <v>1.6642011834319527E-3</v>
      </c>
      <c r="G215" s="39">
        <f t="shared" si="47"/>
        <v>-0.1</v>
      </c>
      <c r="H215" s="25">
        <f t="shared" si="48"/>
        <v>-1.417434443656981E-4</v>
      </c>
    </row>
    <row r="216" spans="1:8" s="40" customFormat="1" ht="15" x14ac:dyDescent="0.2">
      <c r="A216" s="64"/>
      <c r="B216" s="66" t="s">
        <v>253</v>
      </c>
      <c r="C216" s="37">
        <v>6</v>
      </c>
      <c r="D216" s="37">
        <v>13</v>
      </c>
      <c r="E216" s="38">
        <f t="shared" si="45"/>
        <v>8.504606661941885E-4</v>
      </c>
      <c r="F216" s="38">
        <f t="shared" si="46"/>
        <v>2.403846153846154E-3</v>
      </c>
      <c r="G216" s="39">
        <f t="shared" si="47"/>
        <v>1.1666666666666667</v>
      </c>
      <c r="H216" s="25">
        <f t="shared" si="48"/>
        <v>9.9220411055988655E-4</v>
      </c>
    </row>
    <row r="217" spans="1:8" s="40" customFormat="1" ht="15" x14ac:dyDescent="0.2">
      <c r="A217" s="64"/>
      <c r="B217" s="66" t="s">
        <v>485</v>
      </c>
      <c r="C217" s="37">
        <v>16</v>
      </c>
      <c r="D217" s="37">
        <v>16</v>
      </c>
      <c r="E217" s="38">
        <f t="shared" si="45"/>
        <v>2.2678951098511692E-3</v>
      </c>
      <c r="F217" s="38">
        <f t="shared" si="46"/>
        <v>2.9585798816568047E-3</v>
      </c>
      <c r="G217" s="39">
        <f t="shared" si="47"/>
        <v>0</v>
      </c>
      <c r="H217" s="25">
        <f t="shared" si="48"/>
        <v>0</v>
      </c>
    </row>
    <row r="218" spans="1:8" s="40" customFormat="1" ht="15" x14ac:dyDescent="0.2">
      <c r="A218" s="64"/>
      <c r="B218" s="66" t="s">
        <v>254</v>
      </c>
      <c r="C218" s="37">
        <v>1</v>
      </c>
      <c r="D218" s="37">
        <v>0</v>
      </c>
      <c r="E218" s="38">
        <f t="shared" si="45"/>
        <v>1.4174344436569808E-4</v>
      </c>
      <c r="F218" s="38" t="str">
        <f t="shared" si="46"/>
        <v/>
      </c>
      <c r="G218" s="39" t="str">
        <f t="shared" si="47"/>
        <v>0</v>
      </c>
      <c r="H218" s="25">
        <f t="shared" si="48"/>
        <v>0</v>
      </c>
    </row>
    <row r="219" spans="1:8" s="40" customFormat="1" ht="15" x14ac:dyDescent="0.2">
      <c r="A219" s="64"/>
      <c r="B219" s="66" t="s">
        <v>60</v>
      </c>
      <c r="C219" s="37">
        <v>0</v>
      </c>
      <c r="D219" s="37">
        <v>3</v>
      </c>
      <c r="E219" s="38" t="str">
        <f t="shared" si="45"/>
        <v/>
      </c>
      <c r="F219" s="38">
        <f t="shared" si="46"/>
        <v>5.547337278106509E-4</v>
      </c>
      <c r="G219" s="39" t="str">
        <f t="shared" si="47"/>
        <v>0</v>
      </c>
      <c r="H219" s="25" t="str">
        <f t="shared" si="48"/>
        <v/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2</v>
      </c>
      <c r="D221" s="37">
        <v>0</v>
      </c>
      <c r="E221" s="38">
        <f t="shared" si="45"/>
        <v>2.8348688873139615E-4</v>
      </c>
      <c r="F221" s="38" t="str">
        <f t="shared" si="46"/>
        <v/>
      </c>
      <c r="G221" s="39" t="str">
        <f t="shared" si="47"/>
        <v>0</v>
      </c>
      <c r="H221" s="25">
        <f t="shared" si="48"/>
        <v>0</v>
      </c>
    </row>
    <row r="222" spans="1:8" s="40" customFormat="1" ht="15" x14ac:dyDescent="0.2">
      <c r="A222" s="64"/>
      <c r="B222" s="66" t="s">
        <v>256</v>
      </c>
      <c r="C222" s="37">
        <v>24</v>
      </c>
      <c r="D222" s="37">
        <v>0</v>
      </c>
      <c r="E222" s="38">
        <f t="shared" si="45"/>
        <v>3.401842664776754E-3</v>
      </c>
      <c r="F222" s="38" t="str">
        <f t="shared" si="46"/>
        <v/>
      </c>
      <c r="G222" s="39" t="str">
        <f t="shared" si="47"/>
        <v>0</v>
      </c>
      <c r="H222" s="25">
        <f t="shared" si="48"/>
        <v>0</v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23</v>
      </c>
      <c r="D224" s="37">
        <v>21</v>
      </c>
      <c r="E224" s="38">
        <f t="shared" si="45"/>
        <v>3.260099220411056E-3</v>
      </c>
      <c r="F224" s="38">
        <f t="shared" si="46"/>
        <v>3.8831360946745561E-3</v>
      </c>
      <c r="G224" s="39">
        <f t="shared" si="47"/>
        <v>-8.6956521739130432E-2</v>
      </c>
      <c r="H224" s="25">
        <f t="shared" si="48"/>
        <v>-2.8348688873139615E-4</v>
      </c>
    </row>
    <row r="225" spans="1:8" s="40" customFormat="1" ht="15" x14ac:dyDescent="0.2">
      <c r="A225" s="64"/>
      <c r="B225" s="66" t="s">
        <v>64</v>
      </c>
      <c r="C225" s="37">
        <v>24</v>
      </c>
      <c r="D225" s="37">
        <v>23</v>
      </c>
      <c r="E225" s="38">
        <f t="shared" si="45"/>
        <v>3.401842664776754E-3</v>
      </c>
      <c r="F225" s="38">
        <f t="shared" si="46"/>
        <v>4.2529585798816568E-3</v>
      </c>
      <c r="G225" s="39">
        <f t="shared" si="47"/>
        <v>-4.1666666666666664E-2</v>
      </c>
      <c r="H225" s="25">
        <f t="shared" si="48"/>
        <v>-1.4174344436569808E-4</v>
      </c>
    </row>
    <row r="226" spans="1:8" s="40" customFormat="1" ht="30" x14ac:dyDescent="0.2">
      <c r="A226" s="64"/>
      <c r="B226" s="66" t="s">
        <v>487</v>
      </c>
      <c r="C226" s="37">
        <v>0</v>
      </c>
      <c r="D226" s="37">
        <v>0</v>
      </c>
      <c r="E226" s="38" t="str">
        <f t="shared" si="45"/>
        <v/>
      </c>
      <c r="F226" s="38" t="str">
        <f t="shared" si="46"/>
        <v/>
      </c>
      <c r="G226" s="39" t="str">
        <f t="shared" si="47"/>
        <v>0</v>
      </c>
      <c r="H226" s="25" t="str">
        <f t="shared" si="48"/>
        <v/>
      </c>
    </row>
    <row r="227" spans="1:8" s="40" customFormat="1" ht="15" x14ac:dyDescent="0.2">
      <c r="A227" s="64"/>
      <c r="B227" s="66" t="s">
        <v>62</v>
      </c>
      <c r="C227" s="37">
        <v>8</v>
      </c>
      <c r="D227" s="37">
        <v>2</v>
      </c>
      <c r="E227" s="38">
        <f t="shared" si="45"/>
        <v>1.1339475549255846E-3</v>
      </c>
      <c r="F227" s="38">
        <f t="shared" si="46"/>
        <v>3.6982248520710058E-4</v>
      </c>
      <c r="G227" s="39">
        <f t="shared" si="47"/>
        <v>-0.75</v>
      </c>
      <c r="H227" s="25">
        <f t="shared" si="48"/>
        <v>-8.504606661941885E-4</v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2</v>
      </c>
      <c r="D229" s="37">
        <v>1</v>
      </c>
      <c r="E229" s="38">
        <f t="shared" si="45"/>
        <v>2.8348688873139615E-4</v>
      </c>
      <c r="F229" s="38">
        <f t="shared" si="46"/>
        <v>1.8491124260355029E-4</v>
      </c>
      <c r="G229" s="39">
        <f t="shared" si="47"/>
        <v>-0.5</v>
      </c>
      <c r="H229" s="25">
        <f t="shared" si="48"/>
        <v>-1.4174344436569808E-4</v>
      </c>
    </row>
    <row r="230" spans="1:8" s="40" customFormat="1" ht="15" x14ac:dyDescent="0.2">
      <c r="A230" s="64"/>
      <c r="B230" s="66" t="s">
        <v>63</v>
      </c>
      <c r="C230" s="37">
        <v>4</v>
      </c>
      <c r="D230" s="37">
        <v>10</v>
      </c>
      <c r="E230" s="38">
        <f t="shared" si="45"/>
        <v>5.669737774627923E-4</v>
      </c>
      <c r="F230" s="38">
        <f t="shared" si="46"/>
        <v>1.8491124260355029E-3</v>
      </c>
      <c r="G230" s="39">
        <f t="shared" si="47"/>
        <v>1.5</v>
      </c>
      <c r="H230" s="25">
        <f t="shared" si="48"/>
        <v>8.504606661941885E-4</v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5</v>
      </c>
      <c r="D232" s="37">
        <v>17</v>
      </c>
      <c r="E232" s="38">
        <f t="shared" si="45"/>
        <v>7.0871722182849046E-4</v>
      </c>
      <c r="F232" s="38">
        <f t="shared" si="46"/>
        <v>3.143491124260355E-3</v>
      </c>
      <c r="G232" s="39">
        <f t="shared" si="47"/>
        <v>2.4</v>
      </c>
      <c r="H232" s="25">
        <f t="shared" si="48"/>
        <v>1.700921332388377E-3</v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1</v>
      </c>
      <c r="D234" s="37">
        <v>1</v>
      </c>
      <c r="E234" s="38">
        <f t="shared" si="69"/>
        <v>1.4174344436569808E-4</v>
      </c>
      <c r="F234" s="38">
        <f t="shared" si="70"/>
        <v>1.8491124260355029E-4</v>
      </c>
      <c r="G234" s="39">
        <f t="shared" si="71"/>
        <v>0</v>
      </c>
      <c r="H234" s="25">
        <f t="shared" si="72"/>
        <v>0</v>
      </c>
    </row>
    <row r="235" spans="1:8" s="40" customFormat="1" ht="15" x14ac:dyDescent="0.2">
      <c r="A235" s="64"/>
      <c r="B235" s="66" t="s">
        <v>260</v>
      </c>
      <c r="C235" s="37">
        <v>0</v>
      </c>
      <c r="D235" s="37">
        <v>3</v>
      </c>
      <c r="E235" s="38" t="str">
        <f t="shared" si="69"/>
        <v/>
      </c>
      <c r="F235" s="38">
        <f t="shared" si="70"/>
        <v>5.547337278106509E-4</v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4"/>
      <c r="B236" s="66" t="s">
        <v>489</v>
      </c>
      <c r="C236" s="37">
        <v>9</v>
      </c>
      <c r="D236" s="37">
        <v>18</v>
      </c>
      <c r="E236" s="38">
        <f t="shared" si="69"/>
        <v>1.2756909992912829E-3</v>
      </c>
      <c r="F236" s="38">
        <f t="shared" si="70"/>
        <v>3.3284023668639054E-3</v>
      </c>
      <c r="G236" s="39">
        <f t="shared" si="71"/>
        <v>1</v>
      </c>
      <c r="H236" s="25">
        <f t="shared" si="72"/>
        <v>1.2756909992912829E-3</v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19</v>
      </c>
      <c r="D238" s="37">
        <v>7</v>
      </c>
      <c r="E238" s="38">
        <f t="shared" si="69"/>
        <v>2.6931254429482638E-3</v>
      </c>
      <c r="F238" s="38">
        <f t="shared" si="70"/>
        <v>1.2943786982248522E-3</v>
      </c>
      <c r="G238" s="39">
        <f t="shared" si="71"/>
        <v>-0.63157894736842102</v>
      </c>
      <c r="H238" s="25">
        <f t="shared" si="72"/>
        <v>-1.700921332388377E-3</v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4</v>
      </c>
      <c r="D242" s="37">
        <v>1</v>
      </c>
      <c r="E242" s="38">
        <f t="shared" si="69"/>
        <v>5.669737774627923E-4</v>
      </c>
      <c r="F242" s="38">
        <f t="shared" si="70"/>
        <v>1.8491124260355029E-4</v>
      </c>
      <c r="G242" s="39">
        <f t="shared" si="71"/>
        <v>-0.75</v>
      </c>
      <c r="H242" s="25">
        <f t="shared" si="72"/>
        <v>-4.2523033309709425E-4</v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132</v>
      </c>
      <c r="D245" s="37"/>
      <c r="E245" s="38">
        <f t="shared" si="69"/>
        <v>1.8710134656272148E-2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7</v>
      </c>
      <c r="D246" s="37">
        <v>3</v>
      </c>
      <c r="E246" s="38">
        <f t="shared" si="69"/>
        <v>9.9220411055988655E-4</v>
      </c>
      <c r="F246" s="38">
        <f t="shared" si="70"/>
        <v>5.547337278106509E-4</v>
      </c>
      <c r="G246" s="39">
        <f t="shared" si="71"/>
        <v>-0.5714285714285714</v>
      </c>
      <c r="H246" s="25">
        <f t="shared" si="72"/>
        <v>-5.669737774627923E-4</v>
      </c>
    </row>
    <row r="247" spans="1:8" s="40" customFormat="1" ht="30" x14ac:dyDescent="0.2">
      <c r="A247" s="64"/>
      <c r="B247" s="66" t="s">
        <v>497</v>
      </c>
      <c r="C247" s="37">
        <v>43</v>
      </c>
      <c r="D247" s="37">
        <v>25</v>
      </c>
      <c r="E247" s="38">
        <f t="shared" si="69"/>
        <v>6.0949681077250174E-3</v>
      </c>
      <c r="F247" s="38">
        <f t="shared" si="70"/>
        <v>4.6227810650887576E-3</v>
      </c>
      <c r="G247" s="39">
        <f t="shared" si="71"/>
        <v>-0.41860465116279072</v>
      </c>
      <c r="H247" s="25">
        <f t="shared" si="72"/>
        <v>-2.5513819985825657E-3</v>
      </c>
    </row>
    <row r="248" spans="1:8" s="40" customFormat="1" ht="15" x14ac:dyDescent="0.2">
      <c r="A248" s="64"/>
      <c r="B248" s="66" t="s">
        <v>67</v>
      </c>
      <c r="C248" s="37">
        <v>34</v>
      </c>
      <c r="D248" s="37"/>
      <c r="E248" s="38">
        <f t="shared" si="69"/>
        <v>4.8192771084337354E-3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30</v>
      </c>
      <c r="D249" s="37">
        <v>42</v>
      </c>
      <c r="E249" s="38">
        <f t="shared" si="69"/>
        <v>4.2523033309709423E-3</v>
      </c>
      <c r="F249" s="38">
        <f t="shared" si="70"/>
        <v>7.7662721893491122E-3</v>
      </c>
      <c r="G249" s="39">
        <f t="shared" si="71"/>
        <v>0.4</v>
      </c>
      <c r="H249" s="25">
        <f t="shared" si="72"/>
        <v>1.700921332388377E-3</v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75</v>
      </c>
      <c r="D253" s="37">
        <v>198</v>
      </c>
      <c r="E253" s="38">
        <f t="shared" si="69"/>
        <v>1.0630758327427357E-2</v>
      </c>
      <c r="F253" s="38">
        <f t="shared" si="70"/>
        <v>3.6612426035502958E-2</v>
      </c>
      <c r="G253" s="39">
        <f t="shared" si="71"/>
        <v>1.64</v>
      </c>
      <c r="H253" s="25">
        <f t="shared" si="72"/>
        <v>1.7434443656980863E-2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0</v>
      </c>
      <c r="E255" s="38" t="str">
        <f t="shared" ref="E255:E260" si="77">+IF(C255=0,"",C255/C$161)</f>
        <v/>
      </c>
      <c r="F255" s="38" t="str">
        <f t="shared" ref="F255:F260" si="78">+IF(D255=0,"",D255/D$161)</f>
        <v/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23</v>
      </c>
      <c r="E260" s="38" t="str">
        <f t="shared" si="77"/>
        <v/>
      </c>
      <c r="F260" s="38">
        <f t="shared" si="78"/>
        <v>4.2529585798816568E-3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98</v>
      </c>
      <c r="D261" s="37">
        <v>164</v>
      </c>
      <c r="E261" s="38">
        <f t="shared" si="69"/>
        <v>1.3890857547838413E-2</v>
      </c>
      <c r="F261" s="38">
        <f t="shared" si="70"/>
        <v>3.0325443786982247E-2</v>
      </c>
      <c r="G261" s="39">
        <f t="shared" si="71"/>
        <v>0.67346938775510201</v>
      </c>
      <c r="H261" s="25">
        <f t="shared" si="72"/>
        <v>9.3550673281360738E-3</v>
      </c>
    </row>
    <row r="262" spans="1:8" s="40" customFormat="1" ht="15" x14ac:dyDescent="0.2">
      <c r="A262" s="64"/>
      <c r="B262" s="66" t="s">
        <v>75</v>
      </c>
      <c r="C262" s="37">
        <v>371</v>
      </c>
      <c r="D262" s="37">
        <v>110</v>
      </c>
      <c r="E262" s="38">
        <f t="shared" si="69"/>
        <v>5.2586817859673993E-2</v>
      </c>
      <c r="F262" s="38">
        <f t="shared" si="70"/>
        <v>2.0340236686390532E-2</v>
      </c>
      <c r="G262" s="39">
        <f t="shared" si="71"/>
        <v>-0.70350404312668469</v>
      </c>
      <c r="H262" s="25">
        <f t="shared" si="72"/>
        <v>-3.6995038979447205E-2</v>
      </c>
    </row>
    <row r="263" spans="1:8" s="40" customFormat="1" ht="15" x14ac:dyDescent="0.2">
      <c r="A263" s="64"/>
      <c r="B263" s="66" t="s">
        <v>71</v>
      </c>
      <c r="C263" s="37">
        <v>44</v>
      </c>
      <c r="D263" s="37">
        <v>23</v>
      </c>
      <c r="E263" s="38">
        <f t="shared" si="69"/>
        <v>6.2367115520907158E-3</v>
      </c>
      <c r="F263" s="38">
        <f t="shared" si="70"/>
        <v>4.2529585798816568E-3</v>
      </c>
      <c r="G263" s="39">
        <f t="shared" si="71"/>
        <v>-0.47727272727272729</v>
      </c>
      <c r="H263" s="25">
        <f t="shared" si="72"/>
        <v>-2.9766123316796599E-3</v>
      </c>
    </row>
    <row r="264" spans="1:8" s="40" customFormat="1" ht="15" x14ac:dyDescent="0.2">
      <c r="A264" s="64"/>
      <c r="B264" s="66" t="s">
        <v>266</v>
      </c>
      <c r="C264" s="37">
        <v>32</v>
      </c>
      <c r="D264" s="37">
        <v>8</v>
      </c>
      <c r="E264" s="38">
        <f t="shared" si="69"/>
        <v>4.5357902197023384E-3</v>
      </c>
      <c r="F264" s="38">
        <f t="shared" si="70"/>
        <v>1.4792899408284023E-3</v>
      </c>
      <c r="G264" s="39">
        <f t="shared" si="71"/>
        <v>-0.75</v>
      </c>
      <c r="H264" s="25">
        <f t="shared" si="72"/>
        <v>-3.401842664776754E-3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7</v>
      </c>
      <c r="E266" s="38" t="str">
        <f t="shared" ref="E266" si="81">+IF(C266=0,"",C266/C$161)</f>
        <v/>
      </c>
      <c r="F266" s="38">
        <f t="shared" ref="F266" si="82">+IF(D266=0,"",D266/D$161)</f>
        <v>1.2943786982248522E-3</v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18</v>
      </c>
      <c r="E268" s="38" t="str">
        <f t="shared" si="69"/>
        <v/>
      </c>
      <c r="F268" s="38">
        <f t="shared" si="70"/>
        <v>3.3284023668639054E-3</v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17</v>
      </c>
      <c r="D269" s="37">
        <v>7</v>
      </c>
      <c r="E269" s="38">
        <f t="shared" si="69"/>
        <v>2.4096385542168677E-3</v>
      </c>
      <c r="F269" s="38">
        <f t="shared" si="70"/>
        <v>1.2943786982248522E-3</v>
      </c>
      <c r="G269" s="39">
        <f t="shared" si="71"/>
        <v>-0.58823529411764708</v>
      </c>
      <c r="H269" s="25">
        <f t="shared" si="72"/>
        <v>-1.4174344436569811E-3</v>
      </c>
    </row>
    <row r="270" spans="1:8" s="40" customFormat="1" ht="15" x14ac:dyDescent="0.2">
      <c r="A270" s="64"/>
      <c r="B270" s="66" t="s">
        <v>74</v>
      </c>
      <c r="C270" s="37">
        <v>20</v>
      </c>
      <c r="D270" s="37">
        <v>14</v>
      </c>
      <c r="E270" s="38">
        <f t="shared" si="69"/>
        <v>2.8348688873139618E-3</v>
      </c>
      <c r="F270" s="38">
        <f t="shared" si="70"/>
        <v>2.5887573964497044E-3</v>
      </c>
      <c r="G270" s="39">
        <f t="shared" si="71"/>
        <v>-0.3</v>
      </c>
      <c r="H270" s="25">
        <f t="shared" si="72"/>
        <v>-8.504606661941885E-4</v>
      </c>
    </row>
    <row r="271" spans="1:8" s="40" customFormat="1" ht="15" x14ac:dyDescent="0.2">
      <c r="A271" s="64"/>
      <c r="B271" s="66" t="s">
        <v>267</v>
      </c>
      <c r="C271" s="37">
        <v>12</v>
      </c>
      <c r="D271" s="37">
        <v>18</v>
      </c>
      <c r="E271" s="38">
        <f t="shared" si="69"/>
        <v>1.700921332388377E-3</v>
      </c>
      <c r="F271" s="38">
        <f t="shared" si="70"/>
        <v>3.3284023668639054E-3</v>
      </c>
      <c r="G271" s="39">
        <f t="shared" si="71"/>
        <v>0.5</v>
      </c>
      <c r="H271" s="25">
        <f t="shared" si="72"/>
        <v>8.504606661941885E-4</v>
      </c>
    </row>
    <row r="272" spans="1:8" s="40" customFormat="1" ht="15" x14ac:dyDescent="0.2">
      <c r="A272" s="64"/>
      <c r="B272" s="66" t="s">
        <v>500</v>
      </c>
      <c r="C272" s="37">
        <v>325</v>
      </c>
      <c r="D272" s="37">
        <v>278</v>
      </c>
      <c r="E272" s="38">
        <f t="shared" si="69"/>
        <v>4.606661941885188E-2</v>
      </c>
      <c r="F272" s="38">
        <f t="shared" si="70"/>
        <v>5.1405325443786981E-2</v>
      </c>
      <c r="G272" s="39">
        <f t="shared" si="71"/>
        <v>-0.14461538461538462</v>
      </c>
      <c r="H272" s="25">
        <f t="shared" si="72"/>
        <v>-6.6619418851878104E-3</v>
      </c>
    </row>
    <row r="273" spans="1:8" s="40" customFormat="1" ht="15" x14ac:dyDescent="0.2">
      <c r="A273" s="64"/>
      <c r="B273" s="66" t="s">
        <v>76</v>
      </c>
      <c r="C273" s="37">
        <v>17</v>
      </c>
      <c r="D273" s="37">
        <v>5</v>
      </c>
      <c r="E273" s="38">
        <f t="shared" si="69"/>
        <v>2.4096385542168677E-3</v>
      </c>
      <c r="F273" s="38">
        <f t="shared" si="70"/>
        <v>9.2455621301775143E-4</v>
      </c>
      <c r="G273" s="39">
        <f t="shared" si="71"/>
        <v>-0.70588235294117652</v>
      </c>
      <c r="H273" s="25">
        <f t="shared" si="72"/>
        <v>-1.7009213323883772E-3</v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2</v>
      </c>
      <c r="E274" s="38" t="str">
        <f t="shared" ref="E274:E275" si="85">+IF(C274=0,"",C274/C$161)</f>
        <v/>
      </c>
      <c r="F274" s="38">
        <f t="shared" ref="F274:F275" si="86">+IF(D274=0,"",D274/D$161)</f>
        <v>3.6982248520710058E-4</v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4</v>
      </c>
      <c r="E275" s="38" t="str">
        <f t="shared" si="85"/>
        <v/>
      </c>
      <c r="F275" s="38">
        <f t="shared" si="86"/>
        <v>7.3964497041420117E-4</v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102</v>
      </c>
      <c r="D276" s="37">
        <v>77</v>
      </c>
      <c r="E276" s="38">
        <f t="shared" si="69"/>
        <v>1.4457831325301205E-2</v>
      </c>
      <c r="F276" s="38">
        <f t="shared" si="70"/>
        <v>1.4238165680473373E-2</v>
      </c>
      <c r="G276" s="39">
        <f t="shared" si="71"/>
        <v>-0.24509803921568626</v>
      </c>
      <c r="H276" s="25">
        <f t="shared" si="72"/>
        <v>-3.5435861091424521E-3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1</v>
      </c>
      <c r="E277" s="38" t="str">
        <f t="shared" si="69"/>
        <v/>
      </c>
      <c r="F277" s="38">
        <f t="shared" si="70"/>
        <v>1.8491124260355029E-4</v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7</v>
      </c>
      <c r="E281" s="38" t="str">
        <f t="shared" si="69"/>
        <v/>
      </c>
      <c r="F281" s="38">
        <f t="shared" si="70"/>
        <v>1.2943786982248522E-3</v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4</v>
      </c>
      <c r="D282" s="37">
        <v>3</v>
      </c>
      <c r="E282" s="38">
        <f t="shared" si="69"/>
        <v>5.669737774627923E-4</v>
      </c>
      <c r="F282" s="38">
        <f t="shared" si="70"/>
        <v>5.547337278106509E-4</v>
      </c>
      <c r="G282" s="39">
        <f t="shared" si="71"/>
        <v>-0.25</v>
      </c>
      <c r="H282" s="25">
        <f t="shared" si="72"/>
        <v>-1.4174344436569808E-4</v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1</v>
      </c>
      <c r="E283" s="38" t="str">
        <f t="shared" ref="E283" si="93">+IF(C283=0,"",C283/C$161)</f>
        <v/>
      </c>
      <c r="F283" s="38">
        <f t="shared" ref="F283" si="94">+IF(D283=0,"",D283/D$161)</f>
        <v>1.8491124260355029E-4</v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28</v>
      </c>
      <c r="D284" s="37">
        <v>21</v>
      </c>
      <c r="E284" s="38">
        <f t="shared" si="69"/>
        <v>3.9688164422395462E-3</v>
      </c>
      <c r="F284" s="38">
        <f t="shared" si="70"/>
        <v>3.8831360946745561E-3</v>
      </c>
      <c r="G284" s="39">
        <f t="shared" si="71"/>
        <v>-0.25</v>
      </c>
      <c r="H284" s="25">
        <f t="shared" si="72"/>
        <v>-9.9220411055988655E-4</v>
      </c>
    </row>
    <row r="285" spans="1:8" s="40" customFormat="1" ht="15" x14ac:dyDescent="0.2">
      <c r="A285" s="64"/>
      <c r="B285" s="66" t="s">
        <v>504</v>
      </c>
      <c r="C285" s="37">
        <v>2</v>
      </c>
      <c r="D285" s="37">
        <v>2</v>
      </c>
      <c r="E285" s="38">
        <f t="shared" si="69"/>
        <v>2.8348688873139615E-4</v>
      </c>
      <c r="F285" s="38">
        <f t="shared" si="70"/>
        <v>3.6982248520710058E-4</v>
      </c>
      <c r="G285" s="39">
        <f t="shared" si="71"/>
        <v>0</v>
      </c>
      <c r="H285" s="25">
        <f t="shared" si="72"/>
        <v>0</v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86</v>
      </c>
      <c r="D287" s="37">
        <v>45</v>
      </c>
      <c r="E287" s="38">
        <f t="shared" si="69"/>
        <v>1.2189936215450035E-2</v>
      </c>
      <c r="F287" s="38">
        <f t="shared" si="70"/>
        <v>8.3210059171597642E-3</v>
      </c>
      <c r="G287" s="39">
        <f t="shared" si="71"/>
        <v>-0.47674418604651164</v>
      </c>
      <c r="H287" s="25">
        <f t="shared" si="72"/>
        <v>-5.8114812189936213E-3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1</v>
      </c>
      <c r="E288" s="38" t="str">
        <f t="shared" si="69"/>
        <v/>
      </c>
      <c r="F288" s="38">
        <f t="shared" si="70"/>
        <v>1.8491124260355029E-4</v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8</v>
      </c>
      <c r="D289" s="37">
        <v>0</v>
      </c>
      <c r="E289" s="38">
        <f t="shared" si="69"/>
        <v>1.1339475549255846E-3</v>
      </c>
      <c r="F289" s="38" t="str">
        <f t="shared" si="70"/>
        <v/>
      </c>
      <c r="G289" s="39" t="str">
        <f t="shared" si="71"/>
        <v>0</v>
      </c>
      <c r="H289" s="25">
        <f t="shared" si="72"/>
        <v>0</v>
      </c>
    </row>
    <row r="290" spans="1:8" s="40" customFormat="1" ht="15" x14ac:dyDescent="0.2">
      <c r="A290" s="64"/>
      <c r="B290" s="66" t="s">
        <v>270</v>
      </c>
      <c r="C290" s="37">
        <v>2</v>
      </c>
      <c r="D290" s="37"/>
      <c r="E290" s="38">
        <f t="shared" si="69"/>
        <v>2.8348688873139615E-4</v>
      </c>
      <c r="F290" s="38" t="str">
        <f t="shared" si="70"/>
        <v/>
      </c>
      <c r="G290" s="39" t="str">
        <f t="shared" si="71"/>
        <v>0</v>
      </c>
      <c r="H290" s="25">
        <f t="shared" si="72"/>
        <v>0</v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1</v>
      </c>
      <c r="D292" s="37">
        <v>7</v>
      </c>
      <c r="E292" s="38">
        <f t="shared" si="69"/>
        <v>1.4174344436569808E-4</v>
      </c>
      <c r="F292" s="38">
        <f t="shared" si="70"/>
        <v>1.2943786982248522E-3</v>
      </c>
      <c r="G292" s="39">
        <f t="shared" si="71"/>
        <v>6</v>
      </c>
      <c r="H292" s="25">
        <f t="shared" si="72"/>
        <v>8.504606661941885E-4</v>
      </c>
    </row>
    <row r="293" spans="1:8" s="40" customFormat="1" ht="30" x14ac:dyDescent="0.2">
      <c r="A293" s="64"/>
      <c r="B293" s="66" t="s">
        <v>507</v>
      </c>
      <c r="C293" s="37">
        <v>14</v>
      </c>
      <c r="D293" s="37">
        <v>11</v>
      </c>
      <c r="E293" s="38">
        <f t="shared" si="69"/>
        <v>1.9844082211197731E-3</v>
      </c>
      <c r="F293" s="38">
        <f t="shared" si="70"/>
        <v>2.0340236686390532E-3</v>
      </c>
      <c r="G293" s="39">
        <f t="shared" si="71"/>
        <v>-0.21428571428571427</v>
      </c>
      <c r="H293" s="25">
        <f t="shared" si="72"/>
        <v>-4.252303330970942E-4</v>
      </c>
    </row>
    <row r="294" spans="1:8" s="40" customFormat="1" ht="15" x14ac:dyDescent="0.2">
      <c r="A294" s="64"/>
      <c r="B294" s="66" t="s">
        <v>508</v>
      </c>
      <c r="C294" s="37">
        <v>34</v>
      </c>
      <c r="D294" s="37">
        <v>6</v>
      </c>
      <c r="E294" s="38">
        <f t="shared" si="69"/>
        <v>4.8192771084337354E-3</v>
      </c>
      <c r="F294" s="38">
        <f t="shared" si="70"/>
        <v>1.1094674556213018E-3</v>
      </c>
      <c r="G294" s="39">
        <f t="shared" si="71"/>
        <v>-0.82352941176470584</v>
      </c>
      <c r="H294" s="25">
        <f t="shared" si="72"/>
        <v>-3.9688164422395462E-3</v>
      </c>
    </row>
    <row r="295" spans="1:8" s="40" customFormat="1" ht="30" x14ac:dyDescent="0.2">
      <c r="A295" s="64"/>
      <c r="B295" s="66" t="s">
        <v>509</v>
      </c>
      <c r="C295" s="37">
        <v>5</v>
      </c>
      <c r="D295" s="37">
        <v>8</v>
      </c>
      <c r="E295" s="38">
        <f t="shared" si="69"/>
        <v>7.0871722182849046E-4</v>
      </c>
      <c r="F295" s="38">
        <f t="shared" si="70"/>
        <v>1.4792899408284023E-3</v>
      </c>
      <c r="G295" s="39">
        <f t="shared" si="71"/>
        <v>0.6</v>
      </c>
      <c r="H295" s="25">
        <f t="shared" si="72"/>
        <v>4.2523033309709425E-4</v>
      </c>
    </row>
    <row r="296" spans="1:8" s="40" customFormat="1" ht="15" x14ac:dyDescent="0.2">
      <c r="A296" s="64"/>
      <c r="B296" s="66" t="s">
        <v>510</v>
      </c>
      <c r="C296" s="37">
        <v>5</v>
      </c>
      <c r="D296" s="37">
        <v>0</v>
      </c>
      <c r="E296" s="38">
        <f t="shared" si="69"/>
        <v>7.0871722182849046E-4</v>
      </c>
      <c r="F296" s="38" t="str">
        <f t="shared" si="70"/>
        <v/>
      </c>
      <c r="G296" s="39" t="str">
        <f t="shared" si="71"/>
        <v>0</v>
      </c>
      <c r="H296" s="25">
        <f t="shared" si="72"/>
        <v>0</v>
      </c>
    </row>
    <row r="297" spans="1:8" s="40" customFormat="1" ht="15" x14ac:dyDescent="0.2">
      <c r="A297" s="64"/>
      <c r="B297" s="66" t="s">
        <v>511</v>
      </c>
      <c r="C297" s="37">
        <v>38</v>
      </c>
      <c r="D297" s="37">
        <v>46</v>
      </c>
      <c r="E297" s="38">
        <f t="shared" si="69"/>
        <v>5.3862508858965276E-3</v>
      </c>
      <c r="F297" s="38">
        <f t="shared" si="70"/>
        <v>8.5059171597633137E-3</v>
      </c>
      <c r="G297" s="39">
        <f t="shared" si="71"/>
        <v>0.21052631578947367</v>
      </c>
      <c r="H297" s="25">
        <f t="shared" si="72"/>
        <v>1.1339475549255846E-3</v>
      </c>
    </row>
    <row r="298" spans="1:8" s="40" customFormat="1" ht="15" x14ac:dyDescent="0.2">
      <c r="A298" s="64"/>
      <c r="B298" s="66" t="s">
        <v>512</v>
      </c>
      <c r="C298" s="37">
        <v>1</v>
      </c>
      <c r="D298" s="37">
        <v>1</v>
      </c>
      <c r="E298" s="38">
        <f t="shared" si="69"/>
        <v>1.4174344436569808E-4</v>
      </c>
      <c r="F298" s="38">
        <f t="shared" si="70"/>
        <v>1.8491124260355029E-4</v>
      </c>
      <c r="G298" s="39">
        <f t="shared" si="71"/>
        <v>0</v>
      </c>
      <c r="H298" s="25">
        <f t="shared" si="72"/>
        <v>0</v>
      </c>
    </row>
    <row r="299" spans="1:8" s="40" customFormat="1" ht="30" x14ac:dyDescent="0.2">
      <c r="A299" s="64"/>
      <c r="B299" s="66" t="s">
        <v>513</v>
      </c>
      <c r="C299" s="37">
        <v>111</v>
      </c>
      <c r="D299" s="37">
        <v>98</v>
      </c>
      <c r="E299" s="38">
        <f t="shared" si="69"/>
        <v>1.5733522324592488E-2</v>
      </c>
      <c r="F299" s="38">
        <f t="shared" si="70"/>
        <v>1.8121301775147928E-2</v>
      </c>
      <c r="G299" s="39">
        <f t="shared" si="71"/>
        <v>-0.11711711711711711</v>
      </c>
      <c r="H299" s="25">
        <f t="shared" si="72"/>
        <v>-1.8426647767540751E-3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18</v>
      </c>
      <c r="D301" s="37">
        <v>22</v>
      </c>
      <c r="E301" s="38">
        <f t="shared" si="69"/>
        <v>2.5513819985825657E-3</v>
      </c>
      <c r="F301" s="38">
        <f t="shared" si="70"/>
        <v>4.0680473372781065E-3</v>
      </c>
      <c r="G301" s="39">
        <f t="shared" si="71"/>
        <v>0.22222222222222221</v>
      </c>
      <c r="H301" s="25">
        <f t="shared" si="72"/>
        <v>5.669737774627923E-4</v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3</v>
      </c>
      <c r="E302" s="38" t="str">
        <f t="shared" si="69"/>
        <v/>
      </c>
      <c r="F302" s="38">
        <f t="shared" si="70"/>
        <v>5.547337278106509E-4</v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4</v>
      </c>
      <c r="D303" s="37">
        <v>3</v>
      </c>
      <c r="E303" s="38">
        <f t="shared" si="69"/>
        <v>5.669737774627923E-4</v>
      </c>
      <c r="F303" s="38">
        <f t="shared" si="70"/>
        <v>5.547337278106509E-4</v>
      </c>
      <c r="G303" s="39">
        <f t="shared" si="71"/>
        <v>-0.25</v>
      </c>
      <c r="H303" s="25">
        <f t="shared" si="72"/>
        <v>-1.4174344436569808E-4</v>
      </c>
    </row>
    <row r="304" spans="1:8" s="40" customFormat="1" ht="15" x14ac:dyDescent="0.2">
      <c r="A304" s="64"/>
      <c r="B304" s="66" t="s">
        <v>516</v>
      </c>
      <c r="C304" s="37">
        <v>23</v>
      </c>
      <c r="D304" s="37">
        <v>44</v>
      </c>
      <c r="E304" s="38">
        <f t="shared" si="69"/>
        <v>3.260099220411056E-3</v>
      </c>
      <c r="F304" s="38">
        <f t="shared" si="70"/>
        <v>8.1360946745562129E-3</v>
      </c>
      <c r="G304" s="39">
        <f t="shared" si="71"/>
        <v>0.91304347826086951</v>
      </c>
      <c r="H304" s="25">
        <f t="shared" si="72"/>
        <v>2.9766123316796594E-3</v>
      </c>
    </row>
    <row r="305" spans="1:8" s="40" customFormat="1" ht="15" x14ac:dyDescent="0.2">
      <c r="A305" s="64"/>
      <c r="B305" s="66" t="s">
        <v>517</v>
      </c>
      <c r="C305" s="37">
        <v>4</v>
      </c>
      <c r="D305" s="37">
        <v>13</v>
      </c>
      <c r="E305" s="38">
        <f t="shared" si="69"/>
        <v>5.669737774627923E-4</v>
      </c>
      <c r="F305" s="38">
        <f t="shared" si="70"/>
        <v>2.403846153846154E-3</v>
      </c>
      <c r="G305" s="39">
        <f t="shared" si="71"/>
        <v>2.25</v>
      </c>
      <c r="H305" s="25">
        <f t="shared" si="72"/>
        <v>1.2756909992912826E-3</v>
      </c>
    </row>
    <row r="306" spans="1:8" s="40" customFormat="1" ht="30" x14ac:dyDescent="0.2">
      <c r="A306" s="64"/>
      <c r="B306" s="66" t="s">
        <v>518</v>
      </c>
      <c r="C306" s="37">
        <v>1</v>
      </c>
      <c r="D306" s="37">
        <v>0</v>
      </c>
      <c r="E306" s="38">
        <f t="shared" si="69"/>
        <v>1.4174344436569808E-4</v>
      </c>
      <c r="F306" s="38" t="str">
        <f t="shared" si="70"/>
        <v/>
      </c>
      <c r="G306" s="39" t="str">
        <f t="shared" si="71"/>
        <v>0</v>
      </c>
      <c r="H306" s="25">
        <f t="shared" si="72"/>
        <v>0</v>
      </c>
    </row>
    <row r="307" spans="1:8" s="40" customFormat="1" ht="15" x14ac:dyDescent="0.2">
      <c r="A307" s="64"/>
      <c r="B307" s="66" t="s">
        <v>519</v>
      </c>
      <c r="C307" s="37">
        <v>20</v>
      </c>
      <c r="D307" s="37">
        <v>10</v>
      </c>
      <c r="E307" s="38">
        <f t="shared" si="69"/>
        <v>2.8348688873139618E-3</v>
      </c>
      <c r="F307" s="38">
        <f t="shared" si="70"/>
        <v>1.8491124260355029E-3</v>
      </c>
      <c r="G307" s="39">
        <f t="shared" si="71"/>
        <v>-0.5</v>
      </c>
      <c r="H307" s="25">
        <f t="shared" si="72"/>
        <v>-1.4174344436569809E-3</v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21</v>
      </c>
      <c r="E308" s="38" t="str">
        <f t="shared" ref="E308" si="97">+IF(C308=0,"",C308/C$161)</f>
        <v/>
      </c>
      <c r="F308" s="38">
        <f t="shared" ref="F308" si="98">+IF(D308=0,"",D308/D$161)</f>
        <v>3.8831360946745561E-3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3</v>
      </c>
      <c r="D309" s="37">
        <v>4</v>
      </c>
      <c r="E309" s="38">
        <f t="shared" si="69"/>
        <v>4.2523033309709425E-4</v>
      </c>
      <c r="F309" s="38">
        <f t="shared" si="70"/>
        <v>7.3964497041420117E-4</v>
      </c>
      <c r="G309" s="39">
        <f t="shared" si="71"/>
        <v>0.33333333333333331</v>
      </c>
      <c r="H309" s="25">
        <f t="shared" si="72"/>
        <v>1.4174344436569808E-4</v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2</v>
      </c>
      <c r="E311" s="38" t="str">
        <f t="shared" si="69"/>
        <v/>
      </c>
      <c r="F311" s="38">
        <f t="shared" si="70"/>
        <v>3.6982248520710058E-4</v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4</v>
      </c>
      <c r="D312" s="37">
        <v>3</v>
      </c>
      <c r="E312" s="38">
        <f t="shared" si="69"/>
        <v>5.669737774627923E-4</v>
      </c>
      <c r="F312" s="38">
        <f t="shared" si="70"/>
        <v>5.547337278106509E-4</v>
      </c>
      <c r="G312" s="39">
        <f t="shared" si="71"/>
        <v>-0.25</v>
      </c>
      <c r="H312" s="25">
        <f t="shared" si="72"/>
        <v>-1.4174344436569808E-4</v>
      </c>
    </row>
    <row r="313" spans="1:8" s="40" customFormat="1" ht="15" x14ac:dyDescent="0.2">
      <c r="A313" s="64"/>
      <c r="B313" s="66" t="s">
        <v>524</v>
      </c>
      <c r="C313" s="37">
        <v>37</v>
      </c>
      <c r="D313" s="37">
        <v>16</v>
      </c>
      <c r="E313" s="38">
        <f t="shared" ref="E313:E320" si="101">+IF(C313=0,"",C313/C$161)</f>
        <v>5.2445074415308291E-3</v>
      </c>
      <c r="F313" s="38">
        <f t="shared" ref="F313:F320" si="102">+IF(D313=0,"",D313/D$161)</f>
        <v>2.9585798816568047E-3</v>
      </c>
      <c r="G313" s="39">
        <f t="shared" ref="G313:G320" si="103">+IF(OR(AND(D313=0),(C313=0)),"0",((D313-C313)/C313))</f>
        <v>-0.56756756756756754</v>
      </c>
      <c r="H313" s="25">
        <f t="shared" ref="H313:H320" si="104">+IF(OR(AND(E313=""),(G313="")),"",E313*G313)</f>
        <v>-2.9766123316796594E-3</v>
      </c>
    </row>
    <row r="314" spans="1:8" s="40" customFormat="1" ht="15" x14ac:dyDescent="0.2">
      <c r="A314" s="64"/>
      <c r="B314" s="66" t="s">
        <v>525</v>
      </c>
      <c r="C314" s="37">
        <v>39</v>
      </c>
      <c r="D314" s="37">
        <v>6</v>
      </c>
      <c r="E314" s="38">
        <f t="shared" si="101"/>
        <v>5.5279943302622252E-3</v>
      </c>
      <c r="F314" s="38">
        <f t="shared" si="102"/>
        <v>1.1094674556213018E-3</v>
      </c>
      <c r="G314" s="39">
        <f t="shared" si="103"/>
        <v>-0.84615384615384615</v>
      </c>
      <c r="H314" s="25">
        <f t="shared" si="104"/>
        <v>-4.6775336640680369E-3</v>
      </c>
    </row>
    <row r="315" spans="1:8" s="40" customFormat="1" ht="30" x14ac:dyDescent="0.2">
      <c r="A315" s="64"/>
      <c r="B315" s="66" t="s">
        <v>526</v>
      </c>
      <c r="C315" s="37">
        <v>13</v>
      </c>
      <c r="D315" s="37">
        <v>4</v>
      </c>
      <c r="E315" s="38">
        <f t="shared" si="101"/>
        <v>1.8426647767540751E-3</v>
      </c>
      <c r="F315" s="38">
        <f t="shared" si="102"/>
        <v>7.3964497041420117E-4</v>
      </c>
      <c r="G315" s="39">
        <f t="shared" si="103"/>
        <v>-0.69230769230769229</v>
      </c>
      <c r="H315" s="25">
        <f t="shared" si="104"/>
        <v>-1.2756909992912826E-3</v>
      </c>
    </row>
    <row r="316" spans="1:8" s="40" customFormat="1" ht="15" x14ac:dyDescent="0.2">
      <c r="A316" s="64"/>
      <c r="B316" s="66" t="s">
        <v>527</v>
      </c>
      <c r="C316" s="37">
        <v>2</v>
      </c>
      <c r="D316" s="37">
        <v>0</v>
      </c>
      <c r="E316" s="38">
        <f t="shared" si="101"/>
        <v>2.8348688873139615E-4</v>
      </c>
      <c r="F316" s="38" t="str">
        <f t="shared" si="102"/>
        <v/>
      </c>
      <c r="G316" s="39" t="str">
        <f t="shared" si="103"/>
        <v>0</v>
      </c>
      <c r="H316" s="25">
        <f t="shared" si="104"/>
        <v>0</v>
      </c>
    </row>
    <row r="317" spans="1:8" s="40" customFormat="1" ht="30" x14ac:dyDescent="0.2">
      <c r="A317" s="64"/>
      <c r="B317" s="66" t="s">
        <v>80</v>
      </c>
      <c r="C317" s="37">
        <v>2</v>
      </c>
      <c r="D317" s="37">
        <v>0</v>
      </c>
      <c r="E317" s="38">
        <f t="shared" si="101"/>
        <v>2.8348688873139615E-4</v>
      </c>
      <c r="F317" s="38" t="str">
        <f t="shared" si="102"/>
        <v/>
      </c>
      <c r="G317" s="39" t="str">
        <f t="shared" si="103"/>
        <v>0</v>
      </c>
      <c r="H317" s="25">
        <f t="shared" si="104"/>
        <v>0</v>
      </c>
    </row>
    <row r="318" spans="1:8" s="40" customFormat="1" ht="15" x14ac:dyDescent="0.2">
      <c r="A318" s="64"/>
      <c r="B318" s="66" t="s">
        <v>273</v>
      </c>
      <c r="C318" s="37">
        <v>4</v>
      </c>
      <c r="D318" s="37">
        <v>13</v>
      </c>
      <c r="E318" s="38">
        <f t="shared" si="101"/>
        <v>5.669737774627923E-4</v>
      </c>
      <c r="F318" s="38">
        <f t="shared" si="102"/>
        <v>2.403846153846154E-3</v>
      </c>
      <c r="G318" s="39">
        <f t="shared" si="103"/>
        <v>2.25</v>
      </c>
      <c r="H318" s="25">
        <f t="shared" si="104"/>
        <v>1.2756909992912826E-3</v>
      </c>
    </row>
    <row r="319" spans="1:8" s="40" customFormat="1" ht="15" x14ac:dyDescent="0.2">
      <c r="A319" s="64"/>
      <c r="B319" s="66" t="s">
        <v>274</v>
      </c>
      <c r="C319" s="37">
        <v>1</v>
      </c>
      <c r="D319" s="37">
        <v>0</v>
      </c>
      <c r="E319" s="38">
        <f t="shared" si="101"/>
        <v>1.4174344436569808E-4</v>
      </c>
      <c r="F319" s="38" t="str">
        <f t="shared" si="102"/>
        <v/>
      </c>
      <c r="G319" s="39" t="str">
        <f t="shared" si="103"/>
        <v>0</v>
      </c>
      <c r="H319" s="25">
        <f t="shared" si="104"/>
        <v>0</v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3</v>
      </c>
      <c r="E320" s="38" t="str">
        <f t="shared" si="101"/>
        <v/>
      </c>
      <c r="F320" s="38">
        <f t="shared" si="102"/>
        <v>5.547337278106509E-4</v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85</v>
      </c>
      <c r="E321" s="38" t="str">
        <f t="shared" ref="E321:E323" si="105">+IF(C321=0,"",C321/C$161)</f>
        <v/>
      </c>
      <c r="F321" s="38">
        <f t="shared" ref="F321:F323" si="106">+IF(D321=0,"",D321/D$161)</f>
        <v>1.5717455621301776E-2</v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7</v>
      </c>
      <c r="E322" s="38" t="str">
        <f t="shared" si="105"/>
        <v/>
      </c>
      <c r="F322" s="38">
        <f t="shared" si="106"/>
        <v>1.2943786982248522E-3</v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105</v>
      </c>
      <c r="E323" s="38" t="str">
        <f t="shared" si="105"/>
        <v/>
      </c>
      <c r="F323" s="38">
        <f t="shared" si="106"/>
        <v>1.941568047337278E-2</v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32095</v>
      </c>
      <c r="D329" s="31">
        <f>SUM(D330:D546)</f>
        <v>23741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-0.26028976476086618</v>
      </c>
      <c r="H329" s="33">
        <f>+IF(OR(AND(E329=""),(G329="")),"",E329*G329)</f>
        <v>-0.26028976476086618</v>
      </c>
    </row>
    <row r="330" spans="1:8" s="40" customFormat="1" ht="15" x14ac:dyDescent="0.2">
      <c r="A330" s="64"/>
      <c r="B330" s="36" t="s">
        <v>86</v>
      </c>
      <c r="C330" s="37">
        <v>624</v>
      </c>
      <c r="D330" s="37">
        <v>301</v>
      </c>
      <c r="E330" s="38">
        <f>+IF(C330=0,"",C330/C$329)</f>
        <v>1.9442280729085527E-2</v>
      </c>
      <c r="F330" s="38">
        <f>+IF(D330=0,"",D330/D$329)</f>
        <v>1.2678488690451118E-2</v>
      </c>
      <c r="G330" s="39">
        <f>+IF(OR(AND(D330=0),(C330=0)),"0",((D330-C330)/C330))</f>
        <v>-0.51762820512820518</v>
      </c>
      <c r="H330" s="25">
        <f>+IF(OR(AND(E330=""),(G330="")),"",E330*G330)</f>
        <v>-1.0063872877395234E-2</v>
      </c>
    </row>
    <row r="331" spans="1:8" s="40" customFormat="1" ht="15" x14ac:dyDescent="0.2">
      <c r="A331" s="64"/>
      <c r="B331" s="36" t="s">
        <v>98</v>
      </c>
      <c r="C331" s="37">
        <v>438</v>
      </c>
      <c r="D331" s="37">
        <v>32</v>
      </c>
      <c r="E331" s="38">
        <f t="shared" ref="E331:E395" si="109">+IF(C331=0,"",C331/C$329)</f>
        <v>1.3646985511761956E-2</v>
      </c>
      <c r="F331" s="38">
        <f t="shared" ref="F331:F395" si="110">+IF(D331=0,"",D331/D$329)</f>
        <v>1.3478791963270292E-3</v>
      </c>
      <c r="G331" s="39">
        <f t="shared" ref="G331:G395" si="111">+IF(OR(AND(D331=0),(C331=0)),"0",((D331-C331)/C331))</f>
        <v>-0.9269406392694064</v>
      </c>
      <c r="H331" s="25">
        <f t="shared" ref="H331:H395" si="112">+IF(OR(AND(E331=""),(G331="")),"",E331*G331)</f>
        <v>-1.2649945474372955E-2</v>
      </c>
    </row>
    <row r="332" spans="1:8" s="40" customFormat="1" ht="15" x14ac:dyDescent="0.2">
      <c r="A332" s="64"/>
      <c r="B332" s="36" t="s">
        <v>90</v>
      </c>
      <c r="C332" s="37">
        <v>260</v>
      </c>
      <c r="D332" s="37">
        <v>75</v>
      </c>
      <c r="E332" s="38">
        <f t="shared" si="109"/>
        <v>8.1009503037856364E-3</v>
      </c>
      <c r="F332" s="38">
        <f t="shared" si="110"/>
        <v>3.1590918663914748E-3</v>
      </c>
      <c r="G332" s="39">
        <f t="shared" si="111"/>
        <v>-0.71153846153846156</v>
      </c>
      <c r="H332" s="25">
        <f t="shared" si="112"/>
        <v>-5.7641377161551646E-3</v>
      </c>
    </row>
    <row r="333" spans="1:8" s="40" customFormat="1" ht="15" x14ac:dyDescent="0.2">
      <c r="A333" s="64"/>
      <c r="B333" s="36" t="s">
        <v>81</v>
      </c>
      <c r="C333" s="37">
        <v>98</v>
      </c>
      <c r="D333" s="37">
        <v>78</v>
      </c>
      <c r="E333" s="38">
        <f t="shared" si="109"/>
        <v>3.0534351145038168E-3</v>
      </c>
      <c r="F333" s="38">
        <f t="shared" si="110"/>
        <v>3.2854555410471338E-3</v>
      </c>
      <c r="G333" s="39">
        <f t="shared" si="111"/>
        <v>-0.20408163265306123</v>
      </c>
      <c r="H333" s="25">
        <f t="shared" si="112"/>
        <v>-6.2315002336812584E-4</v>
      </c>
    </row>
    <row r="334" spans="1:8" s="40" customFormat="1" ht="15" x14ac:dyDescent="0.2">
      <c r="A334" s="64"/>
      <c r="B334" s="36" t="s">
        <v>97</v>
      </c>
      <c r="C334" s="37">
        <v>1</v>
      </c>
      <c r="D334" s="37">
        <v>1</v>
      </c>
      <c r="E334" s="38">
        <f t="shared" si="109"/>
        <v>3.1157501168406295E-5</v>
      </c>
      <c r="F334" s="38">
        <f t="shared" si="110"/>
        <v>4.2121224885219664E-5</v>
      </c>
      <c r="G334" s="39">
        <f t="shared" si="111"/>
        <v>0</v>
      </c>
      <c r="H334" s="25">
        <f t="shared" si="112"/>
        <v>0</v>
      </c>
    </row>
    <row r="335" spans="1:8" s="40" customFormat="1" ht="15" x14ac:dyDescent="0.2">
      <c r="A335" s="64"/>
      <c r="B335" s="36" t="s">
        <v>96</v>
      </c>
      <c r="C335" s="37">
        <v>25</v>
      </c>
      <c r="D335" s="37">
        <v>5</v>
      </c>
      <c r="E335" s="38">
        <f t="shared" si="109"/>
        <v>7.789375292101573E-4</v>
      </c>
      <c r="F335" s="38">
        <f t="shared" si="110"/>
        <v>2.1060612442609831E-4</v>
      </c>
      <c r="G335" s="39">
        <f t="shared" si="111"/>
        <v>-0.8</v>
      </c>
      <c r="H335" s="25">
        <f t="shared" si="112"/>
        <v>-6.2315002336812584E-4</v>
      </c>
    </row>
    <row r="336" spans="1:8" s="40" customFormat="1" ht="15" x14ac:dyDescent="0.2">
      <c r="A336" s="64"/>
      <c r="B336" s="36" t="s">
        <v>528</v>
      </c>
      <c r="C336" s="37">
        <v>1178</v>
      </c>
      <c r="D336" s="37">
        <v>966</v>
      </c>
      <c r="E336" s="38">
        <f t="shared" si="109"/>
        <v>3.6703536376382614E-2</v>
      </c>
      <c r="F336" s="38">
        <f t="shared" si="110"/>
        <v>4.0689103239122192E-2</v>
      </c>
      <c r="G336" s="39">
        <f t="shared" si="111"/>
        <v>-0.17996604414261461</v>
      </c>
      <c r="H336" s="25">
        <f t="shared" si="112"/>
        <v>-6.6053902477021349E-3</v>
      </c>
    </row>
    <row r="337" spans="1:8" s="40" customFormat="1" ht="15" x14ac:dyDescent="0.2">
      <c r="A337" s="64"/>
      <c r="B337" s="36" t="s">
        <v>94</v>
      </c>
      <c r="C337" s="37">
        <v>69</v>
      </c>
      <c r="D337" s="37">
        <v>40</v>
      </c>
      <c r="E337" s="38">
        <f t="shared" si="109"/>
        <v>2.1498675806200344E-3</v>
      </c>
      <c r="F337" s="38">
        <f t="shared" si="110"/>
        <v>1.6848489954087865E-3</v>
      </c>
      <c r="G337" s="39">
        <f t="shared" si="111"/>
        <v>-0.42028985507246375</v>
      </c>
      <c r="H337" s="25">
        <f t="shared" si="112"/>
        <v>-9.0356753388378254E-4</v>
      </c>
    </row>
    <row r="338" spans="1:8" s="40" customFormat="1" ht="15" x14ac:dyDescent="0.2">
      <c r="A338" s="64"/>
      <c r="B338" s="36" t="s">
        <v>93</v>
      </c>
      <c r="C338" s="37">
        <v>156</v>
      </c>
      <c r="D338" s="37">
        <v>35</v>
      </c>
      <c r="E338" s="38">
        <f t="shared" si="109"/>
        <v>4.8605701822713818E-3</v>
      </c>
      <c r="F338" s="38">
        <f t="shared" si="110"/>
        <v>1.4742428709826883E-3</v>
      </c>
      <c r="G338" s="39">
        <f t="shared" si="111"/>
        <v>-0.77564102564102566</v>
      </c>
      <c r="H338" s="25">
        <f t="shared" si="112"/>
        <v>-3.7700576413771617E-3</v>
      </c>
    </row>
    <row r="339" spans="1:8" s="40" customFormat="1" ht="15" x14ac:dyDescent="0.2">
      <c r="A339" s="64"/>
      <c r="B339" s="36" t="s">
        <v>92</v>
      </c>
      <c r="C339" s="37">
        <v>241</v>
      </c>
      <c r="D339" s="37">
        <v>374</v>
      </c>
      <c r="E339" s="38">
        <f t="shared" si="109"/>
        <v>7.5089577815859168E-3</v>
      </c>
      <c r="F339" s="38">
        <f t="shared" si="110"/>
        <v>1.5753338107072155E-2</v>
      </c>
      <c r="G339" s="39">
        <f t="shared" si="111"/>
        <v>0.55186721991701249</v>
      </c>
      <c r="H339" s="25">
        <f t="shared" si="112"/>
        <v>4.1439476553980373E-3</v>
      </c>
    </row>
    <row r="340" spans="1:8" s="40" customFormat="1" ht="15" x14ac:dyDescent="0.2">
      <c r="A340" s="64"/>
      <c r="B340" s="36" t="s">
        <v>276</v>
      </c>
      <c r="C340" s="37">
        <v>68</v>
      </c>
      <c r="D340" s="37">
        <v>56</v>
      </c>
      <c r="E340" s="38">
        <f t="shared" si="109"/>
        <v>2.1187100794516278E-3</v>
      </c>
      <c r="F340" s="38">
        <f t="shared" si="110"/>
        <v>2.3587885935723012E-3</v>
      </c>
      <c r="G340" s="39">
        <f t="shared" si="111"/>
        <v>-0.17647058823529413</v>
      </c>
      <c r="H340" s="25">
        <f t="shared" si="112"/>
        <v>-3.7389001402087554E-4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1118</v>
      </c>
      <c r="D342" s="37">
        <v>841</v>
      </c>
      <c r="E342" s="38">
        <f t="shared" si="109"/>
        <v>3.4834086306278239E-2</v>
      </c>
      <c r="F342" s="38">
        <f t="shared" si="110"/>
        <v>3.5423950128469738E-2</v>
      </c>
      <c r="G342" s="39">
        <f t="shared" si="111"/>
        <v>-0.24776386404293382</v>
      </c>
      <c r="H342" s="25">
        <f t="shared" si="112"/>
        <v>-8.6306278236485453E-3</v>
      </c>
    </row>
    <row r="343" spans="1:8" s="40" customFormat="1" ht="15" x14ac:dyDescent="0.2">
      <c r="A343" s="64"/>
      <c r="B343" s="36" t="s">
        <v>85</v>
      </c>
      <c r="C343" s="37">
        <v>306</v>
      </c>
      <c r="D343" s="37">
        <v>173</v>
      </c>
      <c r="E343" s="38">
        <f t="shared" si="109"/>
        <v>9.5341953575323254E-3</v>
      </c>
      <c r="F343" s="38">
        <f t="shared" si="110"/>
        <v>7.2869719051430019E-3</v>
      </c>
      <c r="G343" s="39">
        <f t="shared" si="111"/>
        <v>-0.434640522875817</v>
      </c>
      <c r="H343" s="25">
        <f t="shared" si="112"/>
        <v>-4.1439476553980373E-3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357</v>
      </c>
      <c r="D345" s="37">
        <v>219</v>
      </c>
      <c r="E345" s="38">
        <f t="shared" si="109"/>
        <v>1.1123227917121047E-2</v>
      </c>
      <c r="F345" s="38">
        <f t="shared" si="110"/>
        <v>9.2245482498631067E-3</v>
      </c>
      <c r="G345" s="39">
        <f t="shared" si="111"/>
        <v>-0.38655462184873951</v>
      </c>
      <c r="H345" s="25">
        <f t="shared" si="112"/>
        <v>-4.2997351612400689E-3</v>
      </c>
    </row>
    <row r="346" spans="1:8" s="40" customFormat="1" ht="15" x14ac:dyDescent="0.2">
      <c r="A346" s="64"/>
      <c r="B346" s="36" t="s">
        <v>88</v>
      </c>
      <c r="C346" s="37">
        <v>107</v>
      </c>
      <c r="D346" s="37">
        <v>66</v>
      </c>
      <c r="E346" s="38">
        <f t="shared" si="109"/>
        <v>3.3338526250194732E-3</v>
      </c>
      <c r="F346" s="38">
        <f t="shared" si="110"/>
        <v>2.7800008424244977E-3</v>
      </c>
      <c r="G346" s="39">
        <f t="shared" si="111"/>
        <v>-0.38317757009345793</v>
      </c>
      <c r="H346" s="25">
        <f t="shared" si="112"/>
        <v>-1.2774575479046579E-3</v>
      </c>
    </row>
    <row r="347" spans="1:8" s="40" customFormat="1" ht="15" x14ac:dyDescent="0.2">
      <c r="A347" s="64"/>
      <c r="B347" s="36" t="s">
        <v>83</v>
      </c>
      <c r="C347" s="37">
        <v>2</v>
      </c>
      <c r="D347" s="37">
        <v>2</v>
      </c>
      <c r="E347" s="38">
        <f t="shared" si="109"/>
        <v>6.231500233681259E-5</v>
      </c>
      <c r="F347" s="38">
        <f t="shared" si="110"/>
        <v>8.4242449770439328E-5</v>
      </c>
      <c r="G347" s="39">
        <f t="shared" si="111"/>
        <v>0</v>
      </c>
      <c r="H347" s="25">
        <f t="shared" si="112"/>
        <v>0</v>
      </c>
    </row>
    <row r="348" spans="1:8" s="40" customFormat="1" ht="15" x14ac:dyDescent="0.2">
      <c r="A348" s="64"/>
      <c r="B348" s="36" t="s">
        <v>277</v>
      </c>
      <c r="C348" s="37">
        <v>20</v>
      </c>
      <c r="D348" s="37">
        <v>1</v>
      </c>
      <c r="E348" s="38">
        <f t="shared" si="109"/>
        <v>6.2315002336812584E-4</v>
      </c>
      <c r="F348" s="38">
        <f t="shared" si="110"/>
        <v>4.2121224885219664E-5</v>
      </c>
      <c r="G348" s="39">
        <f t="shared" si="111"/>
        <v>-0.95</v>
      </c>
      <c r="H348" s="25">
        <f t="shared" si="112"/>
        <v>-5.9199252219971951E-4</v>
      </c>
    </row>
    <row r="349" spans="1:8" s="40" customFormat="1" ht="15" x14ac:dyDescent="0.2">
      <c r="A349" s="64"/>
      <c r="B349" s="36" t="s">
        <v>278</v>
      </c>
      <c r="C349" s="37">
        <v>2087</v>
      </c>
      <c r="D349" s="37">
        <v>1306</v>
      </c>
      <c r="E349" s="38">
        <f t="shared" si="109"/>
        <v>6.5025704938463935E-2</v>
      </c>
      <c r="F349" s="38">
        <f t="shared" si="110"/>
        <v>5.5010319700096878E-2</v>
      </c>
      <c r="G349" s="39">
        <f t="shared" si="111"/>
        <v>-0.37422137038811693</v>
      </c>
      <c r="H349" s="25">
        <f t="shared" si="112"/>
        <v>-2.4334008412525317E-2</v>
      </c>
    </row>
    <row r="350" spans="1:8" s="40" customFormat="1" ht="15" x14ac:dyDescent="0.2">
      <c r="A350" s="64"/>
      <c r="B350" s="36" t="s">
        <v>279</v>
      </c>
      <c r="C350" s="37">
        <v>391</v>
      </c>
      <c r="D350" s="37">
        <v>63</v>
      </c>
      <c r="E350" s="38">
        <f t="shared" si="109"/>
        <v>1.2182582956846861E-2</v>
      </c>
      <c r="F350" s="38">
        <f t="shared" si="110"/>
        <v>2.6536371677688387E-3</v>
      </c>
      <c r="G350" s="39">
        <f t="shared" si="111"/>
        <v>-0.83887468030690537</v>
      </c>
      <c r="H350" s="25">
        <f t="shared" si="112"/>
        <v>-1.0219660383237265E-2</v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330</v>
      </c>
      <c r="D352" s="37">
        <v>580</v>
      </c>
      <c r="E352" s="38">
        <f t="shared" si="109"/>
        <v>1.0281975385574077E-2</v>
      </c>
      <c r="F352" s="38">
        <f t="shared" si="110"/>
        <v>2.4430310433427405E-2</v>
      </c>
      <c r="G352" s="39">
        <f t="shared" si="111"/>
        <v>0.75757575757575757</v>
      </c>
      <c r="H352" s="25">
        <f t="shared" si="112"/>
        <v>7.7893752921015733E-3</v>
      </c>
    </row>
    <row r="353" spans="1:8" s="40" customFormat="1" ht="15" x14ac:dyDescent="0.2">
      <c r="A353" s="64"/>
      <c r="B353" s="36" t="s">
        <v>280</v>
      </c>
      <c r="C353" s="37">
        <v>963</v>
      </c>
      <c r="D353" s="37">
        <v>787</v>
      </c>
      <c r="E353" s="38">
        <f t="shared" si="109"/>
        <v>3.0004673625175261E-2</v>
      </c>
      <c r="F353" s="38">
        <f t="shared" si="110"/>
        <v>3.3149403984667876E-2</v>
      </c>
      <c r="G353" s="39">
        <f t="shared" si="111"/>
        <v>-0.18276220145379024</v>
      </c>
      <c r="H353" s="25">
        <f t="shared" si="112"/>
        <v>-5.4837202056395081E-3</v>
      </c>
    </row>
    <row r="354" spans="1:8" s="40" customFormat="1" ht="15" x14ac:dyDescent="0.2">
      <c r="A354" s="64"/>
      <c r="B354" s="36" t="s">
        <v>100</v>
      </c>
      <c r="C354" s="37">
        <v>135</v>
      </c>
      <c r="D354" s="37">
        <v>137</v>
      </c>
      <c r="E354" s="38">
        <f t="shared" si="109"/>
        <v>4.2062626577348498E-3</v>
      </c>
      <c r="F354" s="38">
        <f t="shared" si="110"/>
        <v>5.7706078092750936E-3</v>
      </c>
      <c r="G354" s="39">
        <f t="shared" si="111"/>
        <v>1.4814814814814815E-2</v>
      </c>
      <c r="H354" s="25">
        <f t="shared" si="112"/>
        <v>6.231500233681259E-5</v>
      </c>
    </row>
    <row r="355" spans="1:8" s="40" customFormat="1" ht="15" x14ac:dyDescent="0.2">
      <c r="A355" s="64"/>
      <c r="B355" s="36" t="s">
        <v>99</v>
      </c>
      <c r="C355" s="37">
        <v>6</v>
      </c>
      <c r="D355" s="37">
        <v>2</v>
      </c>
      <c r="E355" s="38">
        <f t="shared" si="109"/>
        <v>1.8694500701043777E-4</v>
      </c>
      <c r="F355" s="38">
        <f t="shared" si="110"/>
        <v>8.4242449770439328E-5</v>
      </c>
      <c r="G355" s="39">
        <f t="shared" si="111"/>
        <v>-0.66666666666666663</v>
      </c>
      <c r="H355" s="25">
        <f t="shared" si="112"/>
        <v>-1.2463000467362518E-4</v>
      </c>
    </row>
    <row r="356" spans="1:8" s="40" customFormat="1" ht="15" x14ac:dyDescent="0.2">
      <c r="A356" s="64"/>
      <c r="B356" s="36" t="s">
        <v>84</v>
      </c>
      <c r="C356" s="37">
        <v>30</v>
      </c>
      <c r="D356" s="37">
        <v>12</v>
      </c>
      <c r="E356" s="38">
        <f t="shared" si="109"/>
        <v>9.3472503505218876E-4</v>
      </c>
      <c r="F356" s="38">
        <f t="shared" si="110"/>
        <v>5.0545469862263599E-4</v>
      </c>
      <c r="G356" s="39">
        <f t="shared" si="111"/>
        <v>-0.6</v>
      </c>
      <c r="H356" s="25">
        <f t="shared" si="112"/>
        <v>-5.6083502103131328E-4</v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4</v>
      </c>
      <c r="E357" s="38" t="str">
        <f t="shared" si="109"/>
        <v/>
      </c>
      <c r="F357" s="38">
        <f t="shared" si="110"/>
        <v>1.6848489954087866E-4</v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58</v>
      </c>
      <c r="D358" s="37">
        <v>76</v>
      </c>
      <c r="E358" s="38">
        <f t="shared" si="109"/>
        <v>1.8071350677675651E-3</v>
      </c>
      <c r="F358" s="38">
        <f t="shared" si="110"/>
        <v>3.2012130912766942E-3</v>
      </c>
      <c r="G358" s="39">
        <f t="shared" si="111"/>
        <v>0.31034482758620691</v>
      </c>
      <c r="H358" s="25">
        <f t="shared" si="112"/>
        <v>5.6083502103131328E-4</v>
      </c>
    </row>
    <row r="359" spans="1:8" s="40" customFormat="1" ht="15" x14ac:dyDescent="0.2">
      <c r="A359" s="64"/>
      <c r="B359" s="36" t="s">
        <v>372</v>
      </c>
      <c r="C359" s="37">
        <v>33</v>
      </c>
      <c r="D359" s="37">
        <v>37</v>
      </c>
      <c r="E359" s="38">
        <f t="shared" si="109"/>
        <v>1.0281975385574077E-3</v>
      </c>
      <c r="F359" s="38">
        <f t="shared" si="110"/>
        <v>1.5584853207531275E-3</v>
      </c>
      <c r="G359" s="39">
        <f t="shared" si="111"/>
        <v>0.12121212121212122</v>
      </c>
      <c r="H359" s="25">
        <f t="shared" si="112"/>
        <v>1.2463000467362518E-4</v>
      </c>
    </row>
    <row r="360" spans="1:8" s="40" customFormat="1" ht="15" x14ac:dyDescent="0.2">
      <c r="A360" s="64"/>
      <c r="B360" s="36" t="s">
        <v>530</v>
      </c>
      <c r="C360" s="37">
        <v>4</v>
      </c>
      <c r="D360" s="37">
        <v>23</v>
      </c>
      <c r="E360" s="38">
        <f t="shared" si="109"/>
        <v>1.2463000467362518E-4</v>
      </c>
      <c r="F360" s="38">
        <f t="shared" si="110"/>
        <v>9.6878817236005228E-4</v>
      </c>
      <c r="G360" s="39">
        <f t="shared" si="111"/>
        <v>4.75</v>
      </c>
      <c r="H360" s="25">
        <f t="shared" si="112"/>
        <v>5.9199252219971962E-4</v>
      </c>
    </row>
    <row r="361" spans="1:8" s="40" customFormat="1" ht="15" x14ac:dyDescent="0.2">
      <c r="A361" s="64"/>
      <c r="B361" s="36" t="s">
        <v>531</v>
      </c>
      <c r="C361" s="37">
        <v>563</v>
      </c>
      <c r="D361" s="37">
        <v>445</v>
      </c>
      <c r="E361" s="38">
        <f t="shared" si="109"/>
        <v>1.7541673157812743E-2</v>
      </c>
      <c r="F361" s="38">
        <f t="shared" si="110"/>
        <v>1.8743945073922751E-2</v>
      </c>
      <c r="G361" s="39">
        <f t="shared" si="111"/>
        <v>-0.20959147424511546</v>
      </c>
      <c r="H361" s="25">
        <f t="shared" si="112"/>
        <v>-3.6765851378719426E-3</v>
      </c>
    </row>
    <row r="362" spans="1:8" s="40" customFormat="1" ht="15" x14ac:dyDescent="0.2">
      <c r="A362" s="64"/>
      <c r="B362" s="36" t="s">
        <v>532</v>
      </c>
      <c r="C362" s="37">
        <v>3</v>
      </c>
      <c r="D362" s="37">
        <v>7</v>
      </c>
      <c r="E362" s="38">
        <f t="shared" si="109"/>
        <v>9.3472503505218885E-5</v>
      </c>
      <c r="F362" s="38">
        <f t="shared" si="110"/>
        <v>2.9484857419653765E-4</v>
      </c>
      <c r="G362" s="39">
        <f t="shared" si="111"/>
        <v>1.3333333333333333</v>
      </c>
      <c r="H362" s="25">
        <f t="shared" si="112"/>
        <v>1.2463000467362518E-4</v>
      </c>
    </row>
    <row r="363" spans="1:8" s="40" customFormat="1" ht="15" x14ac:dyDescent="0.2">
      <c r="A363" s="64"/>
      <c r="B363" s="36" t="s">
        <v>533</v>
      </c>
      <c r="C363" s="37">
        <v>1</v>
      </c>
      <c r="D363" s="37">
        <v>2</v>
      </c>
      <c r="E363" s="38">
        <f t="shared" si="109"/>
        <v>3.1157501168406295E-5</v>
      </c>
      <c r="F363" s="38">
        <f t="shared" si="110"/>
        <v>8.4242449770439328E-5</v>
      </c>
      <c r="G363" s="39">
        <f t="shared" si="111"/>
        <v>1</v>
      </c>
      <c r="H363" s="25">
        <f t="shared" si="112"/>
        <v>3.1157501168406295E-5</v>
      </c>
    </row>
    <row r="364" spans="1:8" s="40" customFormat="1" ht="15" x14ac:dyDescent="0.2">
      <c r="A364" s="64"/>
      <c r="B364" s="36" t="s">
        <v>282</v>
      </c>
      <c r="C364" s="37">
        <v>24</v>
      </c>
      <c r="D364" s="37">
        <v>17</v>
      </c>
      <c r="E364" s="38">
        <f t="shared" si="109"/>
        <v>7.4778002804175108E-4</v>
      </c>
      <c r="F364" s="38">
        <f t="shared" si="110"/>
        <v>7.1606082304873423E-4</v>
      </c>
      <c r="G364" s="39">
        <f t="shared" si="111"/>
        <v>-0.29166666666666669</v>
      </c>
      <c r="H364" s="25">
        <f t="shared" si="112"/>
        <v>-2.1810250817884408E-4</v>
      </c>
    </row>
    <row r="365" spans="1:8" s="40" customFormat="1" ht="15" x14ac:dyDescent="0.2">
      <c r="A365" s="64"/>
      <c r="B365" s="36" t="s">
        <v>283</v>
      </c>
      <c r="C365" s="37">
        <v>81</v>
      </c>
      <c r="D365" s="37">
        <v>189</v>
      </c>
      <c r="E365" s="38">
        <f t="shared" si="109"/>
        <v>2.5237575946409096E-3</v>
      </c>
      <c r="F365" s="38">
        <f t="shared" si="110"/>
        <v>7.9609115033065156E-3</v>
      </c>
      <c r="G365" s="39">
        <f t="shared" si="111"/>
        <v>1.3333333333333333</v>
      </c>
      <c r="H365" s="25">
        <f t="shared" si="112"/>
        <v>3.3650101261878795E-3</v>
      </c>
    </row>
    <row r="366" spans="1:8" s="40" customFormat="1" ht="15" x14ac:dyDescent="0.2">
      <c r="A366" s="64"/>
      <c r="B366" s="36" t="s">
        <v>534</v>
      </c>
      <c r="C366" s="37">
        <v>9</v>
      </c>
      <c r="D366" s="37">
        <v>7</v>
      </c>
      <c r="E366" s="38">
        <f t="shared" si="109"/>
        <v>2.8041751051565664E-4</v>
      </c>
      <c r="F366" s="38">
        <f t="shared" si="110"/>
        <v>2.9484857419653765E-4</v>
      </c>
      <c r="G366" s="39">
        <f t="shared" si="111"/>
        <v>-0.22222222222222221</v>
      </c>
      <c r="H366" s="25">
        <f t="shared" si="112"/>
        <v>-6.231500233681259E-5</v>
      </c>
    </row>
    <row r="367" spans="1:8" s="40" customFormat="1" ht="15" x14ac:dyDescent="0.2">
      <c r="A367" s="64"/>
      <c r="B367" s="36" t="s">
        <v>535</v>
      </c>
      <c r="C367" s="37">
        <v>3295</v>
      </c>
      <c r="D367" s="37">
        <v>2504</v>
      </c>
      <c r="E367" s="38">
        <f t="shared" si="109"/>
        <v>0.10266396634989874</v>
      </c>
      <c r="F367" s="38">
        <f t="shared" si="110"/>
        <v>0.10547154711259003</v>
      </c>
      <c r="G367" s="39">
        <f t="shared" si="111"/>
        <v>-0.24006069802731411</v>
      </c>
      <c r="H367" s="25">
        <f t="shared" si="112"/>
        <v>-2.4645583424209382E-2</v>
      </c>
    </row>
    <row r="368" spans="1:8" s="40" customFormat="1" ht="15" x14ac:dyDescent="0.2">
      <c r="A368" s="64"/>
      <c r="B368" s="36" t="s">
        <v>109</v>
      </c>
      <c r="C368" s="37">
        <v>716</v>
      </c>
      <c r="D368" s="37">
        <v>391</v>
      </c>
      <c r="E368" s="38">
        <f t="shared" si="109"/>
        <v>2.2308770836578905E-2</v>
      </c>
      <c r="F368" s="38">
        <f t="shared" si="110"/>
        <v>1.6469398930120886E-2</v>
      </c>
      <c r="G368" s="39">
        <f t="shared" si="111"/>
        <v>-0.45391061452513964</v>
      </c>
      <c r="H368" s="25">
        <f t="shared" si="112"/>
        <v>-1.0126187879732044E-2</v>
      </c>
    </row>
    <row r="369" spans="1:8" s="40" customFormat="1" ht="15" x14ac:dyDescent="0.2">
      <c r="A369" s="64"/>
      <c r="B369" s="36" t="s">
        <v>102</v>
      </c>
      <c r="C369" s="37">
        <v>2095</v>
      </c>
      <c r="D369" s="37">
        <v>1819</v>
      </c>
      <c r="E369" s="38">
        <f t="shared" si="109"/>
        <v>6.5274964947811182E-2</v>
      </c>
      <c r="F369" s="38">
        <f t="shared" si="110"/>
        <v>7.6618508066214563E-2</v>
      </c>
      <c r="G369" s="39">
        <f t="shared" si="111"/>
        <v>-0.13174224343675417</v>
      </c>
      <c r="H369" s="25">
        <f t="shared" si="112"/>
        <v>-8.599470322480136E-3</v>
      </c>
    </row>
    <row r="370" spans="1:8" s="40" customFormat="1" ht="15" x14ac:dyDescent="0.2">
      <c r="A370" s="64"/>
      <c r="B370" s="36" t="s">
        <v>108</v>
      </c>
      <c r="C370" s="37">
        <v>314</v>
      </c>
      <c r="D370" s="37">
        <v>446</v>
      </c>
      <c r="E370" s="38">
        <f t="shared" si="109"/>
        <v>9.783455366879577E-3</v>
      </c>
      <c r="F370" s="38">
        <f t="shared" si="110"/>
        <v>1.8786066298807969E-2</v>
      </c>
      <c r="G370" s="39">
        <f t="shared" si="111"/>
        <v>0.42038216560509556</v>
      </c>
      <c r="H370" s="25">
        <f t="shared" si="112"/>
        <v>4.1127901542296315E-3</v>
      </c>
    </row>
    <row r="371" spans="1:8" s="40" customFormat="1" ht="15" x14ac:dyDescent="0.2">
      <c r="A371" s="64"/>
      <c r="B371" s="36" t="s">
        <v>111</v>
      </c>
      <c r="C371" s="37">
        <v>6</v>
      </c>
      <c r="D371" s="37">
        <v>2</v>
      </c>
      <c r="E371" s="38">
        <f t="shared" si="109"/>
        <v>1.8694500701043777E-4</v>
      </c>
      <c r="F371" s="38">
        <f t="shared" si="110"/>
        <v>8.4242449770439328E-5</v>
      </c>
      <c r="G371" s="39">
        <f t="shared" si="111"/>
        <v>-0.66666666666666663</v>
      </c>
      <c r="H371" s="25">
        <f t="shared" si="112"/>
        <v>-1.2463000467362518E-4</v>
      </c>
    </row>
    <row r="372" spans="1:8" s="40" customFormat="1" ht="15" x14ac:dyDescent="0.2">
      <c r="A372" s="64"/>
      <c r="B372" s="36" t="s">
        <v>112</v>
      </c>
      <c r="C372" s="37">
        <v>17</v>
      </c>
      <c r="D372" s="37">
        <v>8</v>
      </c>
      <c r="E372" s="38">
        <f t="shared" si="109"/>
        <v>5.2967751986290694E-4</v>
      </c>
      <c r="F372" s="38">
        <f t="shared" si="110"/>
        <v>3.3696979908175731E-4</v>
      </c>
      <c r="G372" s="39">
        <f t="shared" si="111"/>
        <v>-0.52941176470588236</v>
      </c>
      <c r="H372" s="25">
        <f t="shared" si="112"/>
        <v>-2.8041751051565664E-4</v>
      </c>
    </row>
    <row r="373" spans="1:8" s="40" customFormat="1" ht="30" x14ac:dyDescent="0.2">
      <c r="A373" s="64"/>
      <c r="B373" s="36" t="s">
        <v>284</v>
      </c>
      <c r="C373" s="37">
        <v>1</v>
      </c>
      <c r="D373" s="37">
        <v>2</v>
      </c>
      <c r="E373" s="38">
        <f t="shared" si="109"/>
        <v>3.1157501168406295E-5</v>
      </c>
      <c r="F373" s="38">
        <f t="shared" si="110"/>
        <v>8.4242449770439328E-5</v>
      </c>
      <c r="G373" s="39">
        <f t="shared" si="111"/>
        <v>1</v>
      </c>
      <c r="H373" s="25">
        <f t="shared" si="112"/>
        <v>3.1157501168406295E-5</v>
      </c>
    </row>
    <row r="374" spans="1:8" s="40" customFormat="1" ht="15" x14ac:dyDescent="0.2">
      <c r="A374" s="64"/>
      <c r="B374" s="36" t="s">
        <v>285</v>
      </c>
      <c r="C374" s="37">
        <v>45</v>
      </c>
      <c r="D374" s="37">
        <v>49</v>
      </c>
      <c r="E374" s="38">
        <f t="shared" si="109"/>
        <v>1.4020875525782833E-3</v>
      </c>
      <c r="F374" s="38">
        <f t="shared" si="110"/>
        <v>2.0639400193757634E-3</v>
      </c>
      <c r="G374" s="39">
        <f t="shared" si="111"/>
        <v>8.8888888888888892E-2</v>
      </c>
      <c r="H374" s="25">
        <f t="shared" si="112"/>
        <v>1.2463000467362518E-4</v>
      </c>
    </row>
    <row r="375" spans="1:8" s="40" customFormat="1" ht="15" x14ac:dyDescent="0.2">
      <c r="A375" s="64"/>
      <c r="B375" s="36" t="s">
        <v>286</v>
      </c>
      <c r="C375" s="37">
        <v>1</v>
      </c>
      <c r="D375" s="37">
        <v>2</v>
      </c>
      <c r="E375" s="38">
        <f t="shared" si="109"/>
        <v>3.1157501168406295E-5</v>
      </c>
      <c r="F375" s="38">
        <f t="shared" si="110"/>
        <v>8.4242449770439328E-5</v>
      </c>
      <c r="G375" s="39">
        <f t="shared" si="111"/>
        <v>1</v>
      </c>
      <c r="H375" s="25">
        <f t="shared" si="112"/>
        <v>3.1157501168406295E-5</v>
      </c>
    </row>
    <row r="376" spans="1:8" s="40" customFormat="1" ht="15" x14ac:dyDescent="0.2">
      <c r="A376" s="64"/>
      <c r="B376" s="36" t="s">
        <v>101</v>
      </c>
      <c r="C376" s="37">
        <v>2</v>
      </c>
      <c r="D376" s="37">
        <v>28</v>
      </c>
      <c r="E376" s="38">
        <f t="shared" si="109"/>
        <v>6.231500233681259E-5</v>
      </c>
      <c r="F376" s="38">
        <f t="shared" si="110"/>
        <v>1.1793942967861506E-3</v>
      </c>
      <c r="G376" s="39">
        <f t="shared" si="111"/>
        <v>13</v>
      </c>
      <c r="H376" s="25">
        <f t="shared" si="112"/>
        <v>8.1009503037856364E-4</v>
      </c>
    </row>
    <row r="377" spans="1:8" s="40" customFormat="1" ht="15" x14ac:dyDescent="0.2">
      <c r="A377" s="64"/>
      <c r="B377" s="36" t="s">
        <v>287</v>
      </c>
      <c r="C377" s="37">
        <v>35</v>
      </c>
      <c r="D377" s="37">
        <v>0</v>
      </c>
      <c r="E377" s="38">
        <f t="shared" si="109"/>
        <v>1.0905125408942203E-3</v>
      </c>
      <c r="F377" s="38" t="str">
        <f t="shared" si="110"/>
        <v/>
      </c>
      <c r="G377" s="39" t="str">
        <f t="shared" si="111"/>
        <v>0</v>
      </c>
      <c r="H377" s="25">
        <f t="shared" si="112"/>
        <v>0</v>
      </c>
    </row>
    <row r="378" spans="1:8" s="40" customFormat="1" ht="15" x14ac:dyDescent="0.2">
      <c r="A378" s="64"/>
      <c r="B378" s="36" t="s">
        <v>536</v>
      </c>
      <c r="C378" s="37">
        <v>90</v>
      </c>
      <c r="D378" s="37">
        <v>46</v>
      </c>
      <c r="E378" s="38">
        <f t="shared" si="109"/>
        <v>2.8041751051565665E-3</v>
      </c>
      <c r="F378" s="38">
        <f t="shared" si="110"/>
        <v>1.9375763447201046E-3</v>
      </c>
      <c r="G378" s="39">
        <f t="shared" si="111"/>
        <v>-0.48888888888888887</v>
      </c>
      <c r="H378" s="25">
        <f t="shared" si="112"/>
        <v>-1.3709300514098768E-3</v>
      </c>
    </row>
    <row r="379" spans="1:8" s="40" customFormat="1" ht="15" x14ac:dyDescent="0.2">
      <c r="A379" s="64"/>
      <c r="B379" s="36" t="s">
        <v>110</v>
      </c>
      <c r="C379" s="37">
        <v>174</v>
      </c>
      <c r="D379" s="37">
        <v>85</v>
      </c>
      <c r="E379" s="38">
        <f t="shared" si="109"/>
        <v>5.4214052033026948E-3</v>
      </c>
      <c r="F379" s="38">
        <f t="shared" si="110"/>
        <v>3.5803041152436712E-3</v>
      </c>
      <c r="G379" s="39">
        <f t="shared" si="111"/>
        <v>-0.5114942528735632</v>
      </c>
      <c r="H379" s="25">
        <f t="shared" si="112"/>
        <v>-2.7730176039881599E-3</v>
      </c>
    </row>
    <row r="380" spans="1:8" s="40" customFormat="1" ht="15" x14ac:dyDescent="0.2">
      <c r="A380" s="64"/>
      <c r="B380" s="36" t="s">
        <v>288</v>
      </c>
      <c r="C380" s="37">
        <v>860</v>
      </c>
      <c r="D380" s="37">
        <v>773</v>
      </c>
      <c r="E380" s="38">
        <f t="shared" si="109"/>
        <v>2.6795451004829413E-2</v>
      </c>
      <c r="F380" s="38">
        <f t="shared" si="110"/>
        <v>3.25597068362748E-2</v>
      </c>
      <c r="G380" s="39">
        <f t="shared" si="111"/>
        <v>-0.10116279069767442</v>
      </c>
      <c r="H380" s="25">
        <f t="shared" si="112"/>
        <v>-2.7107026016513474E-3</v>
      </c>
    </row>
    <row r="381" spans="1:8" s="40" customFormat="1" ht="15" x14ac:dyDescent="0.2">
      <c r="A381" s="64"/>
      <c r="B381" s="36" t="s">
        <v>537</v>
      </c>
      <c r="C381" s="37">
        <v>10</v>
      </c>
      <c r="D381" s="37">
        <v>15</v>
      </c>
      <c r="E381" s="38">
        <f t="shared" si="109"/>
        <v>3.1157501168406292E-4</v>
      </c>
      <c r="F381" s="38">
        <f t="shared" si="110"/>
        <v>6.3181837327829491E-4</v>
      </c>
      <c r="G381" s="39">
        <f t="shared" si="111"/>
        <v>0.5</v>
      </c>
      <c r="H381" s="25">
        <f t="shared" si="112"/>
        <v>1.5578750584203146E-4</v>
      </c>
    </row>
    <row r="382" spans="1:8" s="40" customFormat="1" ht="15" x14ac:dyDescent="0.2">
      <c r="A382" s="64"/>
      <c r="B382" s="36" t="s">
        <v>104</v>
      </c>
      <c r="C382" s="37">
        <v>272</v>
      </c>
      <c r="D382" s="37">
        <v>140</v>
      </c>
      <c r="E382" s="38">
        <f t="shared" si="109"/>
        <v>8.4748403178065111E-3</v>
      </c>
      <c r="F382" s="38">
        <f t="shared" si="110"/>
        <v>5.8969714839307531E-3</v>
      </c>
      <c r="G382" s="39">
        <f t="shared" si="111"/>
        <v>-0.48529411764705882</v>
      </c>
      <c r="H382" s="25">
        <f t="shared" si="112"/>
        <v>-4.1127901542296307E-3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7</v>
      </c>
      <c r="E383" s="38" t="str">
        <f t="shared" ref="E383" si="113">+IF(C383=0,"",C383/C$329)</f>
        <v/>
      </c>
      <c r="F383" s="38">
        <f t="shared" ref="F383" si="114">+IF(D383=0,"",D383/D$329)</f>
        <v>2.9484857419653765E-4</v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32</v>
      </c>
      <c r="E385" s="38" t="str">
        <f t="shared" si="109"/>
        <v/>
      </c>
      <c r="F385" s="38">
        <f t="shared" si="110"/>
        <v>1.3478791963270292E-3</v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5</v>
      </c>
      <c r="D386" s="37">
        <v>0</v>
      </c>
      <c r="E386" s="38">
        <f t="shared" si="109"/>
        <v>1.5578750584203146E-4</v>
      </c>
      <c r="F386" s="38" t="str">
        <f t="shared" si="110"/>
        <v/>
      </c>
      <c r="G386" s="39" t="str">
        <f t="shared" si="111"/>
        <v>0</v>
      </c>
      <c r="H386" s="25">
        <f t="shared" si="112"/>
        <v>0</v>
      </c>
    </row>
    <row r="387" spans="1:8" s="40" customFormat="1" ht="15" x14ac:dyDescent="0.2">
      <c r="A387" s="64"/>
      <c r="B387" s="36" t="s">
        <v>103</v>
      </c>
      <c r="C387" s="37">
        <v>189</v>
      </c>
      <c r="D387" s="37">
        <v>13</v>
      </c>
      <c r="E387" s="38">
        <f t="shared" si="109"/>
        <v>5.8887677208287895E-3</v>
      </c>
      <c r="F387" s="38">
        <f t="shared" si="110"/>
        <v>5.475759235078556E-4</v>
      </c>
      <c r="G387" s="39">
        <f t="shared" si="111"/>
        <v>-0.93121693121693117</v>
      </c>
      <c r="H387" s="25">
        <f t="shared" si="112"/>
        <v>-5.4837202056395072E-3</v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1945</v>
      </c>
      <c r="D390" s="37">
        <v>393</v>
      </c>
      <c r="E390" s="38">
        <f t="shared" si="109"/>
        <v>6.0601339772550243E-2</v>
      </c>
      <c r="F390" s="38">
        <f t="shared" si="110"/>
        <v>1.6553641379891328E-2</v>
      </c>
      <c r="G390" s="39">
        <f t="shared" si="111"/>
        <v>-0.79794344473007717</v>
      </c>
      <c r="H390" s="25">
        <f t="shared" si="112"/>
        <v>-4.8356441813366575E-2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48</v>
      </c>
      <c r="D392" s="37">
        <v>5</v>
      </c>
      <c r="E392" s="38">
        <f t="shared" si="109"/>
        <v>1.4955600560835022E-3</v>
      </c>
      <c r="F392" s="38">
        <f t="shared" si="110"/>
        <v>2.1060612442609831E-4</v>
      </c>
      <c r="G392" s="39">
        <f t="shared" si="111"/>
        <v>-0.89583333333333337</v>
      </c>
      <c r="H392" s="25">
        <f t="shared" si="112"/>
        <v>-1.3397725502414708E-3</v>
      </c>
    </row>
    <row r="393" spans="1:8" s="40" customFormat="1" ht="15" x14ac:dyDescent="0.2">
      <c r="A393" s="64"/>
      <c r="B393" s="36" t="s">
        <v>293</v>
      </c>
      <c r="C393" s="37">
        <v>10</v>
      </c>
      <c r="D393" s="37">
        <v>15</v>
      </c>
      <c r="E393" s="38">
        <f t="shared" si="109"/>
        <v>3.1157501168406292E-4</v>
      </c>
      <c r="F393" s="38">
        <f t="shared" si="110"/>
        <v>6.3181837327829491E-4</v>
      </c>
      <c r="G393" s="39">
        <f t="shared" si="111"/>
        <v>0.5</v>
      </c>
      <c r="H393" s="25">
        <f t="shared" si="112"/>
        <v>1.5578750584203146E-4</v>
      </c>
    </row>
    <row r="394" spans="1:8" s="40" customFormat="1" ht="15" x14ac:dyDescent="0.2">
      <c r="A394" s="64"/>
      <c r="B394" s="36" t="s">
        <v>540</v>
      </c>
      <c r="C394" s="37">
        <v>167</v>
      </c>
      <c r="D394" s="37">
        <v>39</v>
      </c>
      <c r="E394" s="38">
        <f t="shared" si="109"/>
        <v>5.2033026951238508E-3</v>
      </c>
      <c r="F394" s="38">
        <f t="shared" si="110"/>
        <v>1.6427277705235669E-3</v>
      </c>
      <c r="G394" s="39">
        <f t="shared" si="111"/>
        <v>-0.76646706586826352</v>
      </c>
      <c r="H394" s="25">
        <f t="shared" si="112"/>
        <v>-3.9881601495560057E-3</v>
      </c>
    </row>
    <row r="395" spans="1:8" s="40" customFormat="1" ht="15" x14ac:dyDescent="0.2">
      <c r="A395" s="64"/>
      <c r="B395" s="36" t="s">
        <v>105</v>
      </c>
      <c r="C395" s="37">
        <v>20</v>
      </c>
      <c r="D395" s="37">
        <v>7</v>
      </c>
      <c r="E395" s="38">
        <f t="shared" si="109"/>
        <v>6.2315002336812584E-4</v>
      </c>
      <c r="F395" s="38">
        <f t="shared" si="110"/>
        <v>2.9484857419653765E-4</v>
      </c>
      <c r="G395" s="39">
        <f t="shared" si="111"/>
        <v>-0.65</v>
      </c>
      <c r="H395" s="25">
        <f t="shared" si="112"/>
        <v>-4.0504751518928182E-4</v>
      </c>
    </row>
    <row r="396" spans="1:8" s="40" customFormat="1" ht="15" x14ac:dyDescent="0.2">
      <c r="A396" s="64"/>
      <c r="B396" s="36" t="s">
        <v>541</v>
      </c>
      <c r="C396" s="37">
        <v>23</v>
      </c>
      <c r="D396" s="37">
        <v>2</v>
      </c>
      <c r="E396" s="38">
        <f t="shared" ref="E396:E468" si="117">+IF(C396=0,"",C396/C$329)</f>
        <v>7.1662252687334474E-4</v>
      </c>
      <c r="F396" s="38">
        <f t="shared" ref="F396:F468" si="118">+IF(D396=0,"",D396/D$329)</f>
        <v>8.4242449770439328E-5</v>
      </c>
      <c r="G396" s="39">
        <f t="shared" ref="G396:G468" si="119">+IF(OR(AND(D396=0),(C396=0)),"0",((D396-C396)/C396))</f>
        <v>-0.91304347826086951</v>
      </c>
      <c r="H396" s="25">
        <f t="shared" ref="H396:H468" si="120">+IF(OR(AND(E396=""),(G396="")),"",E396*G396)</f>
        <v>-6.5430752453653207E-4</v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40</v>
      </c>
      <c r="E398" s="38" t="str">
        <f t="shared" ref="E398:E400" si="121">+IF(C398=0,"",C398/C$329)</f>
        <v/>
      </c>
      <c r="F398" s="38">
        <f t="shared" ref="F398:F400" si="122">+IF(D398=0,"",D398/D$329)</f>
        <v>1.6848489954087865E-3</v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16</v>
      </c>
      <c r="E399" s="38" t="str">
        <f t="shared" si="121"/>
        <v/>
      </c>
      <c r="F399" s="38">
        <f t="shared" si="122"/>
        <v>6.7393959816351462E-4</v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1</v>
      </c>
      <c r="D401" s="37">
        <v>0</v>
      </c>
      <c r="E401" s="38">
        <f t="shared" si="117"/>
        <v>3.1157501168406295E-5</v>
      </c>
      <c r="F401" s="38" t="str">
        <f t="shared" si="118"/>
        <v/>
      </c>
      <c r="G401" s="39" t="str">
        <f t="shared" si="119"/>
        <v>0</v>
      </c>
      <c r="H401" s="25">
        <f t="shared" si="120"/>
        <v>0</v>
      </c>
    </row>
    <row r="402" spans="1:8" s="40" customFormat="1" ht="15" x14ac:dyDescent="0.2">
      <c r="A402" s="64"/>
      <c r="B402" s="36" t="s">
        <v>296</v>
      </c>
      <c r="C402" s="37">
        <v>15</v>
      </c>
      <c r="D402" s="37">
        <v>5</v>
      </c>
      <c r="E402" s="38">
        <f t="shared" si="117"/>
        <v>4.6736251752609438E-4</v>
      </c>
      <c r="F402" s="38">
        <f t="shared" si="118"/>
        <v>2.1060612442609831E-4</v>
      </c>
      <c r="G402" s="39">
        <f t="shared" si="119"/>
        <v>-0.66666666666666663</v>
      </c>
      <c r="H402" s="25">
        <f t="shared" si="120"/>
        <v>-3.1157501168406292E-4</v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5</v>
      </c>
      <c r="E403" s="38" t="str">
        <f t="shared" si="117"/>
        <v/>
      </c>
      <c r="F403" s="38">
        <f t="shared" si="118"/>
        <v>2.1060612442609831E-4</v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0</v>
      </c>
      <c r="D404" s="37">
        <v>10</v>
      </c>
      <c r="E404" s="38" t="str">
        <f t="shared" si="117"/>
        <v/>
      </c>
      <c r="F404" s="38">
        <f t="shared" si="118"/>
        <v>4.2121224885219663E-4</v>
      </c>
      <c r="G404" s="39" t="str">
        <f t="shared" si="119"/>
        <v>0</v>
      </c>
      <c r="H404" s="25" t="str">
        <f t="shared" si="120"/>
        <v/>
      </c>
    </row>
    <row r="405" spans="1:8" s="40" customFormat="1" ht="15" x14ac:dyDescent="0.2">
      <c r="A405" s="64"/>
      <c r="B405" s="36" t="s">
        <v>543</v>
      </c>
      <c r="C405" s="37">
        <v>2</v>
      </c>
      <c r="D405" s="37">
        <v>48</v>
      </c>
      <c r="E405" s="38">
        <f t="shared" si="117"/>
        <v>6.231500233681259E-5</v>
      </c>
      <c r="F405" s="38">
        <f t="shared" si="118"/>
        <v>2.021818794490544E-3</v>
      </c>
      <c r="G405" s="39">
        <f t="shared" si="119"/>
        <v>23</v>
      </c>
      <c r="H405" s="25">
        <f t="shared" si="120"/>
        <v>1.4332450537466895E-3</v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0</v>
      </c>
      <c r="E407" s="38" t="str">
        <f t="shared" si="117"/>
        <v/>
      </c>
      <c r="F407" s="38" t="str">
        <f t="shared" si="118"/>
        <v/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11</v>
      </c>
      <c r="D408" s="37">
        <v>0</v>
      </c>
      <c r="E408" s="38">
        <f t="shared" si="117"/>
        <v>3.4273251285246926E-4</v>
      </c>
      <c r="F408" s="38" t="str">
        <f t="shared" si="118"/>
        <v/>
      </c>
      <c r="G408" s="39" t="str">
        <f t="shared" si="119"/>
        <v>0</v>
      </c>
      <c r="H408" s="25">
        <f t="shared" si="120"/>
        <v>0</v>
      </c>
    </row>
    <row r="409" spans="1:8" s="40" customFormat="1" ht="15" x14ac:dyDescent="0.2">
      <c r="A409" s="64"/>
      <c r="B409" s="36" t="s">
        <v>300</v>
      </c>
      <c r="C409" s="37">
        <v>88</v>
      </c>
      <c r="D409" s="37">
        <v>203</v>
      </c>
      <c r="E409" s="38">
        <f t="shared" si="117"/>
        <v>2.7418601028197541E-3</v>
      </c>
      <c r="F409" s="38">
        <f t="shared" si="118"/>
        <v>8.5506086516995913E-3</v>
      </c>
      <c r="G409" s="39">
        <f t="shared" si="119"/>
        <v>1.3068181818181819</v>
      </c>
      <c r="H409" s="25">
        <f t="shared" si="120"/>
        <v>3.5831126343667244E-3</v>
      </c>
    </row>
    <row r="410" spans="1:8" s="40" customFormat="1" ht="15" x14ac:dyDescent="0.2">
      <c r="A410" s="64"/>
      <c r="B410" s="36" t="s">
        <v>114</v>
      </c>
      <c r="C410" s="37">
        <v>143</v>
      </c>
      <c r="D410" s="37">
        <v>134</v>
      </c>
      <c r="E410" s="38">
        <f t="shared" si="117"/>
        <v>4.4555226670820996E-3</v>
      </c>
      <c r="F410" s="38">
        <f t="shared" si="118"/>
        <v>5.644244134619435E-3</v>
      </c>
      <c r="G410" s="39">
        <f t="shared" si="119"/>
        <v>-6.2937062937062943E-2</v>
      </c>
      <c r="H410" s="25">
        <f t="shared" si="120"/>
        <v>-2.8041751051565664E-4</v>
      </c>
    </row>
    <row r="411" spans="1:8" s="40" customFormat="1" ht="15" x14ac:dyDescent="0.2">
      <c r="A411" s="64"/>
      <c r="B411" s="36" t="s">
        <v>115</v>
      </c>
      <c r="C411" s="37">
        <v>1</v>
      </c>
      <c r="D411" s="37">
        <v>0</v>
      </c>
      <c r="E411" s="38">
        <f t="shared" si="117"/>
        <v>3.1157501168406295E-5</v>
      </c>
      <c r="F411" s="38" t="str">
        <f t="shared" si="118"/>
        <v/>
      </c>
      <c r="G411" s="39" t="str">
        <f t="shared" si="119"/>
        <v>0</v>
      </c>
      <c r="H411" s="25">
        <f t="shared" si="120"/>
        <v>0</v>
      </c>
    </row>
    <row r="412" spans="1:8" s="40" customFormat="1" ht="15" x14ac:dyDescent="0.2">
      <c r="A412" s="64"/>
      <c r="B412" s="36" t="s">
        <v>116</v>
      </c>
      <c r="C412" s="37">
        <v>87</v>
      </c>
      <c r="D412" s="37">
        <v>52</v>
      </c>
      <c r="E412" s="38">
        <f t="shared" si="117"/>
        <v>2.7107026016513474E-3</v>
      </c>
      <c r="F412" s="38">
        <f t="shared" si="118"/>
        <v>2.1903036940314224E-3</v>
      </c>
      <c r="G412" s="39">
        <f t="shared" si="119"/>
        <v>-0.40229885057471265</v>
      </c>
      <c r="H412" s="25">
        <f t="shared" si="120"/>
        <v>-1.0905125408942203E-3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14</v>
      </c>
      <c r="E415" s="38" t="str">
        <f t="shared" si="129"/>
        <v/>
      </c>
      <c r="F415" s="38">
        <f t="shared" si="130"/>
        <v>5.8969714839307531E-4</v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10</v>
      </c>
      <c r="E417" s="38" t="str">
        <f t="shared" ref="E417:E419" si="133">+IF(C417=0,"",C417/C$329)</f>
        <v/>
      </c>
      <c r="F417" s="38">
        <f t="shared" ref="F417:F419" si="134">+IF(D417=0,"",D417/D$329)</f>
        <v>4.2121224885219663E-4</v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44</v>
      </c>
      <c r="D420" s="37">
        <v>35</v>
      </c>
      <c r="E420" s="38">
        <f t="shared" si="117"/>
        <v>1.370930051409877E-3</v>
      </c>
      <c r="F420" s="38">
        <f t="shared" si="118"/>
        <v>1.4742428709826883E-3</v>
      </c>
      <c r="G420" s="39">
        <f t="shared" si="119"/>
        <v>-0.20454545454545456</v>
      </c>
      <c r="H420" s="25">
        <f t="shared" si="120"/>
        <v>-2.8041751051565669E-4</v>
      </c>
    </row>
    <row r="421" spans="1:8" s="40" customFormat="1" ht="15" x14ac:dyDescent="0.2">
      <c r="A421" s="64"/>
      <c r="B421" s="36" t="s">
        <v>120</v>
      </c>
      <c r="C421" s="37">
        <v>20</v>
      </c>
      <c r="D421" s="37">
        <v>12</v>
      </c>
      <c r="E421" s="38">
        <f t="shared" si="117"/>
        <v>6.2315002336812584E-4</v>
      </c>
      <c r="F421" s="38">
        <f t="shared" si="118"/>
        <v>5.0545469862263599E-4</v>
      </c>
      <c r="G421" s="39">
        <f t="shared" si="119"/>
        <v>-0.4</v>
      </c>
      <c r="H421" s="25">
        <f t="shared" si="120"/>
        <v>-2.4926000934725036E-4</v>
      </c>
    </row>
    <row r="422" spans="1:8" s="40" customFormat="1" ht="15" x14ac:dyDescent="0.2">
      <c r="A422" s="64"/>
      <c r="B422" s="36" t="s">
        <v>129</v>
      </c>
      <c r="C422" s="37">
        <v>268</v>
      </c>
      <c r="D422" s="37">
        <v>262</v>
      </c>
      <c r="E422" s="38">
        <f t="shared" si="117"/>
        <v>8.3502103131328862E-3</v>
      </c>
      <c r="F422" s="38">
        <f t="shared" si="118"/>
        <v>1.1035760919927551E-2</v>
      </c>
      <c r="G422" s="39">
        <f t="shared" si="119"/>
        <v>-2.2388059701492536E-2</v>
      </c>
      <c r="H422" s="25">
        <f t="shared" si="120"/>
        <v>-1.8694500701043774E-4</v>
      </c>
    </row>
    <row r="423" spans="1:8" s="40" customFormat="1" ht="15" x14ac:dyDescent="0.2">
      <c r="A423" s="64"/>
      <c r="B423" s="36" t="s">
        <v>128</v>
      </c>
      <c r="C423" s="37">
        <v>316</v>
      </c>
      <c r="D423" s="37">
        <v>303</v>
      </c>
      <c r="E423" s="38">
        <f t="shared" si="117"/>
        <v>9.8457703692163886E-3</v>
      </c>
      <c r="F423" s="38">
        <f t="shared" si="118"/>
        <v>1.2762731140221558E-2</v>
      </c>
      <c r="G423" s="39">
        <f t="shared" si="119"/>
        <v>-4.1139240506329111E-2</v>
      </c>
      <c r="H423" s="25">
        <f t="shared" si="120"/>
        <v>-4.0504751518928177E-4</v>
      </c>
    </row>
    <row r="424" spans="1:8" s="40" customFormat="1" ht="15" x14ac:dyDescent="0.2">
      <c r="A424" s="64"/>
      <c r="B424" s="36" t="s">
        <v>302</v>
      </c>
      <c r="C424" s="37">
        <v>43</v>
      </c>
      <c r="D424" s="37">
        <v>100</v>
      </c>
      <c r="E424" s="38">
        <f t="shared" si="117"/>
        <v>1.3397725502414706E-3</v>
      </c>
      <c r="F424" s="38">
        <f t="shared" si="118"/>
        <v>4.2121224885219664E-3</v>
      </c>
      <c r="G424" s="39">
        <f t="shared" si="119"/>
        <v>1.3255813953488371</v>
      </c>
      <c r="H424" s="25">
        <f t="shared" si="120"/>
        <v>1.7759775665991586E-3</v>
      </c>
    </row>
    <row r="425" spans="1:8" s="40" customFormat="1" ht="15" x14ac:dyDescent="0.2">
      <c r="A425" s="64"/>
      <c r="B425" s="36" t="s">
        <v>545</v>
      </c>
      <c r="C425" s="37">
        <v>114</v>
      </c>
      <c r="D425" s="37">
        <v>193</v>
      </c>
      <c r="E425" s="38">
        <f t="shared" si="117"/>
        <v>3.5519551331983177E-3</v>
      </c>
      <c r="F425" s="38">
        <f t="shared" si="118"/>
        <v>8.1293964028473949E-3</v>
      </c>
      <c r="G425" s="39">
        <f t="shared" si="119"/>
        <v>0.69298245614035092</v>
      </c>
      <c r="H425" s="25">
        <f t="shared" si="120"/>
        <v>2.4614425923040976E-3</v>
      </c>
    </row>
    <row r="426" spans="1:8" s="40" customFormat="1" ht="30" x14ac:dyDescent="0.2">
      <c r="A426" s="64"/>
      <c r="B426" s="36" t="s">
        <v>546</v>
      </c>
      <c r="C426" s="37">
        <v>0</v>
      </c>
      <c r="D426" s="37">
        <v>129</v>
      </c>
      <c r="E426" s="38" t="str">
        <f t="shared" si="117"/>
        <v/>
      </c>
      <c r="F426" s="38">
        <f t="shared" si="118"/>
        <v>5.4336380101933368E-3</v>
      </c>
      <c r="G426" s="39" t="str">
        <f t="shared" si="119"/>
        <v>0</v>
      </c>
      <c r="H426" s="25" t="str">
        <f t="shared" si="120"/>
        <v/>
      </c>
    </row>
    <row r="427" spans="1:8" s="40" customFormat="1" ht="15" x14ac:dyDescent="0.2">
      <c r="A427" s="64"/>
      <c r="B427" s="36" t="s">
        <v>547</v>
      </c>
      <c r="C427" s="37">
        <v>4</v>
      </c>
      <c r="D427" s="37">
        <v>10</v>
      </c>
      <c r="E427" s="38">
        <f t="shared" si="117"/>
        <v>1.2463000467362518E-4</v>
      </c>
      <c r="F427" s="38">
        <f t="shared" si="118"/>
        <v>4.2121224885219663E-4</v>
      </c>
      <c r="G427" s="39">
        <f t="shared" si="119"/>
        <v>1.5</v>
      </c>
      <c r="H427" s="25">
        <f t="shared" si="120"/>
        <v>1.8694500701043777E-4</v>
      </c>
    </row>
    <row r="428" spans="1:8" s="40" customFormat="1" ht="15" x14ac:dyDescent="0.2">
      <c r="A428" s="64"/>
      <c r="B428" s="36" t="s">
        <v>124</v>
      </c>
      <c r="C428" s="37">
        <v>36</v>
      </c>
      <c r="D428" s="37">
        <v>32</v>
      </c>
      <c r="E428" s="38">
        <f t="shared" si="117"/>
        <v>1.1216700420626266E-3</v>
      </c>
      <c r="F428" s="38">
        <f t="shared" si="118"/>
        <v>1.3478791963270292E-3</v>
      </c>
      <c r="G428" s="39">
        <f t="shared" si="119"/>
        <v>-0.1111111111111111</v>
      </c>
      <c r="H428" s="25">
        <f t="shared" si="120"/>
        <v>-1.2463000467362518E-4</v>
      </c>
    </row>
    <row r="429" spans="1:8" s="40" customFormat="1" ht="15" x14ac:dyDescent="0.2">
      <c r="A429" s="64"/>
      <c r="B429" s="36" t="s">
        <v>303</v>
      </c>
      <c r="C429" s="37">
        <v>17</v>
      </c>
      <c r="D429" s="37">
        <v>1</v>
      </c>
      <c r="E429" s="38">
        <f t="shared" si="117"/>
        <v>5.2967751986290694E-4</v>
      </c>
      <c r="F429" s="38">
        <f t="shared" si="118"/>
        <v>4.2121224885219664E-5</v>
      </c>
      <c r="G429" s="39">
        <f t="shared" si="119"/>
        <v>-0.94117647058823528</v>
      </c>
      <c r="H429" s="25">
        <f t="shared" si="120"/>
        <v>-4.9852001869450061E-4</v>
      </c>
    </row>
    <row r="430" spans="1:8" s="40" customFormat="1" ht="15" x14ac:dyDescent="0.2">
      <c r="A430" s="64"/>
      <c r="B430" s="36" t="s">
        <v>125</v>
      </c>
      <c r="C430" s="37">
        <v>66</v>
      </c>
      <c r="D430" s="37">
        <v>73</v>
      </c>
      <c r="E430" s="38">
        <f t="shared" si="117"/>
        <v>2.0563950771148153E-3</v>
      </c>
      <c r="F430" s="38">
        <f t="shared" si="118"/>
        <v>3.0748494166210351E-3</v>
      </c>
      <c r="G430" s="39">
        <f t="shared" si="119"/>
        <v>0.10606060606060606</v>
      </c>
      <c r="H430" s="25">
        <f t="shared" si="120"/>
        <v>2.1810250817884405E-4</v>
      </c>
    </row>
    <row r="431" spans="1:8" s="40" customFormat="1" ht="15" x14ac:dyDescent="0.2">
      <c r="A431" s="64"/>
      <c r="B431" s="36" t="s">
        <v>457</v>
      </c>
      <c r="C431" s="37">
        <v>33</v>
      </c>
      <c r="D431" s="37">
        <v>18</v>
      </c>
      <c r="E431" s="38">
        <f t="shared" si="117"/>
        <v>1.0281975385574077E-3</v>
      </c>
      <c r="F431" s="38">
        <f t="shared" si="118"/>
        <v>7.5818204793395394E-4</v>
      </c>
      <c r="G431" s="39">
        <f t="shared" si="119"/>
        <v>-0.45454545454545453</v>
      </c>
      <c r="H431" s="25">
        <f t="shared" si="120"/>
        <v>-4.6736251752609438E-4</v>
      </c>
    </row>
    <row r="432" spans="1:8" s="40" customFormat="1" ht="15" x14ac:dyDescent="0.2">
      <c r="A432" s="64"/>
      <c r="B432" s="36" t="s">
        <v>123</v>
      </c>
      <c r="C432" s="37">
        <v>987</v>
      </c>
      <c r="D432" s="37">
        <v>1027</v>
      </c>
      <c r="E432" s="38">
        <f t="shared" si="117"/>
        <v>3.0752453653217011E-2</v>
      </c>
      <c r="F432" s="38">
        <f t="shared" si="118"/>
        <v>4.3258497957120591E-2</v>
      </c>
      <c r="G432" s="39">
        <f t="shared" si="119"/>
        <v>4.0526849037487336E-2</v>
      </c>
      <c r="H432" s="25">
        <f t="shared" si="120"/>
        <v>1.2463000467362517E-3</v>
      </c>
    </row>
    <row r="433" spans="1:8" s="40" customFormat="1" ht="15" x14ac:dyDescent="0.2">
      <c r="A433" s="64"/>
      <c r="B433" s="36" t="s">
        <v>304</v>
      </c>
      <c r="C433" s="37">
        <v>313</v>
      </c>
      <c r="D433" s="37">
        <v>326</v>
      </c>
      <c r="E433" s="38">
        <f t="shared" si="117"/>
        <v>9.7522978657111695E-3</v>
      </c>
      <c r="F433" s="38">
        <f t="shared" si="118"/>
        <v>1.3731519312581609E-2</v>
      </c>
      <c r="G433" s="39">
        <f t="shared" si="119"/>
        <v>4.1533546325878593E-2</v>
      </c>
      <c r="H433" s="25">
        <f t="shared" si="120"/>
        <v>4.0504751518928177E-4</v>
      </c>
    </row>
    <row r="434" spans="1:8" s="40" customFormat="1" ht="15" x14ac:dyDescent="0.2">
      <c r="A434" s="64"/>
      <c r="B434" s="36" t="s">
        <v>122</v>
      </c>
      <c r="C434" s="37">
        <v>49</v>
      </c>
      <c r="D434" s="37">
        <v>30</v>
      </c>
      <c r="E434" s="38">
        <f t="shared" si="117"/>
        <v>1.5267175572519084E-3</v>
      </c>
      <c r="F434" s="38">
        <f t="shared" si="118"/>
        <v>1.2636367465565898E-3</v>
      </c>
      <c r="G434" s="39">
        <f t="shared" si="119"/>
        <v>-0.38775510204081631</v>
      </c>
      <c r="H434" s="25">
        <f t="shared" si="120"/>
        <v>-5.9199252219971951E-4</v>
      </c>
    </row>
    <row r="435" spans="1:8" s="40" customFormat="1" ht="15" x14ac:dyDescent="0.2">
      <c r="A435" s="64"/>
      <c r="B435" s="36" t="s">
        <v>373</v>
      </c>
      <c r="C435" s="37">
        <v>1</v>
      </c>
      <c r="D435" s="37">
        <v>0</v>
      </c>
      <c r="E435" s="38">
        <f t="shared" si="117"/>
        <v>3.1157501168406295E-5</v>
      </c>
      <c r="F435" s="38" t="str">
        <f t="shared" si="118"/>
        <v/>
      </c>
      <c r="G435" s="39" t="str">
        <f t="shared" si="119"/>
        <v>0</v>
      </c>
      <c r="H435" s="25">
        <f t="shared" si="120"/>
        <v>0</v>
      </c>
    </row>
    <row r="436" spans="1:8" s="40" customFormat="1" ht="15" x14ac:dyDescent="0.2">
      <c r="A436" s="64"/>
      <c r="B436" s="36" t="s">
        <v>132</v>
      </c>
      <c r="C436" s="37">
        <v>78</v>
      </c>
      <c r="D436" s="37">
        <v>46</v>
      </c>
      <c r="E436" s="38">
        <f t="shared" si="117"/>
        <v>2.4302850911356909E-3</v>
      </c>
      <c r="F436" s="38">
        <f t="shared" si="118"/>
        <v>1.9375763447201046E-3</v>
      </c>
      <c r="G436" s="39">
        <f t="shared" si="119"/>
        <v>-0.41025641025641024</v>
      </c>
      <c r="H436" s="25">
        <f t="shared" si="120"/>
        <v>-9.9704003738900144E-4</v>
      </c>
    </row>
    <row r="437" spans="1:8" s="40" customFormat="1" ht="15" x14ac:dyDescent="0.2">
      <c r="A437" s="64"/>
      <c r="B437" s="36" t="s">
        <v>119</v>
      </c>
      <c r="C437" s="37">
        <v>52</v>
      </c>
      <c r="D437" s="37">
        <v>10</v>
      </c>
      <c r="E437" s="38">
        <f t="shared" si="117"/>
        <v>1.6201900607571273E-3</v>
      </c>
      <c r="F437" s="38">
        <f t="shared" si="118"/>
        <v>4.2121224885219663E-4</v>
      </c>
      <c r="G437" s="39">
        <f t="shared" si="119"/>
        <v>-0.80769230769230771</v>
      </c>
      <c r="H437" s="25">
        <f t="shared" si="120"/>
        <v>-1.3086150490730644E-3</v>
      </c>
    </row>
    <row r="438" spans="1:8" s="40" customFormat="1" ht="15" x14ac:dyDescent="0.2">
      <c r="A438" s="64"/>
      <c r="B438" s="36" t="s">
        <v>305</v>
      </c>
      <c r="C438" s="37">
        <v>720</v>
      </c>
      <c r="D438" s="37">
        <v>377</v>
      </c>
      <c r="E438" s="38">
        <f t="shared" si="117"/>
        <v>2.2433400841252532E-2</v>
      </c>
      <c r="F438" s="38">
        <f t="shared" si="118"/>
        <v>1.5879701781727814E-2</v>
      </c>
      <c r="G438" s="39">
        <f t="shared" si="119"/>
        <v>-0.47638888888888886</v>
      </c>
      <c r="H438" s="25">
        <f t="shared" si="120"/>
        <v>-1.0687022900763359E-2</v>
      </c>
    </row>
    <row r="439" spans="1:8" s="40" customFormat="1" ht="15" x14ac:dyDescent="0.2">
      <c r="A439" s="64"/>
      <c r="B439" s="36" t="s">
        <v>548</v>
      </c>
      <c r="C439" s="37">
        <v>6</v>
      </c>
      <c r="D439" s="37">
        <v>1</v>
      </c>
      <c r="E439" s="38">
        <f t="shared" si="117"/>
        <v>1.8694500701043777E-4</v>
      </c>
      <c r="F439" s="38">
        <f t="shared" si="118"/>
        <v>4.2121224885219664E-5</v>
      </c>
      <c r="G439" s="39">
        <f t="shared" si="119"/>
        <v>-0.83333333333333337</v>
      </c>
      <c r="H439" s="25">
        <f t="shared" si="120"/>
        <v>-1.5578750584203149E-4</v>
      </c>
    </row>
    <row r="440" spans="1:8" s="40" customFormat="1" ht="15" x14ac:dyDescent="0.2">
      <c r="A440" s="64"/>
      <c r="B440" s="36" t="s">
        <v>126</v>
      </c>
      <c r="C440" s="37">
        <v>8</v>
      </c>
      <c r="D440" s="37">
        <v>16</v>
      </c>
      <c r="E440" s="38">
        <f t="shared" si="117"/>
        <v>2.4926000934725036E-4</v>
      </c>
      <c r="F440" s="38">
        <f t="shared" si="118"/>
        <v>6.7393959816351462E-4</v>
      </c>
      <c r="G440" s="39">
        <f t="shared" si="119"/>
        <v>1</v>
      </c>
      <c r="H440" s="25">
        <f t="shared" si="120"/>
        <v>2.4926000934725036E-4</v>
      </c>
    </row>
    <row r="441" spans="1:8" s="40" customFormat="1" ht="15" x14ac:dyDescent="0.2">
      <c r="A441" s="64"/>
      <c r="B441" s="36" t="s">
        <v>130</v>
      </c>
      <c r="C441" s="37">
        <v>29</v>
      </c>
      <c r="D441" s="37">
        <v>19</v>
      </c>
      <c r="E441" s="38">
        <f t="shared" si="117"/>
        <v>9.0356753388378254E-4</v>
      </c>
      <c r="F441" s="38">
        <f t="shared" si="118"/>
        <v>8.0030327281917354E-4</v>
      </c>
      <c r="G441" s="39">
        <f t="shared" si="119"/>
        <v>-0.34482758620689657</v>
      </c>
      <c r="H441" s="25">
        <f t="shared" si="120"/>
        <v>-3.1157501168406298E-4</v>
      </c>
    </row>
    <row r="442" spans="1:8" s="40" customFormat="1" ht="15" x14ac:dyDescent="0.2">
      <c r="A442" s="64"/>
      <c r="B442" s="36" t="s">
        <v>117</v>
      </c>
      <c r="C442" s="37">
        <v>4</v>
      </c>
      <c r="D442" s="37">
        <v>10</v>
      </c>
      <c r="E442" s="38">
        <f t="shared" si="117"/>
        <v>1.2463000467362518E-4</v>
      </c>
      <c r="F442" s="38">
        <f t="shared" si="118"/>
        <v>4.2121224885219663E-4</v>
      </c>
      <c r="G442" s="39">
        <f t="shared" si="119"/>
        <v>1.5</v>
      </c>
      <c r="H442" s="25">
        <f t="shared" si="120"/>
        <v>1.8694500701043777E-4</v>
      </c>
    </row>
    <row r="443" spans="1:8" s="40" customFormat="1" ht="15" x14ac:dyDescent="0.2">
      <c r="A443" s="64"/>
      <c r="B443" s="36" t="s">
        <v>121</v>
      </c>
      <c r="C443" s="37">
        <v>45</v>
      </c>
      <c r="D443" s="37">
        <v>32</v>
      </c>
      <c r="E443" s="38">
        <f t="shared" si="117"/>
        <v>1.4020875525782833E-3</v>
      </c>
      <c r="F443" s="38">
        <f t="shared" si="118"/>
        <v>1.3478791963270292E-3</v>
      </c>
      <c r="G443" s="39">
        <f t="shared" si="119"/>
        <v>-0.28888888888888886</v>
      </c>
      <c r="H443" s="25">
        <f t="shared" si="120"/>
        <v>-4.0504751518928177E-4</v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31</v>
      </c>
      <c r="D445" s="37">
        <v>2</v>
      </c>
      <c r="E445" s="38">
        <f t="shared" si="117"/>
        <v>9.658825362205951E-4</v>
      </c>
      <c r="F445" s="38">
        <f t="shared" si="118"/>
        <v>8.4242449770439328E-5</v>
      </c>
      <c r="G445" s="39">
        <f t="shared" si="119"/>
        <v>-0.93548387096774188</v>
      </c>
      <c r="H445" s="25">
        <f t="shared" si="120"/>
        <v>-9.0356753388378243E-4</v>
      </c>
    </row>
    <row r="446" spans="1:8" s="40" customFormat="1" ht="15" x14ac:dyDescent="0.2">
      <c r="A446" s="64"/>
      <c r="B446" s="36" t="s">
        <v>306</v>
      </c>
      <c r="C446" s="37">
        <v>543</v>
      </c>
      <c r="D446" s="37">
        <v>382</v>
      </c>
      <c r="E446" s="38">
        <f t="shared" si="117"/>
        <v>1.6918523134444616E-2</v>
      </c>
      <c r="F446" s="38">
        <f t="shared" si="118"/>
        <v>1.609030790615391E-2</v>
      </c>
      <c r="G446" s="39">
        <f t="shared" si="119"/>
        <v>-0.2965009208103131</v>
      </c>
      <c r="H446" s="25">
        <f t="shared" si="120"/>
        <v>-5.0163576881134134E-3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11</v>
      </c>
      <c r="E447" s="38" t="str">
        <f t="shared" si="117"/>
        <v/>
      </c>
      <c r="F447" s="38">
        <f t="shared" si="118"/>
        <v>4.6333347373741628E-4</v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74</v>
      </c>
      <c r="D448" s="37">
        <v>93</v>
      </c>
      <c r="E448" s="38">
        <f t="shared" si="117"/>
        <v>2.3056550864620656E-3</v>
      </c>
      <c r="F448" s="38">
        <f t="shared" si="118"/>
        <v>3.9172739143254285E-3</v>
      </c>
      <c r="G448" s="39">
        <f t="shared" si="119"/>
        <v>0.25675675675675674</v>
      </c>
      <c r="H448" s="25">
        <f t="shared" si="120"/>
        <v>5.9199252219971951E-4</v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351</v>
      </c>
      <c r="D450" s="37">
        <v>314</v>
      </c>
      <c r="E450" s="38">
        <f t="shared" si="117"/>
        <v>1.0936282910110609E-2</v>
      </c>
      <c r="F450" s="38">
        <f t="shared" si="118"/>
        <v>1.3226064613958973E-2</v>
      </c>
      <c r="G450" s="39">
        <f t="shared" si="119"/>
        <v>-0.10541310541310542</v>
      </c>
      <c r="H450" s="25">
        <f t="shared" si="120"/>
        <v>-1.1528275432310328E-3</v>
      </c>
    </row>
    <row r="451" spans="1:8" s="40" customFormat="1" ht="15" x14ac:dyDescent="0.2">
      <c r="A451" s="64"/>
      <c r="B451" s="36" t="s">
        <v>309</v>
      </c>
      <c r="C451" s="37">
        <v>670</v>
      </c>
      <c r="D451" s="37">
        <v>336</v>
      </c>
      <c r="E451" s="38">
        <f t="shared" si="117"/>
        <v>2.0875525782832218E-2</v>
      </c>
      <c r="F451" s="38">
        <f t="shared" si="118"/>
        <v>1.4152731561433806E-2</v>
      </c>
      <c r="G451" s="39">
        <f t="shared" si="119"/>
        <v>-0.49850746268656715</v>
      </c>
      <c r="H451" s="25">
        <f t="shared" si="120"/>
        <v>-1.0406605390247703E-2</v>
      </c>
    </row>
    <row r="452" spans="1:8" s="40" customFormat="1" ht="15" x14ac:dyDescent="0.2">
      <c r="A452" s="64"/>
      <c r="B452" s="36" t="s">
        <v>310</v>
      </c>
      <c r="C452" s="37">
        <v>83</v>
      </c>
      <c r="D452" s="37">
        <v>103</v>
      </c>
      <c r="E452" s="38">
        <f t="shared" si="117"/>
        <v>2.5860725969777225E-3</v>
      </c>
      <c r="F452" s="38">
        <f t="shared" si="118"/>
        <v>4.338486163177625E-3</v>
      </c>
      <c r="G452" s="39">
        <f t="shared" si="119"/>
        <v>0.24096385542168675</v>
      </c>
      <c r="H452" s="25">
        <f t="shared" si="120"/>
        <v>6.2315002336812584E-4</v>
      </c>
    </row>
    <row r="453" spans="1:8" s="40" customFormat="1" ht="15" x14ac:dyDescent="0.2">
      <c r="A453" s="64"/>
      <c r="B453" s="36" t="s">
        <v>311</v>
      </c>
      <c r="C453" s="37">
        <v>38</v>
      </c>
      <c r="D453" s="37">
        <v>254</v>
      </c>
      <c r="E453" s="38">
        <f t="shared" si="117"/>
        <v>1.1839850443994392E-3</v>
      </c>
      <c r="F453" s="38">
        <f t="shared" si="118"/>
        <v>1.0698791120845794E-2</v>
      </c>
      <c r="G453" s="39">
        <f t="shared" si="119"/>
        <v>5.6842105263157894</v>
      </c>
      <c r="H453" s="25">
        <f t="shared" si="120"/>
        <v>6.7300202523757598E-3</v>
      </c>
    </row>
    <row r="454" spans="1:8" s="40" customFormat="1" ht="15" x14ac:dyDescent="0.2">
      <c r="A454" s="64"/>
      <c r="B454" s="36" t="s">
        <v>118</v>
      </c>
      <c r="C454" s="37">
        <v>45</v>
      </c>
      <c r="D454" s="37">
        <v>36</v>
      </c>
      <c r="E454" s="38">
        <f t="shared" si="117"/>
        <v>1.4020875525782833E-3</v>
      </c>
      <c r="F454" s="38">
        <f t="shared" si="118"/>
        <v>1.5163640958679079E-3</v>
      </c>
      <c r="G454" s="39">
        <f t="shared" si="119"/>
        <v>-0.2</v>
      </c>
      <c r="H454" s="25">
        <f t="shared" si="120"/>
        <v>-2.8041751051565664E-4</v>
      </c>
    </row>
    <row r="455" spans="1:8" s="40" customFormat="1" ht="15" x14ac:dyDescent="0.2">
      <c r="A455" s="64"/>
      <c r="B455" s="36" t="s">
        <v>312</v>
      </c>
      <c r="C455" s="37">
        <v>7</v>
      </c>
      <c r="D455" s="37">
        <v>6</v>
      </c>
      <c r="E455" s="38">
        <f t="shared" si="117"/>
        <v>2.1810250817884405E-4</v>
      </c>
      <c r="F455" s="38">
        <f t="shared" si="118"/>
        <v>2.52727349311318E-4</v>
      </c>
      <c r="G455" s="39">
        <f t="shared" si="119"/>
        <v>-0.14285714285714285</v>
      </c>
      <c r="H455" s="25">
        <f t="shared" si="120"/>
        <v>-3.1157501168406288E-5</v>
      </c>
    </row>
    <row r="456" spans="1:8" s="40" customFormat="1" ht="15" x14ac:dyDescent="0.2">
      <c r="A456" s="64"/>
      <c r="B456" s="36" t="s">
        <v>313</v>
      </c>
      <c r="C456" s="37">
        <v>328</v>
      </c>
      <c r="D456" s="37">
        <v>120</v>
      </c>
      <c r="E456" s="38">
        <f t="shared" si="117"/>
        <v>1.0219660383237265E-2</v>
      </c>
      <c r="F456" s="38">
        <f t="shared" si="118"/>
        <v>5.0545469862263593E-3</v>
      </c>
      <c r="G456" s="39">
        <f t="shared" si="119"/>
        <v>-0.63414634146341464</v>
      </c>
      <c r="H456" s="25">
        <f t="shared" si="120"/>
        <v>-6.48076024302851E-3</v>
      </c>
    </row>
    <row r="457" spans="1:8" s="40" customFormat="1" ht="15" x14ac:dyDescent="0.2">
      <c r="A457" s="64"/>
      <c r="B457" s="36" t="s">
        <v>551</v>
      </c>
      <c r="C457" s="37">
        <v>196</v>
      </c>
      <c r="D457" s="37">
        <v>68</v>
      </c>
      <c r="E457" s="38">
        <f t="shared" si="117"/>
        <v>6.1068702290076335E-3</v>
      </c>
      <c r="F457" s="38">
        <f t="shared" si="118"/>
        <v>2.8642432921949369E-3</v>
      </c>
      <c r="G457" s="39">
        <f t="shared" si="119"/>
        <v>-0.65306122448979587</v>
      </c>
      <c r="H457" s="25">
        <f t="shared" si="120"/>
        <v>-3.9881601495560049E-3</v>
      </c>
    </row>
    <row r="458" spans="1:8" s="40" customFormat="1" ht="15" x14ac:dyDescent="0.2">
      <c r="A458" s="64"/>
      <c r="B458" s="36" t="s">
        <v>314</v>
      </c>
      <c r="C458" s="37">
        <v>3</v>
      </c>
      <c r="D458" s="37">
        <v>27</v>
      </c>
      <c r="E458" s="38">
        <f t="shared" si="117"/>
        <v>9.3472503505218885E-5</v>
      </c>
      <c r="F458" s="38">
        <f t="shared" si="118"/>
        <v>1.1372730719009308E-3</v>
      </c>
      <c r="G458" s="39">
        <f t="shared" si="119"/>
        <v>8</v>
      </c>
      <c r="H458" s="25">
        <f t="shared" si="120"/>
        <v>7.4778002804175108E-4</v>
      </c>
    </row>
    <row r="459" spans="1:8" s="40" customFormat="1" ht="15" x14ac:dyDescent="0.2">
      <c r="A459" s="64"/>
      <c r="B459" s="36" t="s">
        <v>315</v>
      </c>
      <c r="C459" s="37">
        <v>1</v>
      </c>
      <c r="D459" s="37">
        <v>0</v>
      </c>
      <c r="E459" s="38">
        <f t="shared" si="117"/>
        <v>3.1157501168406295E-5</v>
      </c>
      <c r="F459" s="38" t="str">
        <f t="shared" si="118"/>
        <v/>
      </c>
      <c r="G459" s="39" t="str">
        <f t="shared" si="119"/>
        <v>0</v>
      </c>
      <c r="H459" s="25">
        <f t="shared" si="120"/>
        <v>0</v>
      </c>
    </row>
    <row r="460" spans="1:8" s="40" customFormat="1" ht="15" x14ac:dyDescent="0.2">
      <c r="A460" s="64"/>
      <c r="B460" s="36" t="s">
        <v>316</v>
      </c>
      <c r="C460" s="37">
        <v>2</v>
      </c>
      <c r="D460" s="37">
        <v>8</v>
      </c>
      <c r="E460" s="38">
        <f t="shared" si="117"/>
        <v>6.231500233681259E-5</v>
      </c>
      <c r="F460" s="38">
        <f t="shared" si="118"/>
        <v>3.3696979908175731E-4</v>
      </c>
      <c r="G460" s="39">
        <f t="shared" si="119"/>
        <v>3</v>
      </c>
      <c r="H460" s="25">
        <f t="shared" si="120"/>
        <v>1.8694500701043777E-4</v>
      </c>
    </row>
    <row r="461" spans="1:8" s="40" customFormat="1" ht="15" x14ac:dyDescent="0.2">
      <c r="A461" s="64"/>
      <c r="B461" s="36" t="s">
        <v>317</v>
      </c>
      <c r="C461" s="37">
        <v>3</v>
      </c>
      <c r="D461" s="37">
        <v>0</v>
      </c>
      <c r="E461" s="38">
        <f t="shared" si="117"/>
        <v>9.3472503505218885E-5</v>
      </c>
      <c r="F461" s="38" t="str">
        <f t="shared" si="118"/>
        <v/>
      </c>
      <c r="G461" s="39" t="str">
        <f t="shared" si="119"/>
        <v>0</v>
      </c>
      <c r="H461" s="25">
        <f t="shared" si="120"/>
        <v>0</v>
      </c>
    </row>
    <row r="462" spans="1:8" s="40" customFormat="1" ht="15" x14ac:dyDescent="0.2">
      <c r="A462" s="64"/>
      <c r="B462" s="36" t="s">
        <v>141</v>
      </c>
      <c r="C462" s="37">
        <v>26</v>
      </c>
      <c r="D462" s="37">
        <v>34</v>
      </c>
      <c r="E462" s="38">
        <f t="shared" si="117"/>
        <v>8.1009503037856364E-4</v>
      </c>
      <c r="F462" s="38">
        <f t="shared" si="118"/>
        <v>1.4321216460974685E-3</v>
      </c>
      <c r="G462" s="39">
        <f t="shared" si="119"/>
        <v>0.30769230769230771</v>
      </c>
      <c r="H462" s="25">
        <f t="shared" si="120"/>
        <v>2.4926000934725036E-4</v>
      </c>
    </row>
    <row r="463" spans="1:8" s="40" customFormat="1" ht="30" x14ac:dyDescent="0.2">
      <c r="A463" s="64"/>
      <c r="B463" s="36" t="s">
        <v>142</v>
      </c>
      <c r="C463" s="37">
        <v>0</v>
      </c>
      <c r="D463" s="37">
        <v>0</v>
      </c>
      <c r="E463" s="38" t="str">
        <f t="shared" si="117"/>
        <v/>
      </c>
      <c r="F463" s="38" t="str">
        <f t="shared" si="118"/>
        <v/>
      </c>
      <c r="G463" s="39" t="str">
        <f t="shared" si="119"/>
        <v>0</v>
      </c>
      <c r="H463" s="25" t="str">
        <f t="shared" si="120"/>
        <v/>
      </c>
    </row>
    <row r="464" spans="1:8" s="40" customFormat="1" ht="15" x14ac:dyDescent="0.2">
      <c r="A464" s="64"/>
      <c r="B464" s="36" t="s">
        <v>318</v>
      </c>
      <c r="C464" s="37">
        <v>11</v>
      </c>
      <c r="D464" s="37">
        <v>12</v>
      </c>
      <c r="E464" s="38">
        <f t="shared" si="117"/>
        <v>3.4273251285246926E-4</v>
      </c>
      <c r="F464" s="38">
        <f t="shared" si="118"/>
        <v>5.0545469862263599E-4</v>
      </c>
      <c r="G464" s="39">
        <f t="shared" si="119"/>
        <v>9.0909090909090912E-2</v>
      </c>
      <c r="H464" s="25">
        <f t="shared" si="120"/>
        <v>3.1157501168406295E-5</v>
      </c>
    </row>
    <row r="465" spans="1:8" s="40" customFormat="1" ht="15" x14ac:dyDescent="0.2">
      <c r="A465" s="64"/>
      <c r="B465" s="36" t="s">
        <v>319</v>
      </c>
      <c r="C465" s="37">
        <v>407</v>
      </c>
      <c r="D465" s="37">
        <v>130</v>
      </c>
      <c r="E465" s="38">
        <f t="shared" si="117"/>
        <v>1.2681102975541361E-2</v>
      </c>
      <c r="F465" s="38">
        <f t="shared" si="118"/>
        <v>5.4757592350785558E-3</v>
      </c>
      <c r="G465" s="39">
        <f t="shared" si="119"/>
        <v>-0.68058968058968061</v>
      </c>
      <c r="H465" s="25">
        <f t="shared" si="120"/>
        <v>-8.6306278236485436E-3</v>
      </c>
    </row>
    <row r="466" spans="1:8" s="40" customFormat="1" ht="30" x14ac:dyDescent="0.2">
      <c r="A466" s="64"/>
      <c r="B466" s="36" t="s">
        <v>320</v>
      </c>
      <c r="C466" s="37">
        <v>17</v>
      </c>
      <c r="D466" s="37">
        <v>4</v>
      </c>
      <c r="E466" s="38">
        <f t="shared" si="117"/>
        <v>5.2967751986290694E-4</v>
      </c>
      <c r="F466" s="38">
        <f t="shared" si="118"/>
        <v>1.6848489954087866E-4</v>
      </c>
      <c r="G466" s="39">
        <f t="shared" si="119"/>
        <v>-0.76470588235294112</v>
      </c>
      <c r="H466" s="25">
        <f t="shared" si="120"/>
        <v>-4.0504751518928177E-4</v>
      </c>
    </row>
    <row r="467" spans="1:8" s="40" customFormat="1" ht="15" x14ac:dyDescent="0.2">
      <c r="A467" s="64"/>
      <c r="B467" s="36" t="s">
        <v>139</v>
      </c>
      <c r="C467" s="37">
        <v>57</v>
      </c>
      <c r="D467" s="37">
        <v>47</v>
      </c>
      <c r="E467" s="38">
        <f t="shared" si="117"/>
        <v>1.7759775665991588E-3</v>
      </c>
      <c r="F467" s="38">
        <f t="shared" si="118"/>
        <v>1.9796975696053242E-3</v>
      </c>
      <c r="G467" s="39">
        <f t="shared" si="119"/>
        <v>-0.17543859649122806</v>
      </c>
      <c r="H467" s="25">
        <f t="shared" si="120"/>
        <v>-3.1157501168406292E-4</v>
      </c>
    </row>
    <row r="468" spans="1:8" s="40" customFormat="1" ht="15" x14ac:dyDescent="0.2">
      <c r="A468" s="64"/>
      <c r="B468" s="36" t="s">
        <v>321</v>
      </c>
      <c r="C468" s="37">
        <v>11</v>
      </c>
      <c r="D468" s="37">
        <v>3</v>
      </c>
      <c r="E468" s="38">
        <f t="shared" si="117"/>
        <v>3.4273251285246926E-4</v>
      </c>
      <c r="F468" s="38">
        <f t="shared" si="118"/>
        <v>1.26363674655659E-4</v>
      </c>
      <c r="G468" s="39">
        <f t="shared" si="119"/>
        <v>-0.72727272727272729</v>
      </c>
      <c r="H468" s="25">
        <f t="shared" si="120"/>
        <v>-2.4926000934725036E-4</v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5</v>
      </c>
      <c r="D470" s="37">
        <v>1</v>
      </c>
      <c r="E470" s="38">
        <f t="shared" si="137"/>
        <v>1.5578750584203146E-4</v>
      </c>
      <c r="F470" s="38">
        <f t="shared" si="138"/>
        <v>4.2121224885219664E-5</v>
      </c>
      <c r="G470" s="39">
        <f t="shared" si="139"/>
        <v>-0.8</v>
      </c>
      <c r="H470" s="25">
        <f t="shared" si="140"/>
        <v>-1.2463000467362518E-4</v>
      </c>
    </row>
    <row r="471" spans="1:8" s="40" customFormat="1" ht="30" x14ac:dyDescent="0.2">
      <c r="A471" s="64"/>
      <c r="B471" s="36" t="s">
        <v>324</v>
      </c>
      <c r="C471" s="37">
        <v>45</v>
      </c>
      <c r="D471" s="37">
        <v>4</v>
      </c>
      <c r="E471" s="38">
        <f t="shared" si="137"/>
        <v>1.4020875525782833E-3</v>
      </c>
      <c r="F471" s="38">
        <f t="shared" si="138"/>
        <v>1.6848489954087866E-4</v>
      </c>
      <c r="G471" s="39">
        <f t="shared" si="139"/>
        <v>-0.91111111111111109</v>
      </c>
      <c r="H471" s="25">
        <f t="shared" si="140"/>
        <v>-1.2774575479046581E-3</v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50</v>
      </c>
      <c r="E473" s="38" t="str">
        <f t="shared" si="137"/>
        <v/>
      </c>
      <c r="F473" s="38">
        <f t="shared" si="138"/>
        <v>2.1060612442609832E-3</v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22</v>
      </c>
      <c r="D474" s="37">
        <v>3</v>
      </c>
      <c r="E474" s="38">
        <f t="shared" si="137"/>
        <v>6.8546502570493851E-4</v>
      </c>
      <c r="F474" s="38">
        <f t="shared" si="138"/>
        <v>1.26363674655659E-4</v>
      </c>
      <c r="G474" s="39">
        <f t="shared" si="139"/>
        <v>-0.86363636363636365</v>
      </c>
      <c r="H474" s="25">
        <f t="shared" si="140"/>
        <v>-5.9199252219971962E-4</v>
      </c>
    </row>
    <row r="475" spans="1:8" s="40" customFormat="1" ht="15" x14ac:dyDescent="0.2">
      <c r="A475" s="64"/>
      <c r="B475" s="36" t="s">
        <v>552</v>
      </c>
      <c r="C475" s="37">
        <v>56</v>
      </c>
      <c r="D475" s="37">
        <v>29</v>
      </c>
      <c r="E475" s="38">
        <f t="shared" si="137"/>
        <v>1.7448200654307524E-3</v>
      </c>
      <c r="F475" s="38">
        <f t="shared" si="138"/>
        <v>1.2215155216713702E-3</v>
      </c>
      <c r="G475" s="39">
        <f t="shared" si="139"/>
        <v>-0.48214285714285715</v>
      </c>
      <c r="H475" s="25">
        <f t="shared" si="140"/>
        <v>-8.4125253154696997E-4</v>
      </c>
    </row>
    <row r="476" spans="1:8" s="40" customFormat="1" ht="15" x14ac:dyDescent="0.2">
      <c r="A476" s="64"/>
      <c r="B476" s="36" t="s">
        <v>145</v>
      </c>
      <c r="C476" s="37">
        <v>55</v>
      </c>
      <c r="D476" s="37">
        <v>13</v>
      </c>
      <c r="E476" s="38">
        <f t="shared" si="137"/>
        <v>1.7136625642623462E-3</v>
      </c>
      <c r="F476" s="38">
        <f t="shared" si="138"/>
        <v>5.475759235078556E-4</v>
      </c>
      <c r="G476" s="39">
        <f t="shared" si="139"/>
        <v>-0.76363636363636367</v>
      </c>
      <c r="H476" s="25">
        <f t="shared" si="140"/>
        <v>-1.3086150490730644E-3</v>
      </c>
    </row>
    <row r="477" spans="1:8" s="40" customFormat="1" ht="15" x14ac:dyDescent="0.2">
      <c r="A477" s="64"/>
      <c r="B477" s="36" t="s">
        <v>553</v>
      </c>
      <c r="C477" s="37">
        <v>1010</v>
      </c>
      <c r="D477" s="37">
        <v>676</v>
      </c>
      <c r="E477" s="38">
        <f t="shared" si="137"/>
        <v>3.1469076180090358E-2</v>
      </c>
      <c r="F477" s="38">
        <f t="shared" si="138"/>
        <v>2.8473948022408491E-2</v>
      </c>
      <c r="G477" s="39">
        <f t="shared" si="139"/>
        <v>-0.33069306930693071</v>
      </c>
      <c r="H477" s="25">
        <f t="shared" si="140"/>
        <v>-1.0406605390247703E-2</v>
      </c>
    </row>
    <row r="478" spans="1:8" s="40" customFormat="1" ht="15" x14ac:dyDescent="0.2">
      <c r="A478" s="64"/>
      <c r="B478" s="36" t="s">
        <v>138</v>
      </c>
      <c r="C478" s="37">
        <v>80</v>
      </c>
      <c r="D478" s="37">
        <v>79</v>
      </c>
      <c r="E478" s="38">
        <f t="shared" si="137"/>
        <v>2.4926000934725034E-3</v>
      </c>
      <c r="F478" s="38">
        <f t="shared" si="138"/>
        <v>3.3275767659323532E-3</v>
      </c>
      <c r="G478" s="39">
        <f t="shared" si="139"/>
        <v>-1.2500000000000001E-2</v>
      </c>
      <c r="H478" s="25">
        <f t="shared" si="140"/>
        <v>-3.1157501168406295E-5</v>
      </c>
    </row>
    <row r="479" spans="1:8" s="40" customFormat="1" ht="30" x14ac:dyDescent="0.2">
      <c r="A479" s="64"/>
      <c r="B479" s="36" t="s">
        <v>327</v>
      </c>
      <c r="C479" s="37">
        <v>79</v>
      </c>
      <c r="D479" s="37">
        <v>47</v>
      </c>
      <c r="E479" s="38">
        <f t="shared" si="137"/>
        <v>2.4614425923040971E-3</v>
      </c>
      <c r="F479" s="38">
        <f t="shared" si="138"/>
        <v>1.9796975696053242E-3</v>
      </c>
      <c r="G479" s="39">
        <f t="shared" si="139"/>
        <v>-0.4050632911392405</v>
      </c>
      <c r="H479" s="25">
        <f t="shared" si="140"/>
        <v>-9.9704003738900144E-4</v>
      </c>
    </row>
    <row r="480" spans="1:8" s="40" customFormat="1" ht="15" x14ac:dyDescent="0.2">
      <c r="A480" s="64"/>
      <c r="B480" s="36" t="s">
        <v>140</v>
      </c>
      <c r="C480" s="37">
        <v>1</v>
      </c>
      <c r="D480" s="37">
        <v>2</v>
      </c>
      <c r="E480" s="38">
        <f t="shared" si="137"/>
        <v>3.1157501168406295E-5</v>
      </c>
      <c r="F480" s="38">
        <f t="shared" si="138"/>
        <v>8.4242449770439328E-5</v>
      </c>
      <c r="G480" s="39">
        <f t="shared" si="139"/>
        <v>1</v>
      </c>
      <c r="H480" s="25">
        <f t="shared" si="140"/>
        <v>3.1157501168406295E-5</v>
      </c>
    </row>
    <row r="481" spans="1:8" s="40" customFormat="1" ht="30" x14ac:dyDescent="0.2">
      <c r="A481" s="64"/>
      <c r="B481" s="36" t="s">
        <v>328</v>
      </c>
      <c r="C481" s="37">
        <v>15</v>
      </c>
      <c r="D481" s="37">
        <v>15</v>
      </c>
      <c r="E481" s="38">
        <f t="shared" si="137"/>
        <v>4.6736251752609438E-4</v>
      </c>
      <c r="F481" s="38">
        <f t="shared" si="138"/>
        <v>6.3181837327829491E-4</v>
      </c>
      <c r="G481" s="39">
        <f t="shared" si="139"/>
        <v>0</v>
      </c>
      <c r="H481" s="25">
        <f t="shared" si="140"/>
        <v>0</v>
      </c>
    </row>
    <row r="482" spans="1:8" s="40" customFormat="1" ht="30" x14ac:dyDescent="0.2">
      <c r="A482" s="64"/>
      <c r="B482" s="36" t="s">
        <v>329</v>
      </c>
      <c r="C482" s="37">
        <v>216</v>
      </c>
      <c r="D482" s="37">
        <v>176</v>
      </c>
      <c r="E482" s="38">
        <f t="shared" si="137"/>
        <v>6.7300202523757598E-3</v>
      </c>
      <c r="F482" s="38">
        <f t="shared" si="138"/>
        <v>7.4133355797986605E-3</v>
      </c>
      <c r="G482" s="39">
        <f t="shared" si="139"/>
        <v>-0.18518518518518517</v>
      </c>
      <c r="H482" s="25">
        <f t="shared" si="140"/>
        <v>-1.2463000467362517E-3</v>
      </c>
    </row>
    <row r="483" spans="1:8" s="40" customFormat="1" ht="15" x14ac:dyDescent="0.2">
      <c r="A483" s="64"/>
      <c r="B483" s="36" t="s">
        <v>133</v>
      </c>
      <c r="C483" s="37">
        <v>89</v>
      </c>
      <c r="D483" s="37">
        <v>25</v>
      </c>
      <c r="E483" s="38">
        <f t="shared" si="137"/>
        <v>2.7730176039881603E-3</v>
      </c>
      <c r="F483" s="38">
        <f t="shared" si="138"/>
        <v>1.0530306221304916E-3</v>
      </c>
      <c r="G483" s="39">
        <f t="shared" si="139"/>
        <v>-0.7191011235955056</v>
      </c>
      <c r="H483" s="25">
        <f t="shared" si="140"/>
        <v>-1.9940800747780029E-3</v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7</v>
      </c>
      <c r="E484" s="38" t="str">
        <f t="shared" si="137"/>
        <v/>
      </c>
      <c r="F484" s="38">
        <f t="shared" si="138"/>
        <v>2.9484857419653765E-4</v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22</v>
      </c>
      <c r="D486" s="37"/>
      <c r="E486" s="38">
        <f t="shared" si="137"/>
        <v>6.8546502570493851E-4</v>
      </c>
      <c r="F486" s="38" t="str">
        <f t="shared" si="138"/>
        <v/>
      </c>
      <c r="G486" s="39" t="str">
        <f t="shared" si="139"/>
        <v>0</v>
      </c>
      <c r="H486" s="25">
        <f t="shared" si="140"/>
        <v>0</v>
      </c>
    </row>
    <row r="487" spans="1:8" s="40" customFormat="1" ht="15" x14ac:dyDescent="0.2">
      <c r="A487" s="64"/>
      <c r="B487" s="36" t="s">
        <v>331</v>
      </c>
      <c r="C487" s="37">
        <v>90</v>
      </c>
      <c r="D487" s="37"/>
      <c r="E487" s="38">
        <f t="shared" si="137"/>
        <v>2.8041751051565665E-3</v>
      </c>
      <c r="F487" s="38" t="str">
        <f t="shared" si="138"/>
        <v/>
      </c>
      <c r="G487" s="39" t="str">
        <f t="shared" si="139"/>
        <v>0</v>
      </c>
      <c r="H487" s="25">
        <f t="shared" si="140"/>
        <v>0</v>
      </c>
    </row>
    <row r="488" spans="1:8" s="40" customFormat="1" ht="15" x14ac:dyDescent="0.2">
      <c r="A488" s="64"/>
      <c r="B488" s="36" t="s">
        <v>332</v>
      </c>
      <c r="C488" s="37">
        <v>9</v>
      </c>
      <c r="D488" s="37"/>
      <c r="E488" s="38">
        <f t="shared" si="137"/>
        <v>2.8041751051565664E-4</v>
      </c>
      <c r="F488" s="38" t="str">
        <f t="shared" si="138"/>
        <v/>
      </c>
      <c r="G488" s="39" t="str">
        <f t="shared" si="139"/>
        <v>0</v>
      </c>
      <c r="H488" s="25">
        <f t="shared" si="140"/>
        <v>0</v>
      </c>
    </row>
    <row r="489" spans="1:8" s="40" customFormat="1" ht="15" x14ac:dyDescent="0.2">
      <c r="A489" s="64"/>
      <c r="B489" s="36" t="s">
        <v>333</v>
      </c>
      <c r="C489" s="37">
        <v>32</v>
      </c>
      <c r="D489" s="37"/>
      <c r="E489" s="38">
        <f t="shared" si="137"/>
        <v>9.9704003738900144E-4</v>
      </c>
      <c r="F489" s="38" t="str">
        <f t="shared" si="138"/>
        <v/>
      </c>
      <c r="G489" s="39" t="str">
        <f t="shared" si="139"/>
        <v>0</v>
      </c>
      <c r="H489" s="25">
        <f t="shared" si="140"/>
        <v>0</v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1</v>
      </c>
      <c r="E490" s="38" t="str">
        <f t="shared" si="137"/>
        <v/>
      </c>
      <c r="F490" s="38">
        <f t="shared" si="138"/>
        <v>4.2121224885219664E-5</v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1</v>
      </c>
      <c r="D491" s="37">
        <v>23</v>
      </c>
      <c r="E491" s="38">
        <f t="shared" si="137"/>
        <v>3.1157501168406295E-5</v>
      </c>
      <c r="F491" s="38">
        <f t="shared" si="138"/>
        <v>9.6878817236005228E-4</v>
      </c>
      <c r="G491" s="39">
        <f t="shared" si="139"/>
        <v>22</v>
      </c>
      <c r="H491" s="25">
        <f t="shared" si="140"/>
        <v>6.8546502570493851E-4</v>
      </c>
    </row>
    <row r="492" spans="1:8" s="40" customFormat="1" ht="15" x14ac:dyDescent="0.2">
      <c r="A492" s="64"/>
      <c r="B492" s="36" t="s">
        <v>556</v>
      </c>
      <c r="C492" s="37">
        <v>2</v>
      </c>
      <c r="D492" s="37">
        <v>0</v>
      </c>
      <c r="E492" s="38">
        <f t="shared" si="137"/>
        <v>6.231500233681259E-5</v>
      </c>
      <c r="F492" s="38" t="str">
        <f t="shared" si="138"/>
        <v/>
      </c>
      <c r="G492" s="39" t="str">
        <f t="shared" si="139"/>
        <v>0</v>
      </c>
      <c r="H492" s="25">
        <f t="shared" si="140"/>
        <v>0</v>
      </c>
    </row>
    <row r="493" spans="1:8" s="40" customFormat="1" ht="15" x14ac:dyDescent="0.2">
      <c r="A493" s="64"/>
      <c r="B493" s="36" t="s">
        <v>335</v>
      </c>
      <c r="C493" s="37">
        <v>0</v>
      </c>
      <c r="D493" s="37">
        <v>2</v>
      </c>
      <c r="E493" s="38" t="str">
        <f t="shared" si="137"/>
        <v/>
      </c>
      <c r="F493" s="38">
        <f t="shared" si="138"/>
        <v>8.4242449770439328E-5</v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4"/>
      <c r="B494" s="36" t="s">
        <v>336</v>
      </c>
      <c r="C494" s="37">
        <v>10</v>
      </c>
      <c r="D494" s="37">
        <v>4</v>
      </c>
      <c r="E494" s="38">
        <f t="shared" si="137"/>
        <v>3.1157501168406292E-4</v>
      </c>
      <c r="F494" s="38">
        <f t="shared" si="138"/>
        <v>1.6848489954087866E-4</v>
      </c>
      <c r="G494" s="39">
        <f t="shared" si="139"/>
        <v>-0.6</v>
      </c>
      <c r="H494" s="25">
        <f t="shared" si="140"/>
        <v>-1.8694500701043774E-4</v>
      </c>
    </row>
    <row r="495" spans="1:8" s="40" customFormat="1" ht="15" x14ac:dyDescent="0.2">
      <c r="A495" s="64"/>
      <c r="B495" s="36" t="s">
        <v>337</v>
      </c>
      <c r="C495" s="37">
        <v>2</v>
      </c>
      <c r="D495" s="37">
        <v>1</v>
      </c>
      <c r="E495" s="38">
        <f t="shared" si="137"/>
        <v>6.231500233681259E-5</v>
      </c>
      <c r="F495" s="38">
        <f t="shared" si="138"/>
        <v>4.2121224885219664E-5</v>
      </c>
      <c r="G495" s="39">
        <f t="shared" si="139"/>
        <v>-0.5</v>
      </c>
      <c r="H495" s="25">
        <f t="shared" si="140"/>
        <v>-3.1157501168406295E-5</v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2</v>
      </c>
      <c r="D497" s="37">
        <v>0</v>
      </c>
      <c r="E497" s="38">
        <f t="shared" si="137"/>
        <v>6.231500233681259E-5</v>
      </c>
      <c r="F497" s="38" t="str">
        <f t="shared" si="138"/>
        <v/>
      </c>
      <c r="G497" s="39" t="str">
        <f t="shared" si="139"/>
        <v>0</v>
      </c>
      <c r="H497" s="25">
        <f t="shared" si="140"/>
        <v>0</v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2</v>
      </c>
      <c r="D499" s="37">
        <v>6</v>
      </c>
      <c r="E499" s="38">
        <f t="shared" si="137"/>
        <v>6.231500233681259E-5</v>
      </c>
      <c r="F499" s="38">
        <f t="shared" si="138"/>
        <v>2.52727349311318E-4</v>
      </c>
      <c r="G499" s="39">
        <f t="shared" si="139"/>
        <v>2</v>
      </c>
      <c r="H499" s="25">
        <f t="shared" si="140"/>
        <v>1.2463000467362518E-4</v>
      </c>
    </row>
    <row r="500" spans="1:8" s="40" customFormat="1" ht="15" x14ac:dyDescent="0.2">
      <c r="A500" s="64"/>
      <c r="B500" s="36" t="s">
        <v>136</v>
      </c>
      <c r="C500" s="37">
        <v>28</v>
      </c>
      <c r="D500" s="37">
        <v>6</v>
      </c>
      <c r="E500" s="38">
        <f t="shared" si="137"/>
        <v>8.724100327153762E-4</v>
      </c>
      <c r="F500" s="38">
        <f t="shared" si="138"/>
        <v>2.52727349311318E-4</v>
      </c>
      <c r="G500" s="39">
        <f t="shared" si="139"/>
        <v>-0.7857142857142857</v>
      </c>
      <c r="H500" s="25">
        <f t="shared" si="140"/>
        <v>-6.8546502570493841E-4</v>
      </c>
    </row>
    <row r="501" spans="1:8" s="40" customFormat="1" ht="15" x14ac:dyDescent="0.2">
      <c r="A501" s="64"/>
      <c r="B501" s="36" t="s">
        <v>339</v>
      </c>
      <c r="C501" s="37">
        <v>50</v>
      </c>
      <c r="D501" s="37">
        <v>50</v>
      </c>
      <c r="E501" s="38">
        <f t="shared" si="137"/>
        <v>1.5578750584203146E-3</v>
      </c>
      <c r="F501" s="38">
        <f t="shared" si="138"/>
        <v>2.1060612442609832E-3</v>
      </c>
      <c r="G501" s="39">
        <f t="shared" si="139"/>
        <v>0</v>
      </c>
      <c r="H501" s="25">
        <f t="shared" si="140"/>
        <v>0</v>
      </c>
    </row>
    <row r="502" spans="1:8" s="40" customFormat="1" ht="15" x14ac:dyDescent="0.2">
      <c r="A502" s="64"/>
      <c r="B502" s="36" t="s">
        <v>340</v>
      </c>
      <c r="C502" s="37">
        <v>2</v>
      </c>
      <c r="D502" s="37">
        <v>6</v>
      </c>
      <c r="E502" s="38">
        <f t="shared" si="137"/>
        <v>6.231500233681259E-5</v>
      </c>
      <c r="F502" s="38">
        <f t="shared" si="138"/>
        <v>2.52727349311318E-4</v>
      </c>
      <c r="G502" s="39">
        <f t="shared" si="139"/>
        <v>2</v>
      </c>
      <c r="H502" s="25">
        <f t="shared" si="140"/>
        <v>1.2463000467362518E-4</v>
      </c>
    </row>
    <row r="503" spans="1:8" s="40" customFormat="1" ht="15" x14ac:dyDescent="0.2">
      <c r="A503" s="64"/>
      <c r="B503" s="36" t="s">
        <v>144</v>
      </c>
      <c r="C503" s="37">
        <v>60</v>
      </c>
      <c r="D503" s="37">
        <v>135</v>
      </c>
      <c r="E503" s="38">
        <f t="shared" si="137"/>
        <v>1.8694500701043775E-3</v>
      </c>
      <c r="F503" s="38">
        <f t="shared" si="138"/>
        <v>5.686365359504654E-3</v>
      </c>
      <c r="G503" s="39">
        <f t="shared" si="139"/>
        <v>1.25</v>
      </c>
      <c r="H503" s="25">
        <f t="shared" si="140"/>
        <v>2.3368125876304718E-3</v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135</v>
      </c>
      <c r="E505" s="38" t="str">
        <f t="shared" ref="E505" si="141">+IF(C505=0,"",C505/C$329)</f>
        <v/>
      </c>
      <c r="F505" s="38">
        <f t="shared" ref="F505" si="142">+IF(D505=0,"",D505/D$329)</f>
        <v>5.686365359504654E-3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255</v>
      </c>
      <c r="D506" s="37">
        <v>204</v>
      </c>
      <c r="E506" s="38">
        <f t="shared" si="137"/>
        <v>7.9451627979436057E-3</v>
      </c>
      <c r="F506" s="38">
        <f t="shared" si="138"/>
        <v>8.5927298765848103E-3</v>
      </c>
      <c r="G506" s="39">
        <f t="shared" si="139"/>
        <v>-0.2</v>
      </c>
      <c r="H506" s="25">
        <f t="shared" si="140"/>
        <v>-1.5890325595887213E-3</v>
      </c>
    </row>
    <row r="507" spans="1:8" s="40" customFormat="1" ht="30" x14ac:dyDescent="0.2">
      <c r="A507" s="64"/>
      <c r="B507" s="36" t="s">
        <v>558</v>
      </c>
      <c r="C507" s="37">
        <v>52</v>
      </c>
      <c r="D507" s="37">
        <v>1</v>
      </c>
      <c r="E507" s="38">
        <f t="shared" si="137"/>
        <v>1.6201900607571273E-3</v>
      </c>
      <c r="F507" s="38">
        <f t="shared" si="138"/>
        <v>4.2121224885219664E-5</v>
      </c>
      <c r="G507" s="39">
        <f t="shared" si="139"/>
        <v>-0.98076923076923073</v>
      </c>
      <c r="H507" s="25">
        <f t="shared" si="140"/>
        <v>-1.5890325595887208E-3</v>
      </c>
    </row>
    <row r="508" spans="1:8" s="40" customFormat="1" ht="15" x14ac:dyDescent="0.2">
      <c r="A508" s="64"/>
      <c r="B508" s="36" t="s">
        <v>149</v>
      </c>
      <c r="C508" s="37">
        <v>1</v>
      </c>
      <c r="D508" s="37">
        <v>2</v>
      </c>
      <c r="E508" s="38">
        <f t="shared" si="137"/>
        <v>3.1157501168406295E-5</v>
      </c>
      <c r="F508" s="38">
        <f t="shared" si="138"/>
        <v>8.4242449770439328E-5</v>
      </c>
      <c r="G508" s="39">
        <f t="shared" si="139"/>
        <v>1</v>
      </c>
      <c r="H508" s="25">
        <f t="shared" si="140"/>
        <v>3.1157501168406295E-5</v>
      </c>
    </row>
    <row r="509" spans="1:8" s="40" customFormat="1" ht="15" x14ac:dyDescent="0.2">
      <c r="A509" s="64"/>
      <c r="B509" s="36" t="s">
        <v>374</v>
      </c>
      <c r="C509" s="37">
        <v>268</v>
      </c>
      <c r="D509" s="37">
        <v>145</v>
      </c>
      <c r="E509" s="38">
        <f t="shared" si="137"/>
        <v>8.3502103131328862E-3</v>
      </c>
      <c r="F509" s="38">
        <f t="shared" si="138"/>
        <v>6.1075776083568513E-3</v>
      </c>
      <c r="G509" s="39">
        <f t="shared" si="139"/>
        <v>-0.45895522388059701</v>
      </c>
      <c r="H509" s="25">
        <f t="shared" si="140"/>
        <v>-3.8323726437139737E-3</v>
      </c>
    </row>
    <row r="510" spans="1:8" s="40" customFormat="1" ht="15" x14ac:dyDescent="0.2">
      <c r="A510" s="64"/>
      <c r="B510" s="36" t="s">
        <v>375</v>
      </c>
      <c r="C510" s="37">
        <v>76</v>
      </c>
      <c r="D510" s="37">
        <v>49</v>
      </c>
      <c r="E510" s="38">
        <f t="shared" si="137"/>
        <v>2.3679700887988785E-3</v>
      </c>
      <c r="F510" s="38">
        <f t="shared" si="138"/>
        <v>2.0639400193757634E-3</v>
      </c>
      <c r="G510" s="39">
        <f t="shared" si="139"/>
        <v>-0.35526315789473684</v>
      </c>
      <c r="H510" s="25">
        <f t="shared" si="140"/>
        <v>-8.4125253154696997E-4</v>
      </c>
    </row>
    <row r="511" spans="1:8" s="40" customFormat="1" ht="15" x14ac:dyDescent="0.2">
      <c r="A511" s="64"/>
      <c r="B511" s="36" t="s">
        <v>559</v>
      </c>
      <c r="C511" s="37">
        <v>7</v>
      </c>
      <c r="D511" s="37">
        <v>0</v>
      </c>
      <c r="E511" s="38">
        <f t="shared" si="137"/>
        <v>2.1810250817884405E-4</v>
      </c>
      <c r="F511" s="38" t="str">
        <f t="shared" si="138"/>
        <v/>
      </c>
      <c r="G511" s="39" t="str">
        <f t="shared" si="139"/>
        <v>0</v>
      </c>
      <c r="H511" s="25">
        <f t="shared" si="140"/>
        <v>0</v>
      </c>
    </row>
    <row r="512" spans="1:8" s="40" customFormat="1" ht="15" x14ac:dyDescent="0.2">
      <c r="A512" s="64"/>
      <c r="B512" s="36" t="s">
        <v>153</v>
      </c>
      <c r="C512" s="37">
        <v>18</v>
      </c>
      <c r="D512" s="37">
        <v>8</v>
      </c>
      <c r="E512" s="38">
        <f t="shared" si="137"/>
        <v>5.6083502103131328E-4</v>
      </c>
      <c r="F512" s="38">
        <f t="shared" si="138"/>
        <v>3.3696979908175731E-4</v>
      </c>
      <c r="G512" s="39">
        <f t="shared" si="139"/>
        <v>-0.55555555555555558</v>
      </c>
      <c r="H512" s="25">
        <f t="shared" si="140"/>
        <v>-3.1157501168406292E-4</v>
      </c>
    </row>
    <row r="513" spans="1:8" s="40" customFormat="1" ht="15" x14ac:dyDescent="0.2">
      <c r="A513" s="64"/>
      <c r="B513" s="36" t="s">
        <v>376</v>
      </c>
      <c r="C513" s="37">
        <v>72</v>
      </c>
      <c r="D513" s="37">
        <v>29</v>
      </c>
      <c r="E513" s="38">
        <f t="shared" si="137"/>
        <v>2.2433400841252531E-3</v>
      </c>
      <c r="F513" s="38">
        <f t="shared" si="138"/>
        <v>1.2215155216713702E-3</v>
      </c>
      <c r="G513" s="39">
        <f t="shared" si="139"/>
        <v>-0.59722222222222221</v>
      </c>
      <c r="H513" s="25">
        <f t="shared" si="140"/>
        <v>-1.3397725502414706E-3</v>
      </c>
    </row>
    <row r="514" spans="1:8" s="40" customFormat="1" ht="15" x14ac:dyDescent="0.2">
      <c r="A514" s="64"/>
      <c r="B514" s="36" t="s">
        <v>157</v>
      </c>
      <c r="C514" s="37">
        <v>1</v>
      </c>
      <c r="D514" s="37">
        <v>0</v>
      </c>
      <c r="E514" s="38">
        <f t="shared" si="137"/>
        <v>3.1157501168406295E-5</v>
      </c>
      <c r="F514" s="38" t="str">
        <f t="shared" si="138"/>
        <v/>
      </c>
      <c r="G514" s="39" t="str">
        <f t="shared" si="139"/>
        <v>0</v>
      </c>
      <c r="H514" s="25">
        <f t="shared" si="140"/>
        <v>0</v>
      </c>
    </row>
    <row r="515" spans="1:8" s="40" customFormat="1" ht="15" x14ac:dyDescent="0.2">
      <c r="A515" s="64"/>
      <c r="B515" s="36" t="s">
        <v>150</v>
      </c>
      <c r="C515" s="37">
        <v>31</v>
      </c>
      <c r="D515" s="37">
        <v>2</v>
      </c>
      <c r="E515" s="38">
        <f t="shared" si="137"/>
        <v>9.658825362205951E-4</v>
      </c>
      <c r="F515" s="38">
        <f t="shared" si="138"/>
        <v>8.4242449770439328E-5</v>
      </c>
      <c r="G515" s="39">
        <f t="shared" si="139"/>
        <v>-0.93548387096774188</v>
      </c>
      <c r="H515" s="25">
        <f t="shared" si="140"/>
        <v>-9.0356753388378243E-4</v>
      </c>
    </row>
    <row r="516" spans="1:8" s="40" customFormat="1" ht="15" x14ac:dyDescent="0.2">
      <c r="A516" s="64"/>
      <c r="B516" s="36" t="s">
        <v>341</v>
      </c>
      <c r="C516" s="37">
        <v>4</v>
      </c>
      <c r="D516" s="37">
        <v>3</v>
      </c>
      <c r="E516" s="38">
        <f t="shared" si="137"/>
        <v>1.2463000467362518E-4</v>
      </c>
      <c r="F516" s="38">
        <f t="shared" si="138"/>
        <v>1.26363674655659E-4</v>
      </c>
      <c r="G516" s="39">
        <f t="shared" si="139"/>
        <v>-0.25</v>
      </c>
      <c r="H516" s="25">
        <f t="shared" si="140"/>
        <v>-3.1157501168406295E-5</v>
      </c>
    </row>
    <row r="517" spans="1:8" s="40" customFormat="1" ht="15" x14ac:dyDescent="0.2">
      <c r="A517" s="64"/>
      <c r="B517" s="36" t="s">
        <v>146</v>
      </c>
      <c r="C517" s="37">
        <v>4</v>
      </c>
      <c r="D517" s="37">
        <v>3</v>
      </c>
      <c r="E517" s="38">
        <f t="shared" si="137"/>
        <v>1.2463000467362518E-4</v>
      </c>
      <c r="F517" s="38">
        <f t="shared" si="138"/>
        <v>1.26363674655659E-4</v>
      </c>
      <c r="G517" s="39">
        <f t="shared" si="139"/>
        <v>-0.25</v>
      </c>
      <c r="H517" s="25">
        <f t="shared" si="140"/>
        <v>-3.1157501168406295E-5</v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23</v>
      </c>
      <c r="D519" s="37">
        <v>15</v>
      </c>
      <c r="E519" s="38">
        <f t="shared" si="137"/>
        <v>7.1662252687334474E-4</v>
      </c>
      <c r="F519" s="38">
        <f t="shared" si="138"/>
        <v>6.3181837327829491E-4</v>
      </c>
      <c r="G519" s="39">
        <f t="shared" si="139"/>
        <v>-0.34782608695652173</v>
      </c>
      <c r="H519" s="25">
        <f t="shared" si="140"/>
        <v>-2.4926000934725036E-4</v>
      </c>
    </row>
    <row r="520" spans="1:8" s="40" customFormat="1" ht="15" x14ac:dyDescent="0.2">
      <c r="A520" s="64"/>
      <c r="B520" s="36" t="s">
        <v>343</v>
      </c>
      <c r="C520" s="37">
        <v>1</v>
      </c>
      <c r="D520" s="37">
        <v>1</v>
      </c>
      <c r="E520" s="38">
        <f t="shared" si="137"/>
        <v>3.1157501168406295E-5</v>
      </c>
      <c r="F520" s="38">
        <f t="shared" si="138"/>
        <v>4.2121224885219664E-5</v>
      </c>
      <c r="G520" s="39">
        <f t="shared" si="139"/>
        <v>0</v>
      </c>
      <c r="H520" s="25">
        <f t="shared" si="140"/>
        <v>0</v>
      </c>
    </row>
    <row r="521" spans="1:8" s="40" customFormat="1" ht="15" x14ac:dyDescent="0.2">
      <c r="A521" s="64"/>
      <c r="B521" s="36" t="s">
        <v>344</v>
      </c>
      <c r="C521" s="37">
        <v>19</v>
      </c>
      <c r="D521" s="37">
        <v>180</v>
      </c>
      <c r="E521" s="38">
        <f t="shared" si="137"/>
        <v>5.9199252219971962E-4</v>
      </c>
      <c r="F521" s="38">
        <f t="shared" si="138"/>
        <v>7.5818204793395389E-3</v>
      </c>
      <c r="G521" s="39">
        <f t="shared" si="139"/>
        <v>8.473684210526315</v>
      </c>
      <c r="H521" s="25">
        <f t="shared" si="140"/>
        <v>5.0163576881134134E-3</v>
      </c>
    </row>
    <row r="522" spans="1:8" s="40" customFormat="1" ht="30" x14ac:dyDescent="0.2">
      <c r="A522" s="64"/>
      <c r="B522" s="36" t="s">
        <v>560</v>
      </c>
      <c r="C522" s="37">
        <v>1</v>
      </c>
      <c r="D522" s="37">
        <v>0</v>
      </c>
      <c r="E522" s="38">
        <f t="shared" si="137"/>
        <v>3.1157501168406295E-5</v>
      </c>
      <c r="F522" s="38" t="str">
        <f t="shared" si="138"/>
        <v/>
      </c>
      <c r="G522" s="39" t="str">
        <f t="shared" si="139"/>
        <v>0</v>
      </c>
      <c r="H522" s="25">
        <f t="shared" si="140"/>
        <v>0</v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79</v>
      </c>
      <c r="D524" s="37">
        <v>57</v>
      </c>
      <c r="E524" s="38">
        <f t="shared" si="137"/>
        <v>2.4614425923040971E-3</v>
      </c>
      <c r="F524" s="38">
        <f t="shared" si="138"/>
        <v>2.4009098184575206E-3</v>
      </c>
      <c r="G524" s="39">
        <f t="shared" si="139"/>
        <v>-0.27848101265822783</v>
      </c>
      <c r="H524" s="25">
        <f t="shared" si="140"/>
        <v>-6.8546502570493841E-4</v>
      </c>
    </row>
    <row r="525" spans="1:8" s="40" customFormat="1" ht="15" x14ac:dyDescent="0.2">
      <c r="A525" s="64"/>
      <c r="B525" s="36" t="s">
        <v>346</v>
      </c>
      <c r="C525" s="37">
        <v>7</v>
      </c>
      <c r="D525" s="37">
        <v>40</v>
      </c>
      <c r="E525" s="38">
        <f t="shared" si="137"/>
        <v>2.1810250817884405E-4</v>
      </c>
      <c r="F525" s="38">
        <f t="shared" si="138"/>
        <v>1.6848489954087865E-3</v>
      </c>
      <c r="G525" s="39">
        <f t="shared" si="139"/>
        <v>4.7142857142857144</v>
      </c>
      <c r="H525" s="25">
        <f t="shared" si="140"/>
        <v>1.0281975385574077E-3</v>
      </c>
    </row>
    <row r="526" spans="1:8" s="40" customFormat="1" ht="15" x14ac:dyDescent="0.2">
      <c r="A526" s="64"/>
      <c r="B526" s="36" t="s">
        <v>347</v>
      </c>
      <c r="C526" s="37">
        <v>172</v>
      </c>
      <c r="D526" s="37">
        <v>103</v>
      </c>
      <c r="E526" s="38">
        <f t="shared" si="137"/>
        <v>5.3590902009658823E-3</v>
      </c>
      <c r="F526" s="38">
        <f t="shared" si="138"/>
        <v>4.338486163177625E-3</v>
      </c>
      <c r="G526" s="39">
        <f t="shared" si="139"/>
        <v>-0.40116279069767441</v>
      </c>
      <c r="H526" s="25">
        <f t="shared" si="140"/>
        <v>-2.149867580620034E-3</v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1</v>
      </c>
      <c r="D528" s="37">
        <v>0</v>
      </c>
      <c r="E528" s="38">
        <f t="shared" si="137"/>
        <v>3.1157501168406295E-5</v>
      </c>
      <c r="F528" s="38" t="str">
        <f t="shared" si="138"/>
        <v/>
      </c>
      <c r="G528" s="39" t="str">
        <f t="shared" si="139"/>
        <v>0</v>
      </c>
      <c r="H528" s="25">
        <f t="shared" si="140"/>
        <v>0</v>
      </c>
    </row>
    <row r="529" spans="1:8" s="40" customFormat="1" ht="15" x14ac:dyDescent="0.2">
      <c r="A529" s="64"/>
      <c r="B529" s="36" t="s">
        <v>348</v>
      </c>
      <c r="C529" s="37">
        <v>334</v>
      </c>
      <c r="D529" s="37">
        <v>271</v>
      </c>
      <c r="E529" s="38">
        <f t="shared" si="137"/>
        <v>1.0406605390247702E-2</v>
      </c>
      <c r="F529" s="38">
        <f t="shared" si="138"/>
        <v>1.1414851943894529E-2</v>
      </c>
      <c r="G529" s="39">
        <f t="shared" si="139"/>
        <v>-0.18862275449101795</v>
      </c>
      <c r="H529" s="25">
        <f t="shared" si="140"/>
        <v>-1.9629225736095962E-3</v>
      </c>
    </row>
    <row r="530" spans="1:8" s="40" customFormat="1" ht="30" x14ac:dyDescent="0.2">
      <c r="A530" s="64"/>
      <c r="B530" s="36" t="s">
        <v>158</v>
      </c>
      <c r="C530" s="37">
        <v>833</v>
      </c>
      <c r="D530" s="37">
        <v>241</v>
      </c>
      <c r="E530" s="38">
        <f t="shared" si="137"/>
        <v>2.5954198473282442E-2</v>
      </c>
      <c r="F530" s="38">
        <f t="shared" si="138"/>
        <v>1.0151215197337939E-2</v>
      </c>
      <c r="G530" s="39">
        <f t="shared" si="139"/>
        <v>-0.71068427370948384</v>
      </c>
      <c r="H530" s="25">
        <f t="shared" si="140"/>
        <v>-1.8445240691696528E-2</v>
      </c>
    </row>
    <row r="531" spans="1:8" s="40" customFormat="1" ht="15" x14ac:dyDescent="0.2">
      <c r="A531" s="64"/>
      <c r="B531" s="36" t="s">
        <v>349</v>
      </c>
      <c r="C531" s="37">
        <v>329</v>
      </c>
      <c r="D531" s="37">
        <v>277</v>
      </c>
      <c r="E531" s="38">
        <f t="shared" si="137"/>
        <v>1.0250817884405671E-2</v>
      </c>
      <c r="F531" s="38">
        <f t="shared" si="138"/>
        <v>1.1667579293205846E-2</v>
      </c>
      <c r="G531" s="39">
        <f t="shared" si="139"/>
        <v>-0.1580547112462006</v>
      </c>
      <c r="H531" s="25">
        <f t="shared" si="140"/>
        <v>-1.6201900607571273E-3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4</v>
      </c>
      <c r="E532" s="38" t="str">
        <f t="shared" ref="E532" si="145">+IF(C532=0,"",C532/C$329)</f>
        <v/>
      </c>
      <c r="F532" s="38">
        <f t="shared" ref="F532" si="146">+IF(D532=0,"",D532/D$329)</f>
        <v>1.6848489954087866E-4</v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3</v>
      </c>
      <c r="D533" s="37">
        <v>5</v>
      </c>
      <c r="E533" s="38">
        <f t="shared" si="137"/>
        <v>9.3472503505218885E-5</v>
      </c>
      <c r="F533" s="38">
        <f t="shared" si="138"/>
        <v>2.1060612442609831E-4</v>
      </c>
      <c r="G533" s="39">
        <f t="shared" si="139"/>
        <v>0.66666666666666663</v>
      </c>
      <c r="H533" s="25">
        <f t="shared" si="140"/>
        <v>6.231500233681259E-5</v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3</v>
      </c>
      <c r="D535" s="37">
        <v>1</v>
      </c>
      <c r="E535" s="38">
        <f t="shared" ref="E535:E546" si="149">+IF(C535=0,"",C535/C$329)</f>
        <v>9.3472503505218885E-5</v>
      </c>
      <c r="F535" s="38">
        <f t="shared" ref="F535:F546" si="150">+IF(D535=0,"",D535/D$329)</f>
        <v>4.2121224885219664E-5</v>
      </c>
      <c r="G535" s="39">
        <f t="shared" ref="G535:G546" si="151">+IF(OR(AND(D535=0),(C535=0)),"0",((D535-C535)/C535))</f>
        <v>-0.66666666666666663</v>
      </c>
      <c r="H535" s="25">
        <f t="shared" ref="H535:H546" si="152">+IF(OR(AND(E535=""),(G535="")),"",E535*G535)</f>
        <v>-6.231500233681259E-5</v>
      </c>
    </row>
    <row r="536" spans="1:8" s="40" customFormat="1" ht="15" x14ac:dyDescent="0.2">
      <c r="A536" s="64"/>
      <c r="B536" s="36" t="s">
        <v>561</v>
      </c>
      <c r="C536" s="37">
        <v>1</v>
      </c>
      <c r="D536" s="37">
        <v>2</v>
      </c>
      <c r="E536" s="38">
        <f t="shared" si="149"/>
        <v>3.1157501168406295E-5</v>
      </c>
      <c r="F536" s="38">
        <f t="shared" si="150"/>
        <v>8.4242449770439328E-5</v>
      </c>
      <c r="G536" s="39">
        <f t="shared" si="151"/>
        <v>1</v>
      </c>
      <c r="H536" s="25">
        <f t="shared" si="152"/>
        <v>3.1157501168406295E-5</v>
      </c>
    </row>
    <row r="537" spans="1:8" s="40" customFormat="1" ht="15" x14ac:dyDescent="0.2">
      <c r="A537" s="64"/>
      <c r="B537" s="36" t="s">
        <v>148</v>
      </c>
      <c r="C537" s="37">
        <v>12</v>
      </c>
      <c r="D537" s="37">
        <v>24</v>
      </c>
      <c r="E537" s="38">
        <f t="shared" si="149"/>
        <v>3.7389001402087554E-4</v>
      </c>
      <c r="F537" s="38">
        <f t="shared" si="150"/>
        <v>1.010909397245272E-3</v>
      </c>
      <c r="G537" s="39">
        <f t="shared" si="151"/>
        <v>1</v>
      </c>
      <c r="H537" s="25">
        <f t="shared" si="152"/>
        <v>3.7389001402087554E-4</v>
      </c>
    </row>
    <row r="538" spans="1:8" s="40" customFormat="1" ht="15" x14ac:dyDescent="0.2">
      <c r="A538" s="64"/>
      <c r="B538" s="36" t="s">
        <v>155</v>
      </c>
      <c r="C538" s="37">
        <v>444</v>
      </c>
      <c r="D538" s="37">
        <v>441</v>
      </c>
      <c r="E538" s="38">
        <f t="shared" si="149"/>
        <v>1.3833930518772394E-2</v>
      </c>
      <c r="F538" s="38">
        <f t="shared" si="150"/>
        <v>1.8575460174381872E-2</v>
      </c>
      <c r="G538" s="39">
        <f t="shared" si="151"/>
        <v>-6.7567567567567571E-3</v>
      </c>
      <c r="H538" s="25">
        <f t="shared" si="152"/>
        <v>-9.3472503505218885E-5</v>
      </c>
    </row>
    <row r="539" spans="1:8" s="40" customFormat="1" ht="15" x14ac:dyDescent="0.2">
      <c r="A539" s="64"/>
      <c r="B539" s="36" t="s">
        <v>562</v>
      </c>
      <c r="C539" s="37">
        <v>6</v>
      </c>
      <c r="D539" s="37">
        <v>10</v>
      </c>
      <c r="E539" s="38">
        <f t="shared" si="149"/>
        <v>1.8694500701043777E-4</v>
      </c>
      <c r="F539" s="38">
        <f t="shared" si="150"/>
        <v>4.2121224885219663E-4</v>
      </c>
      <c r="G539" s="39">
        <f t="shared" si="151"/>
        <v>0.66666666666666663</v>
      </c>
      <c r="H539" s="25">
        <f t="shared" si="152"/>
        <v>1.2463000467362518E-4</v>
      </c>
    </row>
    <row r="540" spans="1:8" s="40" customFormat="1" ht="15" x14ac:dyDescent="0.2">
      <c r="A540" s="64"/>
      <c r="B540" s="36" t="s">
        <v>352</v>
      </c>
      <c r="C540" s="37">
        <v>272</v>
      </c>
      <c r="D540" s="37">
        <v>327</v>
      </c>
      <c r="E540" s="38">
        <f t="shared" si="149"/>
        <v>8.4748403178065111E-3</v>
      </c>
      <c r="F540" s="38">
        <f t="shared" si="150"/>
        <v>1.377364053746683E-2</v>
      </c>
      <c r="G540" s="39">
        <f t="shared" si="151"/>
        <v>0.20220588235294118</v>
      </c>
      <c r="H540" s="25">
        <f t="shared" si="152"/>
        <v>1.713662564262346E-3</v>
      </c>
    </row>
    <row r="541" spans="1:8" s="40" customFormat="1" ht="15" x14ac:dyDescent="0.2">
      <c r="A541" s="64"/>
      <c r="B541" s="36" t="s">
        <v>353</v>
      </c>
      <c r="C541" s="37">
        <v>8</v>
      </c>
      <c r="D541" s="37">
        <v>6</v>
      </c>
      <c r="E541" s="38">
        <f t="shared" si="149"/>
        <v>2.4926000934725036E-4</v>
      </c>
      <c r="F541" s="38">
        <f t="shared" si="150"/>
        <v>2.52727349311318E-4</v>
      </c>
      <c r="G541" s="39">
        <f t="shared" si="151"/>
        <v>-0.25</v>
      </c>
      <c r="H541" s="25">
        <f t="shared" si="152"/>
        <v>-6.231500233681259E-5</v>
      </c>
    </row>
    <row r="542" spans="1:8" s="40" customFormat="1" ht="15" x14ac:dyDescent="0.2">
      <c r="A542" s="64"/>
      <c r="B542" s="36" t="s">
        <v>354</v>
      </c>
      <c r="C542" s="37">
        <v>96</v>
      </c>
      <c r="D542" s="37">
        <v>241</v>
      </c>
      <c r="E542" s="38">
        <f t="shared" si="149"/>
        <v>2.9911201121670043E-3</v>
      </c>
      <c r="F542" s="38">
        <f t="shared" si="150"/>
        <v>1.0151215197337939E-2</v>
      </c>
      <c r="G542" s="39">
        <f t="shared" si="151"/>
        <v>1.5104166666666667</v>
      </c>
      <c r="H542" s="25">
        <f t="shared" si="152"/>
        <v>4.5178376694189129E-3</v>
      </c>
    </row>
    <row r="543" spans="1:8" s="73" customFormat="1" ht="15" x14ac:dyDescent="0.2">
      <c r="A543" s="64"/>
      <c r="B543" s="36" t="s">
        <v>355</v>
      </c>
      <c r="C543" s="37">
        <v>5</v>
      </c>
      <c r="D543" s="37">
        <v>102</v>
      </c>
      <c r="E543" s="38">
        <f t="shared" si="149"/>
        <v>1.5578750584203146E-4</v>
      </c>
      <c r="F543" s="38">
        <f t="shared" si="150"/>
        <v>4.2963649382924051E-3</v>
      </c>
      <c r="G543" s="39">
        <f t="shared" si="151"/>
        <v>19.399999999999999</v>
      </c>
      <c r="H543" s="25">
        <f t="shared" si="152"/>
        <v>3.0222776133354101E-3</v>
      </c>
    </row>
    <row r="544" spans="1:8" s="40" customFormat="1" ht="15" x14ac:dyDescent="0.2">
      <c r="A544" s="64"/>
      <c r="B544" s="36" t="s">
        <v>356</v>
      </c>
      <c r="C544" s="37">
        <v>24</v>
      </c>
      <c r="D544" s="37">
        <v>80</v>
      </c>
      <c r="E544" s="38">
        <f t="shared" si="149"/>
        <v>7.4778002804175108E-4</v>
      </c>
      <c r="F544" s="38">
        <f t="shared" si="150"/>
        <v>3.369697990817573E-3</v>
      </c>
      <c r="G544" s="39">
        <f t="shared" si="151"/>
        <v>2.3333333333333335</v>
      </c>
      <c r="H544" s="25">
        <f t="shared" si="152"/>
        <v>1.7448200654307526E-3</v>
      </c>
    </row>
    <row r="545" spans="1:8" s="40" customFormat="1" ht="30" x14ac:dyDescent="0.2">
      <c r="A545" s="64"/>
      <c r="B545" s="36" t="s">
        <v>563</v>
      </c>
      <c r="C545" s="37">
        <v>2</v>
      </c>
      <c r="D545" s="37">
        <v>0</v>
      </c>
      <c r="E545" s="38">
        <f t="shared" si="149"/>
        <v>6.231500233681259E-5</v>
      </c>
      <c r="F545" s="38" t="str">
        <f t="shared" si="150"/>
        <v/>
      </c>
      <c r="G545" s="39" t="str">
        <f t="shared" si="151"/>
        <v>0</v>
      </c>
      <c r="H545" s="25">
        <f t="shared" si="152"/>
        <v>0</v>
      </c>
    </row>
    <row r="546" spans="1:8" s="40" customFormat="1" ht="30" x14ac:dyDescent="0.2">
      <c r="A546" s="64"/>
      <c r="B546" s="36" t="s">
        <v>564</v>
      </c>
      <c r="C546" s="37">
        <v>15</v>
      </c>
      <c r="D546" s="37">
        <v>0</v>
      </c>
      <c r="E546" s="38">
        <f t="shared" si="149"/>
        <v>4.6736251752609438E-4</v>
      </c>
      <c r="F546" s="38" t="str">
        <f t="shared" si="150"/>
        <v/>
      </c>
      <c r="G546" s="39" t="str">
        <f t="shared" si="151"/>
        <v>0</v>
      </c>
      <c r="H546" s="25">
        <f t="shared" si="152"/>
        <v>0</v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6817</v>
      </c>
      <c r="D552" s="31">
        <f>SUM(D553:D579)</f>
        <v>5475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-0.19686078920346192</v>
      </c>
      <c r="H552" s="33">
        <f>+IF(OR(AND(E552=""),(G552="")),"",E552*G552)</f>
        <v>-0.19686078920346192</v>
      </c>
    </row>
    <row r="553" spans="1:8" s="40" customFormat="1" ht="15" x14ac:dyDescent="0.2">
      <c r="A553" s="64"/>
      <c r="B553" s="36" t="s">
        <v>357</v>
      </c>
      <c r="C553" s="37">
        <v>121</v>
      </c>
      <c r="D553" s="37">
        <v>136</v>
      </c>
      <c r="E553" s="38">
        <f>+IF(C553=0,"",C553/C$552)</f>
        <v>1.7749743288836731E-2</v>
      </c>
      <c r="F553" s="38">
        <f>+IF(D553=0,"",D553/D$552)</f>
        <v>2.4840182648401828E-2</v>
      </c>
      <c r="G553" s="39">
        <f>+IF(OR(AND(D553=0),(C553=0)),"0",((D553-C553)/C553))</f>
        <v>0.12396694214876033</v>
      </c>
      <c r="H553" s="25">
        <f>+IF(OR(AND(E553=""),(G553="")),"",E553*G553)</f>
        <v>2.2003813994425701E-3</v>
      </c>
    </row>
    <row r="554" spans="1:8" s="40" customFormat="1" ht="15" x14ac:dyDescent="0.2">
      <c r="A554" s="64"/>
      <c r="B554" s="36" t="s">
        <v>161</v>
      </c>
      <c r="C554" s="37">
        <v>242</v>
      </c>
      <c r="D554" s="37">
        <v>165</v>
      </c>
      <c r="E554" s="38">
        <f t="shared" ref="E554:E579" si="153">+IF(C554=0,"",C554/C$552)</f>
        <v>3.5499486577673461E-2</v>
      </c>
      <c r="F554" s="38">
        <f t="shared" ref="F554:F579" si="154">+IF(D554=0,"",D554/D$552)</f>
        <v>3.0136986301369864E-2</v>
      </c>
      <c r="G554" s="39">
        <f t="shared" ref="G554:G579" si="155">+IF(OR(AND(D554=0),(C554=0)),"0",((D554-C554)/C554))</f>
        <v>-0.31818181818181818</v>
      </c>
      <c r="H554" s="25">
        <f t="shared" ref="H554:H579" si="156">+IF(OR(AND(E554=""),(G554="")),"",E554*G554)</f>
        <v>-1.1295291183805192E-2</v>
      </c>
    </row>
    <row r="555" spans="1:8" s="40" customFormat="1" ht="15" x14ac:dyDescent="0.2">
      <c r="A555" s="64"/>
      <c r="B555" s="36" t="s">
        <v>358</v>
      </c>
      <c r="C555" s="37">
        <v>706</v>
      </c>
      <c r="D555" s="37">
        <v>562</v>
      </c>
      <c r="E555" s="38">
        <f t="shared" si="153"/>
        <v>0.10356461786709696</v>
      </c>
      <c r="F555" s="38">
        <f t="shared" si="154"/>
        <v>0.10264840182648402</v>
      </c>
      <c r="G555" s="39">
        <f t="shared" si="155"/>
        <v>-0.20396600566572237</v>
      </c>
      <c r="H555" s="25">
        <f t="shared" si="156"/>
        <v>-2.112366143464867E-2</v>
      </c>
    </row>
    <row r="556" spans="1:8" s="40" customFormat="1" ht="15" x14ac:dyDescent="0.2">
      <c r="A556" s="64"/>
      <c r="B556" s="36" t="s">
        <v>359</v>
      </c>
      <c r="C556" s="37">
        <v>788</v>
      </c>
      <c r="D556" s="37">
        <v>566</v>
      </c>
      <c r="E556" s="38">
        <f t="shared" si="153"/>
        <v>0.11559336951738301</v>
      </c>
      <c r="F556" s="38">
        <f t="shared" si="154"/>
        <v>0.10337899543378995</v>
      </c>
      <c r="G556" s="39">
        <f t="shared" si="155"/>
        <v>-0.28172588832487311</v>
      </c>
      <c r="H556" s="25">
        <f t="shared" si="156"/>
        <v>-3.2565644711750039E-2</v>
      </c>
    </row>
    <row r="557" spans="1:8" s="40" customFormat="1" ht="15" x14ac:dyDescent="0.2">
      <c r="A557" s="64"/>
      <c r="B557" s="36" t="s">
        <v>162</v>
      </c>
      <c r="C557" s="37">
        <v>343</v>
      </c>
      <c r="D557" s="37">
        <v>232</v>
      </c>
      <c r="E557" s="38">
        <f t="shared" si="153"/>
        <v>5.0315388000586769E-2</v>
      </c>
      <c r="F557" s="38">
        <f t="shared" si="154"/>
        <v>4.2374429223744292E-2</v>
      </c>
      <c r="G557" s="39">
        <f t="shared" si="155"/>
        <v>-0.32361516034985421</v>
      </c>
      <c r="H557" s="25">
        <f t="shared" si="156"/>
        <v>-1.6282822355875019E-2</v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11</v>
      </c>
      <c r="E558" s="38" t="str">
        <f t="shared" si="153"/>
        <v/>
      </c>
      <c r="F558" s="38">
        <f t="shared" si="154"/>
        <v>2.009132420091324E-3</v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34</v>
      </c>
      <c r="D560" s="37">
        <v>17</v>
      </c>
      <c r="E560" s="38">
        <f t="shared" si="153"/>
        <v>4.9875311720698253E-3</v>
      </c>
      <c r="F560" s="38">
        <f t="shared" si="154"/>
        <v>3.1050228310502285E-3</v>
      </c>
      <c r="G560" s="39">
        <f t="shared" si="155"/>
        <v>-0.5</v>
      </c>
      <c r="H560" s="25">
        <f t="shared" si="156"/>
        <v>-2.4937655860349127E-3</v>
      </c>
    </row>
    <row r="561" spans="1:8" s="40" customFormat="1" ht="15" x14ac:dyDescent="0.2">
      <c r="A561" s="64"/>
      <c r="B561" s="36" t="s">
        <v>360</v>
      </c>
      <c r="C561" s="37">
        <v>2</v>
      </c>
      <c r="D561" s="37">
        <v>2</v>
      </c>
      <c r="E561" s="38">
        <f t="shared" si="153"/>
        <v>2.9338418659234265E-4</v>
      </c>
      <c r="F561" s="38">
        <f t="shared" si="154"/>
        <v>3.6529680365296805E-4</v>
      </c>
      <c r="G561" s="39">
        <f t="shared" si="155"/>
        <v>0</v>
      </c>
      <c r="H561" s="25">
        <f t="shared" si="156"/>
        <v>0</v>
      </c>
    </row>
    <row r="562" spans="1:8" s="40" customFormat="1" ht="15" x14ac:dyDescent="0.2">
      <c r="A562" s="64"/>
      <c r="B562" s="36" t="s">
        <v>361</v>
      </c>
      <c r="C562" s="37">
        <v>27</v>
      </c>
      <c r="D562" s="37">
        <v>37</v>
      </c>
      <c r="E562" s="38">
        <f t="shared" si="153"/>
        <v>3.9606865189966258E-3</v>
      </c>
      <c r="F562" s="38">
        <f t="shared" si="154"/>
        <v>6.7579908675799083E-3</v>
      </c>
      <c r="G562" s="39">
        <f t="shared" si="155"/>
        <v>0.37037037037037035</v>
      </c>
      <c r="H562" s="25">
        <f t="shared" si="156"/>
        <v>1.4669209329617131E-3</v>
      </c>
    </row>
    <row r="563" spans="1:8" s="40" customFormat="1" ht="15" x14ac:dyDescent="0.2">
      <c r="A563" s="64"/>
      <c r="B563" s="36" t="s">
        <v>565</v>
      </c>
      <c r="C563" s="37">
        <v>21</v>
      </c>
      <c r="D563" s="37">
        <v>13</v>
      </c>
      <c r="E563" s="38">
        <f t="shared" si="153"/>
        <v>3.0805339592195982E-3</v>
      </c>
      <c r="F563" s="38">
        <f t="shared" si="154"/>
        <v>2.3744292237442921E-3</v>
      </c>
      <c r="G563" s="39">
        <f t="shared" si="155"/>
        <v>-0.38095238095238093</v>
      </c>
      <c r="H563" s="25">
        <f t="shared" si="156"/>
        <v>-1.1735367463693706E-3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185</v>
      </c>
      <c r="E564" s="38" t="str">
        <f t="shared" ref="E564" si="161">+IF(C564=0,"",C564/C$552)</f>
        <v/>
      </c>
      <c r="F564" s="38">
        <f t="shared" ref="F564" si="162">+IF(D564=0,"",D564/D$552)</f>
        <v>3.3789954337899546E-2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3</v>
      </c>
      <c r="D565" s="37">
        <v>1</v>
      </c>
      <c r="E565" s="38">
        <f t="shared" si="153"/>
        <v>4.4007627988851402E-4</v>
      </c>
      <c r="F565" s="38">
        <f t="shared" si="154"/>
        <v>1.8264840182648402E-4</v>
      </c>
      <c r="G565" s="39">
        <f t="shared" si="155"/>
        <v>-0.66666666666666663</v>
      </c>
      <c r="H565" s="25">
        <f t="shared" si="156"/>
        <v>-2.9338418659234265E-4</v>
      </c>
    </row>
    <row r="566" spans="1:8" s="40" customFormat="1" ht="15" x14ac:dyDescent="0.2">
      <c r="A566" s="64"/>
      <c r="B566" s="36" t="s">
        <v>363</v>
      </c>
      <c r="C566" s="37">
        <v>54</v>
      </c>
      <c r="D566" s="37">
        <v>15</v>
      </c>
      <c r="E566" s="38">
        <f t="shared" si="153"/>
        <v>7.9213730379932516E-3</v>
      </c>
      <c r="F566" s="38">
        <f t="shared" si="154"/>
        <v>2.7397260273972603E-3</v>
      </c>
      <c r="G566" s="39">
        <f t="shared" si="155"/>
        <v>-0.72222222222222221</v>
      </c>
      <c r="H566" s="25">
        <f t="shared" si="156"/>
        <v>-5.7209916385506819E-3</v>
      </c>
    </row>
    <row r="567" spans="1:8" s="40" customFormat="1" ht="15" x14ac:dyDescent="0.2">
      <c r="A567" s="64"/>
      <c r="B567" s="36" t="s">
        <v>164</v>
      </c>
      <c r="C567" s="37">
        <v>30</v>
      </c>
      <c r="D567" s="37">
        <v>63</v>
      </c>
      <c r="E567" s="38">
        <f t="shared" si="153"/>
        <v>4.4007627988851402E-3</v>
      </c>
      <c r="F567" s="38">
        <f t="shared" si="154"/>
        <v>1.1506849315068493E-2</v>
      </c>
      <c r="G567" s="39">
        <f t="shared" si="155"/>
        <v>1.1000000000000001</v>
      </c>
      <c r="H567" s="25">
        <f t="shared" si="156"/>
        <v>4.8408390787736547E-3</v>
      </c>
    </row>
    <row r="568" spans="1:8" s="40" customFormat="1" ht="15" x14ac:dyDescent="0.2">
      <c r="A568" s="64"/>
      <c r="B568" s="36" t="s">
        <v>166</v>
      </c>
      <c r="C568" s="37">
        <v>72</v>
      </c>
      <c r="D568" s="37">
        <v>143</v>
      </c>
      <c r="E568" s="38">
        <f t="shared" si="153"/>
        <v>1.0561830717324337E-2</v>
      </c>
      <c r="F568" s="38">
        <f t="shared" si="154"/>
        <v>2.6118721461187214E-2</v>
      </c>
      <c r="G568" s="39">
        <f t="shared" si="155"/>
        <v>0.98611111111111116</v>
      </c>
      <c r="H568" s="25">
        <f t="shared" si="156"/>
        <v>1.0415138624028165E-2</v>
      </c>
    </row>
    <row r="569" spans="1:8" s="40" customFormat="1" ht="15" x14ac:dyDescent="0.2">
      <c r="A569" s="64"/>
      <c r="B569" s="36" t="s">
        <v>165</v>
      </c>
      <c r="C569" s="37">
        <v>2</v>
      </c>
      <c r="D569" s="37"/>
      <c r="E569" s="38">
        <f t="shared" si="153"/>
        <v>2.9338418659234265E-4</v>
      </c>
      <c r="F569" s="38" t="str">
        <f t="shared" si="154"/>
        <v/>
      </c>
      <c r="G569" s="39" t="str">
        <f t="shared" si="155"/>
        <v>0</v>
      </c>
      <c r="H569" s="25">
        <f t="shared" si="156"/>
        <v>0</v>
      </c>
    </row>
    <row r="570" spans="1:8" s="40" customFormat="1" ht="15" x14ac:dyDescent="0.2">
      <c r="A570" s="64"/>
      <c r="B570" s="36" t="s">
        <v>364</v>
      </c>
      <c r="C570" s="37">
        <v>1189</v>
      </c>
      <c r="D570" s="37">
        <v>1058</v>
      </c>
      <c r="E570" s="38">
        <f t="shared" si="153"/>
        <v>0.17441689892914772</v>
      </c>
      <c r="F570" s="38">
        <f t="shared" si="154"/>
        <v>0.1932420091324201</v>
      </c>
      <c r="G570" s="39">
        <f t="shared" si="155"/>
        <v>-0.11017661900756939</v>
      </c>
      <c r="H570" s="25">
        <f t="shared" si="156"/>
        <v>-1.9216664221798446E-2</v>
      </c>
    </row>
    <row r="571" spans="1:8" s="40" customFormat="1" ht="15" x14ac:dyDescent="0.2">
      <c r="A571" s="64"/>
      <c r="B571" s="36" t="s">
        <v>167</v>
      </c>
      <c r="C571" s="37">
        <v>287</v>
      </c>
      <c r="D571" s="37">
        <v>213</v>
      </c>
      <c r="E571" s="38">
        <f t="shared" si="153"/>
        <v>4.2100630776001173E-2</v>
      </c>
      <c r="F571" s="38">
        <f t="shared" si="154"/>
        <v>3.8904109589041093E-2</v>
      </c>
      <c r="G571" s="39">
        <f t="shared" si="155"/>
        <v>-0.25783972125435539</v>
      </c>
      <c r="H571" s="25">
        <f t="shared" si="156"/>
        <v>-1.0855214903916678E-2</v>
      </c>
    </row>
    <row r="572" spans="1:8" s="40" customFormat="1" ht="15" x14ac:dyDescent="0.2">
      <c r="A572" s="64"/>
      <c r="B572" s="36" t="s">
        <v>365</v>
      </c>
      <c r="C572" s="37">
        <v>254</v>
      </c>
      <c r="D572" s="37">
        <v>104</v>
      </c>
      <c r="E572" s="38">
        <f t="shared" si="153"/>
        <v>3.7259791697227519E-2</v>
      </c>
      <c r="F572" s="38">
        <f t="shared" si="154"/>
        <v>1.8995433789954337E-2</v>
      </c>
      <c r="G572" s="39">
        <f t="shared" si="155"/>
        <v>-0.59055118110236215</v>
      </c>
      <c r="H572" s="25">
        <f t="shared" si="156"/>
        <v>-2.2003813994425699E-2</v>
      </c>
    </row>
    <row r="573" spans="1:8" s="40" customFormat="1" ht="15" x14ac:dyDescent="0.2">
      <c r="A573" s="64"/>
      <c r="B573" s="36" t="s">
        <v>168</v>
      </c>
      <c r="C573" s="37">
        <v>145</v>
      </c>
      <c r="D573" s="37">
        <v>132</v>
      </c>
      <c r="E573" s="38">
        <f t="shared" si="153"/>
        <v>2.1270353527944843E-2</v>
      </c>
      <c r="F573" s="38">
        <f t="shared" si="154"/>
        <v>2.4109589041095891E-2</v>
      </c>
      <c r="G573" s="39">
        <f t="shared" si="155"/>
        <v>-8.9655172413793102E-2</v>
      </c>
      <c r="H573" s="25">
        <f t="shared" si="156"/>
        <v>-1.9069972128502274E-3</v>
      </c>
    </row>
    <row r="574" spans="1:8" s="40" customFormat="1" ht="15" x14ac:dyDescent="0.2">
      <c r="A574" s="64"/>
      <c r="B574" s="36" t="s">
        <v>169</v>
      </c>
      <c r="C574" s="37">
        <v>18</v>
      </c>
      <c r="D574" s="37">
        <v>4</v>
      </c>
      <c r="E574" s="38">
        <f t="shared" si="153"/>
        <v>2.6404576793310841E-3</v>
      </c>
      <c r="F574" s="38">
        <f t="shared" si="154"/>
        <v>7.3059360730593609E-4</v>
      </c>
      <c r="G574" s="39">
        <f t="shared" si="155"/>
        <v>-0.77777777777777779</v>
      </c>
      <c r="H574" s="25">
        <f t="shared" si="156"/>
        <v>-2.0536893061463986E-3</v>
      </c>
    </row>
    <row r="575" spans="1:8" s="40" customFormat="1" ht="15" x14ac:dyDescent="0.2">
      <c r="A575" s="64"/>
      <c r="B575" s="36" t="s">
        <v>366</v>
      </c>
      <c r="C575" s="37">
        <v>717</v>
      </c>
      <c r="D575" s="37">
        <v>470</v>
      </c>
      <c r="E575" s="38">
        <f t="shared" si="153"/>
        <v>0.10517823089335485</v>
      </c>
      <c r="F575" s="38">
        <f t="shared" si="154"/>
        <v>8.5844748858447492E-2</v>
      </c>
      <c r="G575" s="39">
        <f t="shared" si="155"/>
        <v>-0.34449093444909346</v>
      </c>
      <c r="H575" s="25">
        <f t="shared" si="156"/>
        <v>-3.6232947044154321E-2</v>
      </c>
    </row>
    <row r="576" spans="1:8" s="40" customFormat="1" ht="15" x14ac:dyDescent="0.2">
      <c r="A576" s="64"/>
      <c r="B576" s="36" t="s">
        <v>367</v>
      </c>
      <c r="C576" s="37">
        <v>4</v>
      </c>
      <c r="D576" s="37">
        <v>0</v>
      </c>
      <c r="E576" s="38">
        <f t="shared" si="153"/>
        <v>5.8676837318468529E-4</v>
      </c>
      <c r="F576" s="38" t="str">
        <f t="shared" si="154"/>
        <v/>
      </c>
      <c r="G576" s="39" t="str">
        <f t="shared" si="155"/>
        <v>0</v>
      </c>
      <c r="H576" s="25">
        <f t="shared" si="156"/>
        <v>0</v>
      </c>
    </row>
    <row r="577" spans="1:8" s="40" customFormat="1" ht="30" x14ac:dyDescent="0.2">
      <c r="A577" s="64"/>
      <c r="B577" s="36" t="s">
        <v>368</v>
      </c>
      <c r="C577" s="37">
        <v>16</v>
      </c>
      <c r="D577" s="37">
        <v>3</v>
      </c>
      <c r="E577" s="38">
        <f t="shared" si="153"/>
        <v>2.3470734927387412E-3</v>
      </c>
      <c r="F577" s="38">
        <f t="shared" si="154"/>
        <v>5.4794520547945202E-4</v>
      </c>
      <c r="G577" s="39">
        <f t="shared" si="155"/>
        <v>-0.8125</v>
      </c>
      <c r="H577" s="25">
        <f t="shared" si="156"/>
        <v>-1.9069972128502271E-3</v>
      </c>
    </row>
    <row r="578" spans="1:8" s="40" customFormat="1" ht="15" x14ac:dyDescent="0.2">
      <c r="A578" s="64"/>
      <c r="B578" s="36" t="s">
        <v>369</v>
      </c>
      <c r="C578" s="37">
        <v>143</v>
      </c>
      <c r="D578" s="37">
        <v>281</v>
      </c>
      <c r="E578" s="38">
        <f t="shared" si="153"/>
        <v>2.09769693413525E-2</v>
      </c>
      <c r="F578" s="38">
        <f t="shared" si="154"/>
        <v>5.132420091324201E-2</v>
      </c>
      <c r="G578" s="39">
        <f t="shared" si="155"/>
        <v>0.965034965034965</v>
      </c>
      <c r="H578" s="25">
        <f t="shared" si="156"/>
        <v>2.0243508874871644E-2</v>
      </c>
    </row>
    <row r="579" spans="1:8" s="40" customFormat="1" ht="30" x14ac:dyDescent="0.2">
      <c r="A579" s="64"/>
      <c r="B579" s="36" t="s">
        <v>566</v>
      </c>
      <c r="C579" s="37">
        <v>1599</v>
      </c>
      <c r="D579" s="37">
        <v>1062</v>
      </c>
      <c r="E579" s="38">
        <f t="shared" si="153"/>
        <v>0.23456065718057797</v>
      </c>
      <c r="F579" s="38">
        <f t="shared" si="154"/>
        <v>0.19397260273972602</v>
      </c>
      <c r="G579" s="39">
        <f t="shared" si="155"/>
        <v>-0.33583489681050654</v>
      </c>
      <c r="H579" s="25">
        <f t="shared" si="156"/>
        <v>-7.8773654100043999E-2</v>
      </c>
    </row>
    <row r="580" spans="1:8" x14ac:dyDescent="0.2">
      <c r="B580" s="12" t="s">
        <v>420</v>
      </c>
      <c r="C580" s="9"/>
      <c r="D580" s="9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455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381</v>
      </c>
      <c r="C8" s="31">
        <f>+C18+C71+C161+C329+C552</f>
        <v>214</v>
      </c>
      <c r="D8" s="31">
        <f>+D18+D71+D161+D329+D552</f>
        <v>162</v>
      </c>
      <c r="E8" s="32">
        <f>+C8/C$8</f>
        <v>1</v>
      </c>
      <c r="F8" s="32">
        <f>+D8/D$8</f>
        <v>1</v>
      </c>
      <c r="G8" s="32">
        <f>+(D8-C8)/C8</f>
        <v>-0.24299065420560748</v>
      </c>
      <c r="H8" s="33">
        <f>+E8*G8</f>
        <v>-0.24299065420560748</v>
      </c>
    </row>
    <row r="9" spans="2:8" x14ac:dyDescent="0.2">
      <c r="B9" s="28" t="str">
        <f>+B18</f>
        <v>Total Vacantes en ocupaciones de nivel Directivo</v>
      </c>
      <c r="C9" s="24">
        <f>+C18</f>
        <v>2</v>
      </c>
      <c r="D9" s="24">
        <f>+D18</f>
        <v>0</v>
      </c>
      <c r="E9" s="25">
        <f t="shared" ref="E9:E13" si="0">C9/$C$8</f>
        <v>9.3457943925233638E-3</v>
      </c>
      <c r="F9" s="25">
        <f>D9/$D$8</f>
        <v>0</v>
      </c>
      <c r="G9" s="11" t="str">
        <f>+IF(OR(AND(D9=0),(C9=0)),"0",((D9-C9)/C9))</f>
        <v>0</v>
      </c>
      <c r="H9" s="13">
        <f>+IF(OR(AND(E9=""),(G9="")),"",E9*G9)</f>
        <v>0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165</v>
      </c>
      <c r="D10" s="24">
        <f>+D71</f>
        <v>100</v>
      </c>
      <c r="E10" s="25">
        <f t="shared" si="0"/>
        <v>0.7710280373831776</v>
      </c>
      <c r="F10" s="25">
        <f>D10/$D$8</f>
        <v>0.61728395061728392</v>
      </c>
      <c r="G10" s="11">
        <f>+IF(OR(AND(D10=0),(C10=0)),"0",((D10-C10)/C10))</f>
        <v>-0.39393939393939392</v>
      </c>
      <c r="H10" s="13">
        <f>+IF(OR(AND(E10=""),(G10="")),"",E10*G10)</f>
        <v>-0.30373831775700932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31</v>
      </c>
      <c r="D11" s="24">
        <f>+D161</f>
        <v>40</v>
      </c>
      <c r="E11" s="25">
        <f t="shared" si="0"/>
        <v>0.14485981308411214</v>
      </c>
      <c r="F11" s="25">
        <f>D11/$D$8</f>
        <v>0.24691358024691357</v>
      </c>
      <c r="G11" s="11">
        <f>+IF(OR(AND(D11=0),(C11=0)),"0",((D11-C11)/C11))</f>
        <v>0.29032258064516131</v>
      </c>
      <c r="H11" s="13">
        <f>+IF(OR(AND(E11=""),(G11="")),"",E11*G11)</f>
        <v>4.2056074766355138E-2</v>
      </c>
    </row>
    <row r="12" spans="2:8" x14ac:dyDescent="0.2">
      <c r="B12" s="28" t="str">
        <f>+B329</f>
        <v>Total Vacantes  en ocupaciones de nivel Calificados</v>
      </c>
      <c r="C12" s="24">
        <f>+C329</f>
        <v>16</v>
      </c>
      <c r="D12" s="24">
        <f>+D329</f>
        <v>15</v>
      </c>
      <c r="E12" s="25">
        <f t="shared" si="0"/>
        <v>7.476635514018691E-2</v>
      </c>
      <c r="F12" s="25">
        <f>D12/$D$8</f>
        <v>9.2592592592592587E-2</v>
      </c>
      <c r="G12" s="11">
        <f>+IF(OR(AND(D12=0),(C12=0)),"0",((D12-C12)/C12))</f>
        <v>-6.25E-2</v>
      </c>
      <c r="H12" s="13">
        <f>+IF(OR(AND(E12=""),(G12="")),"",E12*G12)</f>
        <v>-4.6728971962616819E-3</v>
      </c>
    </row>
    <row r="13" spans="2:8" x14ac:dyDescent="0.2">
      <c r="B13" s="28" t="str">
        <f>+B552</f>
        <v>Total Vacantes en ocupaciones de nivel Elemental</v>
      </c>
      <c r="C13" s="24">
        <f>+C552</f>
        <v>0</v>
      </c>
      <c r="D13" s="24">
        <f>+D552</f>
        <v>7</v>
      </c>
      <c r="E13" s="25">
        <f t="shared" si="0"/>
        <v>0</v>
      </c>
      <c r="F13" s="25">
        <f>D13/$D$8</f>
        <v>4.3209876543209874E-2</v>
      </c>
      <c r="G13" s="11" t="str">
        <f>+IF(OR(AND(D13=0),(C13=0)),"0",((D13-C13)/C13))</f>
        <v>0</v>
      </c>
      <c r="H13" s="13">
        <f>+IF(OR(AND(E13=""),(G13="")),"",E13*G13)</f>
        <v>0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2</v>
      </c>
      <c r="D18" s="31">
        <f>SUM(D19:D65)</f>
        <v>0</v>
      </c>
      <c r="E18" s="32">
        <f>+IF(C18=0,"",C18/C$18)</f>
        <v>1</v>
      </c>
      <c r="F18" s="32" t="str">
        <f>+IF(D18=0,"",D18/D$18)</f>
        <v/>
      </c>
      <c r="G18" s="32" t="str">
        <f>+IF(OR(AND(D18=0),(C18=0)),"0",((D18-C18)/C18))</f>
        <v>0</v>
      </c>
      <c r="H18" s="33">
        <f>+IF(OR(AND(E18=""),(G18="")),"",E18*G18)</f>
        <v>0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1</v>
      </c>
      <c r="D20" s="7">
        <v>0</v>
      </c>
      <c r="E20" s="10">
        <f t="shared" ref="E20:E65" si="1">+IF(C20=0,"",C20/C$18)</f>
        <v>0.5</v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>
        <f t="shared" ref="H20:H65" si="4">+IF(OR(AND(E20=""),(G20="")),"",E20*G20)</f>
        <v>0</v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0</v>
      </c>
      <c r="E26" s="10" t="str">
        <f t="shared" si="1"/>
        <v/>
      </c>
      <c r="F26" s="10" t="str">
        <f t="shared" si="2"/>
        <v/>
      </c>
      <c r="G26" s="11" t="str">
        <f t="shared" si="3"/>
        <v>0</v>
      </c>
      <c r="H26" s="13" t="str">
        <f t="shared" si="4"/>
        <v/>
      </c>
    </row>
    <row r="27" spans="1:8" ht="15" x14ac:dyDescent="0.2">
      <c r="B27" s="5" t="s">
        <v>6</v>
      </c>
      <c r="C27" s="7">
        <v>0</v>
      </c>
      <c r="D27" s="7">
        <v>0</v>
      </c>
      <c r="E27" s="10" t="str">
        <f t="shared" si="1"/>
        <v/>
      </c>
      <c r="F27" s="10" t="str">
        <f t="shared" si="2"/>
        <v/>
      </c>
      <c r="G27" s="11" t="str">
        <f t="shared" si="3"/>
        <v>0</v>
      </c>
      <c r="H27" s="13" t="str">
        <f t="shared" si="4"/>
        <v/>
      </c>
    </row>
    <row r="28" spans="1:8" ht="15" x14ac:dyDescent="0.2">
      <c r="B28" s="5" t="s">
        <v>3</v>
      </c>
      <c r="C28" s="7">
        <v>0</v>
      </c>
      <c r="D28" s="7">
        <v>0</v>
      </c>
      <c r="E28" s="10" t="str">
        <f t="shared" si="1"/>
        <v/>
      </c>
      <c r="F28" s="10" t="str">
        <f t="shared" si="2"/>
        <v/>
      </c>
      <c r="G28" s="11" t="str">
        <f t="shared" si="3"/>
        <v>0</v>
      </c>
      <c r="H28" s="13" t="str">
        <f t="shared" si="4"/>
        <v/>
      </c>
    </row>
    <row r="29" spans="1:8" ht="15" x14ac:dyDescent="0.2">
      <c r="B29" s="5" t="s">
        <v>5</v>
      </c>
      <c r="C29" s="7">
        <v>1</v>
      </c>
      <c r="D29" s="7">
        <v>0</v>
      </c>
      <c r="E29" s="10">
        <f t="shared" si="1"/>
        <v>0.5</v>
      </c>
      <c r="F29" s="10" t="str">
        <f t="shared" si="2"/>
        <v/>
      </c>
      <c r="G29" s="11" t="str">
        <f t="shared" si="3"/>
        <v>0</v>
      </c>
      <c r="H29" s="13">
        <f t="shared" si="4"/>
        <v>0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0</v>
      </c>
      <c r="D35" s="7">
        <v>0</v>
      </c>
      <c r="E35" s="10" t="str">
        <f t="shared" si="1"/>
        <v/>
      </c>
      <c r="F35" s="10" t="str">
        <f t="shared" si="2"/>
        <v/>
      </c>
      <c r="G35" s="11" t="str">
        <f t="shared" si="3"/>
        <v>0</v>
      </c>
      <c r="H35" s="13" t="str">
        <f t="shared" si="4"/>
        <v/>
      </c>
    </row>
    <row r="36" spans="2:8" ht="30" x14ac:dyDescent="0.2">
      <c r="B36" s="5" t="s">
        <v>177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184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2:8" ht="15" x14ac:dyDescent="0.2">
      <c r="B49" s="5" t="s">
        <v>11</v>
      </c>
      <c r="C49" s="7">
        <v>0</v>
      </c>
      <c r="D49" s="7">
        <v>0</v>
      </c>
      <c r="E49" s="10" t="str">
        <f t="shared" si="1"/>
        <v/>
      </c>
      <c r="F49" s="10" t="str">
        <f t="shared" si="2"/>
        <v/>
      </c>
      <c r="G49" s="11" t="str">
        <f t="shared" si="3"/>
        <v>0</v>
      </c>
      <c r="H49" s="13" t="str">
        <f t="shared" si="4"/>
        <v/>
      </c>
    </row>
    <row r="50" spans="2:8" ht="15" x14ac:dyDescent="0.2">
      <c r="B50" s="5" t="s">
        <v>15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2:8" ht="15" x14ac:dyDescent="0.2">
      <c r="B53" s="5" t="s">
        <v>462</v>
      </c>
      <c r="C53" s="7">
        <v>0</v>
      </c>
      <c r="D53" s="7">
        <v>0</v>
      </c>
      <c r="E53" s="10" t="str">
        <f t="shared" si="1"/>
        <v/>
      </c>
      <c r="F53" s="10" t="str">
        <f t="shared" si="2"/>
        <v/>
      </c>
      <c r="G53" s="11" t="str">
        <f t="shared" si="3"/>
        <v>0</v>
      </c>
      <c r="H53" s="13" t="str">
        <f t="shared" si="4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2:8" ht="15" x14ac:dyDescent="0.2">
      <c r="B60" s="5" t="s">
        <v>188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>0</v>
      </c>
      <c r="H60" s="13" t="str">
        <f t="shared" si="4"/>
        <v/>
      </c>
    </row>
    <row r="61" spans="2:8" ht="15" x14ac:dyDescent="0.2">
      <c r="B61" s="5" t="s">
        <v>189</v>
      </c>
      <c r="C61" s="7">
        <v>0</v>
      </c>
      <c r="D61" s="7">
        <v>0</v>
      </c>
      <c r="E61" s="10" t="str">
        <f t="shared" si="1"/>
        <v/>
      </c>
      <c r="F61" s="10" t="str">
        <f t="shared" si="2"/>
        <v/>
      </c>
      <c r="G61" s="11" t="str">
        <f t="shared" si="3"/>
        <v>0</v>
      </c>
      <c r="H61" s="13" t="str">
        <f t="shared" si="4"/>
        <v/>
      </c>
    </row>
    <row r="62" spans="2:8" ht="15" x14ac:dyDescent="0.2">
      <c r="B62" s="5" t="s">
        <v>190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0</v>
      </c>
      <c r="D63" s="7">
        <v>0</v>
      </c>
      <c r="E63" s="10" t="str">
        <f t="shared" si="1"/>
        <v/>
      </c>
      <c r="F63" s="10" t="str">
        <f t="shared" si="2"/>
        <v/>
      </c>
      <c r="G63" s="11" t="str">
        <f t="shared" si="3"/>
        <v>0</v>
      </c>
      <c r="H63" s="13" t="str">
        <f t="shared" si="4"/>
        <v/>
      </c>
    </row>
    <row r="64" spans="2:8" ht="15" x14ac:dyDescent="0.2">
      <c r="B64" s="5" t="s">
        <v>191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165</v>
      </c>
      <c r="D71" s="31">
        <f>SUM(D72:D155)</f>
        <v>100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-0.39393939393939392</v>
      </c>
      <c r="H71" s="33">
        <f>+IF(OR(AND(E71=""),(G71="")),"",E71*G71)</f>
        <v>-0.39393939393939392</v>
      </c>
    </row>
    <row r="72" spans="1:8" s="40" customFormat="1" ht="15" x14ac:dyDescent="0.2">
      <c r="A72" s="64"/>
      <c r="B72" s="36" t="s">
        <v>464</v>
      </c>
      <c r="C72" s="37">
        <v>0</v>
      </c>
      <c r="D72" s="37">
        <v>0</v>
      </c>
      <c r="E72" s="38" t="str">
        <f>+IF(C72=0,"",C72/C$71)</f>
        <v/>
      </c>
      <c r="F72" s="38" t="str">
        <f>+IF(D72=0,"",D72/D$71)</f>
        <v/>
      </c>
      <c r="G72" s="39" t="str">
        <f>+IF(OR(AND(D72=0),(C72=0)),"0",((D72-C72)/C72))</f>
        <v>0</v>
      </c>
      <c r="H72" s="25" t="str">
        <f>+IF(OR(AND(E72=""),(G72="")),"",E72*G72)</f>
        <v/>
      </c>
    </row>
    <row r="73" spans="1:8" s="40" customFormat="1" ht="15" x14ac:dyDescent="0.2">
      <c r="A73" s="64"/>
      <c r="B73" s="36" t="s">
        <v>19</v>
      </c>
      <c r="C73" s="37">
        <v>0</v>
      </c>
      <c r="D73" s="37">
        <v>0</v>
      </c>
      <c r="E73" s="38" t="str">
        <f t="shared" ref="E73:E142" si="9">+IF(C73=0,"",C73/C$71)</f>
        <v/>
      </c>
      <c r="F73" s="38" t="str">
        <f t="shared" ref="F73:F142" si="10">+IF(D73=0,"",D73/D$71)</f>
        <v/>
      </c>
      <c r="G73" s="39" t="str">
        <f t="shared" ref="G73:G142" si="11">+IF(OR(AND(D73=0),(C73=0)),"0",((D73-C73)/C73))</f>
        <v>0</v>
      </c>
      <c r="H73" s="25" t="str">
        <f t="shared" ref="H73:H142" si="12">+IF(OR(AND(E73=""),(G73="")),"",E73*G73)</f>
        <v/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0</v>
      </c>
      <c r="E74" s="38" t="str">
        <f t="shared" ref="E74" si="13">+IF(C74=0,"",C74/C$71)</f>
        <v/>
      </c>
      <c r="F74" s="38" t="str">
        <f t="shared" ref="F74" si="14">+IF(D74=0,"",D74/D$71)</f>
        <v/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0</v>
      </c>
      <c r="D75" s="37">
        <v>0</v>
      </c>
      <c r="E75" s="38" t="str">
        <f t="shared" si="9"/>
        <v/>
      </c>
      <c r="F75" s="38" t="str">
        <f t="shared" si="10"/>
        <v/>
      </c>
      <c r="G75" s="39" t="str">
        <f t="shared" si="11"/>
        <v>0</v>
      </c>
      <c r="H75" s="25" t="str">
        <f t="shared" si="12"/>
        <v/>
      </c>
    </row>
    <row r="76" spans="1:8" s="40" customFormat="1" ht="15" x14ac:dyDescent="0.2">
      <c r="A76" s="64"/>
      <c r="B76" s="36" t="s">
        <v>193</v>
      </c>
      <c r="C76" s="37">
        <v>0</v>
      </c>
      <c r="D76" s="37">
        <v>0</v>
      </c>
      <c r="E76" s="38" t="str">
        <f t="shared" si="9"/>
        <v/>
      </c>
      <c r="F76" s="38" t="str">
        <f t="shared" si="10"/>
        <v/>
      </c>
      <c r="G76" s="39" t="str">
        <f t="shared" si="11"/>
        <v>0</v>
      </c>
      <c r="H76" s="25" t="str">
        <f t="shared" si="12"/>
        <v/>
      </c>
    </row>
    <row r="77" spans="1:8" s="40" customFormat="1" ht="15" x14ac:dyDescent="0.2">
      <c r="A77" s="64"/>
      <c r="B77" s="36" t="s">
        <v>21</v>
      </c>
      <c r="C77" s="37">
        <v>0</v>
      </c>
      <c r="D77" s="37">
        <v>0</v>
      </c>
      <c r="E77" s="38" t="str">
        <f t="shared" si="9"/>
        <v/>
      </c>
      <c r="F77" s="38" t="str">
        <f t="shared" si="10"/>
        <v/>
      </c>
      <c r="G77" s="39" t="str">
        <f t="shared" si="11"/>
        <v>0</v>
      </c>
      <c r="H77" s="25" t="str">
        <f t="shared" si="12"/>
        <v/>
      </c>
    </row>
    <row r="78" spans="1:8" s="40" customFormat="1" ht="15" x14ac:dyDescent="0.2">
      <c r="A78" s="64"/>
      <c r="B78" s="36" t="s">
        <v>40</v>
      </c>
      <c r="C78" s="37">
        <v>0</v>
      </c>
      <c r="D78" s="37">
        <v>0</v>
      </c>
      <c r="E78" s="38" t="str">
        <f t="shared" ref="E78" si="17">+IF(C78=0,"",C78/C$71)</f>
        <v/>
      </c>
      <c r="F78" s="38" t="str">
        <f t="shared" ref="F78" si="18">+IF(D78=0,"",D78/D$71)</f>
        <v/>
      </c>
      <c r="G78" s="39" t="str">
        <f t="shared" ref="G78" si="19">+IF(OR(AND(D78=0),(C78=0)),"0",((D78-C78)/C78))</f>
        <v>0</v>
      </c>
      <c r="H78" s="25" t="str">
        <f t="shared" ref="H78" si="20">+IF(OR(AND(E78=""),(G78="")),"",E78*G78)</f>
        <v/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0</v>
      </c>
      <c r="D80" s="37">
        <v>0</v>
      </c>
      <c r="E80" s="38" t="str">
        <f t="shared" si="9"/>
        <v/>
      </c>
      <c r="F80" s="38" t="str">
        <f t="shared" si="10"/>
        <v/>
      </c>
      <c r="G80" s="39" t="str">
        <f t="shared" si="11"/>
        <v>0</v>
      </c>
      <c r="H80" s="25" t="str">
        <f t="shared" si="12"/>
        <v/>
      </c>
    </row>
    <row r="81" spans="1:8" s="40" customFormat="1" ht="15" x14ac:dyDescent="0.2">
      <c r="A81" s="64"/>
      <c r="B81" s="36" t="s">
        <v>465</v>
      </c>
      <c r="C81" s="37">
        <v>0</v>
      </c>
      <c r="D81" s="37">
        <v>0</v>
      </c>
      <c r="E81" s="38" t="str">
        <f t="shared" si="9"/>
        <v/>
      </c>
      <c r="F81" s="38" t="str">
        <f t="shared" si="10"/>
        <v/>
      </c>
      <c r="G81" s="39" t="str">
        <f t="shared" si="11"/>
        <v>0</v>
      </c>
      <c r="H81" s="25" t="str">
        <f t="shared" si="12"/>
        <v/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0</v>
      </c>
      <c r="D83" s="37">
        <v>0</v>
      </c>
      <c r="E83" s="38" t="str">
        <f t="shared" si="9"/>
        <v/>
      </c>
      <c r="F83" s="38" t="str">
        <f t="shared" si="10"/>
        <v/>
      </c>
      <c r="G83" s="39" t="str">
        <f t="shared" si="11"/>
        <v>0</v>
      </c>
      <c r="H83" s="25" t="str">
        <f t="shared" si="12"/>
        <v/>
      </c>
    </row>
    <row r="84" spans="1:8" s="40" customFormat="1" ht="15" x14ac:dyDescent="0.2">
      <c r="A84" s="64"/>
      <c r="B84" s="36" t="s">
        <v>22</v>
      </c>
      <c r="C84" s="37">
        <v>0</v>
      </c>
      <c r="D84" s="37">
        <v>0</v>
      </c>
      <c r="E84" s="38" t="str">
        <f t="shared" si="9"/>
        <v/>
      </c>
      <c r="F84" s="38" t="str">
        <f t="shared" si="10"/>
        <v/>
      </c>
      <c r="G84" s="39" t="str">
        <f t="shared" si="11"/>
        <v>0</v>
      </c>
      <c r="H84" s="25" t="str">
        <f t="shared" si="12"/>
        <v/>
      </c>
    </row>
    <row r="85" spans="1:8" s="40" customFormat="1" ht="15" x14ac:dyDescent="0.2">
      <c r="A85" s="64"/>
      <c r="B85" s="36" t="s">
        <v>198</v>
      </c>
      <c r="C85" s="37">
        <v>0</v>
      </c>
      <c r="D85" s="37">
        <v>2</v>
      </c>
      <c r="E85" s="38" t="str">
        <f t="shared" si="9"/>
        <v/>
      </c>
      <c r="F85" s="38">
        <f t="shared" si="10"/>
        <v>0.02</v>
      </c>
      <c r="G85" s="39" t="str">
        <f t="shared" si="11"/>
        <v>0</v>
      </c>
      <c r="H85" s="25" t="str">
        <f t="shared" si="12"/>
        <v/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0</v>
      </c>
      <c r="E86" s="38" t="str">
        <f t="shared" ref="E86" si="21">+IF(C86=0,"",C86/C$71)</f>
        <v/>
      </c>
      <c r="F86" s="38" t="str">
        <f t="shared" ref="F86" si="22">+IF(D86=0,"",D86/D$71)</f>
        <v/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0</v>
      </c>
      <c r="D87" s="37">
        <v>0</v>
      </c>
      <c r="E87" s="38" t="str">
        <f t="shared" si="9"/>
        <v/>
      </c>
      <c r="F87" s="38" t="str">
        <f t="shared" si="10"/>
        <v/>
      </c>
      <c r="G87" s="39" t="str">
        <f t="shared" si="11"/>
        <v>0</v>
      </c>
      <c r="H87" s="25" t="str">
        <f t="shared" si="12"/>
        <v/>
      </c>
    </row>
    <row r="88" spans="1:8" s="40" customFormat="1" ht="15" x14ac:dyDescent="0.2">
      <c r="A88" s="64"/>
      <c r="B88" s="36" t="s">
        <v>200</v>
      </c>
      <c r="C88" s="37">
        <v>0</v>
      </c>
      <c r="D88" s="37">
        <v>0</v>
      </c>
      <c r="E88" s="38" t="str">
        <f t="shared" si="9"/>
        <v/>
      </c>
      <c r="F88" s="38" t="str">
        <f t="shared" si="10"/>
        <v/>
      </c>
      <c r="G88" s="39" t="str">
        <f t="shared" si="11"/>
        <v>0</v>
      </c>
      <c r="H88" s="25" t="str">
        <f t="shared" si="12"/>
        <v/>
      </c>
    </row>
    <row r="89" spans="1:8" s="40" customFormat="1" ht="15" x14ac:dyDescent="0.2">
      <c r="A89" s="64"/>
      <c r="B89" s="36" t="s">
        <v>26</v>
      </c>
      <c r="C89" s="37">
        <v>0</v>
      </c>
      <c r="D89" s="37">
        <v>0</v>
      </c>
      <c r="E89" s="38" t="str">
        <f t="shared" si="9"/>
        <v/>
      </c>
      <c r="F89" s="38" t="str">
        <f t="shared" si="10"/>
        <v/>
      </c>
      <c r="G89" s="39" t="str">
        <f t="shared" si="11"/>
        <v>0</v>
      </c>
      <c r="H89" s="25" t="str">
        <f t="shared" si="12"/>
        <v/>
      </c>
    </row>
    <row r="90" spans="1:8" s="40" customFormat="1" ht="15" x14ac:dyDescent="0.2">
      <c r="A90" s="64"/>
      <c r="B90" s="36" t="s">
        <v>466</v>
      </c>
      <c r="C90" s="37">
        <v>0</v>
      </c>
      <c r="D90" s="37">
        <v>0</v>
      </c>
      <c r="E90" s="38" t="str">
        <f t="shared" si="9"/>
        <v/>
      </c>
      <c r="F90" s="38" t="str">
        <f t="shared" si="10"/>
        <v/>
      </c>
      <c r="G90" s="39" t="str">
        <f t="shared" si="11"/>
        <v>0</v>
      </c>
      <c r="H90" s="25" t="str">
        <f t="shared" si="12"/>
        <v/>
      </c>
    </row>
    <row r="91" spans="1:8" s="40" customFormat="1" ht="15" x14ac:dyDescent="0.2">
      <c r="A91" s="64"/>
      <c r="B91" s="36" t="s">
        <v>201</v>
      </c>
      <c r="C91" s="37">
        <v>0</v>
      </c>
      <c r="D91" s="37">
        <v>0</v>
      </c>
      <c r="E91" s="38" t="str">
        <f t="shared" si="9"/>
        <v/>
      </c>
      <c r="F91" s="38" t="str">
        <f t="shared" si="10"/>
        <v/>
      </c>
      <c r="G91" s="39" t="str">
        <f t="shared" si="11"/>
        <v>0</v>
      </c>
      <c r="H91" s="25" t="str">
        <f t="shared" si="12"/>
        <v/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0</v>
      </c>
      <c r="E92" s="38" t="str">
        <f t="shared" ref="E92:E93" si="25">+IF(C92=0,"",C92/C$71)</f>
        <v/>
      </c>
      <c r="F92" s="38" t="str">
        <f t="shared" ref="F92:F93" si="26">+IF(D92=0,"",D92/D$71)</f>
        <v/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0</v>
      </c>
      <c r="E93" s="38" t="str">
        <f t="shared" si="25"/>
        <v/>
      </c>
      <c r="F93" s="38" t="str">
        <f t="shared" si="26"/>
        <v/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0</v>
      </c>
      <c r="D94" s="37">
        <v>1</v>
      </c>
      <c r="E94" s="38" t="str">
        <f t="shared" si="9"/>
        <v/>
      </c>
      <c r="F94" s="38">
        <f t="shared" si="10"/>
        <v>0.01</v>
      </c>
      <c r="G94" s="39" t="str">
        <f t="shared" si="11"/>
        <v>0</v>
      </c>
      <c r="H94" s="25" t="str">
        <f t="shared" si="12"/>
        <v/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0</v>
      </c>
      <c r="E95" s="38" t="str">
        <f t="shared" si="9"/>
        <v/>
      </c>
      <c r="F95" s="38" t="str">
        <f t="shared" si="10"/>
        <v/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0</v>
      </c>
      <c r="E97" s="38" t="str">
        <f t="shared" si="9"/>
        <v/>
      </c>
      <c r="F97" s="38" t="str">
        <f t="shared" si="10"/>
        <v/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0</v>
      </c>
      <c r="D98" s="37">
        <v>0</v>
      </c>
      <c r="E98" s="38" t="str">
        <f t="shared" si="9"/>
        <v/>
      </c>
      <c r="F98" s="38" t="str">
        <f t="shared" si="10"/>
        <v/>
      </c>
      <c r="G98" s="39" t="str">
        <f t="shared" si="11"/>
        <v>0</v>
      </c>
      <c r="H98" s="25" t="str">
        <f t="shared" si="12"/>
        <v/>
      </c>
    </row>
    <row r="99" spans="1:8" s="40" customFormat="1" ht="15" x14ac:dyDescent="0.2">
      <c r="A99" s="64"/>
      <c r="B99" s="36" t="s">
        <v>467</v>
      </c>
      <c r="C99" s="37">
        <v>0</v>
      </c>
      <c r="D99" s="37">
        <v>0</v>
      </c>
      <c r="E99" s="38" t="str">
        <f t="shared" si="9"/>
        <v/>
      </c>
      <c r="F99" s="38" t="str">
        <f t="shared" si="10"/>
        <v/>
      </c>
      <c r="G99" s="39" t="str">
        <f t="shared" si="11"/>
        <v>0</v>
      </c>
      <c r="H99" s="25" t="str">
        <f t="shared" si="12"/>
        <v/>
      </c>
    </row>
    <row r="100" spans="1:8" s="40" customFormat="1" ht="15" x14ac:dyDescent="0.2">
      <c r="A100" s="64"/>
      <c r="B100" s="36" t="s">
        <v>23</v>
      </c>
      <c r="C100" s="37">
        <v>0</v>
      </c>
      <c r="D100" s="37">
        <v>0</v>
      </c>
      <c r="E100" s="38" t="str">
        <f t="shared" si="9"/>
        <v/>
      </c>
      <c r="F100" s="38" t="str">
        <f t="shared" si="10"/>
        <v/>
      </c>
      <c r="G100" s="39" t="str">
        <f t="shared" si="11"/>
        <v>0</v>
      </c>
      <c r="H100" s="25" t="str">
        <f t="shared" si="12"/>
        <v/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0</v>
      </c>
      <c r="D102" s="37">
        <v>0</v>
      </c>
      <c r="E102" s="38" t="str">
        <f t="shared" si="9"/>
        <v/>
      </c>
      <c r="F102" s="38" t="str">
        <f t="shared" si="10"/>
        <v/>
      </c>
      <c r="G102" s="39" t="str">
        <f t="shared" si="11"/>
        <v>0</v>
      </c>
      <c r="H102" s="25" t="str">
        <f t="shared" si="12"/>
        <v/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0</v>
      </c>
      <c r="E103" s="38" t="str">
        <f t="shared" ref="E103" si="29">+IF(C103=0,"",C103/C$71)</f>
        <v/>
      </c>
      <c r="F103" s="38" t="str">
        <f t="shared" ref="F103" si="30">+IF(D103=0,"",D103/D$71)</f>
        <v/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0</v>
      </c>
      <c r="D104" s="37">
        <v>0</v>
      </c>
      <c r="E104" s="38" t="str">
        <f t="shared" si="9"/>
        <v/>
      </c>
      <c r="F104" s="38" t="str">
        <f t="shared" si="10"/>
        <v/>
      </c>
      <c r="G104" s="39" t="str">
        <f t="shared" si="11"/>
        <v>0</v>
      </c>
      <c r="H104" s="25" t="str">
        <f t="shared" si="12"/>
        <v/>
      </c>
    </row>
    <row r="105" spans="1:8" s="40" customFormat="1" ht="15" x14ac:dyDescent="0.2">
      <c r="A105" s="64"/>
      <c r="B105" s="36" t="s">
        <v>207</v>
      </c>
      <c r="C105" s="37">
        <v>0</v>
      </c>
      <c r="D105" s="37">
        <v>0</v>
      </c>
      <c r="E105" s="38" t="str">
        <f t="shared" si="9"/>
        <v/>
      </c>
      <c r="F105" s="38" t="str">
        <f t="shared" si="10"/>
        <v/>
      </c>
      <c r="G105" s="39" t="str">
        <f t="shared" si="11"/>
        <v>0</v>
      </c>
      <c r="H105" s="25" t="str">
        <f t="shared" si="12"/>
        <v/>
      </c>
    </row>
    <row r="106" spans="1:8" s="40" customFormat="1" ht="15" x14ac:dyDescent="0.2">
      <c r="A106" s="64"/>
      <c r="B106" s="36" t="s">
        <v>208</v>
      </c>
      <c r="C106" s="37">
        <v>0</v>
      </c>
      <c r="D106" s="37">
        <v>0</v>
      </c>
      <c r="E106" s="38" t="str">
        <f t="shared" si="9"/>
        <v/>
      </c>
      <c r="F106" s="38" t="str">
        <f t="shared" si="10"/>
        <v/>
      </c>
      <c r="G106" s="39" t="str">
        <f t="shared" si="11"/>
        <v>0</v>
      </c>
      <c r="H106" s="25" t="str">
        <f t="shared" si="12"/>
        <v/>
      </c>
    </row>
    <row r="107" spans="1:8" s="40" customFormat="1" ht="15" x14ac:dyDescent="0.2">
      <c r="A107" s="64"/>
      <c r="B107" s="36" t="s">
        <v>209</v>
      </c>
      <c r="C107" s="37">
        <v>0</v>
      </c>
      <c r="D107" s="37">
        <v>0</v>
      </c>
      <c r="E107" s="38" t="str">
        <f t="shared" si="9"/>
        <v/>
      </c>
      <c r="F107" s="38" t="str">
        <f t="shared" si="10"/>
        <v/>
      </c>
      <c r="G107" s="39" t="str">
        <f t="shared" si="11"/>
        <v>0</v>
      </c>
      <c r="H107" s="25" t="str">
        <f t="shared" si="12"/>
        <v/>
      </c>
    </row>
    <row r="108" spans="1:8" s="40" customFormat="1" ht="15" x14ac:dyDescent="0.2">
      <c r="A108" s="64"/>
      <c r="B108" s="36" t="s">
        <v>210</v>
      </c>
      <c r="C108" s="37">
        <v>0</v>
      </c>
      <c r="D108" s="37">
        <v>0</v>
      </c>
      <c r="E108" s="38" t="str">
        <f t="shared" si="9"/>
        <v/>
      </c>
      <c r="F108" s="38" t="str">
        <f t="shared" si="10"/>
        <v/>
      </c>
      <c r="G108" s="39" t="str">
        <f t="shared" si="11"/>
        <v>0</v>
      </c>
      <c r="H108" s="25" t="str">
        <f t="shared" si="12"/>
        <v/>
      </c>
    </row>
    <row r="109" spans="1:8" s="40" customFormat="1" ht="15" x14ac:dyDescent="0.2">
      <c r="A109" s="64"/>
      <c r="B109" s="36" t="s">
        <v>211</v>
      </c>
      <c r="C109" s="37">
        <v>1</v>
      </c>
      <c r="D109" s="37">
        <v>1</v>
      </c>
      <c r="E109" s="38">
        <f t="shared" si="9"/>
        <v>6.0606060606060606E-3</v>
      </c>
      <c r="F109" s="38">
        <f t="shared" si="10"/>
        <v>0.01</v>
      </c>
      <c r="G109" s="39">
        <f t="shared" si="11"/>
        <v>0</v>
      </c>
      <c r="H109" s="25">
        <f t="shared" si="12"/>
        <v>0</v>
      </c>
    </row>
    <row r="110" spans="1:8" s="40" customFormat="1" ht="15" x14ac:dyDescent="0.2">
      <c r="A110" s="64"/>
      <c r="B110" s="36" t="s">
        <v>212</v>
      </c>
      <c r="C110" s="37">
        <v>0</v>
      </c>
      <c r="D110" s="37">
        <v>0</v>
      </c>
      <c r="E110" s="38" t="str">
        <f t="shared" si="9"/>
        <v/>
      </c>
      <c r="F110" s="38" t="str">
        <f t="shared" si="10"/>
        <v/>
      </c>
      <c r="G110" s="39" t="str">
        <f t="shared" si="11"/>
        <v>0</v>
      </c>
      <c r="H110" s="25" t="str">
        <f t="shared" si="12"/>
        <v/>
      </c>
    </row>
    <row r="111" spans="1:8" s="40" customFormat="1" ht="15" x14ac:dyDescent="0.2">
      <c r="A111" s="64"/>
      <c r="B111" s="36" t="s">
        <v>32</v>
      </c>
      <c r="C111" s="37">
        <v>0</v>
      </c>
      <c r="D111" s="37">
        <v>0</v>
      </c>
      <c r="E111" s="38" t="str">
        <f t="shared" si="9"/>
        <v/>
      </c>
      <c r="F111" s="38" t="str">
        <f t="shared" si="10"/>
        <v/>
      </c>
      <c r="G111" s="39" t="str">
        <f t="shared" si="11"/>
        <v>0</v>
      </c>
      <c r="H111" s="25" t="str">
        <f t="shared" si="12"/>
        <v/>
      </c>
    </row>
    <row r="112" spans="1:8" s="40" customFormat="1" ht="15" x14ac:dyDescent="0.2">
      <c r="A112" s="64"/>
      <c r="B112" s="36" t="s">
        <v>213</v>
      </c>
      <c r="C112" s="37">
        <v>0</v>
      </c>
      <c r="D112" s="37">
        <v>0</v>
      </c>
      <c r="E112" s="38" t="str">
        <f t="shared" si="9"/>
        <v/>
      </c>
      <c r="F112" s="38" t="str">
        <f t="shared" si="10"/>
        <v/>
      </c>
      <c r="G112" s="39" t="str">
        <f t="shared" si="11"/>
        <v>0</v>
      </c>
      <c r="H112" s="25" t="str">
        <f t="shared" si="12"/>
        <v/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0</v>
      </c>
      <c r="D114" s="37">
        <v>0</v>
      </c>
      <c r="E114" s="38" t="str">
        <f t="shared" si="9"/>
        <v/>
      </c>
      <c r="F114" s="38" t="str">
        <f t="shared" si="10"/>
        <v/>
      </c>
      <c r="G114" s="39" t="str">
        <f t="shared" si="11"/>
        <v>0</v>
      </c>
      <c r="H114" s="25" t="str">
        <f t="shared" si="12"/>
        <v/>
      </c>
    </row>
    <row r="115" spans="1:8" s="40" customFormat="1" ht="15" x14ac:dyDescent="0.2">
      <c r="A115" s="64"/>
      <c r="B115" s="36" t="s">
        <v>29</v>
      </c>
      <c r="C115" s="37">
        <v>0</v>
      </c>
      <c r="D115" s="37">
        <v>1</v>
      </c>
      <c r="E115" s="38" t="str">
        <f t="shared" si="9"/>
        <v/>
      </c>
      <c r="F115" s="38">
        <f t="shared" si="10"/>
        <v>0.01</v>
      </c>
      <c r="G115" s="39" t="str">
        <f t="shared" si="11"/>
        <v>0</v>
      </c>
      <c r="H115" s="25" t="str">
        <f t="shared" si="12"/>
        <v/>
      </c>
    </row>
    <row r="116" spans="1:8" s="40" customFormat="1" ht="15" x14ac:dyDescent="0.2">
      <c r="A116" s="64"/>
      <c r="B116" s="36" t="s">
        <v>215</v>
      </c>
      <c r="C116" s="37">
        <v>0</v>
      </c>
      <c r="D116" s="37">
        <v>0</v>
      </c>
      <c r="E116" s="38" t="str">
        <f t="shared" si="9"/>
        <v/>
      </c>
      <c r="F116" s="38" t="str">
        <f t="shared" si="10"/>
        <v/>
      </c>
      <c r="G116" s="39" t="str">
        <f t="shared" si="11"/>
        <v>0</v>
      </c>
      <c r="H116" s="25" t="str">
        <f t="shared" si="12"/>
        <v/>
      </c>
    </row>
    <row r="117" spans="1:8" s="40" customFormat="1" ht="15" x14ac:dyDescent="0.2">
      <c r="A117" s="64"/>
      <c r="B117" s="36" t="s">
        <v>30</v>
      </c>
      <c r="C117" s="37">
        <v>0</v>
      </c>
      <c r="D117" s="37">
        <v>0</v>
      </c>
      <c r="E117" s="38" t="str">
        <f t="shared" si="9"/>
        <v/>
      </c>
      <c r="F117" s="38" t="str">
        <f t="shared" si="10"/>
        <v/>
      </c>
      <c r="G117" s="39" t="str">
        <f t="shared" si="11"/>
        <v>0</v>
      </c>
      <c r="H117" s="25" t="str">
        <f t="shared" si="12"/>
        <v/>
      </c>
    </row>
    <row r="118" spans="1:8" s="40" customFormat="1" ht="15" x14ac:dyDescent="0.2">
      <c r="A118" s="64"/>
      <c r="B118" s="36" t="s">
        <v>28</v>
      </c>
      <c r="C118" s="37">
        <v>0</v>
      </c>
      <c r="D118" s="37">
        <v>0</v>
      </c>
      <c r="E118" s="38" t="str">
        <f t="shared" si="9"/>
        <v/>
      </c>
      <c r="F118" s="38" t="str">
        <f t="shared" si="10"/>
        <v/>
      </c>
      <c r="G118" s="39" t="str">
        <f t="shared" si="11"/>
        <v>0</v>
      </c>
      <c r="H118" s="25" t="str">
        <f t="shared" si="12"/>
        <v/>
      </c>
    </row>
    <row r="119" spans="1:8" s="40" customFormat="1" ht="15" x14ac:dyDescent="0.2">
      <c r="A119" s="64"/>
      <c r="B119" s="36" t="s">
        <v>31</v>
      </c>
      <c r="C119" s="37">
        <v>1</v>
      </c>
      <c r="D119" s="37">
        <v>1</v>
      </c>
      <c r="E119" s="38">
        <f t="shared" si="9"/>
        <v>6.0606060606060606E-3</v>
      </c>
      <c r="F119" s="38">
        <f t="shared" si="10"/>
        <v>0.01</v>
      </c>
      <c r="G119" s="39">
        <f t="shared" si="11"/>
        <v>0</v>
      </c>
      <c r="H119" s="25">
        <f t="shared" si="12"/>
        <v>0</v>
      </c>
    </row>
    <row r="120" spans="1:8" s="40" customFormat="1" ht="15" x14ac:dyDescent="0.2">
      <c r="A120" s="64"/>
      <c r="B120" s="36" t="s">
        <v>216</v>
      </c>
      <c r="C120" s="37">
        <v>1</v>
      </c>
      <c r="D120" s="37">
        <v>2</v>
      </c>
      <c r="E120" s="38">
        <f t="shared" si="9"/>
        <v>6.0606060606060606E-3</v>
      </c>
      <c r="F120" s="38">
        <f t="shared" si="10"/>
        <v>0.02</v>
      </c>
      <c r="G120" s="39">
        <f t="shared" si="11"/>
        <v>1</v>
      </c>
      <c r="H120" s="25">
        <f t="shared" si="12"/>
        <v>6.0606060606060606E-3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1</v>
      </c>
      <c r="D122" s="37">
        <v>0</v>
      </c>
      <c r="E122" s="38">
        <f t="shared" si="9"/>
        <v>6.0606060606060606E-3</v>
      </c>
      <c r="F122" s="38" t="str">
        <f t="shared" si="10"/>
        <v/>
      </c>
      <c r="G122" s="39" t="str">
        <f t="shared" si="11"/>
        <v>0</v>
      </c>
      <c r="H122" s="25">
        <f t="shared" si="12"/>
        <v>0</v>
      </c>
    </row>
    <row r="123" spans="1:8" s="40" customFormat="1" ht="15" x14ac:dyDescent="0.2">
      <c r="A123" s="64"/>
      <c r="B123" s="36" t="s">
        <v>217</v>
      </c>
      <c r="C123" s="37">
        <v>0</v>
      </c>
      <c r="D123" s="37">
        <v>0</v>
      </c>
      <c r="E123" s="38" t="str">
        <f t="shared" si="9"/>
        <v/>
      </c>
      <c r="F123" s="38" t="str">
        <f t="shared" si="10"/>
        <v/>
      </c>
      <c r="G123" s="39" t="str">
        <f t="shared" si="11"/>
        <v>0</v>
      </c>
      <c r="H123" s="25" t="str">
        <f t="shared" si="12"/>
        <v/>
      </c>
    </row>
    <row r="124" spans="1:8" s="40" customFormat="1" ht="15" x14ac:dyDescent="0.2">
      <c r="A124" s="64"/>
      <c r="B124" s="36" t="s">
        <v>469</v>
      </c>
      <c r="C124" s="37">
        <v>0</v>
      </c>
      <c r="D124" s="37">
        <v>0</v>
      </c>
      <c r="E124" s="38" t="str">
        <f t="shared" si="9"/>
        <v/>
      </c>
      <c r="F124" s="38" t="str">
        <f t="shared" si="10"/>
        <v/>
      </c>
      <c r="G124" s="39" t="str">
        <f t="shared" si="11"/>
        <v>0</v>
      </c>
      <c r="H124" s="25" t="str">
        <f t="shared" si="12"/>
        <v/>
      </c>
    </row>
    <row r="125" spans="1:8" s="40" customFormat="1" ht="15" x14ac:dyDescent="0.2">
      <c r="A125" s="64"/>
      <c r="B125" s="36" t="s">
        <v>470</v>
      </c>
      <c r="C125" s="37">
        <v>79</v>
      </c>
      <c r="D125" s="37">
        <v>69</v>
      </c>
      <c r="E125" s="38">
        <f t="shared" si="9"/>
        <v>0.47878787878787876</v>
      </c>
      <c r="F125" s="38">
        <f t="shared" si="10"/>
        <v>0.69</v>
      </c>
      <c r="G125" s="39">
        <f t="shared" si="11"/>
        <v>-0.12658227848101267</v>
      </c>
      <c r="H125" s="25">
        <f t="shared" si="12"/>
        <v>-6.0606060606060608E-2</v>
      </c>
    </row>
    <row r="126" spans="1:8" s="40" customFormat="1" ht="15" x14ac:dyDescent="0.2">
      <c r="A126" s="64"/>
      <c r="B126" s="36" t="s">
        <v>218</v>
      </c>
      <c r="C126" s="37">
        <v>6</v>
      </c>
      <c r="D126" s="37">
        <v>5</v>
      </c>
      <c r="E126" s="38">
        <f t="shared" si="9"/>
        <v>3.6363636363636362E-2</v>
      </c>
      <c r="F126" s="38">
        <f t="shared" si="10"/>
        <v>0.05</v>
      </c>
      <c r="G126" s="39">
        <f t="shared" si="11"/>
        <v>-0.16666666666666666</v>
      </c>
      <c r="H126" s="25">
        <f t="shared" si="12"/>
        <v>-6.0606060606060597E-3</v>
      </c>
    </row>
    <row r="127" spans="1:8" s="40" customFormat="1" ht="15" x14ac:dyDescent="0.2">
      <c r="A127" s="64"/>
      <c r="B127" s="36" t="s">
        <v>219</v>
      </c>
      <c r="C127" s="37">
        <v>0</v>
      </c>
      <c r="D127" s="37">
        <v>0</v>
      </c>
      <c r="E127" s="38" t="str">
        <f t="shared" si="9"/>
        <v/>
      </c>
      <c r="F127" s="38" t="str">
        <f t="shared" si="10"/>
        <v/>
      </c>
      <c r="G127" s="39" t="str">
        <f t="shared" si="11"/>
        <v>0</v>
      </c>
      <c r="H127" s="25" t="str">
        <f t="shared" si="12"/>
        <v/>
      </c>
    </row>
    <row r="128" spans="1:8" s="40" customFormat="1" ht="15" x14ac:dyDescent="0.2">
      <c r="A128" s="64"/>
      <c r="B128" s="36" t="s">
        <v>33</v>
      </c>
      <c r="C128" s="37">
        <v>0</v>
      </c>
      <c r="D128" s="37">
        <v>0</v>
      </c>
      <c r="E128" s="38" t="str">
        <f t="shared" si="9"/>
        <v/>
      </c>
      <c r="F128" s="38" t="str">
        <f t="shared" si="10"/>
        <v/>
      </c>
      <c r="G128" s="39" t="str">
        <f t="shared" si="11"/>
        <v>0</v>
      </c>
      <c r="H128" s="25" t="str">
        <f t="shared" si="12"/>
        <v/>
      </c>
    </row>
    <row r="129" spans="1:8" s="40" customFormat="1" ht="15" x14ac:dyDescent="0.2">
      <c r="A129" s="64"/>
      <c r="B129" s="36" t="s">
        <v>37</v>
      </c>
      <c r="C129" s="37">
        <v>19</v>
      </c>
      <c r="D129" s="37">
        <v>10</v>
      </c>
      <c r="E129" s="38">
        <f t="shared" si="9"/>
        <v>0.11515151515151516</v>
      </c>
      <c r="F129" s="38">
        <f t="shared" si="10"/>
        <v>0.1</v>
      </c>
      <c r="G129" s="39">
        <f t="shared" si="11"/>
        <v>-0.47368421052631576</v>
      </c>
      <c r="H129" s="25">
        <f t="shared" si="12"/>
        <v>-5.4545454545454543E-2</v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5</v>
      </c>
      <c r="E130" s="38" t="str">
        <f t="shared" ref="E130" si="33">+IF(C130=0,"",C130/C$71)</f>
        <v/>
      </c>
      <c r="F130" s="38">
        <f t="shared" ref="F130" si="34">+IF(D130=0,"",D130/D$71)</f>
        <v>0.05</v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4</v>
      </c>
      <c r="D131" s="37">
        <v>1</v>
      </c>
      <c r="E131" s="38">
        <f t="shared" si="9"/>
        <v>2.4242424242424242E-2</v>
      </c>
      <c r="F131" s="38">
        <f t="shared" si="10"/>
        <v>0.01</v>
      </c>
      <c r="G131" s="39">
        <f t="shared" si="11"/>
        <v>-0.75</v>
      </c>
      <c r="H131" s="25">
        <f t="shared" si="12"/>
        <v>-1.8181818181818181E-2</v>
      </c>
    </row>
    <row r="132" spans="1:8" s="40" customFormat="1" ht="15" x14ac:dyDescent="0.2">
      <c r="A132" s="64"/>
      <c r="B132" s="36" t="s">
        <v>34</v>
      </c>
      <c r="C132" s="37">
        <v>0</v>
      </c>
      <c r="D132" s="37">
        <v>0</v>
      </c>
      <c r="E132" s="38" t="str">
        <f t="shared" si="9"/>
        <v/>
      </c>
      <c r="F132" s="38" t="str">
        <f t="shared" si="10"/>
        <v/>
      </c>
      <c r="G132" s="39" t="str">
        <f t="shared" si="11"/>
        <v>0</v>
      </c>
      <c r="H132" s="25" t="str">
        <f t="shared" si="12"/>
        <v/>
      </c>
    </row>
    <row r="133" spans="1:8" s="40" customFormat="1" ht="15" x14ac:dyDescent="0.2">
      <c r="A133" s="64"/>
      <c r="B133" s="36" t="s">
        <v>220</v>
      </c>
      <c r="C133" s="37">
        <v>1</v>
      </c>
      <c r="D133" s="37">
        <v>1</v>
      </c>
      <c r="E133" s="38">
        <f t="shared" si="9"/>
        <v>6.0606060606060606E-3</v>
      </c>
      <c r="F133" s="38">
        <f t="shared" si="10"/>
        <v>0.01</v>
      </c>
      <c r="G133" s="39">
        <f t="shared" si="11"/>
        <v>0</v>
      </c>
      <c r="H133" s="25">
        <f t="shared" si="12"/>
        <v>0</v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0</v>
      </c>
      <c r="D135" s="37">
        <v>0</v>
      </c>
      <c r="E135" s="38" t="str">
        <f t="shared" si="9"/>
        <v/>
      </c>
      <c r="F135" s="38" t="str">
        <f t="shared" si="10"/>
        <v/>
      </c>
      <c r="G135" s="39" t="str">
        <f t="shared" si="11"/>
        <v>0</v>
      </c>
      <c r="H135" s="25" t="str">
        <f t="shared" si="12"/>
        <v/>
      </c>
    </row>
    <row r="136" spans="1:8" s="40" customFormat="1" ht="15" x14ac:dyDescent="0.2">
      <c r="A136" s="64"/>
      <c r="B136" s="36" t="s">
        <v>223</v>
      </c>
      <c r="C136" s="37">
        <v>0</v>
      </c>
      <c r="D136" s="37">
        <v>0</v>
      </c>
      <c r="E136" s="38" t="str">
        <f t="shared" si="9"/>
        <v/>
      </c>
      <c r="F136" s="38" t="str">
        <f t="shared" si="10"/>
        <v/>
      </c>
      <c r="G136" s="39" t="str">
        <f t="shared" si="11"/>
        <v>0</v>
      </c>
      <c r="H136" s="25" t="str">
        <f t="shared" si="12"/>
        <v/>
      </c>
    </row>
    <row r="137" spans="1:8" s="40" customFormat="1" ht="30" x14ac:dyDescent="0.2">
      <c r="A137" s="64"/>
      <c r="B137" s="36" t="s">
        <v>471</v>
      </c>
      <c r="C137" s="37">
        <v>2</v>
      </c>
      <c r="D137" s="37">
        <v>0</v>
      </c>
      <c r="E137" s="38">
        <f t="shared" si="9"/>
        <v>1.2121212121212121E-2</v>
      </c>
      <c r="F137" s="38" t="str">
        <f t="shared" si="10"/>
        <v/>
      </c>
      <c r="G137" s="39" t="str">
        <f t="shared" si="11"/>
        <v>0</v>
      </c>
      <c r="H137" s="25">
        <f t="shared" si="12"/>
        <v>0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0</v>
      </c>
      <c r="D139" s="37">
        <v>0</v>
      </c>
      <c r="E139" s="38" t="str">
        <f t="shared" si="9"/>
        <v/>
      </c>
      <c r="F139" s="38" t="str">
        <f t="shared" si="10"/>
        <v/>
      </c>
      <c r="G139" s="39" t="str">
        <f t="shared" si="11"/>
        <v>0</v>
      </c>
      <c r="H139" s="25" t="str">
        <f t="shared" si="12"/>
        <v/>
      </c>
    </row>
    <row r="140" spans="1:8" s="40" customFormat="1" ht="15" x14ac:dyDescent="0.2">
      <c r="A140" s="64"/>
      <c r="B140" s="36" t="s">
        <v>46</v>
      </c>
      <c r="C140" s="37">
        <v>2</v>
      </c>
      <c r="D140" s="37">
        <v>0</v>
      </c>
      <c r="E140" s="38">
        <f t="shared" si="9"/>
        <v>1.2121212121212121E-2</v>
      </c>
      <c r="F140" s="38" t="str">
        <f t="shared" si="10"/>
        <v/>
      </c>
      <c r="G140" s="39" t="str">
        <f t="shared" si="11"/>
        <v>0</v>
      </c>
      <c r="H140" s="25">
        <f t="shared" si="12"/>
        <v>0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0</v>
      </c>
      <c r="E143" s="38" t="str">
        <f t="shared" ref="E143:E151" si="37">+IF(C143=0,"",C143/C$71)</f>
        <v/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0</v>
      </c>
      <c r="D144" s="37">
        <v>0</v>
      </c>
      <c r="E144" s="38" t="str">
        <f t="shared" si="37"/>
        <v/>
      </c>
      <c r="F144" s="38" t="str">
        <f t="shared" si="38"/>
        <v/>
      </c>
      <c r="G144" s="39" t="str">
        <f t="shared" si="39"/>
        <v>0</v>
      </c>
      <c r="H144" s="25" t="str">
        <f t="shared" si="40"/>
        <v/>
      </c>
    </row>
    <row r="145" spans="1:8" s="40" customFormat="1" ht="15" x14ac:dyDescent="0.2">
      <c r="A145" s="64"/>
      <c r="B145" s="36" t="s">
        <v>226</v>
      </c>
      <c r="C145" s="37">
        <v>0</v>
      </c>
      <c r="D145" s="37">
        <v>0</v>
      </c>
      <c r="E145" s="38" t="str">
        <f t="shared" si="37"/>
        <v/>
      </c>
      <c r="F145" s="38" t="str">
        <f t="shared" si="38"/>
        <v/>
      </c>
      <c r="G145" s="39" t="str">
        <f t="shared" si="39"/>
        <v>0</v>
      </c>
      <c r="H145" s="25" t="str">
        <f t="shared" si="40"/>
        <v/>
      </c>
    </row>
    <row r="146" spans="1:8" s="40" customFormat="1" ht="30" x14ac:dyDescent="0.2">
      <c r="A146" s="64"/>
      <c r="B146" s="36" t="s">
        <v>227</v>
      </c>
      <c r="C146" s="37">
        <v>0</v>
      </c>
      <c r="D146" s="37">
        <v>0</v>
      </c>
      <c r="E146" s="38" t="str">
        <f t="shared" si="37"/>
        <v/>
      </c>
      <c r="F146" s="38" t="str">
        <f t="shared" si="38"/>
        <v/>
      </c>
      <c r="G146" s="39" t="str">
        <f t="shared" si="39"/>
        <v>0</v>
      </c>
      <c r="H146" s="25" t="str">
        <f t="shared" si="40"/>
        <v/>
      </c>
    </row>
    <row r="147" spans="1:8" s="40" customFormat="1" ht="30" x14ac:dyDescent="0.2">
      <c r="A147" s="64"/>
      <c r="B147" s="36" t="s">
        <v>228</v>
      </c>
      <c r="C147" s="37">
        <v>0</v>
      </c>
      <c r="D147" s="37">
        <v>0</v>
      </c>
      <c r="E147" s="38" t="str">
        <f t="shared" si="37"/>
        <v/>
      </c>
      <c r="F147" s="38" t="str">
        <f t="shared" si="38"/>
        <v/>
      </c>
      <c r="G147" s="39" t="str">
        <f t="shared" si="39"/>
        <v>0</v>
      </c>
      <c r="H147" s="25" t="str">
        <f t="shared" si="40"/>
        <v/>
      </c>
    </row>
    <row r="148" spans="1:8" s="40" customFormat="1" ht="15" x14ac:dyDescent="0.2">
      <c r="A148" s="64"/>
      <c r="B148" s="36" t="s">
        <v>473</v>
      </c>
      <c r="C148" s="37">
        <v>48</v>
      </c>
      <c r="D148" s="37">
        <v>0</v>
      </c>
      <c r="E148" s="38">
        <f t="shared" si="37"/>
        <v>0.29090909090909089</v>
      </c>
      <c r="F148" s="38" t="str">
        <f t="shared" si="38"/>
        <v/>
      </c>
      <c r="G148" s="39" t="str">
        <f t="shared" si="39"/>
        <v>0</v>
      </c>
      <c r="H148" s="25">
        <f t="shared" si="40"/>
        <v>0</v>
      </c>
    </row>
    <row r="149" spans="1:8" s="40" customFormat="1" ht="15" x14ac:dyDescent="0.2">
      <c r="A149" s="64"/>
      <c r="B149" s="36" t="s">
        <v>45</v>
      </c>
      <c r="C149" s="37">
        <v>0</v>
      </c>
      <c r="D149" s="37">
        <v>1</v>
      </c>
      <c r="E149" s="38" t="str">
        <f t="shared" si="37"/>
        <v/>
      </c>
      <c r="F149" s="38">
        <f t="shared" si="38"/>
        <v>0.01</v>
      </c>
      <c r="G149" s="39" t="str">
        <f t="shared" si="39"/>
        <v>0</v>
      </c>
      <c r="H149" s="25" t="str">
        <f t="shared" si="40"/>
        <v/>
      </c>
    </row>
    <row r="150" spans="1:8" s="40" customFormat="1" ht="15" x14ac:dyDescent="0.2">
      <c r="A150" s="64"/>
      <c r="B150" s="36" t="s">
        <v>43</v>
      </c>
      <c r="C150" s="37">
        <v>0</v>
      </c>
      <c r="D150" s="37">
        <v>0</v>
      </c>
      <c r="E150" s="38" t="str">
        <f t="shared" si="37"/>
        <v/>
      </c>
      <c r="F150" s="38" t="str">
        <f t="shared" si="38"/>
        <v/>
      </c>
      <c r="G150" s="39" t="str">
        <f t="shared" si="39"/>
        <v>0</v>
      </c>
      <c r="H150" s="25" t="str">
        <f t="shared" si="40"/>
        <v/>
      </c>
    </row>
    <row r="151" spans="1:8" s="40" customFormat="1" ht="15" x14ac:dyDescent="0.2">
      <c r="A151" s="64"/>
      <c r="B151" s="36" t="s">
        <v>44</v>
      </c>
      <c r="C151" s="37">
        <v>0</v>
      </c>
      <c r="D151" s="37">
        <v>0</v>
      </c>
      <c r="E151" s="38" t="str">
        <f t="shared" si="37"/>
        <v/>
      </c>
      <c r="F151" s="38" t="str">
        <f t="shared" si="38"/>
        <v/>
      </c>
      <c r="G151" s="39" t="str">
        <f t="shared" si="39"/>
        <v>0</v>
      </c>
      <c r="H151" s="25" t="str">
        <f t="shared" si="40"/>
        <v/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0</v>
      </c>
      <c r="E152" s="38" t="str">
        <f t="shared" ref="E152:E155" si="41">+IF(C152=0,"",C152/C$71)</f>
        <v/>
      </c>
      <c r="F152" s="38" t="str">
        <f t="shared" ref="F152:F155" si="42">+IF(D152=0,"",D152/D$71)</f>
        <v/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31</v>
      </c>
      <c r="D161" s="31">
        <f>SUM(D162:D323)</f>
        <v>40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0.29032258064516131</v>
      </c>
      <c r="H161" s="33">
        <f>+IF(OR(AND(E161=""),(G161="")),"",E161*G161)</f>
        <v>0.29032258064516131</v>
      </c>
    </row>
    <row r="162" spans="1:8" s="40" customFormat="1" ht="15" x14ac:dyDescent="0.2">
      <c r="A162" s="64"/>
      <c r="B162" s="66" t="s">
        <v>474</v>
      </c>
      <c r="C162" s="37">
        <v>0</v>
      </c>
      <c r="D162" s="37">
        <v>0</v>
      </c>
      <c r="E162" s="38" t="str">
        <f>+IF(C162=0,"",C162/C$161)</f>
        <v/>
      </c>
      <c r="F162" s="38" t="str">
        <f>+IF(D162=0,"",D162/D$161)</f>
        <v/>
      </c>
      <c r="G162" s="39" t="str">
        <f>+IF(OR(AND(D162=0),(C162=0)),"0",((D162-C162)/C162))</f>
        <v>0</v>
      </c>
      <c r="H162" s="25" t="str">
        <f>+IF(OR(AND(E162=""),(G162="")),"",E162*G162)</f>
        <v/>
      </c>
    </row>
    <row r="163" spans="1:8" s="40" customFormat="1" ht="15" x14ac:dyDescent="0.2">
      <c r="A163" s="64"/>
      <c r="B163" s="66" t="s">
        <v>475</v>
      </c>
      <c r="C163" s="37">
        <v>0</v>
      </c>
      <c r="D163" s="37">
        <v>0</v>
      </c>
      <c r="E163" s="38" t="str">
        <f t="shared" ref="E163:E232" si="45">+IF(C163=0,"",C163/C$161)</f>
        <v/>
      </c>
      <c r="F163" s="38" t="str">
        <f t="shared" ref="F163:F232" si="46">+IF(D163=0,"",D163/D$161)</f>
        <v/>
      </c>
      <c r="G163" s="39" t="str">
        <f t="shared" ref="G163:G232" si="47">+IF(OR(AND(D163=0),(C163=0)),"0",((D163-C163)/C163))</f>
        <v>0</v>
      </c>
      <c r="H163" s="25" t="str">
        <f t="shared" ref="H163:H232" si="48">+IF(OR(AND(E163=""),(G163="")),"",E163*G163)</f>
        <v/>
      </c>
    </row>
    <row r="164" spans="1:8" s="40" customFormat="1" ht="30" x14ac:dyDescent="0.2">
      <c r="A164" s="64"/>
      <c r="B164" s="66" t="s">
        <v>476</v>
      </c>
      <c r="C164" s="37">
        <v>0</v>
      </c>
      <c r="D164" s="37">
        <v>0</v>
      </c>
      <c r="E164" s="38" t="str">
        <f t="shared" si="45"/>
        <v/>
      </c>
      <c r="F164" s="38" t="str">
        <f t="shared" si="46"/>
        <v/>
      </c>
      <c r="G164" s="39" t="str">
        <f t="shared" si="47"/>
        <v>0</v>
      </c>
      <c r="H164" s="25" t="str">
        <f t="shared" si="48"/>
        <v/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0</v>
      </c>
      <c r="D166" s="37">
        <v>0</v>
      </c>
      <c r="E166" s="38" t="str">
        <f t="shared" si="45"/>
        <v/>
      </c>
      <c r="F166" s="38" t="str">
        <f t="shared" si="46"/>
        <v/>
      </c>
      <c r="G166" s="39" t="str">
        <f t="shared" si="47"/>
        <v>0</v>
      </c>
      <c r="H166" s="25" t="str">
        <f t="shared" si="48"/>
        <v/>
      </c>
    </row>
    <row r="167" spans="1:8" s="40" customFormat="1" ht="15" x14ac:dyDescent="0.2">
      <c r="A167" s="64"/>
      <c r="B167" s="66" t="s">
        <v>49</v>
      </c>
      <c r="C167" s="37">
        <v>8</v>
      </c>
      <c r="D167" s="37">
        <v>4</v>
      </c>
      <c r="E167" s="38">
        <f t="shared" si="45"/>
        <v>0.25806451612903225</v>
      </c>
      <c r="F167" s="38">
        <f t="shared" si="46"/>
        <v>0.1</v>
      </c>
      <c r="G167" s="39">
        <f t="shared" si="47"/>
        <v>-0.5</v>
      </c>
      <c r="H167" s="25">
        <f t="shared" si="48"/>
        <v>-0.12903225806451613</v>
      </c>
    </row>
    <row r="168" spans="1:8" s="40" customFormat="1" ht="15" x14ac:dyDescent="0.2">
      <c r="A168" s="64"/>
      <c r="B168" s="66" t="s">
        <v>52</v>
      </c>
      <c r="C168" s="37">
        <v>0</v>
      </c>
      <c r="D168" s="37">
        <v>0</v>
      </c>
      <c r="E168" s="38" t="str">
        <f t="shared" si="45"/>
        <v/>
      </c>
      <c r="F168" s="38" t="str">
        <f t="shared" si="46"/>
        <v/>
      </c>
      <c r="G168" s="39" t="str">
        <f t="shared" si="47"/>
        <v>0</v>
      </c>
      <c r="H168" s="25" t="str">
        <f t="shared" si="48"/>
        <v/>
      </c>
    </row>
    <row r="169" spans="1:8" s="40" customFormat="1" ht="15" x14ac:dyDescent="0.2">
      <c r="A169" s="64"/>
      <c r="B169" s="66" t="s">
        <v>229</v>
      </c>
      <c r="C169" s="37">
        <v>0</v>
      </c>
      <c r="D169" s="37">
        <v>0</v>
      </c>
      <c r="E169" s="38" t="str">
        <f t="shared" si="45"/>
        <v/>
      </c>
      <c r="F169" s="38" t="str">
        <f t="shared" si="46"/>
        <v/>
      </c>
      <c r="G169" s="39" t="str">
        <f t="shared" si="47"/>
        <v>0</v>
      </c>
      <c r="H169" s="25" t="str">
        <f t="shared" si="48"/>
        <v/>
      </c>
    </row>
    <row r="170" spans="1:8" s="40" customFormat="1" ht="15" x14ac:dyDescent="0.2">
      <c r="A170" s="64"/>
      <c r="B170" s="66" t="s">
        <v>50</v>
      </c>
      <c r="C170" s="37">
        <v>0</v>
      </c>
      <c r="D170" s="37">
        <v>0</v>
      </c>
      <c r="E170" s="38" t="str">
        <f t="shared" si="45"/>
        <v/>
      </c>
      <c r="F170" s="38" t="str">
        <f t="shared" si="46"/>
        <v/>
      </c>
      <c r="G170" s="39" t="str">
        <f t="shared" si="47"/>
        <v>0</v>
      </c>
      <c r="H170" s="25" t="str">
        <f t="shared" si="48"/>
        <v/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0</v>
      </c>
      <c r="D173" s="37">
        <v>0</v>
      </c>
      <c r="E173" s="38" t="str">
        <f t="shared" si="45"/>
        <v/>
      </c>
      <c r="F173" s="38" t="str">
        <f t="shared" si="46"/>
        <v/>
      </c>
      <c r="G173" s="39" t="str">
        <f t="shared" si="47"/>
        <v>0</v>
      </c>
      <c r="H173" s="25" t="str">
        <f t="shared" si="48"/>
        <v/>
      </c>
    </row>
    <row r="174" spans="1:8" s="40" customFormat="1" ht="15" x14ac:dyDescent="0.2">
      <c r="A174" s="64"/>
      <c r="B174" s="66" t="s">
        <v>51</v>
      </c>
      <c r="C174" s="37">
        <v>0</v>
      </c>
      <c r="D174" s="37">
        <v>0</v>
      </c>
      <c r="E174" s="38" t="str">
        <f t="shared" si="45"/>
        <v/>
      </c>
      <c r="F174" s="38" t="str">
        <f t="shared" si="46"/>
        <v/>
      </c>
      <c r="G174" s="39" t="str">
        <f t="shared" si="47"/>
        <v>0</v>
      </c>
      <c r="H174" s="25" t="str">
        <f t="shared" si="48"/>
        <v/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0</v>
      </c>
      <c r="E175" s="38" t="str">
        <f t="shared" ref="E175" si="49">+IF(C175=0,"",C175/C$161)</f>
        <v/>
      </c>
      <c r="F175" s="38" t="str">
        <f t="shared" ref="F175" si="50">+IF(D175=0,"",D175/D$161)</f>
        <v/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1</v>
      </c>
      <c r="D176" s="37">
        <v>0</v>
      </c>
      <c r="E176" s="38">
        <f t="shared" si="45"/>
        <v>3.2258064516129031E-2</v>
      </c>
      <c r="F176" s="38" t="str">
        <f t="shared" si="46"/>
        <v/>
      </c>
      <c r="G176" s="39" t="str">
        <f t="shared" si="47"/>
        <v>0</v>
      </c>
      <c r="H176" s="25">
        <f t="shared" si="48"/>
        <v>0</v>
      </c>
    </row>
    <row r="177" spans="1:8" s="40" customFormat="1" ht="15" x14ac:dyDescent="0.2">
      <c r="A177" s="64"/>
      <c r="B177" s="66" t="s">
        <v>231</v>
      </c>
      <c r="C177" s="37">
        <v>0</v>
      </c>
      <c r="D177" s="37">
        <v>0</v>
      </c>
      <c r="E177" s="38" t="str">
        <f t="shared" si="45"/>
        <v/>
      </c>
      <c r="F177" s="38" t="str">
        <f t="shared" si="46"/>
        <v/>
      </c>
      <c r="G177" s="39" t="str">
        <f t="shared" si="47"/>
        <v>0</v>
      </c>
      <c r="H177" s="25" t="str">
        <f t="shared" si="48"/>
        <v/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0</v>
      </c>
      <c r="E178" s="38" t="str">
        <f t="shared" si="45"/>
        <v/>
      </c>
      <c r="F178" s="38" t="str">
        <f t="shared" si="46"/>
        <v/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0</v>
      </c>
      <c r="E180" s="38" t="str">
        <f t="shared" ref="E180:E181" si="53">+IF(C180=0,"",C180/C$161)</f>
        <v/>
      </c>
      <c r="F180" s="38" t="str">
        <f t="shared" ref="F180:F181" si="54">+IF(D180=0,"",D180/D$161)</f>
        <v/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0</v>
      </c>
      <c r="D182" s="37">
        <v>0</v>
      </c>
      <c r="E182" s="38" t="str">
        <f t="shared" si="45"/>
        <v/>
      </c>
      <c r="F182" s="38" t="str">
        <f t="shared" si="46"/>
        <v/>
      </c>
      <c r="G182" s="39" t="str">
        <f t="shared" si="47"/>
        <v>0</v>
      </c>
      <c r="H182" s="25" t="str">
        <f t="shared" si="48"/>
        <v/>
      </c>
    </row>
    <row r="183" spans="1:8" s="40" customFormat="1" ht="15" x14ac:dyDescent="0.2">
      <c r="A183" s="64"/>
      <c r="B183" s="66" t="s">
        <v>233</v>
      </c>
      <c r="C183" s="37">
        <v>0</v>
      </c>
      <c r="D183" s="37">
        <v>0</v>
      </c>
      <c r="E183" s="38" t="str">
        <f t="shared" si="45"/>
        <v/>
      </c>
      <c r="F183" s="38" t="str">
        <f t="shared" si="46"/>
        <v/>
      </c>
      <c r="G183" s="39" t="str">
        <f t="shared" si="47"/>
        <v>0</v>
      </c>
      <c r="H183" s="25" t="str">
        <f t="shared" si="48"/>
        <v/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2</v>
      </c>
      <c r="D185" s="37">
        <v>0</v>
      </c>
      <c r="E185" s="38">
        <f t="shared" si="45"/>
        <v>6.4516129032258063E-2</v>
      </c>
      <c r="F185" s="38" t="str">
        <f t="shared" si="46"/>
        <v/>
      </c>
      <c r="G185" s="39" t="str">
        <f t="shared" si="47"/>
        <v>0</v>
      </c>
      <c r="H185" s="25">
        <f t="shared" si="48"/>
        <v>0</v>
      </c>
    </row>
    <row r="186" spans="1:8" s="40" customFormat="1" ht="15" x14ac:dyDescent="0.2">
      <c r="A186" s="64"/>
      <c r="B186" s="66" t="s">
        <v>480</v>
      </c>
      <c r="C186" s="37">
        <v>0</v>
      </c>
      <c r="D186" s="37">
        <v>0</v>
      </c>
      <c r="E186" s="38" t="str">
        <f t="shared" si="45"/>
        <v/>
      </c>
      <c r="F186" s="38" t="str">
        <f t="shared" si="46"/>
        <v/>
      </c>
      <c r="G186" s="39" t="str">
        <f t="shared" si="47"/>
        <v>0</v>
      </c>
      <c r="H186" s="25" t="str">
        <f t="shared" si="48"/>
        <v/>
      </c>
    </row>
    <row r="187" spans="1:8" s="40" customFormat="1" ht="15" x14ac:dyDescent="0.2">
      <c r="A187" s="64" t="s">
        <v>615</v>
      </c>
      <c r="B187" s="70" t="s">
        <v>575</v>
      </c>
      <c r="C187" s="37"/>
      <c r="D187" s="37">
        <v>0</v>
      </c>
      <c r="E187" s="38" t="str">
        <f t="shared" ref="E187" si="57">+IF(C187=0,"",C187/C$161)</f>
        <v/>
      </c>
      <c r="F187" s="38" t="str">
        <f t="shared" ref="F187" si="58">+IF(D187=0,"",D187/D$161)</f>
        <v/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0</v>
      </c>
      <c r="D188" s="37">
        <v>0</v>
      </c>
      <c r="E188" s="38" t="str">
        <f t="shared" si="45"/>
        <v/>
      </c>
      <c r="F188" s="38" t="str">
        <f t="shared" si="46"/>
        <v/>
      </c>
      <c r="G188" s="39" t="str">
        <f t="shared" si="47"/>
        <v>0</v>
      </c>
      <c r="H188" s="25" t="str">
        <f t="shared" si="48"/>
        <v/>
      </c>
    </row>
    <row r="189" spans="1:8" s="40" customFormat="1" ht="15" x14ac:dyDescent="0.2">
      <c r="A189" s="64"/>
      <c r="B189" s="66" t="s">
        <v>237</v>
      </c>
      <c r="C189" s="37">
        <v>0</v>
      </c>
      <c r="D189" s="37">
        <v>0</v>
      </c>
      <c r="E189" s="38" t="str">
        <f t="shared" si="45"/>
        <v/>
      </c>
      <c r="F189" s="38" t="str">
        <f t="shared" si="46"/>
        <v/>
      </c>
      <c r="G189" s="39" t="str">
        <f t="shared" si="47"/>
        <v>0</v>
      </c>
      <c r="H189" s="25" t="str">
        <f t="shared" si="48"/>
        <v/>
      </c>
    </row>
    <row r="190" spans="1:8" s="40" customFormat="1" ht="15" x14ac:dyDescent="0.2">
      <c r="A190" s="64"/>
      <c r="B190" s="66" t="s">
        <v>238</v>
      </c>
      <c r="C190" s="37">
        <v>0</v>
      </c>
      <c r="D190" s="37">
        <v>0</v>
      </c>
      <c r="E190" s="38" t="str">
        <f t="shared" si="45"/>
        <v/>
      </c>
      <c r="F190" s="38" t="str">
        <f t="shared" si="46"/>
        <v/>
      </c>
      <c r="G190" s="39" t="str">
        <f t="shared" si="47"/>
        <v>0</v>
      </c>
      <c r="H190" s="25" t="str">
        <f t="shared" si="48"/>
        <v/>
      </c>
    </row>
    <row r="191" spans="1:8" s="40" customFormat="1" ht="15" x14ac:dyDescent="0.2">
      <c r="A191" s="64"/>
      <c r="B191" s="66" t="s">
        <v>239</v>
      </c>
      <c r="C191" s="37">
        <v>0</v>
      </c>
      <c r="D191" s="37">
        <v>0</v>
      </c>
      <c r="E191" s="38" t="str">
        <f t="shared" si="45"/>
        <v/>
      </c>
      <c r="F191" s="38" t="str">
        <f t="shared" si="46"/>
        <v/>
      </c>
      <c r="G191" s="39" t="str">
        <f t="shared" si="47"/>
        <v>0</v>
      </c>
      <c r="H191" s="25" t="str">
        <f t="shared" si="48"/>
        <v/>
      </c>
    </row>
    <row r="192" spans="1:8" s="40" customFormat="1" ht="15" x14ac:dyDescent="0.2">
      <c r="A192" s="64"/>
      <c r="B192" s="66" t="s">
        <v>481</v>
      </c>
      <c r="C192" s="37">
        <v>0</v>
      </c>
      <c r="D192" s="37">
        <v>0</v>
      </c>
      <c r="E192" s="38" t="str">
        <f t="shared" si="45"/>
        <v/>
      </c>
      <c r="F192" s="38" t="str">
        <f t="shared" si="46"/>
        <v/>
      </c>
      <c r="G192" s="39" t="str">
        <f t="shared" si="47"/>
        <v>0</v>
      </c>
      <c r="H192" s="25" t="str">
        <f t="shared" si="48"/>
        <v/>
      </c>
    </row>
    <row r="193" spans="1:8" s="40" customFormat="1" ht="15" x14ac:dyDescent="0.2">
      <c r="A193" s="64"/>
      <c r="B193" s="66" t="s">
        <v>482</v>
      </c>
      <c r="C193" s="37">
        <v>0</v>
      </c>
      <c r="D193" s="37">
        <v>0</v>
      </c>
      <c r="E193" s="38" t="str">
        <f t="shared" si="45"/>
        <v/>
      </c>
      <c r="F193" s="38" t="str">
        <f t="shared" si="46"/>
        <v/>
      </c>
      <c r="G193" s="39" t="str">
        <f t="shared" si="47"/>
        <v>0</v>
      </c>
      <c r="H193" s="25" t="str">
        <f t="shared" si="48"/>
        <v/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70" t="s">
        <v>576</v>
      </c>
      <c r="C195" s="37"/>
      <c r="D195" s="37">
        <v>0</v>
      </c>
      <c r="E195" s="38" t="str">
        <f t="shared" ref="E195" si="61">+IF(C195=0,"",C195/C$161)</f>
        <v/>
      </c>
      <c r="F195" s="38" t="str">
        <f t="shared" ref="F195" si="62">+IF(D195=0,"",D195/D$161)</f>
        <v/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0</v>
      </c>
      <c r="D196" s="37"/>
      <c r="E196" s="38" t="str">
        <f t="shared" si="45"/>
        <v/>
      </c>
      <c r="F196" s="38" t="str">
        <f t="shared" si="46"/>
        <v/>
      </c>
      <c r="G196" s="39" t="str">
        <f t="shared" si="47"/>
        <v>0</v>
      </c>
      <c r="H196" s="25" t="str">
        <f t="shared" si="48"/>
        <v/>
      </c>
    </row>
    <row r="197" spans="1:8" s="40" customFormat="1" ht="15" x14ac:dyDescent="0.2">
      <c r="A197" s="64"/>
      <c r="B197" s="66" t="s">
        <v>241</v>
      </c>
      <c r="C197" s="37">
        <v>0</v>
      </c>
      <c r="D197" s="37">
        <v>0</v>
      </c>
      <c r="E197" s="38" t="str">
        <f t="shared" si="45"/>
        <v/>
      </c>
      <c r="F197" s="38" t="str">
        <f t="shared" si="46"/>
        <v/>
      </c>
      <c r="G197" s="39" t="str">
        <f t="shared" si="47"/>
        <v>0</v>
      </c>
      <c r="H197" s="25" t="str">
        <f t="shared" si="48"/>
        <v/>
      </c>
    </row>
    <row r="198" spans="1:8" s="40" customFormat="1" ht="15" x14ac:dyDescent="0.2">
      <c r="A198" s="64"/>
      <c r="B198" s="66" t="s">
        <v>242</v>
      </c>
      <c r="C198" s="37">
        <v>0</v>
      </c>
      <c r="D198" s="37">
        <v>0</v>
      </c>
      <c r="E198" s="38" t="str">
        <f t="shared" si="45"/>
        <v/>
      </c>
      <c r="F198" s="38" t="str">
        <f t="shared" si="46"/>
        <v/>
      </c>
      <c r="G198" s="39" t="str">
        <f t="shared" si="47"/>
        <v>0</v>
      </c>
      <c r="H198" s="25" t="str">
        <f t="shared" si="48"/>
        <v/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0</v>
      </c>
      <c r="D200" s="37">
        <v>0</v>
      </c>
      <c r="E200" s="38" t="str">
        <f t="shared" si="45"/>
        <v/>
      </c>
      <c r="F200" s="38" t="str">
        <f t="shared" si="46"/>
        <v/>
      </c>
      <c r="G200" s="39" t="str">
        <f t="shared" si="47"/>
        <v>0</v>
      </c>
      <c r="H200" s="25" t="str">
        <f t="shared" si="48"/>
        <v/>
      </c>
    </row>
    <row r="201" spans="1:8" s="40" customFormat="1" ht="15" x14ac:dyDescent="0.2">
      <c r="A201" s="64"/>
      <c r="B201" s="66" t="s">
        <v>56</v>
      </c>
      <c r="C201" s="37">
        <v>0</v>
      </c>
      <c r="D201" s="37">
        <v>0</v>
      </c>
      <c r="E201" s="38" t="str">
        <f t="shared" si="45"/>
        <v/>
      </c>
      <c r="F201" s="38" t="str">
        <f t="shared" si="46"/>
        <v/>
      </c>
      <c r="G201" s="39" t="str">
        <f t="shared" si="47"/>
        <v>0</v>
      </c>
      <c r="H201" s="25" t="str">
        <f t="shared" si="48"/>
        <v/>
      </c>
    </row>
    <row r="202" spans="1:8" s="40" customFormat="1" ht="15" x14ac:dyDescent="0.2">
      <c r="A202" s="64"/>
      <c r="B202" s="66" t="s">
        <v>244</v>
      </c>
      <c r="C202" s="37">
        <v>0</v>
      </c>
      <c r="D202" s="37">
        <v>0</v>
      </c>
      <c r="E202" s="38" t="str">
        <f t="shared" si="45"/>
        <v/>
      </c>
      <c r="F202" s="38" t="str">
        <f t="shared" si="46"/>
        <v/>
      </c>
      <c r="G202" s="39" t="str">
        <f t="shared" si="47"/>
        <v>0</v>
      </c>
      <c r="H202" s="25" t="str">
        <f t="shared" si="48"/>
        <v/>
      </c>
    </row>
    <row r="203" spans="1:8" s="40" customFormat="1" ht="30" x14ac:dyDescent="0.2">
      <c r="A203" s="64"/>
      <c r="B203" s="66" t="s">
        <v>245</v>
      </c>
      <c r="C203" s="37">
        <v>0</v>
      </c>
      <c r="D203" s="37">
        <v>0</v>
      </c>
      <c r="E203" s="38" t="str">
        <f t="shared" si="45"/>
        <v/>
      </c>
      <c r="F203" s="38" t="str">
        <f t="shared" si="46"/>
        <v/>
      </c>
      <c r="G203" s="39" t="str">
        <f t="shared" si="47"/>
        <v>0</v>
      </c>
      <c r="H203" s="25" t="str">
        <f t="shared" si="48"/>
        <v/>
      </c>
    </row>
    <row r="204" spans="1:8" s="40" customFormat="1" ht="15" x14ac:dyDescent="0.2">
      <c r="A204" s="64"/>
      <c r="B204" s="66" t="s">
        <v>483</v>
      </c>
      <c r="C204" s="37">
        <v>0</v>
      </c>
      <c r="D204" s="37">
        <v>0</v>
      </c>
      <c r="E204" s="38" t="str">
        <f t="shared" si="45"/>
        <v/>
      </c>
      <c r="F204" s="38" t="str">
        <f t="shared" si="46"/>
        <v/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4" t="s">
        <v>615</v>
      </c>
      <c r="B205" s="70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0</v>
      </c>
      <c r="E209" s="38" t="str">
        <f t="shared" si="45"/>
        <v/>
      </c>
      <c r="F209" s="38" t="str">
        <f t="shared" si="46"/>
        <v/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0</v>
      </c>
      <c r="D211" s="37">
        <v>0</v>
      </c>
      <c r="E211" s="38" t="str">
        <f t="shared" si="45"/>
        <v/>
      </c>
      <c r="F211" s="38" t="str">
        <f t="shared" si="46"/>
        <v/>
      </c>
      <c r="G211" s="39" t="str">
        <f t="shared" si="47"/>
        <v>0</v>
      </c>
      <c r="H211" s="25" t="str">
        <f t="shared" si="48"/>
        <v/>
      </c>
    </row>
    <row r="212" spans="1:8" s="40" customFormat="1" ht="15" x14ac:dyDescent="0.2">
      <c r="A212" s="64"/>
      <c r="B212" s="66" t="s">
        <v>249</v>
      </c>
      <c r="C212" s="37">
        <v>2</v>
      </c>
      <c r="D212" s="37">
        <v>1</v>
      </c>
      <c r="E212" s="38">
        <f t="shared" si="45"/>
        <v>6.4516129032258063E-2</v>
      </c>
      <c r="F212" s="38">
        <f t="shared" si="46"/>
        <v>2.5000000000000001E-2</v>
      </c>
      <c r="G212" s="39">
        <f t="shared" si="47"/>
        <v>-0.5</v>
      </c>
      <c r="H212" s="25">
        <f t="shared" si="48"/>
        <v>-3.2258064516129031E-2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0</v>
      </c>
      <c r="E213" s="38" t="str">
        <f t="shared" si="45"/>
        <v/>
      </c>
      <c r="F213" s="38" t="str">
        <f t="shared" si="46"/>
        <v/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0</v>
      </c>
      <c r="D214" s="37">
        <v>0</v>
      </c>
      <c r="E214" s="38" t="str">
        <f t="shared" si="45"/>
        <v/>
      </c>
      <c r="F214" s="38" t="str">
        <f t="shared" si="46"/>
        <v/>
      </c>
      <c r="G214" s="39" t="str">
        <f t="shared" si="47"/>
        <v>0</v>
      </c>
      <c r="H214" s="25" t="str">
        <f t="shared" si="48"/>
        <v/>
      </c>
    </row>
    <row r="215" spans="1:8" s="40" customFormat="1" ht="15" x14ac:dyDescent="0.2">
      <c r="A215" s="64"/>
      <c r="B215" s="66" t="s">
        <v>252</v>
      </c>
      <c r="C215" s="37">
        <v>0</v>
      </c>
      <c r="D215" s="37">
        <v>0</v>
      </c>
      <c r="E215" s="38" t="str">
        <f t="shared" si="45"/>
        <v/>
      </c>
      <c r="F215" s="38" t="str">
        <f t="shared" si="46"/>
        <v/>
      </c>
      <c r="G215" s="39" t="str">
        <f t="shared" si="47"/>
        <v>0</v>
      </c>
      <c r="H215" s="25" t="str">
        <f t="shared" si="48"/>
        <v/>
      </c>
    </row>
    <row r="216" spans="1:8" s="40" customFormat="1" ht="15" x14ac:dyDescent="0.2">
      <c r="A216" s="64"/>
      <c r="B216" s="66" t="s">
        <v>253</v>
      </c>
      <c r="C216" s="37">
        <v>0</v>
      </c>
      <c r="D216" s="37">
        <v>0</v>
      </c>
      <c r="E216" s="38" t="str">
        <f t="shared" si="45"/>
        <v/>
      </c>
      <c r="F216" s="38" t="str">
        <f t="shared" si="46"/>
        <v/>
      </c>
      <c r="G216" s="39" t="str">
        <f t="shared" si="47"/>
        <v>0</v>
      </c>
      <c r="H216" s="25" t="str">
        <f t="shared" si="48"/>
        <v/>
      </c>
    </row>
    <row r="217" spans="1:8" s="40" customFormat="1" ht="15" x14ac:dyDescent="0.2">
      <c r="A217" s="64"/>
      <c r="B217" s="66" t="s">
        <v>485</v>
      </c>
      <c r="C217" s="37">
        <v>0</v>
      </c>
      <c r="D217" s="37">
        <v>0</v>
      </c>
      <c r="E217" s="38" t="str">
        <f t="shared" si="45"/>
        <v/>
      </c>
      <c r="F217" s="38" t="str">
        <f t="shared" si="46"/>
        <v/>
      </c>
      <c r="G217" s="39" t="str">
        <f t="shared" si="47"/>
        <v>0</v>
      </c>
      <c r="H217" s="25" t="str">
        <f t="shared" si="48"/>
        <v/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0</v>
      </c>
      <c r="D219" s="37">
        <v>0</v>
      </c>
      <c r="E219" s="38" t="str">
        <f t="shared" si="45"/>
        <v/>
      </c>
      <c r="F219" s="38" t="str">
        <f t="shared" si="46"/>
        <v/>
      </c>
      <c r="G219" s="39" t="str">
        <f t="shared" si="47"/>
        <v>0</v>
      </c>
      <c r="H219" s="25" t="str">
        <f t="shared" si="48"/>
        <v/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0</v>
      </c>
      <c r="D222" s="37">
        <v>0</v>
      </c>
      <c r="E222" s="38" t="str">
        <f t="shared" si="45"/>
        <v/>
      </c>
      <c r="F222" s="38" t="str">
        <f t="shared" si="46"/>
        <v/>
      </c>
      <c r="G222" s="39" t="str">
        <f t="shared" si="47"/>
        <v>0</v>
      </c>
      <c r="H222" s="25" t="str">
        <f t="shared" si="48"/>
        <v/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6</v>
      </c>
      <c r="D224" s="37">
        <v>18</v>
      </c>
      <c r="E224" s="38">
        <f t="shared" si="45"/>
        <v>0.19354838709677419</v>
      </c>
      <c r="F224" s="38">
        <f t="shared" si="46"/>
        <v>0.45</v>
      </c>
      <c r="G224" s="39">
        <f t="shared" si="47"/>
        <v>2</v>
      </c>
      <c r="H224" s="25">
        <f t="shared" si="48"/>
        <v>0.38709677419354838</v>
      </c>
    </row>
    <row r="225" spans="1:8" s="40" customFormat="1" ht="15" x14ac:dyDescent="0.2">
      <c r="A225" s="64"/>
      <c r="B225" s="66" t="s">
        <v>64</v>
      </c>
      <c r="C225" s="37">
        <v>0</v>
      </c>
      <c r="D225" s="37">
        <v>0</v>
      </c>
      <c r="E225" s="38" t="str">
        <f t="shared" si="45"/>
        <v/>
      </c>
      <c r="F225" s="38" t="str">
        <f t="shared" si="46"/>
        <v/>
      </c>
      <c r="G225" s="39" t="str">
        <f t="shared" si="47"/>
        <v>0</v>
      </c>
      <c r="H225" s="25" t="str">
        <f t="shared" si="48"/>
        <v/>
      </c>
    </row>
    <row r="226" spans="1:8" s="40" customFormat="1" ht="30" x14ac:dyDescent="0.2">
      <c r="A226" s="64"/>
      <c r="B226" s="66" t="s">
        <v>487</v>
      </c>
      <c r="C226" s="37">
        <v>0</v>
      </c>
      <c r="D226" s="37">
        <v>0</v>
      </c>
      <c r="E226" s="38" t="str">
        <f t="shared" si="45"/>
        <v/>
      </c>
      <c r="F226" s="38" t="str">
        <f t="shared" si="46"/>
        <v/>
      </c>
      <c r="G226" s="39" t="str">
        <f t="shared" si="47"/>
        <v>0</v>
      </c>
      <c r="H226" s="25" t="str">
        <f t="shared" si="48"/>
        <v/>
      </c>
    </row>
    <row r="227" spans="1:8" s="40" customFormat="1" ht="15" x14ac:dyDescent="0.2">
      <c r="A227" s="64"/>
      <c r="B227" s="66" t="s">
        <v>62</v>
      </c>
      <c r="C227" s="37">
        <v>0</v>
      </c>
      <c r="D227" s="37">
        <v>0</v>
      </c>
      <c r="E227" s="38" t="str">
        <f t="shared" si="45"/>
        <v/>
      </c>
      <c r="F227" s="38" t="str">
        <f t="shared" si="46"/>
        <v/>
      </c>
      <c r="G227" s="39" t="str">
        <f t="shared" si="47"/>
        <v>0</v>
      </c>
      <c r="H227" s="25" t="str">
        <f t="shared" si="48"/>
        <v/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0</v>
      </c>
      <c r="D229" s="37">
        <v>0</v>
      </c>
      <c r="E229" s="38" t="str">
        <f t="shared" si="45"/>
        <v/>
      </c>
      <c r="F229" s="38" t="str">
        <f t="shared" si="46"/>
        <v/>
      </c>
      <c r="G229" s="39" t="str">
        <f t="shared" si="47"/>
        <v>0</v>
      </c>
      <c r="H229" s="25" t="str">
        <f t="shared" si="48"/>
        <v/>
      </c>
    </row>
    <row r="230" spans="1:8" s="40" customFormat="1" ht="15" x14ac:dyDescent="0.2">
      <c r="A230" s="64"/>
      <c r="B230" s="66" t="s">
        <v>63</v>
      </c>
      <c r="C230" s="37">
        <v>0</v>
      </c>
      <c r="D230" s="37">
        <v>0</v>
      </c>
      <c r="E230" s="38" t="str">
        <f t="shared" si="45"/>
        <v/>
      </c>
      <c r="F230" s="38" t="str">
        <f t="shared" si="46"/>
        <v/>
      </c>
      <c r="G230" s="39" t="str">
        <f t="shared" si="47"/>
        <v>0</v>
      </c>
      <c r="H230" s="25" t="str">
        <f t="shared" si="48"/>
        <v/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0</v>
      </c>
      <c r="D232" s="37">
        <v>0</v>
      </c>
      <c r="E232" s="38" t="str">
        <f t="shared" si="45"/>
        <v/>
      </c>
      <c r="F232" s="38" t="str">
        <f t="shared" si="46"/>
        <v/>
      </c>
      <c r="G232" s="39" t="str">
        <f t="shared" si="47"/>
        <v>0</v>
      </c>
      <c r="H232" s="25" t="str">
        <f t="shared" si="48"/>
        <v/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0</v>
      </c>
      <c r="E234" s="38" t="str">
        <f t="shared" si="69"/>
        <v/>
      </c>
      <c r="F234" s="38" t="str">
        <f t="shared" si="70"/>
        <v/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0</v>
      </c>
      <c r="D235" s="37">
        <v>0</v>
      </c>
      <c r="E235" s="38" t="str">
        <f t="shared" si="69"/>
        <v/>
      </c>
      <c r="F235" s="38" t="str">
        <f t="shared" si="70"/>
        <v/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4"/>
      <c r="B236" s="66" t="s">
        <v>489</v>
      </c>
      <c r="C236" s="37">
        <v>0</v>
      </c>
      <c r="D236" s="37">
        <v>0</v>
      </c>
      <c r="E236" s="38" t="str">
        <f t="shared" si="69"/>
        <v/>
      </c>
      <c r="F236" s="38" t="str">
        <f t="shared" si="70"/>
        <v/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0</v>
      </c>
      <c r="D238" s="37">
        <v>0</v>
      </c>
      <c r="E238" s="38" t="str">
        <f t="shared" si="69"/>
        <v/>
      </c>
      <c r="F238" s="38" t="str">
        <f t="shared" si="70"/>
        <v/>
      </c>
      <c r="G238" s="39" t="str">
        <f t="shared" si="71"/>
        <v>0</v>
      </c>
      <c r="H238" s="25" t="str">
        <f t="shared" si="72"/>
        <v/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0</v>
      </c>
      <c r="D242" s="37">
        <v>0</v>
      </c>
      <c r="E242" s="38" t="str">
        <f t="shared" si="69"/>
        <v/>
      </c>
      <c r="F242" s="38" t="str">
        <f t="shared" si="70"/>
        <v/>
      </c>
      <c r="G242" s="39" t="str">
        <f t="shared" si="71"/>
        <v>0</v>
      </c>
      <c r="H242" s="25" t="str">
        <f t="shared" si="72"/>
        <v/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0</v>
      </c>
      <c r="D245" s="37"/>
      <c r="E245" s="38" t="str">
        <f t="shared" si="69"/>
        <v/>
      </c>
      <c r="F245" s="38" t="str">
        <f t="shared" si="70"/>
        <v/>
      </c>
      <c r="G245" s="39" t="str">
        <f t="shared" si="71"/>
        <v>0</v>
      </c>
      <c r="H245" s="25" t="str">
        <f t="shared" si="72"/>
        <v/>
      </c>
    </row>
    <row r="246" spans="1:8" s="40" customFormat="1" ht="15" x14ac:dyDescent="0.2">
      <c r="A246" s="64"/>
      <c r="B246" s="66" t="s">
        <v>263</v>
      </c>
      <c r="C246" s="37">
        <v>0</v>
      </c>
      <c r="D246" s="37">
        <v>0</v>
      </c>
      <c r="E246" s="38" t="str">
        <f t="shared" si="69"/>
        <v/>
      </c>
      <c r="F246" s="38" t="str">
        <f t="shared" si="70"/>
        <v/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4"/>
      <c r="B247" s="66" t="s">
        <v>497</v>
      </c>
      <c r="C247" s="37">
        <v>0</v>
      </c>
      <c r="D247" s="37">
        <v>0</v>
      </c>
      <c r="E247" s="38" t="str">
        <f t="shared" si="69"/>
        <v/>
      </c>
      <c r="F247" s="38" t="str">
        <f t="shared" si="70"/>
        <v/>
      </c>
      <c r="G247" s="39" t="str">
        <f t="shared" si="71"/>
        <v>0</v>
      </c>
      <c r="H247" s="25" t="str">
        <f t="shared" si="72"/>
        <v/>
      </c>
    </row>
    <row r="248" spans="1:8" s="40" customFormat="1" ht="15" x14ac:dyDescent="0.2">
      <c r="A248" s="64"/>
      <c r="B248" s="66" t="s">
        <v>67</v>
      </c>
      <c r="C248" s="37">
        <v>0</v>
      </c>
      <c r="D248" s="37"/>
      <c r="E248" s="38" t="str">
        <f t="shared" si="69"/>
        <v/>
      </c>
      <c r="F248" s="38" t="str">
        <f t="shared" si="70"/>
        <v/>
      </c>
      <c r="G248" s="39" t="str">
        <f t="shared" si="71"/>
        <v>0</v>
      </c>
      <c r="H248" s="25" t="str">
        <f t="shared" si="72"/>
        <v/>
      </c>
    </row>
    <row r="249" spans="1:8" s="40" customFormat="1" ht="15" x14ac:dyDescent="0.2">
      <c r="A249" s="64"/>
      <c r="B249" s="66" t="s">
        <v>498</v>
      </c>
      <c r="C249" s="37">
        <v>0</v>
      </c>
      <c r="D249" s="37">
        <v>0</v>
      </c>
      <c r="E249" s="38" t="str">
        <f t="shared" si="69"/>
        <v/>
      </c>
      <c r="F249" s="38" t="str">
        <f t="shared" si="70"/>
        <v/>
      </c>
      <c r="G249" s="39" t="str">
        <f t="shared" si="71"/>
        <v>0</v>
      </c>
      <c r="H249" s="25" t="str">
        <f t="shared" si="72"/>
        <v/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12</v>
      </c>
      <c r="D253" s="37">
        <v>13</v>
      </c>
      <c r="E253" s="38">
        <f t="shared" si="69"/>
        <v>0.38709677419354838</v>
      </c>
      <c r="F253" s="38">
        <f t="shared" si="70"/>
        <v>0.32500000000000001</v>
      </c>
      <c r="G253" s="39">
        <f t="shared" si="71"/>
        <v>8.3333333333333329E-2</v>
      </c>
      <c r="H253" s="25">
        <f t="shared" si="72"/>
        <v>3.2258064516129031E-2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0</v>
      </c>
      <c r="E255" s="38" t="str">
        <f t="shared" ref="E255:E260" si="77">+IF(C255=0,"",C255/C$161)</f>
        <v/>
      </c>
      <c r="F255" s="38" t="str">
        <f t="shared" ref="F255:F260" si="78">+IF(D255=0,"",D255/D$161)</f>
        <v/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1</v>
      </c>
      <c r="E260" s="38" t="str">
        <f t="shared" si="77"/>
        <v/>
      </c>
      <c r="F260" s="38">
        <f t="shared" si="78"/>
        <v>2.5000000000000001E-2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0</v>
      </c>
      <c r="D261" s="37">
        <v>0</v>
      </c>
      <c r="E261" s="38" t="str">
        <f t="shared" si="69"/>
        <v/>
      </c>
      <c r="F261" s="38" t="str">
        <f t="shared" si="70"/>
        <v/>
      </c>
      <c r="G261" s="39" t="str">
        <f t="shared" si="71"/>
        <v>0</v>
      </c>
      <c r="H261" s="25" t="str">
        <f t="shared" si="72"/>
        <v/>
      </c>
    </row>
    <row r="262" spans="1:8" s="40" customFormat="1" ht="15" x14ac:dyDescent="0.2">
      <c r="A262" s="64"/>
      <c r="B262" s="66" t="s">
        <v>75</v>
      </c>
      <c r="C262" s="37">
        <v>0</v>
      </c>
      <c r="D262" s="37">
        <v>1</v>
      </c>
      <c r="E262" s="38" t="str">
        <f t="shared" si="69"/>
        <v/>
      </c>
      <c r="F262" s="38">
        <f t="shared" si="70"/>
        <v>2.5000000000000001E-2</v>
      </c>
      <c r="G262" s="39" t="str">
        <f t="shared" si="71"/>
        <v>0</v>
      </c>
      <c r="H262" s="25" t="str">
        <f t="shared" si="72"/>
        <v/>
      </c>
    </row>
    <row r="263" spans="1:8" s="40" customFormat="1" ht="15" x14ac:dyDescent="0.2">
      <c r="A263" s="64"/>
      <c r="B263" s="66" t="s">
        <v>71</v>
      </c>
      <c r="C263" s="37">
        <v>0</v>
      </c>
      <c r="D263" s="37">
        <v>0</v>
      </c>
      <c r="E263" s="38" t="str">
        <f t="shared" si="69"/>
        <v/>
      </c>
      <c r="F263" s="38" t="str">
        <f t="shared" si="70"/>
        <v/>
      </c>
      <c r="G263" s="39" t="str">
        <f t="shared" si="71"/>
        <v>0</v>
      </c>
      <c r="H263" s="25" t="str">
        <f t="shared" si="72"/>
        <v/>
      </c>
    </row>
    <row r="264" spans="1:8" s="40" customFormat="1" ht="15" x14ac:dyDescent="0.2">
      <c r="A264" s="64"/>
      <c r="B264" s="66" t="s">
        <v>266</v>
      </c>
      <c r="C264" s="37">
        <v>0</v>
      </c>
      <c r="D264" s="37">
        <v>0</v>
      </c>
      <c r="E264" s="38" t="str">
        <f t="shared" si="69"/>
        <v/>
      </c>
      <c r="F264" s="38" t="str">
        <f t="shared" si="70"/>
        <v/>
      </c>
      <c r="G264" s="39" t="str">
        <f t="shared" si="71"/>
        <v>0</v>
      </c>
      <c r="H264" s="25" t="str">
        <f t="shared" si="72"/>
        <v/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70" t="s">
        <v>588</v>
      </c>
      <c r="C266" s="37"/>
      <c r="D266" s="37">
        <v>0</v>
      </c>
      <c r="E266" s="38" t="str">
        <f t="shared" ref="E266" si="81">+IF(C266=0,"",C266/C$161)</f>
        <v/>
      </c>
      <c r="F266" s="38" t="str">
        <f t="shared" ref="F266" si="82">+IF(D266=0,"",D266/D$161)</f>
        <v/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0</v>
      </c>
      <c r="E268" s="38" t="str">
        <f t="shared" si="69"/>
        <v/>
      </c>
      <c r="F268" s="38" t="str">
        <f t="shared" si="70"/>
        <v/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0</v>
      </c>
      <c r="D269" s="37">
        <v>0</v>
      </c>
      <c r="E269" s="38" t="str">
        <f t="shared" si="69"/>
        <v/>
      </c>
      <c r="F269" s="38" t="str">
        <f t="shared" si="70"/>
        <v/>
      </c>
      <c r="G269" s="39" t="str">
        <f t="shared" si="71"/>
        <v>0</v>
      </c>
      <c r="H269" s="25" t="str">
        <f t="shared" si="72"/>
        <v/>
      </c>
    </row>
    <row r="270" spans="1:8" s="40" customFormat="1" ht="15" x14ac:dyDescent="0.2">
      <c r="A270" s="64"/>
      <c r="B270" s="66" t="s">
        <v>74</v>
      </c>
      <c r="C270" s="37">
        <v>0</v>
      </c>
      <c r="D270" s="37">
        <v>0</v>
      </c>
      <c r="E270" s="38" t="str">
        <f t="shared" si="69"/>
        <v/>
      </c>
      <c r="F270" s="38" t="str">
        <f t="shared" si="70"/>
        <v/>
      </c>
      <c r="G270" s="39" t="str">
        <f t="shared" si="71"/>
        <v>0</v>
      </c>
      <c r="H270" s="25" t="str">
        <f t="shared" si="72"/>
        <v/>
      </c>
    </row>
    <row r="271" spans="1:8" s="40" customFormat="1" ht="15" x14ac:dyDescent="0.2">
      <c r="A271" s="64"/>
      <c r="B271" s="66" t="s">
        <v>267</v>
      </c>
      <c r="C271" s="37">
        <v>0</v>
      </c>
      <c r="D271" s="37">
        <v>0</v>
      </c>
      <c r="E271" s="38" t="str">
        <f t="shared" si="69"/>
        <v/>
      </c>
      <c r="F271" s="38" t="str">
        <f t="shared" si="70"/>
        <v/>
      </c>
      <c r="G271" s="39" t="str">
        <f t="shared" si="71"/>
        <v>0</v>
      </c>
      <c r="H271" s="25" t="str">
        <f t="shared" si="72"/>
        <v/>
      </c>
    </row>
    <row r="272" spans="1:8" s="40" customFormat="1" ht="15" x14ac:dyDescent="0.2">
      <c r="A272" s="64"/>
      <c r="B272" s="66" t="s">
        <v>500</v>
      </c>
      <c r="C272" s="37">
        <v>0</v>
      </c>
      <c r="D272" s="37">
        <v>0</v>
      </c>
      <c r="E272" s="38" t="str">
        <f t="shared" si="69"/>
        <v/>
      </c>
      <c r="F272" s="38" t="str">
        <f t="shared" si="70"/>
        <v/>
      </c>
      <c r="G272" s="39" t="str">
        <f t="shared" si="71"/>
        <v>0</v>
      </c>
      <c r="H272" s="25" t="str">
        <f t="shared" si="72"/>
        <v/>
      </c>
    </row>
    <row r="273" spans="1:8" s="40" customFormat="1" ht="15" x14ac:dyDescent="0.2">
      <c r="A273" s="64"/>
      <c r="B273" s="66" t="s">
        <v>76</v>
      </c>
      <c r="C273" s="37">
        <v>0</v>
      </c>
      <c r="D273" s="37">
        <v>0</v>
      </c>
      <c r="E273" s="38" t="str">
        <f t="shared" si="69"/>
        <v/>
      </c>
      <c r="F273" s="38" t="str">
        <f t="shared" si="70"/>
        <v/>
      </c>
      <c r="G273" s="39" t="str">
        <f t="shared" si="71"/>
        <v>0</v>
      </c>
      <c r="H273" s="25" t="str">
        <f t="shared" si="72"/>
        <v/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0</v>
      </c>
      <c r="E274" s="38" t="str">
        <f t="shared" ref="E274:E275" si="85">+IF(C274=0,"",C274/C$161)</f>
        <v/>
      </c>
      <c r="F274" s="38" t="str">
        <f t="shared" ref="F274:F275" si="86">+IF(D274=0,"",D274/D$161)</f>
        <v/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0</v>
      </c>
      <c r="D276" s="37">
        <v>0</v>
      </c>
      <c r="E276" s="38" t="str">
        <f t="shared" si="69"/>
        <v/>
      </c>
      <c r="F276" s="38" t="str">
        <f t="shared" si="70"/>
        <v/>
      </c>
      <c r="G276" s="39" t="str">
        <f t="shared" si="71"/>
        <v>0</v>
      </c>
      <c r="H276" s="25" t="str">
        <f t="shared" si="72"/>
        <v/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0</v>
      </c>
      <c r="E281" s="38" t="str">
        <f t="shared" si="69"/>
        <v/>
      </c>
      <c r="F281" s="38" t="str">
        <f t="shared" si="70"/>
        <v/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0</v>
      </c>
      <c r="D282" s="37">
        <v>0</v>
      </c>
      <c r="E282" s="38" t="str">
        <f t="shared" si="69"/>
        <v/>
      </c>
      <c r="F282" s="38" t="str">
        <f t="shared" si="70"/>
        <v/>
      </c>
      <c r="G282" s="39" t="str">
        <f t="shared" si="71"/>
        <v>0</v>
      </c>
      <c r="H282" s="25" t="str">
        <f t="shared" si="72"/>
        <v/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0</v>
      </c>
      <c r="D284" s="37">
        <v>0</v>
      </c>
      <c r="E284" s="38" t="str">
        <f t="shared" si="69"/>
        <v/>
      </c>
      <c r="F284" s="38" t="str">
        <f t="shared" si="70"/>
        <v/>
      </c>
      <c r="G284" s="39" t="str">
        <f t="shared" si="71"/>
        <v>0</v>
      </c>
      <c r="H284" s="25" t="str">
        <f t="shared" si="72"/>
        <v/>
      </c>
    </row>
    <row r="285" spans="1:8" s="40" customFormat="1" ht="15" x14ac:dyDescent="0.2">
      <c r="A285" s="64"/>
      <c r="B285" s="66" t="s">
        <v>504</v>
      </c>
      <c r="C285" s="37">
        <v>0</v>
      </c>
      <c r="D285" s="37">
        <v>0</v>
      </c>
      <c r="E285" s="38" t="str">
        <f t="shared" si="69"/>
        <v/>
      </c>
      <c r="F285" s="38" t="str">
        <f t="shared" si="70"/>
        <v/>
      </c>
      <c r="G285" s="39" t="str">
        <f t="shared" si="71"/>
        <v>0</v>
      </c>
      <c r="H285" s="25" t="str">
        <f t="shared" si="72"/>
        <v/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0</v>
      </c>
      <c r="D287" s="37">
        <v>0</v>
      </c>
      <c r="E287" s="38" t="str">
        <f t="shared" si="69"/>
        <v/>
      </c>
      <c r="F287" s="38" t="str">
        <f t="shared" si="70"/>
        <v/>
      </c>
      <c r="G287" s="39" t="str">
        <f t="shared" si="71"/>
        <v>0</v>
      </c>
      <c r="H287" s="25" t="str">
        <f t="shared" si="72"/>
        <v/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0</v>
      </c>
      <c r="E288" s="38" t="str">
        <f t="shared" si="69"/>
        <v/>
      </c>
      <c r="F288" s="38" t="str">
        <f t="shared" si="70"/>
        <v/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0</v>
      </c>
      <c r="E289" s="38" t="str">
        <f t="shared" si="69"/>
        <v/>
      </c>
      <c r="F289" s="38" t="str">
        <f t="shared" si="70"/>
        <v/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0</v>
      </c>
      <c r="D290" s="37"/>
      <c r="E290" s="38" t="str">
        <f t="shared" si="69"/>
        <v/>
      </c>
      <c r="F290" s="38" t="str">
        <f t="shared" si="70"/>
        <v/>
      </c>
      <c r="G290" s="39" t="str">
        <f t="shared" si="71"/>
        <v>0</v>
      </c>
      <c r="H290" s="25" t="str">
        <f t="shared" si="72"/>
        <v/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0</v>
      </c>
      <c r="E292" s="38" t="str">
        <f t="shared" si="69"/>
        <v/>
      </c>
      <c r="F292" s="38" t="str">
        <f t="shared" si="70"/>
        <v/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0</v>
      </c>
      <c r="D293" s="37">
        <v>0</v>
      </c>
      <c r="E293" s="38" t="str">
        <f t="shared" si="69"/>
        <v/>
      </c>
      <c r="F293" s="38" t="str">
        <f t="shared" si="70"/>
        <v/>
      </c>
      <c r="G293" s="39" t="str">
        <f t="shared" si="71"/>
        <v>0</v>
      </c>
      <c r="H293" s="25" t="str">
        <f t="shared" si="72"/>
        <v/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0</v>
      </c>
      <c r="E294" s="38" t="str">
        <f t="shared" si="69"/>
        <v/>
      </c>
      <c r="F294" s="38" t="str">
        <f t="shared" si="70"/>
        <v/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0</v>
      </c>
      <c r="D295" s="37">
        <v>0</v>
      </c>
      <c r="E295" s="38" t="str">
        <f t="shared" si="69"/>
        <v/>
      </c>
      <c r="F295" s="38" t="str">
        <f t="shared" si="70"/>
        <v/>
      </c>
      <c r="G295" s="39" t="str">
        <f t="shared" si="71"/>
        <v>0</v>
      </c>
      <c r="H295" s="25" t="str">
        <f t="shared" si="72"/>
        <v/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0</v>
      </c>
      <c r="D297" s="37">
        <v>0</v>
      </c>
      <c r="E297" s="38" t="str">
        <f t="shared" si="69"/>
        <v/>
      </c>
      <c r="F297" s="38" t="str">
        <f t="shared" si="70"/>
        <v/>
      </c>
      <c r="G297" s="39" t="str">
        <f t="shared" si="71"/>
        <v>0</v>
      </c>
      <c r="H297" s="25" t="str">
        <f t="shared" si="72"/>
        <v/>
      </c>
    </row>
    <row r="298" spans="1:8" s="40" customFormat="1" ht="15" x14ac:dyDescent="0.2">
      <c r="A298" s="64"/>
      <c r="B298" s="66" t="s">
        <v>512</v>
      </c>
      <c r="C298" s="37">
        <v>0</v>
      </c>
      <c r="D298" s="37">
        <v>0</v>
      </c>
      <c r="E298" s="38" t="str">
        <f t="shared" si="69"/>
        <v/>
      </c>
      <c r="F298" s="38" t="str">
        <f t="shared" si="70"/>
        <v/>
      </c>
      <c r="G298" s="39" t="str">
        <f t="shared" si="71"/>
        <v>0</v>
      </c>
      <c r="H298" s="25" t="str">
        <f t="shared" si="72"/>
        <v/>
      </c>
    </row>
    <row r="299" spans="1:8" s="40" customFormat="1" ht="30" x14ac:dyDescent="0.2">
      <c r="A299" s="64"/>
      <c r="B299" s="66" t="s">
        <v>513</v>
      </c>
      <c r="C299" s="37">
        <v>0</v>
      </c>
      <c r="D299" s="37">
        <v>2</v>
      </c>
      <c r="E299" s="38" t="str">
        <f t="shared" si="69"/>
        <v/>
      </c>
      <c r="F299" s="38">
        <f t="shared" si="70"/>
        <v>0.05</v>
      </c>
      <c r="G299" s="39" t="str">
        <f t="shared" si="71"/>
        <v>0</v>
      </c>
      <c r="H299" s="25" t="str">
        <f t="shared" si="72"/>
        <v/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0</v>
      </c>
      <c r="D301" s="37">
        <v>0</v>
      </c>
      <c r="E301" s="38" t="str">
        <f t="shared" si="69"/>
        <v/>
      </c>
      <c r="F301" s="38" t="str">
        <f t="shared" si="70"/>
        <v/>
      </c>
      <c r="G301" s="39" t="str">
        <f t="shared" si="71"/>
        <v>0</v>
      </c>
      <c r="H301" s="25" t="str">
        <f t="shared" si="72"/>
        <v/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0</v>
      </c>
      <c r="E302" s="38" t="str">
        <f t="shared" si="69"/>
        <v/>
      </c>
      <c r="F302" s="38" t="str">
        <f t="shared" si="70"/>
        <v/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0</v>
      </c>
      <c r="D303" s="37">
        <v>0</v>
      </c>
      <c r="E303" s="38" t="str">
        <f t="shared" si="69"/>
        <v/>
      </c>
      <c r="F303" s="38" t="str">
        <f t="shared" si="70"/>
        <v/>
      </c>
      <c r="G303" s="39" t="str">
        <f t="shared" si="71"/>
        <v>0</v>
      </c>
      <c r="H303" s="25" t="str">
        <f t="shared" si="72"/>
        <v/>
      </c>
    </row>
    <row r="304" spans="1:8" s="40" customFormat="1" ht="15" x14ac:dyDescent="0.2">
      <c r="A304" s="64"/>
      <c r="B304" s="66" t="s">
        <v>516</v>
      </c>
      <c r="C304" s="37">
        <v>0</v>
      </c>
      <c r="D304" s="37">
        <v>0</v>
      </c>
      <c r="E304" s="38" t="str">
        <f t="shared" si="69"/>
        <v/>
      </c>
      <c r="F304" s="38" t="str">
        <f t="shared" si="70"/>
        <v/>
      </c>
      <c r="G304" s="39" t="str">
        <f t="shared" si="71"/>
        <v>0</v>
      </c>
      <c r="H304" s="25" t="str">
        <f t="shared" si="72"/>
        <v/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70" t="s">
        <v>618</v>
      </c>
      <c r="C308" s="37"/>
      <c r="D308" s="37">
        <v>0</v>
      </c>
      <c r="E308" s="38" t="str">
        <f t="shared" ref="E308" si="97">+IF(C308=0,"",C308/C$161)</f>
        <v/>
      </c>
      <c r="F308" s="38" t="str">
        <f t="shared" ref="F308" si="98">+IF(D308=0,"",D308/D$161)</f>
        <v/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0</v>
      </c>
      <c r="E309" s="38" t="str">
        <f t="shared" si="69"/>
        <v/>
      </c>
      <c r="F309" s="38" t="str">
        <f t="shared" si="70"/>
        <v/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0</v>
      </c>
      <c r="D313" s="37">
        <v>0</v>
      </c>
      <c r="E313" s="38" t="str">
        <f t="shared" ref="E313:E320" si="101">+IF(C313=0,"",C313/C$161)</f>
        <v/>
      </c>
      <c r="F313" s="38" t="str">
        <f t="shared" ref="F313:F320" si="102">+IF(D313=0,"",D313/D$161)</f>
        <v/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0</v>
      </c>
      <c r="D315" s="37">
        <v>0</v>
      </c>
      <c r="E315" s="38" t="str">
        <f t="shared" si="101"/>
        <v/>
      </c>
      <c r="F315" s="38" t="str">
        <f t="shared" si="102"/>
        <v/>
      </c>
      <c r="G315" s="39" t="str">
        <f t="shared" si="103"/>
        <v>0</v>
      </c>
      <c r="H315" s="25" t="str">
        <f t="shared" si="104"/>
        <v/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0</v>
      </c>
      <c r="D318" s="37">
        <v>0</v>
      </c>
      <c r="E318" s="38" t="str">
        <f t="shared" si="101"/>
        <v/>
      </c>
      <c r="F318" s="38" t="str">
        <f t="shared" si="102"/>
        <v/>
      </c>
      <c r="G318" s="39" t="str">
        <f t="shared" si="103"/>
        <v>0</v>
      </c>
      <c r="H318" s="25" t="str">
        <f t="shared" si="104"/>
        <v/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0</v>
      </c>
      <c r="E321" s="38" t="str">
        <f t="shared" ref="E321:E323" si="105">+IF(C321=0,"",C321/C$161)</f>
        <v/>
      </c>
      <c r="F321" s="38" t="str">
        <f t="shared" ref="F321:F323" si="106">+IF(D321=0,"",D321/D$161)</f>
        <v/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16</v>
      </c>
      <c r="D329" s="31">
        <f>SUM(D330:D546)</f>
        <v>15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-6.25E-2</v>
      </c>
      <c r="H329" s="33">
        <f>+IF(OR(AND(E329=""),(G329="")),"",E329*G329)</f>
        <v>-6.25E-2</v>
      </c>
    </row>
    <row r="330" spans="1:8" s="40" customFormat="1" ht="15" x14ac:dyDescent="0.2">
      <c r="A330" s="64"/>
      <c r="B330" s="36" t="s">
        <v>86</v>
      </c>
      <c r="C330" s="37">
        <v>0</v>
      </c>
      <c r="D330" s="37">
        <v>0</v>
      </c>
      <c r="E330" s="38" t="str">
        <f>+IF(C330=0,"",C330/C$329)</f>
        <v/>
      </c>
      <c r="F330" s="38" t="str">
        <f>+IF(D330=0,"",D330/D$329)</f>
        <v/>
      </c>
      <c r="G330" s="39" t="str">
        <f>+IF(OR(AND(D330=0),(C330=0)),"0",((D330-C330)/C330))</f>
        <v>0</v>
      </c>
      <c r="H330" s="25" t="str">
        <f>+IF(OR(AND(E330=""),(G330="")),"",E330*G330)</f>
        <v/>
      </c>
    </row>
    <row r="331" spans="1:8" s="40" customFormat="1" ht="15" x14ac:dyDescent="0.2">
      <c r="A331" s="64"/>
      <c r="B331" s="36" t="s">
        <v>98</v>
      </c>
      <c r="C331" s="37">
        <v>0</v>
      </c>
      <c r="D331" s="37">
        <v>0</v>
      </c>
      <c r="E331" s="38" t="str">
        <f t="shared" ref="E331:E395" si="109">+IF(C331=0,"",C331/C$329)</f>
        <v/>
      </c>
      <c r="F331" s="38" t="str">
        <f t="shared" ref="F331:F395" si="110">+IF(D331=0,"",D331/D$329)</f>
        <v/>
      </c>
      <c r="G331" s="39" t="str">
        <f t="shared" ref="G331:G395" si="111">+IF(OR(AND(D331=0),(C331=0)),"0",((D331-C331)/C331))</f>
        <v>0</v>
      </c>
      <c r="H331" s="25" t="str">
        <f t="shared" ref="H331:H395" si="112">+IF(OR(AND(E331=""),(G331="")),"",E331*G331)</f>
        <v/>
      </c>
    </row>
    <row r="332" spans="1:8" s="40" customFormat="1" ht="15" x14ac:dyDescent="0.2">
      <c r="A332" s="64"/>
      <c r="B332" s="36" t="s">
        <v>90</v>
      </c>
      <c r="C332" s="37">
        <v>0</v>
      </c>
      <c r="D332" s="37">
        <v>0</v>
      </c>
      <c r="E332" s="38" t="str">
        <f t="shared" si="109"/>
        <v/>
      </c>
      <c r="F332" s="38" t="str">
        <f t="shared" si="110"/>
        <v/>
      </c>
      <c r="G332" s="39" t="str">
        <f t="shared" si="111"/>
        <v>0</v>
      </c>
      <c r="H332" s="25" t="str">
        <f t="shared" si="112"/>
        <v/>
      </c>
    </row>
    <row r="333" spans="1:8" s="40" customFormat="1" ht="15" x14ac:dyDescent="0.2">
      <c r="A333" s="64"/>
      <c r="B333" s="36" t="s">
        <v>81</v>
      </c>
      <c r="C333" s="37">
        <v>0</v>
      </c>
      <c r="D333" s="37">
        <v>0</v>
      </c>
      <c r="E333" s="38" t="str">
        <f t="shared" si="109"/>
        <v/>
      </c>
      <c r="F333" s="38" t="str">
        <f t="shared" si="110"/>
        <v/>
      </c>
      <c r="G333" s="39" t="str">
        <f t="shared" si="111"/>
        <v>0</v>
      </c>
      <c r="H333" s="25" t="str">
        <f t="shared" si="112"/>
        <v/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0</v>
      </c>
      <c r="E335" s="38" t="str">
        <f t="shared" si="109"/>
        <v/>
      </c>
      <c r="F335" s="38" t="str">
        <f t="shared" si="110"/>
        <v/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1</v>
      </c>
      <c r="D336" s="37">
        <v>0</v>
      </c>
      <c r="E336" s="38">
        <f t="shared" si="109"/>
        <v>6.25E-2</v>
      </c>
      <c r="F336" s="38" t="str">
        <f t="shared" si="110"/>
        <v/>
      </c>
      <c r="G336" s="39" t="str">
        <f t="shared" si="111"/>
        <v>0</v>
      </c>
      <c r="H336" s="25">
        <f t="shared" si="112"/>
        <v>0</v>
      </c>
    </row>
    <row r="337" spans="1:8" s="40" customFormat="1" ht="15" x14ac:dyDescent="0.2">
      <c r="A337" s="64"/>
      <c r="B337" s="36" t="s">
        <v>94</v>
      </c>
      <c r="C337" s="37">
        <v>0</v>
      </c>
      <c r="D337" s="37">
        <v>0</v>
      </c>
      <c r="E337" s="38" t="str">
        <f t="shared" si="109"/>
        <v/>
      </c>
      <c r="F337" s="38" t="str">
        <f t="shared" si="110"/>
        <v/>
      </c>
      <c r="G337" s="39" t="str">
        <f t="shared" si="111"/>
        <v>0</v>
      </c>
      <c r="H337" s="25" t="str">
        <f t="shared" si="112"/>
        <v/>
      </c>
    </row>
    <row r="338" spans="1:8" s="40" customFormat="1" ht="15" x14ac:dyDescent="0.2">
      <c r="A338" s="64"/>
      <c r="B338" s="36" t="s">
        <v>93</v>
      </c>
      <c r="C338" s="37">
        <v>0</v>
      </c>
      <c r="D338" s="37">
        <v>0</v>
      </c>
      <c r="E338" s="38" t="str">
        <f t="shared" si="109"/>
        <v/>
      </c>
      <c r="F338" s="38" t="str">
        <f t="shared" si="110"/>
        <v/>
      </c>
      <c r="G338" s="39" t="str">
        <f t="shared" si="111"/>
        <v>0</v>
      </c>
      <c r="H338" s="25" t="str">
        <f t="shared" si="112"/>
        <v/>
      </c>
    </row>
    <row r="339" spans="1:8" s="40" customFormat="1" ht="15" x14ac:dyDescent="0.2">
      <c r="A339" s="64"/>
      <c r="B339" s="36" t="s">
        <v>92</v>
      </c>
      <c r="C339" s="37">
        <v>0</v>
      </c>
      <c r="D339" s="37">
        <v>0</v>
      </c>
      <c r="E339" s="38" t="str">
        <f t="shared" si="109"/>
        <v/>
      </c>
      <c r="F339" s="38" t="str">
        <f t="shared" si="110"/>
        <v/>
      </c>
      <c r="G339" s="39" t="str">
        <f t="shared" si="111"/>
        <v>0</v>
      </c>
      <c r="H339" s="25" t="str">
        <f t="shared" si="112"/>
        <v/>
      </c>
    </row>
    <row r="340" spans="1:8" s="40" customFormat="1" ht="15" x14ac:dyDescent="0.2">
      <c r="A340" s="64"/>
      <c r="B340" s="36" t="s">
        <v>276</v>
      </c>
      <c r="C340" s="37">
        <v>0</v>
      </c>
      <c r="D340" s="37">
        <v>0</v>
      </c>
      <c r="E340" s="38" t="str">
        <f t="shared" si="109"/>
        <v/>
      </c>
      <c r="F340" s="38" t="str">
        <f t="shared" si="110"/>
        <v/>
      </c>
      <c r="G340" s="39" t="str">
        <f t="shared" si="111"/>
        <v>0</v>
      </c>
      <c r="H340" s="25" t="str">
        <f t="shared" si="112"/>
        <v/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1</v>
      </c>
      <c r="D342" s="37">
        <v>4</v>
      </c>
      <c r="E342" s="38">
        <f t="shared" si="109"/>
        <v>6.25E-2</v>
      </c>
      <c r="F342" s="38">
        <f t="shared" si="110"/>
        <v>0.26666666666666666</v>
      </c>
      <c r="G342" s="39">
        <f t="shared" si="111"/>
        <v>3</v>
      </c>
      <c r="H342" s="25">
        <f t="shared" si="112"/>
        <v>0.1875</v>
      </c>
    </row>
    <row r="343" spans="1:8" s="40" customFormat="1" ht="15" x14ac:dyDescent="0.2">
      <c r="A343" s="64"/>
      <c r="B343" s="36" t="s">
        <v>85</v>
      </c>
      <c r="C343" s="37">
        <v>0</v>
      </c>
      <c r="D343" s="37">
        <v>0</v>
      </c>
      <c r="E343" s="38" t="str">
        <f t="shared" si="109"/>
        <v/>
      </c>
      <c r="F343" s="38" t="str">
        <f t="shared" si="110"/>
        <v/>
      </c>
      <c r="G343" s="39" t="str">
        <f t="shared" si="111"/>
        <v>0</v>
      </c>
      <c r="H343" s="25" t="str">
        <f t="shared" si="112"/>
        <v/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2</v>
      </c>
      <c r="D345" s="37">
        <v>0</v>
      </c>
      <c r="E345" s="38">
        <f t="shared" si="109"/>
        <v>0.125</v>
      </c>
      <c r="F345" s="38" t="str">
        <f t="shared" si="110"/>
        <v/>
      </c>
      <c r="G345" s="39" t="str">
        <f t="shared" si="111"/>
        <v>0</v>
      </c>
      <c r="H345" s="25">
        <f t="shared" si="112"/>
        <v>0</v>
      </c>
    </row>
    <row r="346" spans="1:8" s="40" customFormat="1" ht="15" x14ac:dyDescent="0.2">
      <c r="A346" s="64"/>
      <c r="B346" s="36" t="s">
        <v>88</v>
      </c>
      <c r="C346" s="37">
        <v>2</v>
      </c>
      <c r="D346" s="37">
        <v>0</v>
      </c>
      <c r="E346" s="38">
        <f t="shared" si="109"/>
        <v>0.125</v>
      </c>
      <c r="F346" s="38" t="str">
        <f t="shared" si="110"/>
        <v/>
      </c>
      <c r="G346" s="39" t="str">
        <f t="shared" si="111"/>
        <v>0</v>
      </c>
      <c r="H346" s="25">
        <f t="shared" si="112"/>
        <v>0</v>
      </c>
    </row>
    <row r="347" spans="1:8" s="40" customFormat="1" ht="15" x14ac:dyDescent="0.2">
      <c r="A347" s="64"/>
      <c r="B347" s="36" t="s">
        <v>83</v>
      </c>
      <c r="C347" s="37">
        <v>0</v>
      </c>
      <c r="D347" s="37">
        <v>0</v>
      </c>
      <c r="E347" s="38" t="str">
        <f t="shared" si="109"/>
        <v/>
      </c>
      <c r="F347" s="38" t="str">
        <f t="shared" si="110"/>
        <v/>
      </c>
      <c r="G347" s="39" t="str">
        <f t="shared" si="111"/>
        <v>0</v>
      </c>
      <c r="H347" s="25" t="str">
        <f t="shared" si="112"/>
        <v/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1</v>
      </c>
      <c r="D349" s="37">
        <v>4</v>
      </c>
      <c r="E349" s="38">
        <f t="shared" si="109"/>
        <v>6.25E-2</v>
      </c>
      <c r="F349" s="38">
        <f t="shared" si="110"/>
        <v>0.26666666666666666</v>
      </c>
      <c r="G349" s="39">
        <f t="shared" si="111"/>
        <v>3</v>
      </c>
      <c r="H349" s="25">
        <f t="shared" si="112"/>
        <v>0.1875</v>
      </c>
    </row>
    <row r="350" spans="1:8" s="40" customFormat="1" ht="15" x14ac:dyDescent="0.2">
      <c r="A350" s="64"/>
      <c r="B350" s="36" t="s">
        <v>279</v>
      </c>
      <c r="C350" s="37">
        <v>0</v>
      </c>
      <c r="D350" s="37">
        <v>3</v>
      </c>
      <c r="E350" s="38" t="str">
        <f t="shared" si="109"/>
        <v/>
      </c>
      <c r="F350" s="38">
        <f t="shared" si="110"/>
        <v>0.2</v>
      </c>
      <c r="G350" s="39" t="str">
        <f t="shared" si="111"/>
        <v>0</v>
      </c>
      <c r="H350" s="25" t="str">
        <f t="shared" si="112"/>
        <v/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0</v>
      </c>
      <c r="D352" s="37">
        <v>0</v>
      </c>
      <c r="E352" s="38" t="str">
        <f t="shared" si="109"/>
        <v/>
      </c>
      <c r="F352" s="38" t="str">
        <f t="shared" si="110"/>
        <v/>
      </c>
      <c r="G352" s="39" t="str">
        <f t="shared" si="111"/>
        <v>0</v>
      </c>
      <c r="H352" s="25" t="str">
        <f t="shared" si="112"/>
        <v/>
      </c>
    </row>
    <row r="353" spans="1:8" s="40" customFormat="1" ht="15" x14ac:dyDescent="0.2">
      <c r="A353" s="64"/>
      <c r="B353" s="36" t="s">
        <v>280</v>
      </c>
      <c r="C353" s="37">
        <v>0</v>
      </c>
      <c r="D353" s="37">
        <v>0</v>
      </c>
      <c r="E353" s="38" t="str">
        <f t="shared" si="109"/>
        <v/>
      </c>
      <c r="F353" s="38" t="str">
        <f t="shared" si="110"/>
        <v/>
      </c>
      <c r="G353" s="39" t="str">
        <f t="shared" si="111"/>
        <v>0</v>
      </c>
      <c r="H353" s="25" t="str">
        <f t="shared" si="112"/>
        <v/>
      </c>
    </row>
    <row r="354" spans="1:8" s="40" customFormat="1" ht="15" x14ac:dyDescent="0.2">
      <c r="A354" s="64"/>
      <c r="B354" s="36" t="s">
        <v>100</v>
      </c>
      <c r="C354" s="37">
        <v>0</v>
      </c>
      <c r="D354" s="37">
        <v>0</v>
      </c>
      <c r="E354" s="38" t="str">
        <f t="shared" si="109"/>
        <v/>
      </c>
      <c r="F354" s="38" t="str">
        <f t="shared" si="110"/>
        <v/>
      </c>
      <c r="G354" s="39" t="str">
        <f t="shared" si="111"/>
        <v>0</v>
      </c>
      <c r="H354" s="25" t="str">
        <f t="shared" si="112"/>
        <v/>
      </c>
    </row>
    <row r="355" spans="1:8" s="40" customFormat="1" ht="15" x14ac:dyDescent="0.2">
      <c r="A355" s="64"/>
      <c r="B355" s="36" t="s">
        <v>99</v>
      </c>
      <c r="C355" s="37">
        <v>0</v>
      </c>
      <c r="D355" s="37">
        <v>0</v>
      </c>
      <c r="E355" s="38" t="str">
        <f t="shared" si="109"/>
        <v/>
      </c>
      <c r="F355" s="38" t="str">
        <f t="shared" si="110"/>
        <v/>
      </c>
      <c r="G355" s="39" t="str">
        <f t="shared" si="111"/>
        <v>0</v>
      </c>
      <c r="H355" s="25" t="str">
        <f t="shared" si="112"/>
        <v/>
      </c>
    </row>
    <row r="356" spans="1:8" s="40" customFormat="1" ht="15" x14ac:dyDescent="0.2">
      <c r="A356" s="64"/>
      <c r="B356" s="36" t="s">
        <v>84</v>
      </c>
      <c r="C356" s="37">
        <v>0</v>
      </c>
      <c r="D356" s="37">
        <v>0</v>
      </c>
      <c r="E356" s="38" t="str">
        <f t="shared" si="109"/>
        <v/>
      </c>
      <c r="F356" s="38" t="str">
        <f t="shared" si="110"/>
        <v/>
      </c>
      <c r="G356" s="39" t="str">
        <f t="shared" si="111"/>
        <v>0</v>
      </c>
      <c r="H356" s="25" t="str">
        <f t="shared" si="112"/>
        <v/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0</v>
      </c>
      <c r="E357" s="38" t="str">
        <f t="shared" si="109"/>
        <v/>
      </c>
      <c r="F357" s="38" t="str">
        <f t="shared" si="110"/>
        <v/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0</v>
      </c>
      <c r="D358" s="37">
        <v>0</v>
      </c>
      <c r="E358" s="38" t="str">
        <f t="shared" si="109"/>
        <v/>
      </c>
      <c r="F358" s="38" t="str">
        <f t="shared" si="110"/>
        <v/>
      </c>
      <c r="G358" s="39" t="str">
        <f t="shared" si="111"/>
        <v>0</v>
      </c>
      <c r="H358" s="25" t="str">
        <f t="shared" si="112"/>
        <v/>
      </c>
    </row>
    <row r="359" spans="1:8" s="40" customFormat="1" ht="15" x14ac:dyDescent="0.2">
      <c r="A359" s="64"/>
      <c r="B359" s="36" t="s">
        <v>372</v>
      </c>
      <c r="C359" s="37">
        <v>0</v>
      </c>
      <c r="D359" s="37">
        <v>0</v>
      </c>
      <c r="E359" s="38" t="str">
        <f t="shared" si="109"/>
        <v/>
      </c>
      <c r="F359" s="38" t="str">
        <f t="shared" si="110"/>
        <v/>
      </c>
      <c r="G359" s="39" t="str">
        <f t="shared" si="111"/>
        <v>0</v>
      </c>
      <c r="H359" s="25" t="str">
        <f t="shared" si="112"/>
        <v/>
      </c>
    </row>
    <row r="360" spans="1:8" s="40" customFormat="1" ht="15" x14ac:dyDescent="0.2">
      <c r="A360" s="64"/>
      <c r="B360" s="36" t="s">
        <v>530</v>
      </c>
      <c r="C360" s="37">
        <v>0</v>
      </c>
      <c r="D360" s="37">
        <v>0</v>
      </c>
      <c r="E360" s="38" t="str">
        <f t="shared" si="109"/>
        <v/>
      </c>
      <c r="F360" s="38" t="str">
        <f t="shared" si="110"/>
        <v/>
      </c>
      <c r="G360" s="39" t="str">
        <f t="shared" si="111"/>
        <v>0</v>
      </c>
      <c r="H360" s="25" t="str">
        <f t="shared" si="112"/>
        <v/>
      </c>
    </row>
    <row r="361" spans="1:8" s="40" customFormat="1" ht="15" x14ac:dyDescent="0.2">
      <c r="A361" s="64"/>
      <c r="B361" s="36" t="s">
        <v>531</v>
      </c>
      <c r="C361" s="37">
        <v>0</v>
      </c>
      <c r="D361" s="37">
        <v>1</v>
      </c>
      <c r="E361" s="38" t="str">
        <f t="shared" si="109"/>
        <v/>
      </c>
      <c r="F361" s="38">
        <f t="shared" si="110"/>
        <v>6.6666666666666666E-2</v>
      </c>
      <c r="G361" s="39" t="str">
        <f t="shared" si="111"/>
        <v>0</v>
      </c>
      <c r="H361" s="25" t="str">
        <f t="shared" si="112"/>
        <v/>
      </c>
    </row>
    <row r="362" spans="1:8" s="40" customFormat="1" ht="15" x14ac:dyDescent="0.2">
      <c r="A362" s="64"/>
      <c r="B362" s="36" t="s">
        <v>532</v>
      </c>
      <c r="C362" s="37">
        <v>0</v>
      </c>
      <c r="D362" s="37">
        <v>0</v>
      </c>
      <c r="E362" s="38" t="str">
        <f t="shared" si="109"/>
        <v/>
      </c>
      <c r="F362" s="38" t="str">
        <f t="shared" si="110"/>
        <v/>
      </c>
      <c r="G362" s="39" t="str">
        <f t="shared" si="111"/>
        <v>0</v>
      </c>
      <c r="H362" s="25" t="str">
        <f t="shared" si="112"/>
        <v/>
      </c>
    </row>
    <row r="363" spans="1:8" s="40" customFormat="1" ht="15" x14ac:dyDescent="0.2">
      <c r="A363" s="64"/>
      <c r="B363" s="36" t="s">
        <v>533</v>
      </c>
      <c r="C363" s="37">
        <v>0</v>
      </c>
      <c r="D363" s="37">
        <v>0</v>
      </c>
      <c r="E363" s="38" t="str">
        <f t="shared" si="109"/>
        <v/>
      </c>
      <c r="F363" s="38" t="str">
        <f t="shared" si="110"/>
        <v/>
      </c>
      <c r="G363" s="39" t="str">
        <f t="shared" si="111"/>
        <v>0</v>
      </c>
      <c r="H363" s="25" t="str">
        <f t="shared" si="112"/>
        <v/>
      </c>
    </row>
    <row r="364" spans="1:8" s="40" customFormat="1" ht="15" x14ac:dyDescent="0.2">
      <c r="A364" s="64"/>
      <c r="B364" s="36" t="s">
        <v>282</v>
      </c>
      <c r="C364" s="37">
        <v>0</v>
      </c>
      <c r="D364" s="37">
        <v>0</v>
      </c>
      <c r="E364" s="38" t="str">
        <f t="shared" si="109"/>
        <v/>
      </c>
      <c r="F364" s="38" t="str">
        <f t="shared" si="110"/>
        <v/>
      </c>
      <c r="G364" s="39" t="str">
        <f t="shared" si="111"/>
        <v>0</v>
      </c>
      <c r="H364" s="25" t="str">
        <f t="shared" si="112"/>
        <v/>
      </c>
    </row>
    <row r="365" spans="1:8" s="40" customFormat="1" ht="15" x14ac:dyDescent="0.2">
      <c r="A365" s="64"/>
      <c r="B365" s="36" t="s">
        <v>283</v>
      </c>
      <c r="C365" s="37">
        <v>0</v>
      </c>
      <c r="D365" s="37">
        <v>0</v>
      </c>
      <c r="E365" s="38" t="str">
        <f t="shared" si="109"/>
        <v/>
      </c>
      <c r="F365" s="38" t="str">
        <f t="shared" si="110"/>
        <v/>
      </c>
      <c r="G365" s="39" t="str">
        <f t="shared" si="111"/>
        <v>0</v>
      </c>
      <c r="H365" s="25" t="str">
        <f t="shared" si="112"/>
        <v/>
      </c>
    </row>
    <row r="366" spans="1:8" s="40" customFormat="1" ht="15" x14ac:dyDescent="0.2">
      <c r="A366" s="64"/>
      <c r="B366" s="36" t="s">
        <v>534</v>
      </c>
      <c r="C366" s="37">
        <v>0</v>
      </c>
      <c r="D366" s="37">
        <v>0</v>
      </c>
      <c r="E366" s="38" t="str">
        <f t="shared" si="109"/>
        <v/>
      </c>
      <c r="F366" s="38" t="str">
        <f t="shared" si="110"/>
        <v/>
      </c>
      <c r="G366" s="39" t="str">
        <f t="shared" si="111"/>
        <v>0</v>
      </c>
      <c r="H366" s="25" t="str">
        <f t="shared" si="112"/>
        <v/>
      </c>
    </row>
    <row r="367" spans="1:8" s="40" customFormat="1" ht="15" x14ac:dyDescent="0.2">
      <c r="A367" s="64"/>
      <c r="B367" s="36" t="s">
        <v>535</v>
      </c>
      <c r="C367" s="37">
        <v>0</v>
      </c>
      <c r="D367" s="37">
        <v>1</v>
      </c>
      <c r="E367" s="38" t="str">
        <f t="shared" si="109"/>
        <v/>
      </c>
      <c r="F367" s="38">
        <f t="shared" si="110"/>
        <v>6.6666666666666666E-2</v>
      </c>
      <c r="G367" s="39" t="str">
        <f t="shared" si="111"/>
        <v>0</v>
      </c>
      <c r="H367" s="25" t="str">
        <f t="shared" si="112"/>
        <v/>
      </c>
    </row>
    <row r="368" spans="1:8" s="40" customFormat="1" ht="15" x14ac:dyDescent="0.2">
      <c r="A368" s="64"/>
      <c r="B368" s="36" t="s">
        <v>109</v>
      </c>
      <c r="C368" s="37">
        <v>0</v>
      </c>
      <c r="D368" s="37">
        <v>0</v>
      </c>
      <c r="E368" s="38" t="str">
        <f t="shared" si="109"/>
        <v/>
      </c>
      <c r="F368" s="38" t="str">
        <f t="shared" si="110"/>
        <v/>
      </c>
      <c r="G368" s="39" t="str">
        <f t="shared" si="111"/>
        <v>0</v>
      </c>
      <c r="H368" s="25" t="str">
        <f t="shared" si="112"/>
        <v/>
      </c>
    </row>
    <row r="369" spans="1:8" s="40" customFormat="1" ht="15" x14ac:dyDescent="0.2">
      <c r="A369" s="64"/>
      <c r="B369" s="36" t="s">
        <v>102</v>
      </c>
      <c r="C369" s="37">
        <v>0</v>
      </c>
      <c r="D369" s="37">
        <v>0</v>
      </c>
      <c r="E369" s="38" t="str">
        <f t="shared" si="109"/>
        <v/>
      </c>
      <c r="F369" s="38" t="str">
        <f t="shared" si="110"/>
        <v/>
      </c>
      <c r="G369" s="39" t="str">
        <f t="shared" si="111"/>
        <v>0</v>
      </c>
      <c r="H369" s="25" t="str">
        <f t="shared" si="112"/>
        <v/>
      </c>
    </row>
    <row r="370" spans="1:8" s="40" customFormat="1" ht="15" x14ac:dyDescent="0.2">
      <c r="A370" s="64"/>
      <c r="B370" s="36" t="s">
        <v>108</v>
      </c>
      <c r="C370" s="37">
        <v>0</v>
      </c>
      <c r="D370" s="37">
        <v>0</v>
      </c>
      <c r="E370" s="38" t="str">
        <f t="shared" si="109"/>
        <v/>
      </c>
      <c r="F370" s="38" t="str">
        <f t="shared" si="110"/>
        <v/>
      </c>
      <c r="G370" s="39" t="str">
        <f t="shared" si="111"/>
        <v>0</v>
      </c>
      <c r="H370" s="25" t="str">
        <f t="shared" si="112"/>
        <v/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0</v>
      </c>
      <c r="D372" s="37">
        <v>0</v>
      </c>
      <c r="E372" s="38" t="str">
        <f t="shared" si="109"/>
        <v/>
      </c>
      <c r="F372" s="38" t="str">
        <f t="shared" si="110"/>
        <v/>
      </c>
      <c r="G372" s="39" t="str">
        <f t="shared" si="111"/>
        <v>0</v>
      </c>
      <c r="H372" s="25" t="str">
        <f t="shared" si="112"/>
        <v/>
      </c>
    </row>
    <row r="373" spans="1:8" s="40" customFormat="1" ht="30" x14ac:dyDescent="0.2">
      <c r="A373" s="64"/>
      <c r="B373" s="36" t="s">
        <v>284</v>
      </c>
      <c r="C373" s="37">
        <v>0</v>
      </c>
      <c r="D373" s="37">
        <v>0</v>
      </c>
      <c r="E373" s="38" t="str">
        <f t="shared" si="109"/>
        <v/>
      </c>
      <c r="F373" s="38" t="str">
        <f t="shared" si="110"/>
        <v/>
      </c>
      <c r="G373" s="39" t="str">
        <f t="shared" si="111"/>
        <v>0</v>
      </c>
      <c r="H373" s="25" t="str">
        <f t="shared" si="112"/>
        <v/>
      </c>
    </row>
    <row r="374" spans="1:8" s="40" customFormat="1" ht="15" x14ac:dyDescent="0.2">
      <c r="A374" s="64"/>
      <c r="B374" s="36" t="s">
        <v>285</v>
      </c>
      <c r="C374" s="37">
        <v>0</v>
      </c>
      <c r="D374" s="37">
        <v>0</v>
      </c>
      <c r="E374" s="38" t="str">
        <f t="shared" si="109"/>
        <v/>
      </c>
      <c r="F374" s="38" t="str">
        <f t="shared" si="110"/>
        <v/>
      </c>
      <c r="G374" s="39" t="str">
        <f t="shared" si="111"/>
        <v>0</v>
      </c>
      <c r="H374" s="25" t="str">
        <f t="shared" si="112"/>
        <v/>
      </c>
    </row>
    <row r="375" spans="1:8" s="40" customFormat="1" ht="15" x14ac:dyDescent="0.2">
      <c r="A375" s="64"/>
      <c r="B375" s="36" t="s">
        <v>286</v>
      </c>
      <c r="C375" s="37">
        <v>0</v>
      </c>
      <c r="D375" s="37">
        <v>0</v>
      </c>
      <c r="E375" s="38" t="str">
        <f t="shared" si="109"/>
        <v/>
      </c>
      <c r="F375" s="38" t="str">
        <f t="shared" si="110"/>
        <v/>
      </c>
      <c r="G375" s="39" t="str">
        <f t="shared" si="111"/>
        <v>0</v>
      </c>
      <c r="H375" s="25" t="str">
        <f t="shared" si="112"/>
        <v/>
      </c>
    </row>
    <row r="376" spans="1:8" s="40" customFormat="1" ht="15" x14ac:dyDescent="0.2">
      <c r="A376" s="64"/>
      <c r="B376" s="36" t="s">
        <v>101</v>
      </c>
      <c r="C376" s="37">
        <v>5</v>
      </c>
      <c r="D376" s="37">
        <v>1</v>
      </c>
      <c r="E376" s="38">
        <f t="shared" si="109"/>
        <v>0.3125</v>
      </c>
      <c r="F376" s="38">
        <f t="shared" si="110"/>
        <v>6.6666666666666666E-2</v>
      </c>
      <c r="G376" s="39">
        <f t="shared" si="111"/>
        <v>-0.8</v>
      </c>
      <c r="H376" s="25">
        <f t="shared" si="112"/>
        <v>-0.25</v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0</v>
      </c>
      <c r="D378" s="37">
        <v>0</v>
      </c>
      <c r="E378" s="38" t="str">
        <f t="shared" si="109"/>
        <v/>
      </c>
      <c r="F378" s="38" t="str">
        <f t="shared" si="110"/>
        <v/>
      </c>
      <c r="G378" s="39" t="str">
        <f t="shared" si="111"/>
        <v>0</v>
      </c>
      <c r="H378" s="25" t="str">
        <f t="shared" si="112"/>
        <v/>
      </c>
    </row>
    <row r="379" spans="1:8" s="40" customFormat="1" ht="15" x14ac:dyDescent="0.2">
      <c r="A379" s="64"/>
      <c r="B379" s="36" t="s">
        <v>110</v>
      </c>
      <c r="C379" s="37">
        <v>0</v>
      </c>
      <c r="D379" s="37">
        <v>0</v>
      </c>
      <c r="E379" s="38" t="str">
        <f t="shared" si="109"/>
        <v/>
      </c>
      <c r="F379" s="38" t="str">
        <f t="shared" si="110"/>
        <v/>
      </c>
      <c r="G379" s="39" t="str">
        <f t="shared" si="111"/>
        <v>0</v>
      </c>
      <c r="H379" s="25" t="str">
        <f t="shared" si="112"/>
        <v/>
      </c>
    </row>
    <row r="380" spans="1:8" s="40" customFormat="1" ht="15" x14ac:dyDescent="0.2">
      <c r="A380" s="64"/>
      <c r="B380" s="36" t="s">
        <v>288</v>
      </c>
      <c r="C380" s="37">
        <v>0</v>
      </c>
      <c r="D380" s="37">
        <v>0</v>
      </c>
      <c r="E380" s="38" t="str">
        <f t="shared" si="109"/>
        <v/>
      </c>
      <c r="F380" s="38" t="str">
        <f t="shared" si="110"/>
        <v/>
      </c>
      <c r="G380" s="39" t="str">
        <f t="shared" si="111"/>
        <v>0</v>
      </c>
      <c r="H380" s="25" t="str">
        <f t="shared" si="112"/>
        <v/>
      </c>
    </row>
    <row r="381" spans="1:8" s="40" customFormat="1" ht="15" x14ac:dyDescent="0.2">
      <c r="A381" s="64"/>
      <c r="B381" s="36" t="s">
        <v>537</v>
      </c>
      <c r="C381" s="37">
        <v>0</v>
      </c>
      <c r="D381" s="37">
        <v>0</v>
      </c>
      <c r="E381" s="38" t="str">
        <f t="shared" si="109"/>
        <v/>
      </c>
      <c r="F381" s="38" t="str">
        <f t="shared" si="110"/>
        <v/>
      </c>
      <c r="G381" s="39" t="str">
        <f t="shared" si="111"/>
        <v>0</v>
      </c>
      <c r="H381" s="25" t="str">
        <f t="shared" si="112"/>
        <v/>
      </c>
    </row>
    <row r="382" spans="1:8" s="40" customFormat="1" ht="15" x14ac:dyDescent="0.2">
      <c r="A382" s="64"/>
      <c r="B382" s="36" t="s">
        <v>104</v>
      </c>
      <c r="C382" s="37">
        <v>0</v>
      </c>
      <c r="D382" s="37">
        <v>0</v>
      </c>
      <c r="E382" s="38" t="str">
        <f t="shared" si="109"/>
        <v/>
      </c>
      <c r="F382" s="38" t="str">
        <f t="shared" si="110"/>
        <v/>
      </c>
      <c r="G382" s="39" t="str">
        <f t="shared" si="111"/>
        <v>0</v>
      </c>
      <c r="H382" s="25" t="str">
        <f t="shared" si="112"/>
        <v/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0</v>
      </c>
      <c r="E383" s="38" t="str">
        <f t="shared" ref="E383" si="113">+IF(C383=0,"",C383/C$329)</f>
        <v/>
      </c>
      <c r="F383" s="38" t="str">
        <f t="shared" ref="F383" si="114">+IF(D383=0,"",D383/D$329)</f>
        <v/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0</v>
      </c>
      <c r="E385" s="38" t="str">
        <f t="shared" si="109"/>
        <v/>
      </c>
      <c r="F385" s="38" t="str">
        <f t="shared" si="110"/>
        <v/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0</v>
      </c>
      <c r="E386" s="38" t="str">
        <f t="shared" si="109"/>
        <v/>
      </c>
      <c r="F386" s="38" t="str">
        <f t="shared" si="110"/>
        <v/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0</v>
      </c>
      <c r="D387" s="37">
        <v>0</v>
      </c>
      <c r="E387" s="38" t="str">
        <f t="shared" si="109"/>
        <v/>
      </c>
      <c r="F387" s="38" t="str">
        <f t="shared" si="110"/>
        <v/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0</v>
      </c>
      <c r="D390" s="37">
        <v>0</v>
      </c>
      <c r="E390" s="38" t="str">
        <f t="shared" si="109"/>
        <v/>
      </c>
      <c r="F390" s="38" t="str">
        <f t="shared" si="110"/>
        <v/>
      </c>
      <c r="G390" s="39" t="str">
        <f t="shared" si="111"/>
        <v>0</v>
      </c>
      <c r="H390" s="25" t="str">
        <f t="shared" si="112"/>
        <v/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0</v>
      </c>
      <c r="D392" s="37">
        <v>0</v>
      </c>
      <c r="E392" s="38" t="str">
        <f t="shared" si="109"/>
        <v/>
      </c>
      <c r="F392" s="38" t="str">
        <f t="shared" si="110"/>
        <v/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4"/>
      <c r="B393" s="36" t="s">
        <v>293</v>
      </c>
      <c r="C393" s="37">
        <v>0</v>
      </c>
      <c r="D393" s="37">
        <v>0</v>
      </c>
      <c r="E393" s="38" t="str">
        <f t="shared" si="109"/>
        <v/>
      </c>
      <c r="F393" s="38" t="str">
        <f t="shared" si="110"/>
        <v/>
      </c>
      <c r="G393" s="39" t="str">
        <f t="shared" si="111"/>
        <v>0</v>
      </c>
      <c r="H393" s="25" t="str">
        <f t="shared" si="112"/>
        <v/>
      </c>
    </row>
    <row r="394" spans="1:8" s="40" customFormat="1" ht="15" x14ac:dyDescent="0.2">
      <c r="A394" s="64"/>
      <c r="B394" s="36" t="s">
        <v>540</v>
      </c>
      <c r="C394" s="37">
        <v>0</v>
      </c>
      <c r="D394" s="37">
        <v>0</v>
      </c>
      <c r="E394" s="38" t="str">
        <f t="shared" si="109"/>
        <v/>
      </c>
      <c r="F394" s="38" t="str">
        <f t="shared" si="110"/>
        <v/>
      </c>
      <c r="G394" s="39" t="str">
        <f t="shared" si="111"/>
        <v>0</v>
      </c>
      <c r="H394" s="25" t="str">
        <f t="shared" si="112"/>
        <v/>
      </c>
    </row>
    <row r="395" spans="1:8" s="40" customFormat="1" ht="15" x14ac:dyDescent="0.2">
      <c r="A395" s="64"/>
      <c r="B395" s="36" t="s">
        <v>105</v>
      </c>
      <c r="C395" s="37">
        <v>0</v>
      </c>
      <c r="D395" s="37">
        <v>0</v>
      </c>
      <c r="E395" s="38" t="str">
        <f t="shared" si="109"/>
        <v/>
      </c>
      <c r="F395" s="38" t="str">
        <f t="shared" si="110"/>
        <v/>
      </c>
      <c r="G395" s="39" t="str">
        <f t="shared" si="111"/>
        <v>0</v>
      </c>
      <c r="H395" s="25" t="str">
        <f t="shared" si="112"/>
        <v/>
      </c>
    </row>
    <row r="396" spans="1:8" s="40" customFormat="1" ht="15" x14ac:dyDescent="0.2">
      <c r="A396" s="64"/>
      <c r="B396" s="36" t="s">
        <v>541</v>
      </c>
      <c r="C396" s="37">
        <v>0</v>
      </c>
      <c r="D396" s="37">
        <v>0</v>
      </c>
      <c r="E396" s="38" t="str">
        <f t="shared" ref="E396:E468" si="117">+IF(C396=0,"",C396/C$329)</f>
        <v/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0</v>
      </c>
      <c r="E398" s="38" t="str">
        <f t="shared" ref="E398:E400" si="121">+IF(C398=0,"",C398/C$329)</f>
        <v/>
      </c>
      <c r="F398" s="38" t="str">
        <f t="shared" ref="F398:F400" si="122">+IF(D398=0,"",D398/D$329)</f>
        <v/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0</v>
      </c>
      <c r="E399" s="38" t="str">
        <f t="shared" si="121"/>
        <v/>
      </c>
      <c r="F399" s="38" t="str">
        <f t="shared" si="122"/>
        <v/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0</v>
      </c>
      <c r="D401" s="37">
        <v>0</v>
      </c>
      <c r="E401" s="38" t="str">
        <f t="shared" si="117"/>
        <v/>
      </c>
      <c r="F401" s="38" t="str">
        <f t="shared" si="118"/>
        <v/>
      </c>
      <c r="G401" s="39" t="str">
        <f t="shared" si="119"/>
        <v>0</v>
      </c>
      <c r="H401" s="25" t="str">
        <f t="shared" si="120"/>
        <v/>
      </c>
    </row>
    <row r="402" spans="1:8" s="40" customFormat="1" ht="15" x14ac:dyDescent="0.2">
      <c r="A402" s="64"/>
      <c r="B402" s="36" t="s">
        <v>296</v>
      </c>
      <c r="C402" s="37">
        <v>0</v>
      </c>
      <c r="D402" s="37">
        <v>0</v>
      </c>
      <c r="E402" s="38" t="str">
        <f t="shared" si="117"/>
        <v/>
      </c>
      <c r="F402" s="38" t="str">
        <f t="shared" si="118"/>
        <v/>
      </c>
      <c r="G402" s="39" t="str">
        <f t="shared" si="119"/>
        <v>0</v>
      </c>
      <c r="H402" s="25" t="str">
        <f t="shared" si="120"/>
        <v/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0</v>
      </c>
      <c r="E403" s="38" t="str">
        <f t="shared" si="117"/>
        <v/>
      </c>
      <c r="F403" s="38" t="str">
        <f t="shared" si="118"/>
        <v/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0</v>
      </c>
      <c r="D404" s="37">
        <v>0</v>
      </c>
      <c r="E404" s="38" t="str">
        <f t="shared" si="117"/>
        <v/>
      </c>
      <c r="F404" s="38" t="str">
        <f t="shared" si="118"/>
        <v/>
      </c>
      <c r="G404" s="39" t="str">
        <f t="shared" si="119"/>
        <v>0</v>
      </c>
      <c r="H404" s="25" t="str">
        <f t="shared" si="120"/>
        <v/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0</v>
      </c>
      <c r="E405" s="38" t="str">
        <f t="shared" si="117"/>
        <v/>
      </c>
      <c r="F405" s="38" t="str">
        <f t="shared" si="118"/>
        <v/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0</v>
      </c>
      <c r="E407" s="38" t="str">
        <f t="shared" si="117"/>
        <v/>
      </c>
      <c r="F407" s="38" t="str">
        <f t="shared" si="118"/>
        <v/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0</v>
      </c>
      <c r="D408" s="37">
        <v>0</v>
      </c>
      <c r="E408" s="38" t="str">
        <f t="shared" si="117"/>
        <v/>
      </c>
      <c r="F408" s="38" t="str">
        <f t="shared" si="118"/>
        <v/>
      </c>
      <c r="G408" s="39" t="str">
        <f t="shared" si="119"/>
        <v>0</v>
      </c>
      <c r="H408" s="25" t="str">
        <f t="shared" si="120"/>
        <v/>
      </c>
    </row>
    <row r="409" spans="1:8" s="40" customFormat="1" ht="15" x14ac:dyDescent="0.2">
      <c r="A409" s="64"/>
      <c r="B409" s="36" t="s">
        <v>300</v>
      </c>
      <c r="C409" s="37">
        <v>0</v>
      </c>
      <c r="D409" s="37">
        <v>0</v>
      </c>
      <c r="E409" s="38" t="str">
        <f t="shared" si="117"/>
        <v/>
      </c>
      <c r="F409" s="38" t="str">
        <f t="shared" si="118"/>
        <v/>
      </c>
      <c r="G409" s="39" t="str">
        <f t="shared" si="119"/>
        <v>0</v>
      </c>
      <c r="H409" s="25" t="str">
        <f t="shared" si="120"/>
        <v/>
      </c>
    </row>
    <row r="410" spans="1:8" s="40" customFormat="1" ht="15" x14ac:dyDescent="0.2">
      <c r="A410" s="64"/>
      <c r="B410" s="36" t="s">
        <v>114</v>
      </c>
      <c r="C410" s="37">
        <v>0</v>
      </c>
      <c r="D410" s="37">
        <v>0</v>
      </c>
      <c r="E410" s="38" t="str">
        <f t="shared" si="117"/>
        <v/>
      </c>
      <c r="F410" s="38" t="str">
        <f t="shared" si="118"/>
        <v/>
      </c>
      <c r="G410" s="39" t="str">
        <f t="shared" si="119"/>
        <v>0</v>
      </c>
      <c r="H410" s="25" t="str">
        <f t="shared" si="120"/>
        <v/>
      </c>
    </row>
    <row r="411" spans="1:8" s="40" customFormat="1" ht="15" x14ac:dyDescent="0.2">
      <c r="A411" s="64"/>
      <c r="B411" s="36" t="s">
        <v>115</v>
      </c>
      <c r="C411" s="37">
        <v>0</v>
      </c>
      <c r="D411" s="37">
        <v>0</v>
      </c>
      <c r="E411" s="38" t="str">
        <f t="shared" si="117"/>
        <v/>
      </c>
      <c r="F411" s="38" t="str">
        <f t="shared" si="118"/>
        <v/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4"/>
      <c r="B412" s="36" t="s">
        <v>116</v>
      </c>
      <c r="C412" s="37">
        <v>0</v>
      </c>
      <c r="D412" s="37">
        <v>0</v>
      </c>
      <c r="E412" s="38" t="str">
        <f t="shared" si="117"/>
        <v/>
      </c>
      <c r="F412" s="38" t="str">
        <f t="shared" si="118"/>
        <v/>
      </c>
      <c r="G412" s="39" t="str">
        <f t="shared" si="119"/>
        <v>0</v>
      </c>
      <c r="H412" s="25" t="str">
        <f t="shared" si="120"/>
        <v/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0</v>
      </c>
      <c r="D420" s="37">
        <v>0</v>
      </c>
      <c r="E420" s="38" t="str">
        <f t="shared" si="117"/>
        <v/>
      </c>
      <c r="F420" s="38" t="str">
        <f t="shared" si="118"/>
        <v/>
      </c>
      <c r="G420" s="39" t="str">
        <f t="shared" si="119"/>
        <v>0</v>
      </c>
      <c r="H420" s="25" t="str">
        <f t="shared" si="120"/>
        <v/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0</v>
      </c>
      <c r="E421" s="38" t="str">
        <f t="shared" si="117"/>
        <v/>
      </c>
      <c r="F421" s="38" t="str">
        <f t="shared" si="118"/>
        <v/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0</v>
      </c>
      <c r="D422" s="37">
        <v>0</v>
      </c>
      <c r="E422" s="38" t="str">
        <f t="shared" si="117"/>
        <v/>
      </c>
      <c r="F422" s="38" t="str">
        <f t="shared" si="118"/>
        <v/>
      </c>
      <c r="G422" s="39" t="str">
        <f t="shared" si="119"/>
        <v>0</v>
      </c>
      <c r="H422" s="25" t="str">
        <f t="shared" si="120"/>
        <v/>
      </c>
    </row>
    <row r="423" spans="1:8" s="40" customFormat="1" ht="15" x14ac:dyDescent="0.2">
      <c r="A423" s="64"/>
      <c r="B423" s="36" t="s">
        <v>128</v>
      </c>
      <c r="C423" s="37">
        <v>2</v>
      </c>
      <c r="D423" s="37">
        <v>0</v>
      </c>
      <c r="E423" s="38">
        <f t="shared" si="117"/>
        <v>0.125</v>
      </c>
      <c r="F423" s="38" t="str">
        <f t="shared" si="118"/>
        <v/>
      </c>
      <c r="G423" s="39" t="str">
        <f t="shared" si="119"/>
        <v>0</v>
      </c>
      <c r="H423" s="25">
        <f t="shared" si="120"/>
        <v>0</v>
      </c>
    </row>
    <row r="424" spans="1:8" s="40" customFormat="1" ht="15" x14ac:dyDescent="0.2">
      <c r="A424" s="64"/>
      <c r="B424" s="36" t="s">
        <v>302</v>
      </c>
      <c r="C424" s="37">
        <v>0</v>
      </c>
      <c r="D424" s="37">
        <v>0</v>
      </c>
      <c r="E424" s="38" t="str">
        <f t="shared" si="117"/>
        <v/>
      </c>
      <c r="F424" s="38" t="str">
        <f t="shared" si="118"/>
        <v/>
      </c>
      <c r="G424" s="39" t="str">
        <f t="shared" si="119"/>
        <v>0</v>
      </c>
      <c r="H424" s="25" t="str">
        <f t="shared" si="120"/>
        <v/>
      </c>
    </row>
    <row r="425" spans="1:8" s="40" customFormat="1" ht="15" x14ac:dyDescent="0.2">
      <c r="A425" s="64"/>
      <c r="B425" s="36" t="s">
        <v>545</v>
      </c>
      <c r="C425" s="37">
        <v>0</v>
      </c>
      <c r="D425" s="37">
        <v>0</v>
      </c>
      <c r="E425" s="38" t="str">
        <f t="shared" si="117"/>
        <v/>
      </c>
      <c r="F425" s="38" t="str">
        <f t="shared" si="118"/>
        <v/>
      </c>
      <c r="G425" s="39" t="str">
        <f t="shared" si="119"/>
        <v>0</v>
      </c>
      <c r="H425" s="25" t="str">
        <f t="shared" si="120"/>
        <v/>
      </c>
    </row>
    <row r="426" spans="1:8" s="40" customFormat="1" ht="30" x14ac:dyDescent="0.2">
      <c r="A426" s="64"/>
      <c r="B426" s="36" t="s">
        <v>546</v>
      </c>
      <c r="C426" s="37">
        <v>0</v>
      </c>
      <c r="D426" s="37">
        <v>0</v>
      </c>
      <c r="E426" s="38" t="str">
        <f t="shared" si="117"/>
        <v/>
      </c>
      <c r="F426" s="38" t="str">
        <f t="shared" si="118"/>
        <v/>
      </c>
      <c r="G426" s="39" t="str">
        <f t="shared" si="119"/>
        <v>0</v>
      </c>
      <c r="H426" s="25" t="str">
        <f t="shared" si="120"/>
        <v/>
      </c>
    </row>
    <row r="427" spans="1:8" s="40" customFormat="1" ht="15" x14ac:dyDescent="0.2">
      <c r="A427" s="64"/>
      <c r="B427" s="36" t="s">
        <v>547</v>
      </c>
      <c r="C427" s="37">
        <v>0</v>
      </c>
      <c r="D427" s="37">
        <v>0</v>
      </c>
      <c r="E427" s="38" t="str">
        <f t="shared" si="117"/>
        <v/>
      </c>
      <c r="F427" s="38" t="str">
        <f t="shared" si="118"/>
        <v/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4"/>
      <c r="B428" s="36" t="s">
        <v>124</v>
      </c>
      <c r="C428" s="37">
        <v>0</v>
      </c>
      <c r="D428" s="37">
        <v>0</v>
      </c>
      <c r="E428" s="38" t="str">
        <f t="shared" si="117"/>
        <v/>
      </c>
      <c r="F428" s="38" t="str">
        <f t="shared" si="118"/>
        <v/>
      </c>
      <c r="G428" s="39" t="str">
        <f t="shared" si="119"/>
        <v>0</v>
      </c>
      <c r="H428" s="25" t="str">
        <f t="shared" si="120"/>
        <v/>
      </c>
    </row>
    <row r="429" spans="1:8" s="40" customFormat="1" ht="15" x14ac:dyDescent="0.2">
      <c r="A429" s="64"/>
      <c r="B429" s="36" t="s">
        <v>303</v>
      </c>
      <c r="C429" s="37">
        <v>0</v>
      </c>
      <c r="D429" s="37">
        <v>0</v>
      </c>
      <c r="E429" s="38" t="str">
        <f t="shared" si="117"/>
        <v/>
      </c>
      <c r="F429" s="38" t="str">
        <f t="shared" si="118"/>
        <v/>
      </c>
      <c r="G429" s="39" t="str">
        <f t="shared" si="119"/>
        <v>0</v>
      </c>
      <c r="H429" s="25" t="str">
        <f t="shared" si="120"/>
        <v/>
      </c>
    </row>
    <row r="430" spans="1:8" s="40" customFormat="1" ht="15" x14ac:dyDescent="0.2">
      <c r="A430" s="64"/>
      <c r="B430" s="36" t="s">
        <v>125</v>
      </c>
      <c r="C430" s="37">
        <v>0</v>
      </c>
      <c r="D430" s="37">
        <v>0</v>
      </c>
      <c r="E430" s="38" t="str">
        <f t="shared" si="117"/>
        <v/>
      </c>
      <c r="F430" s="38" t="str">
        <f t="shared" si="118"/>
        <v/>
      </c>
      <c r="G430" s="39" t="str">
        <f t="shared" si="119"/>
        <v>0</v>
      </c>
      <c r="H430" s="25" t="str">
        <f t="shared" si="120"/>
        <v/>
      </c>
    </row>
    <row r="431" spans="1:8" s="40" customFormat="1" ht="15" x14ac:dyDescent="0.2">
      <c r="A431" s="64"/>
      <c r="B431" s="36" t="s">
        <v>457</v>
      </c>
      <c r="C431" s="37">
        <v>0</v>
      </c>
      <c r="D431" s="37">
        <v>0</v>
      </c>
      <c r="E431" s="38" t="str">
        <f t="shared" si="117"/>
        <v/>
      </c>
      <c r="F431" s="38" t="str">
        <f t="shared" si="118"/>
        <v/>
      </c>
      <c r="G431" s="39" t="str">
        <f t="shared" si="119"/>
        <v>0</v>
      </c>
      <c r="H431" s="25" t="str">
        <f t="shared" si="120"/>
        <v/>
      </c>
    </row>
    <row r="432" spans="1:8" s="40" customFormat="1" ht="15" x14ac:dyDescent="0.2">
      <c r="A432" s="64"/>
      <c r="B432" s="36" t="s">
        <v>123</v>
      </c>
      <c r="C432" s="37">
        <v>0</v>
      </c>
      <c r="D432" s="37">
        <v>0</v>
      </c>
      <c r="E432" s="38" t="str">
        <f t="shared" si="117"/>
        <v/>
      </c>
      <c r="F432" s="38" t="str">
        <f t="shared" si="118"/>
        <v/>
      </c>
      <c r="G432" s="39" t="str">
        <f t="shared" si="119"/>
        <v>0</v>
      </c>
      <c r="H432" s="25" t="str">
        <f t="shared" si="120"/>
        <v/>
      </c>
    </row>
    <row r="433" spans="1:8" s="40" customFormat="1" ht="15" x14ac:dyDescent="0.2">
      <c r="A433" s="64"/>
      <c r="B433" s="36" t="s">
        <v>304</v>
      </c>
      <c r="C433" s="37">
        <v>0</v>
      </c>
      <c r="D433" s="37">
        <v>0</v>
      </c>
      <c r="E433" s="38" t="str">
        <f t="shared" si="117"/>
        <v/>
      </c>
      <c r="F433" s="38" t="str">
        <f t="shared" si="118"/>
        <v/>
      </c>
      <c r="G433" s="39" t="str">
        <f t="shared" si="119"/>
        <v>0</v>
      </c>
      <c r="H433" s="25" t="str">
        <f t="shared" si="120"/>
        <v/>
      </c>
    </row>
    <row r="434" spans="1:8" s="40" customFormat="1" ht="15" x14ac:dyDescent="0.2">
      <c r="A434" s="64"/>
      <c r="B434" s="36" t="s">
        <v>122</v>
      </c>
      <c r="C434" s="37">
        <v>0</v>
      </c>
      <c r="D434" s="37">
        <v>0</v>
      </c>
      <c r="E434" s="38" t="str">
        <f t="shared" si="117"/>
        <v/>
      </c>
      <c r="F434" s="38" t="str">
        <f t="shared" si="118"/>
        <v/>
      </c>
      <c r="G434" s="39" t="str">
        <f t="shared" si="119"/>
        <v>0</v>
      </c>
      <c r="H434" s="25" t="str">
        <f t="shared" si="120"/>
        <v/>
      </c>
    </row>
    <row r="435" spans="1:8" s="40" customFormat="1" ht="15" x14ac:dyDescent="0.2">
      <c r="A435" s="64"/>
      <c r="B435" s="36" t="s">
        <v>373</v>
      </c>
      <c r="C435" s="37">
        <v>0</v>
      </c>
      <c r="D435" s="37">
        <v>0</v>
      </c>
      <c r="E435" s="38" t="str">
        <f t="shared" si="117"/>
        <v/>
      </c>
      <c r="F435" s="38" t="str">
        <f t="shared" si="118"/>
        <v/>
      </c>
      <c r="G435" s="39" t="str">
        <f t="shared" si="119"/>
        <v>0</v>
      </c>
      <c r="H435" s="25" t="str">
        <f t="shared" si="120"/>
        <v/>
      </c>
    </row>
    <row r="436" spans="1:8" s="40" customFormat="1" ht="15" x14ac:dyDescent="0.2">
      <c r="A436" s="64"/>
      <c r="B436" s="36" t="s">
        <v>132</v>
      </c>
      <c r="C436" s="37">
        <v>0</v>
      </c>
      <c r="D436" s="37">
        <v>0</v>
      </c>
      <c r="E436" s="38" t="str">
        <f t="shared" si="117"/>
        <v/>
      </c>
      <c r="F436" s="38" t="str">
        <f t="shared" si="118"/>
        <v/>
      </c>
      <c r="G436" s="39" t="str">
        <f t="shared" si="119"/>
        <v>0</v>
      </c>
      <c r="H436" s="25" t="str">
        <f t="shared" si="120"/>
        <v/>
      </c>
    </row>
    <row r="437" spans="1:8" s="40" customFormat="1" ht="15" x14ac:dyDescent="0.2">
      <c r="A437" s="64"/>
      <c r="B437" s="36" t="s">
        <v>119</v>
      </c>
      <c r="C437" s="37">
        <v>0</v>
      </c>
      <c r="D437" s="37">
        <v>0</v>
      </c>
      <c r="E437" s="38" t="str">
        <f t="shared" si="117"/>
        <v/>
      </c>
      <c r="F437" s="38" t="str">
        <f t="shared" si="118"/>
        <v/>
      </c>
      <c r="G437" s="39" t="str">
        <f t="shared" si="119"/>
        <v>0</v>
      </c>
      <c r="H437" s="25" t="str">
        <f t="shared" si="120"/>
        <v/>
      </c>
    </row>
    <row r="438" spans="1:8" s="40" customFormat="1" ht="15" x14ac:dyDescent="0.2">
      <c r="A438" s="64"/>
      <c r="B438" s="36" t="s">
        <v>305</v>
      </c>
      <c r="C438" s="37">
        <v>0</v>
      </c>
      <c r="D438" s="37">
        <v>0</v>
      </c>
      <c r="E438" s="38" t="str">
        <f t="shared" si="117"/>
        <v/>
      </c>
      <c r="F438" s="38" t="str">
        <f t="shared" si="118"/>
        <v/>
      </c>
      <c r="G438" s="39" t="str">
        <f t="shared" si="119"/>
        <v>0</v>
      </c>
      <c r="H438" s="25" t="str">
        <f t="shared" si="120"/>
        <v/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0</v>
      </c>
      <c r="E439" s="38" t="str">
        <f t="shared" si="117"/>
        <v/>
      </c>
      <c r="F439" s="38" t="str">
        <f t="shared" si="118"/>
        <v/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0</v>
      </c>
      <c r="D440" s="37">
        <v>0</v>
      </c>
      <c r="E440" s="38" t="str">
        <f t="shared" si="117"/>
        <v/>
      </c>
      <c r="F440" s="38" t="str">
        <f t="shared" si="118"/>
        <v/>
      </c>
      <c r="G440" s="39" t="str">
        <f t="shared" si="119"/>
        <v>0</v>
      </c>
      <c r="H440" s="25" t="str">
        <f t="shared" si="120"/>
        <v/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0</v>
      </c>
      <c r="E441" s="38" t="str">
        <f t="shared" si="117"/>
        <v/>
      </c>
      <c r="F441" s="38" t="str">
        <f t="shared" si="118"/>
        <v/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0</v>
      </c>
      <c r="D442" s="37">
        <v>0</v>
      </c>
      <c r="E442" s="38" t="str">
        <f t="shared" si="117"/>
        <v/>
      </c>
      <c r="F442" s="38" t="str">
        <f t="shared" si="118"/>
        <v/>
      </c>
      <c r="G442" s="39" t="str">
        <f t="shared" si="119"/>
        <v>0</v>
      </c>
      <c r="H442" s="25" t="str">
        <f t="shared" si="120"/>
        <v/>
      </c>
    </row>
    <row r="443" spans="1:8" s="40" customFormat="1" ht="15" x14ac:dyDescent="0.2">
      <c r="A443" s="64"/>
      <c r="B443" s="36" t="s">
        <v>121</v>
      </c>
      <c r="C443" s="37">
        <v>0</v>
      </c>
      <c r="D443" s="37">
        <v>0</v>
      </c>
      <c r="E443" s="38" t="str">
        <f t="shared" si="117"/>
        <v/>
      </c>
      <c r="F443" s="38" t="str">
        <f t="shared" si="118"/>
        <v/>
      </c>
      <c r="G443" s="39" t="str">
        <f t="shared" si="119"/>
        <v>0</v>
      </c>
      <c r="H443" s="25" t="str">
        <f t="shared" si="120"/>
        <v/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0</v>
      </c>
      <c r="D445" s="37">
        <v>0</v>
      </c>
      <c r="E445" s="38" t="str">
        <f t="shared" si="117"/>
        <v/>
      </c>
      <c r="F445" s="38" t="str">
        <f t="shared" si="118"/>
        <v/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4"/>
      <c r="B446" s="36" t="s">
        <v>306</v>
      </c>
      <c r="C446" s="37">
        <v>0</v>
      </c>
      <c r="D446" s="37">
        <v>0</v>
      </c>
      <c r="E446" s="38" t="str">
        <f t="shared" si="117"/>
        <v/>
      </c>
      <c r="F446" s="38" t="str">
        <f t="shared" si="118"/>
        <v/>
      </c>
      <c r="G446" s="39" t="str">
        <f t="shared" si="119"/>
        <v>0</v>
      </c>
      <c r="H446" s="25" t="str">
        <f t="shared" si="120"/>
        <v/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0</v>
      </c>
      <c r="D448" s="37">
        <v>0</v>
      </c>
      <c r="E448" s="38" t="str">
        <f t="shared" si="117"/>
        <v/>
      </c>
      <c r="F448" s="38" t="str">
        <f t="shared" si="118"/>
        <v/>
      </c>
      <c r="G448" s="39" t="str">
        <f t="shared" si="119"/>
        <v>0</v>
      </c>
      <c r="H448" s="25" t="str">
        <f t="shared" si="120"/>
        <v/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0</v>
      </c>
      <c r="D450" s="37">
        <v>0</v>
      </c>
      <c r="E450" s="38" t="str">
        <f t="shared" si="117"/>
        <v/>
      </c>
      <c r="F450" s="38" t="str">
        <f t="shared" si="118"/>
        <v/>
      </c>
      <c r="G450" s="39" t="str">
        <f t="shared" si="119"/>
        <v>0</v>
      </c>
      <c r="H450" s="25" t="str">
        <f t="shared" si="120"/>
        <v/>
      </c>
    </row>
    <row r="451" spans="1:8" s="40" customFormat="1" ht="15" x14ac:dyDescent="0.2">
      <c r="A451" s="64"/>
      <c r="B451" s="36" t="s">
        <v>309</v>
      </c>
      <c r="C451" s="37">
        <v>0</v>
      </c>
      <c r="D451" s="37">
        <v>0</v>
      </c>
      <c r="E451" s="38" t="str">
        <f t="shared" si="117"/>
        <v/>
      </c>
      <c r="F451" s="38" t="str">
        <f t="shared" si="118"/>
        <v/>
      </c>
      <c r="G451" s="39" t="str">
        <f t="shared" si="119"/>
        <v>0</v>
      </c>
      <c r="H451" s="25" t="str">
        <f t="shared" si="120"/>
        <v/>
      </c>
    </row>
    <row r="452" spans="1:8" s="40" customFormat="1" ht="15" x14ac:dyDescent="0.2">
      <c r="A452" s="64"/>
      <c r="B452" s="36" t="s">
        <v>310</v>
      </c>
      <c r="C452" s="37">
        <v>0</v>
      </c>
      <c r="D452" s="37">
        <v>0</v>
      </c>
      <c r="E452" s="38" t="str">
        <f t="shared" si="117"/>
        <v/>
      </c>
      <c r="F452" s="38" t="str">
        <f t="shared" si="118"/>
        <v/>
      </c>
      <c r="G452" s="39" t="str">
        <f t="shared" si="119"/>
        <v>0</v>
      </c>
      <c r="H452" s="25" t="str">
        <f t="shared" si="120"/>
        <v/>
      </c>
    </row>
    <row r="453" spans="1:8" s="40" customFormat="1" ht="15" x14ac:dyDescent="0.2">
      <c r="A453" s="64"/>
      <c r="B453" s="36" t="s">
        <v>311</v>
      </c>
      <c r="C453" s="37">
        <v>0</v>
      </c>
      <c r="D453" s="37">
        <v>0</v>
      </c>
      <c r="E453" s="38" t="str">
        <f t="shared" si="117"/>
        <v/>
      </c>
      <c r="F453" s="38" t="str">
        <f t="shared" si="118"/>
        <v/>
      </c>
      <c r="G453" s="39" t="str">
        <f t="shared" si="119"/>
        <v>0</v>
      </c>
      <c r="H453" s="25" t="str">
        <f t="shared" si="120"/>
        <v/>
      </c>
    </row>
    <row r="454" spans="1:8" s="40" customFormat="1" ht="15" x14ac:dyDescent="0.2">
      <c r="A454" s="64"/>
      <c r="B454" s="36" t="s">
        <v>118</v>
      </c>
      <c r="C454" s="37">
        <v>0</v>
      </c>
      <c r="D454" s="37">
        <v>0</v>
      </c>
      <c r="E454" s="38" t="str">
        <f t="shared" si="117"/>
        <v/>
      </c>
      <c r="F454" s="38" t="str">
        <f t="shared" si="118"/>
        <v/>
      </c>
      <c r="G454" s="39" t="str">
        <f t="shared" si="119"/>
        <v>0</v>
      </c>
      <c r="H454" s="25" t="str">
        <f t="shared" si="120"/>
        <v/>
      </c>
    </row>
    <row r="455" spans="1:8" s="40" customFormat="1" ht="15" x14ac:dyDescent="0.2">
      <c r="A455" s="64"/>
      <c r="B455" s="36" t="s">
        <v>312</v>
      </c>
      <c r="C455" s="37">
        <v>0</v>
      </c>
      <c r="D455" s="37">
        <v>0</v>
      </c>
      <c r="E455" s="38" t="str">
        <f t="shared" si="117"/>
        <v/>
      </c>
      <c r="F455" s="38" t="str">
        <f t="shared" si="118"/>
        <v/>
      </c>
      <c r="G455" s="39" t="str">
        <f t="shared" si="119"/>
        <v>0</v>
      </c>
      <c r="H455" s="25" t="str">
        <f t="shared" si="120"/>
        <v/>
      </c>
    </row>
    <row r="456" spans="1:8" s="40" customFormat="1" ht="15" x14ac:dyDescent="0.2">
      <c r="A456" s="64"/>
      <c r="B456" s="36" t="s">
        <v>313</v>
      </c>
      <c r="C456" s="37">
        <v>0</v>
      </c>
      <c r="D456" s="37">
        <v>0</v>
      </c>
      <c r="E456" s="38" t="str">
        <f t="shared" si="117"/>
        <v/>
      </c>
      <c r="F456" s="38" t="str">
        <f t="shared" si="118"/>
        <v/>
      </c>
      <c r="G456" s="39" t="str">
        <f t="shared" si="119"/>
        <v>0</v>
      </c>
      <c r="H456" s="25" t="str">
        <f t="shared" si="120"/>
        <v/>
      </c>
    </row>
    <row r="457" spans="1:8" s="40" customFormat="1" ht="15" x14ac:dyDescent="0.2">
      <c r="A457" s="64"/>
      <c r="B457" s="36" t="s">
        <v>551</v>
      </c>
      <c r="C457" s="37">
        <v>0</v>
      </c>
      <c r="D457" s="37">
        <v>0</v>
      </c>
      <c r="E457" s="38" t="str">
        <f t="shared" si="117"/>
        <v/>
      </c>
      <c r="F457" s="38" t="str">
        <f t="shared" si="118"/>
        <v/>
      </c>
      <c r="G457" s="39" t="str">
        <f t="shared" si="119"/>
        <v>0</v>
      </c>
      <c r="H457" s="25" t="str">
        <f t="shared" si="120"/>
        <v/>
      </c>
    </row>
    <row r="458" spans="1:8" s="40" customFormat="1" ht="15" x14ac:dyDescent="0.2">
      <c r="A458" s="64"/>
      <c r="B458" s="36" t="s">
        <v>314</v>
      </c>
      <c r="C458" s="37">
        <v>0</v>
      </c>
      <c r="D458" s="37">
        <v>0</v>
      </c>
      <c r="E458" s="38" t="str">
        <f t="shared" si="117"/>
        <v/>
      </c>
      <c r="F458" s="38" t="str">
        <f t="shared" si="118"/>
        <v/>
      </c>
      <c r="G458" s="39" t="str">
        <f t="shared" si="119"/>
        <v>0</v>
      </c>
      <c r="H458" s="25" t="str">
        <f t="shared" si="120"/>
        <v/>
      </c>
    </row>
    <row r="459" spans="1:8" s="40" customFormat="1" ht="15" x14ac:dyDescent="0.2">
      <c r="A459" s="64"/>
      <c r="B459" s="36" t="s">
        <v>315</v>
      </c>
      <c r="C459" s="37">
        <v>0</v>
      </c>
      <c r="D459" s="37">
        <v>0</v>
      </c>
      <c r="E459" s="38" t="str">
        <f t="shared" si="117"/>
        <v/>
      </c>
      <c r="F459" s="38" t="str">
        <f t="shared" si="118"/>
        <v/>
      </c>
      <c r="G459" s="39" t="str">
        <f t="shared" si="119"/>
        <v>0</v>
      </c>
      <c r="H459" s="25" t="str">
        <f t="shared" si="120"/>
        <v/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0</v>
      </c>
      <c r="E461" s="38" t="str">
        <f t="shared" si="117"/>
        <v/>
      </c>
      <c r="F461" s="38" t="str">
        <f t="shared" si="118"/>
        <v/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0</v>
      </c>
      <c r="D462" s="37">
        <v>0</v>
      </c>
      <c r="E462" s="38" t="str">
        <f t="shared" si="117"/>
        <v/>
      </c>
      <c r="F462" s="38" t="str">
        <f t="shared" si="118"/>
        <v/>
      </c>
      <c r="G462" s="39" t="str">
        <f t="shared" si="119"/>
        <v>0</v>
      </c>
      <c r="H462" s="25" t="str">
        <f t="shared" si="120"/>
        <v/>
      </c>
    </row>
    <row r="463" spans="1:8" s="40" customFormat="1" ht="30" x14ac:dyDescent="0.2">
      <c r="A463" s="64"/>
      <c r="B463" s="36" t="s">
        <v>142</v>
      </c>
      <c r="C463" s="37">
        <v>0</v>
      </c>
      <c r="D463" s="37">
        <v>0</v>
      </c>
      <c r="E463" s="38" t="str">
        <f t="shared" si="117"/>
        <v/>
      </c>
      <c r="F463" s="38" t="str">
        <f t="shared" si="118"/>
        <v/>
      </c>
      <c r="G463" s="39" t="str">
        <f t="shared" si="119"/>
        <v>0</v>
      </c>
      <c r="H463" s="25" t="str">
        <f t="shared" si="120"/>
        <v/>
      </c>
    </row>
    <row r="464" spans="1:8" s="40" customFormat="1" ht="15" x14ac:dyDescent="0.2">
      <c r="A464" s="64"/>
      <c r="B464" s="36" t="s">
        <v>318</v>
      </c>
      <c r="C464" s="37">
        <v>0</v>
      </c>
      <c r="D464" s="37">
        <v>0</v>
      </c>
      <c r="E464" s="38" t="str">
        <f t="shared" si="117"/>
        <v/>
      </c>
      <c r="F464" s="38" t="str">
        <f t="shared" si="118"/>
        <v/>
      </c>
      <c r="G464" s="39" t="str">
        <f t="shared" si="119"/>
        <v>0</v>
      </c>
      <c r="H464" s="25" t="str">
        <f t="shared" si="120"/>
        <v/>
      </c>
    </row>
    <row r="465" spans="1:8" s="40" customFormat="1" ht="15" x14ac:dyDescent="0.2">
      <c r="A465" s="64"/>
      <c r="B465" s="36" t="s">
        <v>319</v>
      </c>
      <c r="C465" s="37">
        <v>0</v>
      </c>
      <c r="D465" s="37">
        <v>0</v>
      </c>
      <c r="E465" s="38" t="str">
        <f t="shared" si="117"/>
        <v/>
      </c>
      <c r="F465" s="38" t="str">
        <f t="shared" si="118"/>
        <v/>
      </c>
      <c r="G465" s="39" t="str">
        <f t="shared" si="119"/>
        <v>0</v>
      </c>
      <c r="H465" s="25" t="str">
        <f t="shared" si="120"/>
        <v/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0</v>
      </c>
      <c r="D467" s="37">
        <v>0</v>
      </c>
      <c r="E467" s="38" t="str">
        <f t="shared" si="117"/>
        <v/>
      </c>
      <c r="F467" s="38" t="str">
        <f t="shared" si="118"/>
        <v/>
      </c>
      <c r="G467" s="39" t="str">
        <f t="shared" si="119"/>
        <v>0</v>
      </c>
      <c r="H467" s="25" t="str">
        <f t="shared" si="120"/>
        <v/>
      </c>
    </row>
    <row r="468" spans="1:8" s="40" customFormat="1" ht="15" x14ac:dyDescent="0.2">
      <c r="A468" s="64"/>
      <c r="B468" s="36" t="s">
        <v>321</v>
      </c>
      <c r="C468" s="37">
        <v>0</v>
      </c>
      <c r="D468" s="37">
        <v>0</v>
      </c>
      <c r="E468" s="38" t="str">
        <f t="shared" si="117"/>
        <v/>
      </c>
      <c r="F468" s="38" t="str">
        <f t="shared" si="118"/>
        <v/>
      </c>
      <c r="G468" s="39" t="str">
        <f t="shared" si="119"/>
        <v>0</v>
      </c>
      <c r="H468" s="25" t="str">
        <f t="shared" si="120"/>
        <v/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0</v>
      </c>
      <c r="E474" s="38" t="str">
        <f t="shared" si="137"/>
        <v/>
      </c>
      <c r="F474" s="38" t="str">
        <f t="shared" si="138"/>
        <v/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0</v>
      </c>
      <c r="D475" s="37">
        <v>0</v>
      </c>
      <c r="E475" s="38" t="str">
        <f t="shared" si="137"/>
        <v/>
      </c>
      <c r="F475" s="38" t="str">
        <f t="shared" si="138"/>
        <v/>
      </c>
      <c r="G475" s="39" t="str">
        <f t="shared" si="139"/>
        <v>0</v>
      </c>
      <c r="H475" s="25" t="str">
        <f t="shared" si="140"/>
        <v/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0</v>
      </c>
      <c r="E476" s="38" t="str">
        <f t="shared" si="137"/>
        <v/>
      </c>
      <c r="F476" s="38" t="str">
        <f t="shared" si="138"/>
        <v/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0</v>
      </c>
      <c r="D477" s="37">
        <v>0</v>
      </c>
      <c r="E477" s="38" t="str">
        <f t="shared" si="137"/>
        <v/>
      </c>
      <c r="F477" s="38" t="str">
        <f t="shared" si="138"/>
        <v/>
      </c>
      <c r="G477" s="39" t="str">
        <f t="shared" si="139"/>
        <v>0</v>
      </c>
      <c r="H477" s="25" t="str">
        <f t="shared" si="140"/>
        <v/>
      </c>
    </row>
    <row r="478" spans="1:8" s="40" customFormat="1" ht="15" x14ac:dyDescent="0.2">
      <c r="A478" s="64"/>
      <c r="B478" s="36" t="s">
        <v>138</v>
      </c>
      <c r="C478" s="37">
        <v>0</v>
      </c>
      <c r="D478" s="37">
        <v>0</v>
      </c>
      <c r="E478" s="38" t="str">
        <f t="shared" si="137"/>
        <v/>
      </c>
      <c r="F478" s="38" t="str">
        <f t="shared" si="138"/>
        <v/>
      </c>
      <c r="G478" s="39" t="str">
        <f t="shared" si="139"/>
        <v>0</v>
      </c>
      <c r="H478" s="25" t="str">
        <f t="shared" si="140"/>
        <v/>
      </c>
    </row>
    <row r="479" spans="1:8" s="40" customFormat="1" ht="30" x14ac:dyDescent="0.2">
      <c r="A479" s="64"/>
      <c r="B479" s="36" t="s">
        <v>327</v>
      </c>
      <c r="C479" s="37">
        <v>0</v>
      </c>
      <c r="D479" s="37">
        <v>0</v>
      </c>
      <c r="E479" s="38" t="str">
        <f t="shared" si="137"/>
        <v/>
      </c>
      <c r="F479" s="38" t="str">
        <f t="shared" si="138"/>
        <v/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0</v>
      </c>
      <c r="E481" s="38" t="str">
        <f t="shared" si="137"/>
        <v/>
      </c>
      <c r="F481" s="38" t="str">
        <f t="shared" si="138"/>
        <v/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0</v>
      </c>
      <c r="D482" s="37">
        <v>0</v>
      </c>
      <c r="E482" s="38" t="str">
        <f t="shared" si="137"/>
        <v/>
      </c>
      <c r="F482" s="38" t="str">
        <f t="shared" si="138"/>
        <v/>
      </c>
      <c r="G482" s="39" t="str">
        <f t="shared" si="139"/>
        <v>0</v>
      </c>
      <c r="H482" s="25" t="str">
        <f t="shared" si="140"/>
        <v/>
      </c>
    </row>
    <row r="483" spans="1:8" s="40" customFormat="1" ht="15" x14ac:dyDescent="0.2">
      <c r="A483" s="64"/>
      <c r="B483" s="36" t="s">
        <v>133</v>
      </c>
      <c r="C483" s="37">
        <v>0</v>
      </c>
      <c r="D483" s="37">
        <v>0</v>
      </c>
      <c r="E483" s="38" t="str">
        <f t="shared" si="137"/>
        <v/>
      </c>
      <c r="F483" s="38" t="str">
        <f t="shared" si="138"/>
        <v/>
      </c>
      <c r="G483" s="39" t="str">
        <f t="shared" si="139"/>
        <v>0</v>
      </c>
      <c r="H483" s="25" t="str">
        <f t="shared" si="140"/>
        <v/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0</v>
      </c>
      <c r="E484" s="38" t="str">
        <f t="shared" si="137"/>
        <v/>
      </c>
      <c r="F484" s="38" t="str">
        <f t="shared" si="138"/>
        <v/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0</v>
      </c>
      <c r="D486" s="37"/>
      <c r="E486" s="38" t="str">
        <f t="shared" si="137"/>
        <v/>
      </c>
      <c r="F486" s="38" t="str">
        <f t="shared" si="138"/>
        <v/>
      </c>
      <c r="G486" s="39" t="str">
        <f t="shared" si="139"/>
        <v>0</v>
      </c>
      <c r="H486" s="25" t="str">
        <f t="shared" si="140"/>
        <v/>
      </c>
    </row>
    <row r="487" spans="1:8" s="40" customFormat="1" ht="15" x14ac:dyDescent="0.2">
      <c r="A487" s="64"/>
      <c r="B487" s="36" t="s">
        <v>331</v>
      </c>
      <c r="C487" s="37">
        <v>0</v>
      </c>
      <c r="D487" s="37"/>
      <c r="E487" s="38" t="str">
        <f t="shared" si="137"/>
        <v/>
      </c>
      <c r="F487" s="38" t="str">
        <f t="shared" si="138"/>
        <v/>
      </c>
      <c r="G487" s="39" t="str">
        <f t="shared" si="139"/>
        <v>0</v>
      </c>
      <c r="H487" s="25" t="str">
        <f t="shared" si="140"/>
        <v/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0</v>
      </c>
      <c r="D491" s="37">
        <v>0</v>
      </c>
      <c r="E491" s="38" t="str">
        <f t="shared" si="137"/>
        <v/>
      </c>
      <c r="F491" s="38" t="str">
        <f t="shared" si="138"/>
        <v/>
      </c>
      <c r="G491" s="39" t="str">
        <f t="shared" si="139"/>
        <v>0</v>
      </c>
      <c r="H491" s="25" t="str">
        <f t="shared" si="140"/>
        <v/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0</v>
      </c>
      <c r="E492" s="38" t="str">
        <f t="shared" si="137"/>
        <v/>
      </c>
      <c r="F492" s="38" t="str">
        <f t="shared" si="138"/>
        <v/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0</v>
      </c>
      <c r="D493" s="37">
        <v>0</v>
      </c>
      <c r="E493" s="38" t="str">
        <f t="shared" si="137"/>
        <v/>
      </c>
      <c r="F493" s="38" t="str">
        <f t="shared" si="138"/>
        <v/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4"/>
      <c r="B494" s="36" t="s">
        <v>336</v>
      </c>
      <c r="C494" s="37">
        <v>0</v>
      </c>
      <c r="D494" s="37">
        <v>0</v>
      </c>
      <c r="E494" s="38" t="str">
        <f t="shared" si="137"/>
        <v/>
      </c>
      <c r="F494" s="38" t="str">
        <f t="shared" si="138"/>
        <v/>
      </c>
      <c r="G494" s="39" t="str">
        <f t="shared" si="139"/>
        <v>0</v>
      </c>
      <c r="H494" s="25" t="str">
        <f t="shared" si="140"/>
        <v/>
      </c>
    </row>
    <row r="495" spans="1:8" s="40" customFormat="1" ht="15" x14ac:dyDescent="0.2">
      <c r="A495" s="64"/>
      <c r="B495" s="36" t="s">
        <v>337</v>
      </c>
      <c r="C495" s="37">
        <v>0</v>
      </c>
      <c r="D495" s="37">
        <v>0</v>
      </c>
      <c r="E495" s="38" t="str">
        <f t="shared" si="137"/>
        <v/>
      </c>
      <c r="F495" s="38" t="str">
        <f t="shared" si="138"/>
        <v/>
      </c>
      <c r="G495" s="39" t="str">
        <f t="shared" si="139"/>
        <v>0</v>
      </c>
      <c r="H495" s="25" t="str">
        <f t="shared" si="140"/>
        <v/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0</v>
      </c>
      <c r="D499" s="37">
        <v>0</v>
      </c>
      <c r="E499" s="38" t="str">
        <f t="shared" si="137"/>
        <v/>
      </c>
      <c r="F499" s="38" t="str">
        <f t="shared" si="138"/>
        <v/>
      </c>
      <c r="G499" s="39" t="str">
        <f t="shared" si="139"/>
        <v>0</v>
      </c>
      <c r="H499" s="25" t="str">
        <f t="shared" si="140"/>
        <v/>
      </c>
    </row>
    <row r="500" spans="1:8" s="40" customFormat="1" ht="15" x14ac:dyDescent="0.2">
      <c r="A500" s="64"/>
      <c r="B500" s="36" t="s">
        <v>136</v>
      </c>
      <c r="C500" s="37">
        <v>0</v>
      </c>
      <c r="D500" s="37">
        <v>0</v>
      </c>
      <c r="E500" s="38" t="str">
        <f t="shared" si="137"/>
        <v/>
      </c>
      <c r="F500" s="38" t="str">
        <f t="shared" si="138"/>
        <v/>
      </c>
      <c r="G500" s="39" t="str">
        <f t="shared" si="139"/>
        <v>0</v>
      </c>
      <c r="H500" s="25" t="str">
        <f t="shared" si="140"/>
        <v/>
      </c>
    </row>
    <row r="501" spans="1:8" s="40" customFormat="1" ht="15" x14ac:dyDescent="0.2">
      <c r="A501" s="64"/>
      <c r="B501" s="36" t="s">
        <v>339</v>
      </c>
      <c r="C501" s="37">
        <v>0</v>
      </c>
      <c r="D501" s="37">
        <v>0</v>
      </c>
      <c r="E501" s="38" t="str">
        <f t="shared" si="137"/>
        <v/>
      </c>
      <c r="F501" s="38" t="str">
        <f t="shared" si="138"/>
        <v/>
      </c>
      <c r="G501" s="39" t="str">
        <f t="shared" si="139"/>
        <v>0</v>
      </c>
      <c r="H501" s="25" t="str">
        <f t="shared" si="140"/>
        <v/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0</v>
      </c>
      <c r="D503" s="37">
        <v>0</v>
      </c>
      <c r="E503" s="38" t="str">
        <f t="shared" si="137"/>
        <v/>
      </c>
      <c r="F503" s="38" t="str">
        <f t="shared" si="138"/>
        <v/>
      </c>
      <c r="G503" s="39" t="str">
        <f t="shared" si="139"/>
        <v>0</v>
      </c>
      <c r="H503" s="25" t="str">
        <f t="shared" si="140"/>
        <v/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0</v>
      </c>
      <c r="E505" s="38" t="str">
        <f t="shared" ref="E505" si="141">+IF(C505=0,"",C505/C$329)</f>
        <v/>
      </c>
      <c r="F505" s="38" t="str">
        <f t="shared" ref="F505" si="142">+IF(D505=0,"",D505/D$329)</f>
        <v/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2</v>
      </c>
      <c r="D506" s="37">
        <v>1</v>
      </c>
      <c r="E506" s="38">
        <f t="shared" si="137"/>
        <v>0.125</v>
      </c>
      <c r="F506" s="38">
        <f t="shared" si="138"/>
        <v>6.6666666666666666E-2</v>
      </c>
      <c r="G506" s="39">
        <f t="shared" si="139"/>
        <v>-0.5</v>
      </c>
      <c r="H506" s="25">
        <f t="shared" si="140"/>
        <v>-6.25E-2</v>
      </c>
    </row>
    <row r="507" spans="1:8" s="40" customFormat="1" ht="30" x14ac:dyDescent="0.2">
      <c r="A507" s="64"/>
      <c r="B507" s="36" t="s">
        <v>558</v>
      </c>
      <c r="C507" s="37">
        <v>0</v>
      </c>
      <c r="D507" s="37">
        <v>0</v>
      </c>
      <c r="E507" s="38" t="str">
        <f t="shared" si="137"/>
        <v/>
      </c>
      <c r="F507" s="38" t="str">
        <f t="shared" si="138"/>
        <v/>
      </c>
      <c r="G507" s="39" t="str">
        <f t="shared" si="139"/>
        <v>0</v>
      </c>
      <c r="H507" s="25" t="str">
        <f t="shared" si="140"/>
        <v/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0</v>
      </c>
      <c r="E508" s="38" t="str">
        <f t="shared" si="137"/>
        <v/>
      </c>
      <c r="F508" s="38" t="str">
        <f t="shared" si="138"/>
        <v/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0</v>
      </c>
      <c r="D509" s="37">
        <v>0</v>
      </c>
      <c r="E509" s="38" t="str">
        <f t="shared" si="137"/>
        <v/>
      </c>
      <c r="F509" s="38" t="str">
        <f t="shared" si="138"/>
        <v/>
      </c>
      <c r="G509" s="39" t="str">
        <f t="shared" si="139"/>
        <v>0</v>
      </c>
      <c r="H509" s="25" t="str">
        <f t="shared" si="140"/>
        <v/>
      </c>
    </row>
    <row r="510" spans="1:8" s="40" customFormat="1" ht="15" x14ac:dyDescent="0.2">
      <c r="A510" s="64"/>
      <c r="B510" s="36" t="s">
        <v>375</v>
      </c>
      <c r="C510" s="37">
        <v>0</v>
      </c>
      <c r="D510" s="37">
        <v>0</v>
      </c>
      <c r="E510" s="38" t="str">
        <f t="shared" si="137"/>
        <v/>
      </c>
      <c r="F510" s="38" t="str">
        <f t="shared" si="138"/>
        <v/>
      </c>
      <c r="G510" s="39" t="str">
        <f t="shared" si="139"/>
        <v>0</v>
      </c>
      <c r="H510" s="25" t="str">
        <f t="shared" si="140"/>
        <v/>
      </c>
    </row>
    <row r="511" spans="1:8" s="40" customFormat="1" ht="15" x14ac:dyDescent="0.2">
      <c r="A511" s="64"/>
      <c r="B511" s="36" t="s">
        <v>559</v>
      </c>
      <c r="C511" s="37">
        <v>0</v>
      </c>
      <c r="D511" s="37">
        <v>0</v>
      </c>
      <c r="E511" s="38" t="str">
        <f t="shared" si="137"/>
        <v/>
      </c>
      <c r="F511" s="38" t="str">
        <f t="shared" si="138"/>
        <v/>
      </c>
      <c r="G511" s="39" t="str">
        <f t="shared" si="139"/>
        <v>0</v>
      </c>
      <c r="H511" s="25" t="str">
        <f t="shared" si="140"/>
        <v/>
      </c>
    </row>
    <row r="512" spans="1:8" s="40" customFormat="1" ht="15" x14ac:dyDescent="0.2">
      <c r="A512" s="64"/>
      <c r="B512" s="36" t="s">
        <v>153</v>
      </c>
      <c r="C512" s="37">
        <v>0</v>
      </c>
      <c r="D512" s="37">
        <v>0</v>
      </c>
      <c r="E512" s="38" t="str">
        <f t="shared" si="137"/>
        <v/>
      </c>
      <c r="F512" s="38" t="str">
        <f t="shared" si="138"/>
        <v/>
      </c>
      <c r="G512" s="39" t="str">
        <f t="shared" si="139"/>
        <v>0</v>
      </c>
      <c r="H512" s="25" t="str">
        <f t="shared" si="140"/>
        <v/>
      </c>
    </row>
    <row r="513" spans="1:8" s="40" customFormat="1" ht="15" x14ac:dyDescent="0.2">
      <c r="A513" s="64"/>
      <c r="B513" s="36" t="s">
        <v>376</v>
      </c>
      <c r="C513" s="37">
        <v>0</v>
      </c>
      <c r="D513" s="37">
        <v>0</v>
      </c>
      <c r="E513" s="38" t="str">
        <f t="shared" si="137"/>
        <v/>
      </c>
      <c r="F513" s="38" t="str">
        <f t="shared" si="138"/>
        <v/>
      </c>
      <c r="G513" s="39" t="str">
        <f t="shared" si="139"/>
        <v>0</v>
      </c>
      <c r="H513" s="25" t="str">
        <f t="shared" si="140"/>
        <v/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0</v>
      </c>
      <c r="E514" s="38" t="str">
        <f t="shared" si="137"/>
        <v/>
      </c>
      <c r="F514" s="38" t="str">
        <f t="shared" si="138"/>
        <v/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0</v>
      </c>
      <c r="D519" s="37">
        <v>0</v>
      </c>
      <c r="E519" s="38" t="str">
        <f t="shared" si="137"/>
        <v/>
      </c>
      <c r="F519" s="38" t="str">
        <f t="shared" si="138"/>
        <v/>
      </c>
      <c r="G519" s="39" t="str">
        <f t="shared" si="139"/>
        <v>0</v>
      </c>
      <c r="H519" s="25" t="str">
        <f t="shared" si="140"/>
        <v/>
      </c>
    </row>
    <row r="520" spans="1:8" s="40" customFormat="1" ht="15" x14ac:dyDescent="0.2">
      <c r="A520" s="64"/>
      <c r="B520" s="36" t="s">
        <v>343</v>
      </c>
      <c r="C520" s="37">
        <v>0</v>
      </c>
      <c r="D520" s="37">
        <v>0</v>
      </c>
      <c r="E520" s="38" t="str">
        <f t="shared" si="137"/>
        <v/>
      </c>
      <c r="F520" s="38" t="str">
        <f t="shared" si="138"/>
        <v/>
      </c>
      <c r="G520" s="39" t="str">
        <f t="shared" si="139"/>
        <v>0</v>
      </c>
      <c r="H520" s="25" t="str">
        <f t="shared" si="140"/>
        <v/>
      </c>
    </row>
    <row r="521" spans="1:8" s="40" customFormat="1" ht="15" x14ac:dyDescent="0.2">
      <c r="A521" s="64"/>
      <c r="B521" s="36" t="s">
        <v>344</v>
      </c>
      <c r="C521" s="37">
        <v>0</v>
      </c>
      <c r="D521" s="37">
        <v>0</v>
      </c>
      <c r="E521" s="38" t="str">
        <f t="shared" si="137"/>
        <v/>
      </c>
      <c r="F521" s="38" t="str">
        <f t="shared" si="138"/>
        <v/>
      </c>
      <c r="G521" s="39" t="str">
        <f t="shared" si="139"/>
        <v>0</v>
      </c>
      <c r="H521" s="25" t="str">
        <f t="shared" si="140"/>
        <v/>
      </c>
    </row>
    <row r="522" spans="1:8" s="40" customFormat="1" ht="30" x14ac:dyDescent="0.2">
      <c r="A522" s="64"/>
      <c r="B522" s="36" t="s">
        <v>560</v>
      </c>
      <c r="C522" s="37">
        <v>0</v>
      </c>
      <c r="D522" s="37">
        <v>0</v>
      </c>
      <c r="E522" s="38" t="str">
        <f t="shared" si="137"/>
        <v/>
      </c>
      <c r="F522" s="38" t="str">
        <f t="shared" si="138"/>
        <v/>
      </c>
      <c r="G522" s="39" t="str">
        <f t="shared" si="139"/>
        <v>0</v>
      </c>
      <c r="H522" s="25" t="str">
        <f t="shared" si="140"/>
        <v/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0</v>
      </c>
      <c r="D524" s="37">
        <v>0</v>
      </c>
      <c r="E524" s="38" t="str">
        <f t="shared" si="137"/>
        <v/>
      </c>
      <c r="F524" s="38" t="str">
        <f t="shared" si="138"/>
        <v/>
      </c>
      <c r="G524" s="39" t="str">
        <f t="shared" si="139"/>
        <v>0</v>
      </c>
      <c r="H524" s="25" t="str">
        <f t="shared" si="140"/>
        <v/>
      </c>
    </row>
    <row r="525" spans="1:8" s="40" customFormat="1" ht="15" x14ac:dyDescent="0.2">
      <c r="A525" s="64"/>
      <c r="B525" s="36" t="s">
        <v>346</v>
      </c>
      <c r="C525" s="37">
        <v>0</v>
      </c>
      <c r="D525" s="37">
        <v>0</v>
      </c>
      <c r="E525" s="38" t="str">
        <f t="shared" si="137"/>
        <v/>
      </c>
      <c r="F525" s="38" t="str">
        <f t="shared" si="138"/>
        <v/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4"/>
      <c r="B526" s="36" t="s">
        <v>347</v>
      </c>
      <c r="C526" s="37">
        <v>0</v>
      </c>
      <c r="D526" s="37">
        <v>0</v>
      </c>
      <c r="E526" s="38" t="str">
        <f t="shared" si="137"/>
        <v/>
      </c>
      <c r="F526" s="38" t="str">
        <f t="shared" si="138"/>
        <v/>
      </c>
      <c r="G526" s="39" t="str">
        <f t="shared" si="139"/>
        <v>0</v>
      </c>
      <c r="H526" s="25" t="str">
        <f t="shared" si="140"/>
        <v/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0</v>
      </c>
      <c r="D529" s="37">
        <v>0</v>
      </c>
      <c r="E529" s="38" t="str">
        <f t="shared" si="137"/>
        <v/>
      </c>
      <c r="F529" s="38" t="str">
        <f t="shared" si="138"/>
        <v/>
      </c>
      <c r="G529" s="39" t="str">
        <f t="shared" si="139"/>
        <v>0</v>
      </c>
      <c r="H529" s="25" t="str">
        <f t="shared" si="140"/>
        <v/>
      </c>
    </row>
    <row r="530" spans="1:8" s="40" customFormat="1" ht="30" x14ac:dyDescent="0.2">
      <c r="A530" s="64"/>
      <c r="B530" s="36" t="s">
        <v>158</v>
      </c>
      <c r="C530" s="37">
        <v>0</v>
      </c>
      <c r="D530" s="37">
        <v>0</v>
      </c>
      <c r="E530" s="38" t="str">
        <f t="shared" si="137"/>
        <v/>
      </c>
      <c r="F530" s="38" t="str">
        <f t="shared" si="138"/>
        <v/>
      </c>
      <c r="G530" s="39" t="str">
        <f t="shared" si="139"/>
        <v>0</v>
      </c>
      <c r="H530" s="25" t="str">
        <f t="shared" si="140"/>
        <v/>
      </c>
    </row>
    <row r="531" spans="1:8" s="40" customFormat="1" ht="15" x14ac:dyDescent="0.2">
      <c r="A531" s="64"/>
      <c r="B531" s="36" t="s">
        <v>349</v>
      </c>
      <c r="C531" s="37">
        <v>0</v>
      </c>
      <c r="D531" s="37">
        <v>0</v>
      </c>
      <c r="E531" s="38" t="str">
        <f t="shared" si="137"/>
        <v/>
      </c>
      <c r="F531" s="38" t="str">
        <f t="shared" si="138"/>
        <v/>
      </c>
      <c r="G531" s="39" t="str">
        <f t="shared" si="139"/>
        <v>0</v>
      </c>
      <c r="H531" s="25" t="str">
        <f t="shared" si="140"/>
        <v/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0</v>
      </c>
      <c r="E532" s="38" t="str">
        <f t="shared" ref="E532" si="145">+IF(C532=0,"",C532/C$329)</f>
        <v/>
      </c>
      <c r="F532" s="38" t="str">
        <f t="shared" ref="F532" si="146">+IF(D532=0,"",D532/D$329)</f>
        <v/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0</v>
      </c>
      <c r="D533" s="37">
        <v>0</v>
      </c>
      <c r="E533" s="38" t="str">
        <f t="shared" si="137"/>
        <v/>
      </c>
      <c r="F533" s="38" t="str">
        <f t="shared" si="138"/>
        <v/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0</v>
      </c>
      <c r="E535" s="38" t="str">
        <f t="shared" ref="E535:E546" si="149">+IF(C535=0,"",C535/C$329)</f>
        <v/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0</v>
      </c>
      <c r="D536" s="37">
        <v>0</v>
      </c>
      <c r="E536" s="38" t="str">
        <f t="shared" si="149"/>
        <v/>
      </c>
      <c r="F536" s="38" t="str">
        <f t="shared" si="150"/>
        <v/>
      </c>
      <c r="G536" s="39" t="str">
        <f t="shared" si="151"/>
        <v>0</v>
      </c>
      <c r="H536" s="25" t="str">
        <f t="shared" si="152"/>
        <v/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0</v>
      </c>
      <c r="D538" s="37">
        <v>0</v>
      </c>
      <c r="E538" s="38" t="str">
        <f t="shared" si="149"/>
        <v/>
      </c>
      <c r="F538" s="38" t="str">
        <f t="shared" si="150"/>
        <v/>
      </c>
      <c r="G538" s="39" t="str">
        <f t="shared" si="151"/>
        <v>0</v>
      </c>
      <c r="H538" s="25" t="str">
        <f t="shared" si="152"/>
        <v/>
      </c>
    </row>
    <row r="539" spans="1:8" s="40" customFormat="1" ht="15" x14ac:dyDescent="0.2">
      <c r="A539" s="64"/>
      <c r="B539" s="36" t="s">
        <v>562</v>
      </c>
      <c r="C539" s="37">
        <v>0</v>
      </c>
      <c r="D539" s="37">
        <v>0</v>
      </c>
      <c r="E539" s="38" t="str">
        <f t="shared" si="149"/>
        <v/>
      </c>
      <c r="F539" s="38" t="str">
        <f t="shared" si="150"/>
        <v/>
      </c>
      <c r="G539" s="39" t="str">
        <f t="shared" si="151"/>
        <v>0</v>
      </c>
      <c r="H539" s="25" t="str">
        <f t="shared" si="152"/>
        <v/>
      </c>
    </row>
    <row r="540" spans="1:8" s="40" customFormat="1" ht="15" x14ac:dyDescent="0.2">
      <c r="A540" s="64"/>
      <c r="B540" s="36" t="s">
        <v>352</v>
      </c>
      <c r="C540" s="37">
        <v>0</v>
      </c>
      <c r="D540" s="37">
        <v>0</v>
      </c>
      <c r="E540" s="38" t="str">
        <f t="shared" si="149"/>
        <v/>
      </c>
      <c r="F540" s="38" t="str">
        <f t="shared" si="150"/>
        <v/>
      </c>
      <c r="G540" s="39" t="str">
        <f t="shared" si="151"/>
        <v>0</v>
      </c>
      <c r="H540" s="25" t="str">
        <f t="shared" si="152"/>
        <v/>
      </c>
    </row>
    <row r="541" spans="1:8" s="40" customFormat="1" ht="15" x14ac:dyDescent="0.2">
      <c r="A541" s="64"/>
      <c r="B541" s="36" t="s">
        <v>353</v>
      </c>
      <c r="C541" s="37">
        <v>0</v>
      </c>
      <c r="D541" s="37">
        <v>0</v>
      </c>
      <c r="E541" s="38" t="str">
        <f t="shared" si="149"/>
        <v/>
      </c>
      <c r="F541" s="38" t="str">
        <f t="shared" si="150"/>
        <v/>
      </c>
      <c r="G541" s="39" t="str">
        <f t="shared" si="151"/>
        <v>0</v>
      </c>
      <c r="H541" s="25" t="str">
        <f t="shared" si="152"/>
        <v/>
      </c>
    </row>
    <row r="542" spans="1:8" s="40" customFormat="1" ht="15" x14ac:dyDescent="0.2">
      <c r="A542" s="64"/>
      <c r="B542" s="36" t="s">
        <v>354</v>
      </c>
      <c r="C542" s="37">
        <v>0</v>
      </c>
      <c r="D542" s="37">
        <v>0</v>
      </c>
      <c r="E542" s="38" t="str">
        <f t="shared" si="149"/>
        <v/>
      </c>
      <c r="F542" s="38" t="str">
        <f t="shared" si="150"/>
        <v/>
      </c>
      <c r="G542" s="39" t="str">
        <f t="shared" si="151"/>
        <v>0</v>
      </c>
      <c r="H542" s="25" t="str">
        <f t="shared" si="152"/>
        <v/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0</v>
      </c>
      <c r="D544" s="37">
        <v>0</v>
      </c>
      <c r="E544" s="38" t="str">
        <f t="shared" si="149"/>
        <v/>
      </c>
      <c r="F544" s="38" t="str">
        <f t="shared" si="150"/>
        <v/>
      </c>
      <c r="G544" s="39" t="str">
        <f t="shared" si="151"/>
        <v>0</v>
      </c>
      <c r="H544" s="25" t="str">
        <f t="shared" si="152"/>
        <v/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0</v>
      </c>
      <c r="E545" s="38" t="str">
        <f t="shared" si="149"/>
        <v/>
      </c>
      <c r="F545" s="38" t="str">
        <f t="shared" si="150"/>
        <v/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0</v>
      </c>
      <c r="D552" s="31">
        <f>SUM(D553:D579)</f>
        <v>7</v>
      </c>
      <c r="E552" s="32" t="str">
        <f>+IF(C552=0,"",C552/C$552)</f>
        <v/>
      </c>
      <c r="F552" s="32">
        <f>+IF(D552=0,"",D552/D$552)</f>
        <v>1</v>
      </c>
      <c r="G552" s="32" t="str">
        <f>+IF(OR(AND(D552=0),(C552=0)),"0",((D552-C552)/C552))</f>
        <v>0</v>
      </c>
      <c r="H552" s="33" t="str">
        <f>+IF(OR(AND(E552=""),(G552="")),"",E552*G552)</f>
        <v/>
      </c>
    </row>
    <row r="553" spans="1:8" s="40" customFormat="1" ht="15" x14ac:dyDescent="0.2">
      <c r="A553" s="64"/>
      <c r="B553" s="36" t="s">
        <v>357</v>
      </c>
      <c r="C553" s="37">
        <v>0</v>
      </c>
      <c r="D553" s="37">
        <v>0</v>
      </c>
      <c r="E553" s="38" t="str">
        <f>+IF(C553=0,"",C553/C$552)</f>
        <v/>
      </c>
      <c r="F553" s="38" t="str">
        <f>+IF(D553=0,"",D553/D$552)</f>
        <v/>
      </c>
      <c r="G553" s="39" t="str">
        <f>+IF(OR(AND(D553=0),(C553=0)),"0",((D553-C553)/C553))</f>
        <v>0</v>
      </c>
      <c r="H553" s="25" t="str">
        <f>+IF(OR(AND(E553=""),(G553="")),"",E553*G553)</f>
        <v/>
      </c>
    </row>
    <row r="554" spans="1:8" s="40" customFormat="1" ht="15" x14ac:dyDescent="0.2">
      <c r="A554" s="64"/>
      <c r="B554" s="36" t="s">
        <v>161</v>
      </c>
      <c r="C554" s="37">
        <v>0</v>
      </c>
      <c r="D554" s="37">
        <v>0</v>
      </c>
      <c r="E554" s="38" t="str">
        <f t="shared" ref="E554:E579" si="153">+IF(C554=0,"",C554/C$552)</f>
        <v/>
      </c>
      <c r="F554" s="38" t="str">
        <f t="shared" ref="F554:F579" si="154">+IF(D554=0,"",D554/D$552)</f>
        <v/>
      </c>
      <c r="G554" s="39" t="str">
        <f t="shared" ref="G554:G579" si="155">+IF(OR(AND(D554=0),(C554=0)),"0",((D554-C554)/C554))</f>
        <v>0</v>
      </c>
      <c r="H554" s="25" t="str">
        <f t="shared" ref="H554:H579" si="156">+IF(OR(AND(E554=""),(G554="")),"",E554*G554)</f>
        <v/>
      </c>
    </row>
    <row r="555" spans="1:8" s="40" customFormat="1" ht="15" x14ac:dyDescent="0.2">
      <c r="A555" s="64"/>
      <c r="B555" s="36" t="s">
        <v>358</v>
      </c>
      <c r="C555" s="37">
        <v>0</v>
      </c>
      <c r="D555" s="37">
        <v>3</v>
      </c>
      <c r="E555" s="38" t="str">
        <f t="shared" si="153"/>
        <v/>
      </c>
      <c r="F555" s="38">
        <f t="shared" si="154"/>
        <v>0.42857142857142855</v>
      </c>
      <c r="G555" s="39" t="str">
        <f t="shared" si="155"/>
        <v>0</v>
      </c>
      <c r="H555" s="25" t="str">
        <f t="shared" si="156"/>
        <v/>
      </c>
    </row>
    <row r="556" spans="1:8" s="40" customFormat="1" ht="15" x14ac:dyDescent="0.2">
      <c r="A556" s="64"/>
      <c r="B556" s="36" t="s">
        <v>359</v>
      </c>
      <c r="C556" s="37">
        <v>0</v>
      </c>
      <c r="D556" s="37">
        <v>2</v>
      </c>
      <c r="E556" s="38" t="str">
        <f t="shared" si="153"/>
        <v/>
      </c>
      <c r="F556" s="38">
        <f t="shared" si="154"/>
        <v>0.2857142857142857</v>
      </c>
      <c r="G556" s="39" t="str">
        <f t="shared" si="155"/>
        <v>0</v>
      </c>
      <c r="H556" s="25" t="str">
        <f t="shared" si="156"/>
        <v/>
      </c>
    </row>
    <row r="557" spans="1:8" s="40" customFormat="1" ht="15" x14ac:dyDescent="0.2">
      <c r="A557" s="64"/>
      <c r="B557" s="36" t="s">
        <v>162</v>
      </c>
      <c r="C557" s="37">
        <v>0</v>
      </c>
      <c r="D557" s="37">
        <v>0</v>
      </c>
      <c r="E557" s="38" t="str">
        <f t="shared" si="153"/>
        <v/>
      </c>
      <c r="F557" s="38" t="str">
        <f t="shared" si="154"/>
        <v/>
      </c>
      <c r="G557" s="39" t="str">
        <f t="shared" si="155"/>
        <v>0</v>
      </c>
      <c r="H557" s="25" t="str">
        <f t="shared" si="156"/>
        <v/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0</v>
      </c>
      <c r="D560" s="37">
        <v>0</v>
      </c>
      <c r="E560" s="38" t="str">
        <f t="shared" si="153"/>
        <v/>
      </c>
      <c r="F560" s="38" t="str">
        <f t="shared" si="154"/>
        <v/>
      </c>
      <c r="G560" s="39" t="str">
        <f t="shared" si="155"/>
        <v>0</v>
      </c>
      <c r="H560" s="25" t="str">
        <f t="shared" si="156"/>
        <v/>
      </c>
    </row>
    <row r="561" spans="1:8" s="40" customFormat="1" ht="15" x14ac:dyDescent="0.2">
      <c r="A561" s="64"/>
      <c r="B561" s="36" t="s">
        <v>360</v>
      </c>
      <c r="C561" s="37">
        <v>0</v>
      </c>
      <c r="D561" s="37">
        <v>0</v>
      </c>
      <c r="E561" s="38" t="str">
        <f t="shared" si="153"/>
        <v/>
      </c>
      <c r="F561" s="38" t="str">
        <f t="shared" si="154"/>
        <v/>
      </c>
      <c r="G561" s="39" t="str">
        <f t="shared" si="155"/>
        <v>0</v>
      </c>
      <c r="H561" s="25" t="str">
        <f t="shared" si="156"/>
        <v/>
      </c>
    </row>
    <row r="562" spans="1:8" s="40" customFormat="1" ht="15" x14ac:dyDescent="0.2">
      <c r="A562" s="64"/>
      <c r="B562" s="36" t="s">
        <v>361</v>
      </c>
      <c r="C562" s="37">
        <v>0</v>
      </c>
      <c r="D562" s="37">
        <v>0</v>
      </c>
      <c r="E562" s="38" t="str">
        <f t="shared" si="153"/>
        <v/>
      </c>
      <c r="F562" s="38" t="str">
        <f t="shared" si="154"/>
        <v/>
      </c>
      <c r="G562" s="39" t="str">
        <f t="shared" si="155"/>
        <v>0</v>
      </c>
      <c r="H562" s="25" t="str">
        <f t="shared" si="156"/>
        <v/>
      </c>
    </row>
    <row r="563" spans="1:8" s="40" customFormat="1" ht="15" x14ac:dyDescent="0.2">
      <c r="A563" s="64"/>
      <c r="B563" s="36" t="s">
        <v>565</v>
      </c>
      <c r="C563" s="37">
        <v>0</v>
      </c>
      <c r="D563" s="37">
        <v>0</v>
      </c>
      <c r="E563" s="38" t="str">
        <f t="shared" si="153"/>
        <v/>
      </c>
      <c r="F563" s="38" t="str">
        <f t="shared" si="154"/>
        <v/>
      </c>
      <c r="G563" s="39" t="str">
        <f t="shared" si="155"/>
        <v>0</v>
      </c>
      <c r="H563" s="25" t="str">
        <f t="shared" si="156"/>
        <v/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0</v>
      </c>
      <c r="E564" s="38" t="str">
        <f t="shared" ref="E564" si="161">+IF(C564=0,"",C564/C$552)</f>
        <v/>
      </c>
      <c r="F564" s="38" t="str">
        <f t="shared" ref="F564" si="162">+IF(D564=0,"",D564/D$552)</f>
        <v/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0</v>
      </c>
      <c r="D565" s="37">
        <v>0</v>
      </c>
      <c r="E565" s="38" t="str">
        <f t="shared" si="153"/>
        <v/>
      </c>
      <c r="F565" s="38" t="str">
        <f t="shared" si="154"/>
        <v/>
      </c>
      <c r="G565" s="39" t="str">
        <f t="shared" si="155"/>
        <v>0</v>
      </c>
      <c r="H565" s="25" t="str">
        <f t="shared" si="156"/>
        <v/>
      </c>
    </row>
    <row r="566" spans="1:8" s="40" customFormat="1" ht="15" x14ac:dyDescent="0.2">
      <c r="A566" s="64"/>
      <c r="B566" s="36" t="s">
        <v>363</v>
      </c>
      <c r="C566" s="37">
        <v>0</v>
      </c>
      <c r="D566" s="37">
        <v>0</v>
      </c>
      <c r="E566" s="38" t="str">
        <f t="shared" si="153"/>
        <v/>
      </c>
      <c r="F566" s="38" t="str">
        <f t="shared" si="154"/>
        <v/>
      </c>
      <c r="G566" s="39" t="str">
        <f t="shared" si="155"/>
        <v>0</v>
      </c>
      <c r="H566" s="25" t="str">
        <f t="shared" si="156"/>
        <v/>
      </c>
    </row>
    <row r="567" spans="1:8" s="40" customFormat="1" ht="15" x14ac:dyDescent="0.2">
      <c r="A567" s="64"/>
      <c r="B567" s="36" t="s">
        <v>164</v>
      </c>
      <c r="C567" s="37">
        <v>0</v>
      </c>
      <c r="D567" s="37">
        <v>0</v>
      </c>
      <c r="E567" s="38" t="str">
        <f t="shared" si="153"/>
        <v/>
      </c>
      <c r="F567" s="38" t="str">
        <f t="shared" si="154"/>
        <v/>
      </c>
      <c r="G567" s="39" t="str">
        <f t="shared" si="155"/>
        <v>0</v>
      </c>
      <c r="H567" s="25" t="str">
        <f t="shared" si="156"/>
        <v/>
      </c>
    </row>
    <row r="568" spans="1:8" s="40" customFormat="1" ht="15" x14ac:dyDescent="0.2">
      <c r="A568" s="64"/>
      <c r="B568" s="36" t="s">
        <v>166</v>
      </c>
      <c r="C568" s="37">
        <v>0</v>
      </c>
      <c r="D568" s="37">
        <v>0</v>
      </c>
      <c r="E568" s="38" t="str">
        <f t="shared" si="153"/>
        <v/>
      </c>
      <c r="F568" s="38" t="str">
        <f t="shared" si="154"/>
        <v/>
      </c>
      <c r="G568" s="39" t="str">
        <f t="shared" si="155"/>
        <v>0</v>
      </c>
      <c r="H568" s="25" t="str">
        <f t="shared" si="156"/>
        <v/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0</v>
      </c>
      <c r="D570" s="37">
        <v>2</v>
      </c>
      <c r="E570" s="38" t="str">
        <f t="shared" si="153"/>
        <v/>
      </c>
      <c r="F570" s="38">
        <f t="shared" si="154"/>
        <v>0.2857142857142857</v>
      </c>
      <c r="G570" s="39" t="str">
        <f t="shared" si="155"/>
        <v>0</v>
      </c>
      <c r="H570" s="25" t="str">
        <f t="shared" si="156"/>
        <v/>
      </c>
    </row>
    <row r="571" spans="1:8" s="40" customFormat="1" ht="15" x14ac:dyDescent="0.2">
      <c r="A571" s="64"/>
      <c r="B571" s="36" t="s">
        <v>167</v>
      </c>
      <c r="C571" s="37">
        <v>0</v>
      </c>
      <c r="D571" s="37">
        <v>0</v>
      </c>
      <c r="E571" s="38" t="str">
        <f t="shared" si="153"/>
        <v/>
      </c>
      <c r="F571" s="38" t="str">
        <f t="shared" si="154"/>
        <v/>
      </c>
      <c r="G571" s="39" t="str">
        <f t="shared" si="155"/>
        <v>0</v>
      </c>
      <c r="H571" s="25" t="str">
        <f t="shared" si="156"/>
        <v/>
      </c>
    </row>
    <row r="572" spans="1:8" s="40" customFormat="1" ht="15" x14ac:dyDescent="0.2">
      <c r="A572" s="64"/>
      <c r="B572" s="36" t="s">
        <v>365</v>
      </c>
      <c r="C572" s="37">
        <v>0</v>
      </c>
      <c r="D572" s="37">
        <v>0</v>
      </c>
      <c r="E572" s="38" t="str">
        <f t="shared" si="153"/>
        <v/>
      </c>
      <c r="F572" s="38" t="str">
        <f t="shared" si="154"/>
        <v/>
      </c>
      <c r="G572" s="39" t="str">
        <f t="shared" si="155"/>
        <v>0</v>
      </c>
      <c r="H572" s="25" t="str">
        <f t="shared" si="156"/>
        <v/>
      </c>
    </row>
    <row r="573" spans="1:8" s="40" customFormat="1" ht="15" x14ac:dyDescent="0.2">
      <c r="A573" s="64"/>
      <c r="B573" s="36" t="s">
        <v>168</v>
      </c>
      <c r="C573" s="37">
        <v>0</v>
      </c>
      <c r="D573" s="37">
        <v>0</v>
      </c>
      <c r="E573" s="38" t="str">
        <f t="shared" si="153"/>
        <v/>
      </c>
      <c r="F573" s="38" t="str">
        <f t="shared" si="154"/>
        <v/>
      </c>
      <c r="G573" s="39" t="str">
        <f t="shared" si="155"/>
        <v>0</v>
      </c>
      <c r="H573" s="25" t="str">
        <f t="shared" si="156"/>
        <v/>
      </c>
    </row>
    <row r="574" spans="1:8" s="40" customFormat="1" ht="15" x14ac:dyDescent="0.2">
      <c r="A574" s="64"/>
      <c r="B574" s="36" t="s">
        <v>169</v>
      </c>
      <c r="C574" s="37">
        <v>0</v>
      </c>
      <c r="D574" s="37">
        <v>0</v>
      </c>
      <c r="E574" s="38" t="str">
        <f t="shared" si="153"/>
        <v/>
      </c>
      <c r="F574" s="38" t="str">
        <f t="shared" si="154"/>
        <v/>
      </c>
      <c r="G574" s="39" t="str">
        <f t="shared" si="155"/>
        <v>0</v>
      </c>
      <c r="H574" s="25" t="str">
        <f t="shared" si="156"/>
        <v/>
      </c>
    </row>
    <row r="575" spans="1:8" s="40" customFormat="1" ht="15" x14ac:dyDescent="0.2">
      <c r="A575" s="64"/>
      <c r="B575" s="36" t="s">
        <v>366</v>
      </c>
      <c r="C575" s="37">
        <v>0</v>
      </c>
      <c r="D575" s="37">
        <v>0</v>
      </c>
      <c r="E575" s="38" t="str">
        <f t="shared" si="153"/>
        <v/>
      </c>
      <c r="F575" s="38" t="str">
        <f t="shared" si="154"/>
        <v/>
      </c>
      <c r="G575" s="39" t="str">
        <f t="shared" si="155"/>
        <v>0</v>
      </c>
      <c r="H575" s="25" t="str">
        <f t="shared" si="156"/>
        <v/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0</v>
      </c>
      <c r="E576" s="38" t="str">
        <f t="shared" si="153"/>
        <v/>
      </c>
      <c r="F576" s="38" t="str">
        <f t="shared" si="154"/>
        <v/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0</v>
      </c>
      <c r="E577" s="38" t="str">
        <f t="shared" si="153"/>
        <v/>
      </c>
      <c r="F577" s="38" t="str">
        <f t="shared" si="154"/>
        <v/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0</v>
      </c>
      <c r="D578" s="37">
        <v>0</v>
      </c>
      <c r="E578" s="38" t="str">
        <f t="shared" si="153"/>
        <v/>
      </c>
      <c r="F578" s="38" t="str">
        <f t="shared" si="154"/>
        <v/>
      </c>
      <c r="G578" s="39" t="str">
        <f t="shared" si="155"/>
        <v>0</v>
      </c>
      <c r="H578" s="25" t="str">
        <f t="shared" si="156"/>
        <v/>
      </c>
    </row>
    <row r="579" spans="1:8" s="40" customFormat="1" ht="30" x14ac:dyDescent="0.2">
      <c r="A579" s="64"/>
      <c r="B579" s="36" t="s">
        <v>566</v>
      </c>
      <c r="C579" s="37">
        <v>0</v>
      </c>
      <c r="D579" s="37">
        <v>0</v>
      </c>
      <c r="E579" s="38" t="str">
        <f t="shared" si="153"/>
        <v/>
      </c>
      <c r="F579" s="38" t="str">
        <f t="shared" si="154"/>
        <v/>
      </c>
      <c r="G579" s="39" t="str">
        <f t="shared" si="155"/>
        <v>0</v>
      </c>
      <c r="H579" s="25" t="str">
        <f t="shared" si="156"/>
        <v/>
      </c>
    </row>
    <row r="580" spans="1:8" x14ac:dyDescent="0.2">
      <c r="B580" s="12" t="s">
        <v>420</v>
      </c>
      <c r="C580" s="9"/>
      <c r="D580" s="9"/>
    </row>
    <row r="581" spans="1:8" x14ac:dyDescent="0.2">
      <c r="C581" s="9"/>
      <c r="D581" s="9"/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1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456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380</v>
      </c>
      <c r="C8" s="31">
        <f>+C18+C71+C161+C329+C552</f>
        <v>358</v>
      </c>
      <c r="D8" s="31">
        <f>+D18+D71+D161+D329+D552</f>
        <v>324</v>
      </c>
      <c r="E8" s="32">
        <f>+C8/C$8</f>
        <v>1</v>
      </c>
      <c r="F8" s="32">
        <f>+D8/D$8</f>
        <v>1</v>
      </c>
      <c r="G8" s="32">
        <f>+(D8-C8)/C8</f>
        <v>-9.4972067039106142E-2</v>
      </c>
      <c r="H8" s="33">
        <f>+E8*G8</f>
        <v>-9.4972067039106142E-2</v>
      </c>
    </row>
    <row r="9" spans="2:8" x14ac:dyDescent="0.2">
      <c r="B9" s="28" t="str">
        <f>+B18</f>
        <v>Total Vacantes en ocupaciones de nivel Directivo</v>
      </c>
      <c r="C9" s="24">
        <f>+C18</f>
        <v>1</v>
      </c>
      <c r="D9" s="24">
        <f>+D18</f>
        <v>4</v>
      </c>
      <c r="E9" s="25">
        <f t="shared" ref="E9:E13" si="0">C9/$C$8</f>
        <v>2.7932960893854749E-3</v>
      </c>
      <c r="F9" s="25">
        <f>D9/$D$8</f>
        <v>1.2345679012345678E-2</v>
      </c>
      <c r="G9" s="11">
        <f>+IF(OR(AND(D9=0),(C9=0)),"0",((D9-C9)/C9))</f>
        <v>3</v>
      </c>
      <c r="H9" s="13">
        <f>+IF(OR(AND(E9=""),(G9="")),"",E9*G9)</f>
        <v>8.3798882681564244E-3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194</v>
      </c>
      <c r="D10" s="24">
        <f>+D71</f>
        <v>150</v>
      </c>
      <c r="E10" s="25">
        <f t="shared" si="0"/>
        <v>0.54189944134078216</v>
      </c>
      <c r="F10" s="25">
        <f>D10/$D$8</f>
        <v>0.46296296296296297</v>
      </c>
      <c r="G10" s="11">
        <f>+IF(OR(AND(D10=0),(C10=0)),"0",((D10-C10)/C10))</f>
        <v>-0.22680412371134021</v>
      </c>
      <c r="H10" s="13">
        <f>+IF(OR(AND(E10=""),(G10="")),"",E10*G10)</f>
        <v>-0.1229050279329609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52</v>
      </c>
      <c r="D11" s="24">
        <f>+D161</f>
        <v>40</v>
      </c>
      <c r="E11" s="25">
        <f t="shared" si="0"/>
        <v>0.14525139664804471</v>
      </c>
      <c r="F11" s="25">
        <f>D11/$D$8</f>
        <v>0.12345679012345678</v>
      </c>
      <c r="G11" s="11">
        <f>+IF(OR(AND(D11=0),(C11=0)),"0",((D11-C11)/C11))</f>
        <v>-0.23076923076923078</v>
      </c>
      <c r="H11" s="13">
        <f>+IF(OR(AND(E11=""),(G11="")),"",E11*G11)</f>
        <v>-3.3519553072625705E-2</v>
      </c>
    </row>
    <row r="12" spans="2:8" x14ac:dyDescent="0.2">
      <c r="B12" s="28" t="str">
        <f>+B329</f>
        <v>Total Vacantes  en ocupaciones de nivel Calificados</v>
      </c>
      <c r="C12" s="24">
        <f>+C329</f>
        <v>91</v>
      </c>
      <c r="D12" s="24">
        <f>+D329</f>
        <v>125</v>
      </c>
      <c r="E12" s="25">
        <f t="shared" si="0"/>
        <v>0.25418994413407819</v>
      </c>
      <c r="F12" s="25">
        <f>D12/$D$8</f>
        <v>0.38580246913580246</v>
      </c>
      <c r="G12" s="11">
        <f>+IF(OR(AND(D12=0),(C12=0)),"0",((D12-C12)/C12))</f>
        <v>0.37362637362637363</v>
      </c>
      <c r="H12" s="13">
        <f>+IF(OR(AND(E12=""),(G12="")),"",E12*G12)</f>
        <v>9.4972067039106142E-2</v>
      </c>
    </row>
    <row r="13" spans="2:8" x14ac:dyDescent="0.2">
      <c r="B13" s="28" t="str">
        <f>+B552</f>
        <v>Total Vacantes en ocupaciones de nivel Elemental</v>
      </c>
      <c r="C13" s="24">
        <f>+C552</f>
        <v>20</v>
      </c>
      <c r="D13" s="24">
        <f>+D552</f>
        <v>5</v>
      </c>
      <c r="E13" s="25">
        <f t="shared" si="0"/>
        <v>5.5865921787709494E-2</v>
      </c>
      <c r="F13" s="25">
        <f>D13/$D$8</f>
        <v>1.5432098765432098E-2</v>
      </c>
      <c r="G13" s="11">
        <f>+IF(OR(AND(D13=0),(C13=0)),"0",((D13-C13)/C13))</f>
        <v>-0.75</v>
      </c>
      <c r="H13" s="13">
        <f>+IF(OR(AND(E13=""),(G13="")),"",E13*G13)</f>
        <v>-4.189944134078212E-2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1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1"/>
      <c r="B18" s="30" t="s">
        <v>415</v>
      </c>
      <c r="C18" s="31">
        <f>SUM(C19:C65)</f>
        <v>1</v>
      </c>
      <c r="D18" s="31">
        <f>SUM(D19:D65)</f>
        <v>4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3</v>
      </c>
      <c r="H18" s="33">
        <f>+IF(OR(AND(E18=""),(G18="")),"",E18*G18)</f>
        <v>3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0" t="str">
        <f t="shared" ref="E20:E65" si="1">+IF(C20=0,"",C20/C$18)</f>
        <v/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 t="str">
        <f t="shared" ref="H20:H65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40" customFormat="1" ht="30" x14ac:dyDescent="0.2">
      <c r="A25" s="62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0</v>
      </c>
      <c r="D26" s="7">
        <v>0</v>
      </c>
      <c r="E26" s="10" t="str">
        <f t="shared" si="1"/>
        <v/>
      </c>
      <c r="F26" s="10" t="str">
        <f t="shared" si="2"/>
        <v/>
      </c>
      <c r="G26" s="11" t="str">
        <f t="shared" si="3"/>
        <v>0</v>
      </c>
      <c r="H26" s="13" t="str">
        <f t="shared" si="4"/>
        <v/>
      </c>
    </row>
    <row r="27" spans="1:8" ht="15" x14ac:dyDescent="0.2">
      <c r="B27" s="5" t="s">
        <v>6</v>
      </c>
      <c r="C27" s="7">
        <v>0</v>
      </c>
      <c r="D27" s="7">
        <v>0</v>
      </c>
      <c r="E27" s="10" t="str">
        <f t="shared" si="1"/>
        <v/>
      </c>
      <c r="F27" s="10" t="str">
        <f t="shared" si="2"/>
        <v/>
      </c>
      <c r="G27" s="11" t="str">
        <f t="shared" si="3"/>
        <v>0</v>
      </c>
      <c r="H27" s="13" t="str">
        <f t="shared" si="4"/>
        <v/>
      </c>
    </row>
    <row r="28" spans="1:8" ht="15" x14ac:dyDescent="0.2">
      <c r="B28" s="5" t="s">
        <v>3</v>
      </c>
      <c r="C28" s="7">
        <v>0</v>
      </c>
      <c r="D28" s="7">
        <v>0</v>
      </c>
      <c r="E28" s="10" t="str">
        <f t="shared" si="1"/>
        <v/>
      </c>
      <c r="F28" s="10" t="str">
        <f t="shared" si="2"/>
        <v/>
      </c>
      <c r="G28" s="11" t="str">
        <f t="shared" si="3"/>
        <v>0</v>
      </c>
      <c r="H28" s="13" t="str">
        <f t="shared" si="4"/>
        <v/>
      </c>
    </row>
    <row r="29" spans="1:8" ht="15" x14ac:dyDescent="0.2">
      <c r="B29" s="5" t="s">
        <v>5</v>
      </c>
      <c r="C29" s="7">
        <v>0</v>
      </c>
      <c r="D29" s="7">
        <v>0</v>
      </c>
      <c r="E29" s="10" t="str">
        <f t="shared" si="1"/>
        <v/>
      </c>
      <c r="F29" s="10" t="str">
        <f t="shared" si="2"/>
        <v/>
      </c>
      <c r="G29" s="11" t="str">
        <f t="shared" si="3"/>
        <v>0</v>
      </c>
      <c r="H29" s="13" t="str">
        <f t="shared" si="4"/>
        <v/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0</v>
      </c>
      <c r="D31" s="7">
        <v>1</v>
      </c>
      <c r="E31" s="10" t="str">
        <f t="shared" si="1"/>
        <v/>
      </c>
      <c r="F31" s="10">
        <f t="shared" si="2"/>
        <v>0.25</v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0</v>
      </c>
      <c r="D35" s="7">
        <v>0</v>
      </c>
      <c r="E35" s="10" t="str">
        <f t="shared" si="1"/>
        <v/>
      </c>
      <c r="F35" s="10" t="str">
        <f t="shared" si="2"/>
        <v/>
      </c>
      <c r="G35" s="11" t="str">
        <f t="shared" si="3"/>
        <v>0</v>
      </c>
      <c r="H35" s="13" t="str">
        <f t="shared" si="4"/>
        <v/>
      </c>
    </row>
    <row r="36" spans="2:8" ht="30" x14ac:dyDescent="0.2">
      <c r="B36" s="5" t="s">
        <v>177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1</v>
      </c>
      <c r="D43" s="7">
        <v>2</v>
      </c>
      <c r="E43" s="10">
        <f t="shared" si="1"/>
        <v>1</v>
      </c>
      <c r="F43" s="10">
        <f t="shared" si="2"/>
        <v>0.5</v>
      </c>
      <c r="G43" s="11">
        <f t="shared" si="3"/>
        <v>1</v>
      </c>
      <c r="H43" s="13">
        <f t="shared" si="4"/>
        <v>1</v>
      </c>
    </row>
    <row r="44" spans="2:8" ht="15" x14ac:dyDescent="0.2">
      <c r="B44" s="5" t="s">
        <v>184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2:8" ht="15" x14ac:dyDescent="0.2">
      <c r="B49" s="5" t="s">
        <v>11</v>
      </c>
      <c r="C49" s="7">
        <v>0</v>
      </c>
      <c r="D49" s="7">
        <v>0</v>
      </c>
      <c r="E49" s="10" t="str">
        <f t="shared" si="1"/>
        <v/>
      </c>
      <c r="F49" s="10" t="str">
        <f t="shared" si="2"/>
        <v/>
      </c>
      <c r="G49" s="11" t="str">
        <f t="shared" si="3"/>
        <v>0</v>
      </c>
      <c r="H49" s="13" t="str">
        <f t="shared" si="4"/>
        <v/>
      </c>
    </row>
    <row r="50" spans="2:8" ht="15" x14ac:dyDescent="0.2">
      <c r="B50" s="5" t="s">
        <v>15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2:8" ht="15" x14ac:dyDescent="0.2">
      <c r="B52" s="5" t="s">
        <v>13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2:8" ht="15" x14ac:dyDescent="0.2">
      <c r="B53" s="5" t="s">
        <v>462</v>
      </c>
      <c r="C53" s="7">
        <v>0</v>
      </c>
      <c r="D53" s="7">
        <v>0</v>
      </c>
      <c r="E53" s="10" t="str">
        <f t="shared" si="1"/>
        <v/>
      </c>
      <c r="F53" s="10" t="str">
        <f t="shared" si="2"/>
        <v/>
      </c>
      <c r="G53" s="11" t="str">
        <f t="shared" si="3"/>
        <v>0</v>
      </c>
      <c r="H53" s="13" t="str">
        <f t="shared" si="4"/>
        <v/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0</v>
      </c>
      <c r="D59" s="7">
        <v>1</v>
      </c>
      <c r="E59" s="10" t="str">
        <f t="shared" si="1"/>
        <v/>
      </c>
      <c r="F59" s="10">
        <f t="shared" si="2"/>
        <v>0.25</v>
      </c>
      <c r="G59" s="11" t="str">
        <f t="shared" si="3"/>
        <v>0</v>
      </c>
      <c r="H59" s="13" t="str">
        <f t="shared" si="4"/>
        <v/>
      </c>
    </row>
    <row r="60" spans="2:8" ht="15" x14ac:dyDescent="0.2">
      <c r="B60" s="5" t="s">
        <v>188</v>
      </c>
      <c r="C60" s="7">
        <v>0</v>
      </c>
      <c r="D60" s="7">
        <v>0</v>
      </c>
      <c r="E60" s="10" t="str">
        <f t="shared" si="1"/>
        <v/>
      </c>
      <c r="F60" s="10" t="str">
        <f t="shared" si="2"/>
        <v/>
      </c>
      <c r="G60" s="11" t="str">
        <f t="shared" si="3"/>
        <v>0</v>
      </c>
      <c r="H60" s="13" t="str">
        <f t="shared" si="4"/>
        <v/>
      </c>
    </row>
    <row r="61" spans="2:8" ht="15" x14ac:dyDescent="0.2">
      <c r="B61" s="5" t="s">
        <v>189</v>
      </c>
      <c r="C61" s="7">
        <v>0</v>
      </c>
      <c r="D61" s="7">
        <v>0</v>
      </c>
      <c r="E61" s="10" t="str">
        <f t="shared" si="1"/>
        <v/>
      </c>
      <c r="F61" s="10" t="str">
        <f t="shared" si="2"/>
        <v/>
      </c>
      <c r="G61" s="11" t="str">
        <f t="shared" si="3"/>
        <v>0</v>
      </c>
      <c r="H61" s="13" t="str">
        <f t="shared" si="4"/>
        <v/>
      </c>
    </row>
    <row r="62" spans="2:8" ht="15" x14ac:dyDescent="0.2">
      <c r="B62" s="5" t="s">
        <v>190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0</v>
      </c>
      <c r="D63" s="7">
        <v>0</v>
      </c>
      <c r="E63" s="10" t="str">
        <f t="shared" si="1"/>
        <v/>
      </c>
      <c r="F63" s="10" t="str">
        <f t="shared" si="2"/>
        <v/>
      </c>
      <c r="G63" s="11" t="str">
        <f t="shared" si="3"/>
        <v>0</v>
      </c>
      <c r="H63" s="13" t="str">
        <f t="shared" si="4"/>
        <v/>
      </c>
    </row>
    <row r="64" spans="2:8" ht="15" x14ac:dyDescent="0.2">
      <c r="B64" s="5" t="s">
        <v>191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1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1"/>
      <c r="B71" s="30" t="s">
        <v>416</v>
      </c>
      <c r="C71" s="31">
        <f>SUM(C72:C151)</f>
        <v>194</v>
      </c>
      <c r="D71" s="31">
        <f>SUM(D72:D155)</f>
        <v>150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-0.22680412371134021</v>
      </c>
      <c r="H71" s="33">
        <f>+IF(OR(AND(E71=""),(G71="")),"",E71*G71)</f>
        <v>-0.22680412371134021</v>
      </c>
    </row>
    <row r="72" spans="1:8" s="40" customFormat="1" ht="15" x14ac:dyDescent="0.2">
      <c r="A72" s="62"/>
      <c r="B72" s="36" t="s">
        <v>464</v>
      </c>
      <c r="C72" s="37">
        <v>2</v>
      </c>
      <c r="D72" s="37">
        <v>3</v>
      </c>
      <c r="E72" s="38">
        <f>+IF(C72=0,"",C72/C$71)</f>
        <v>1.0309278350515464E-2</v>
      </c>
      <c r="F72" s="38">
        <f>+IF(D72=0,"",D72/D$71)</f>
        <v>0.02</v>
      </c>
      <c r="G72" s="39">
        <f>+IF(OR(AND(D72=0),(C72=0)),"0",((D72-C72)/C72))</f>
        <v>0.5</v>
      </c>
      <c r="H72" s="25">
        <f>+IF(OR(AND(E72=""),(G72="")),"",E72*G72)</f>
        <v>5.1546391752577319E-3</v>
      </c>
    </row>
    <row r="73" spans="1:8" s="40" customFormat="1" ht="15" x14ac:dyDescent="0.2">
      <c r="A73" s="62"/>
      <c r="B73" s="36" t="s">
        <v>19</v>
      </c>
      <c r="C73" s="37">
        <v>1</v>
      </c>
      <c r="D73" s="37">
        <v>0</v>
      </c>
      <c r="E73" s="38">
        <f t="shared" ref="E73:E142" si="9">+IF(C73=0,"",C73/C$71)</f>
        <v>5.1546391752577319E-3</v>
      </c>
      <c r="F73" s="38" t="str">
        <f t="shared" ref="F73:F142" si="10">+IF(D73=0,"",D73/D$71)</f>
        <v/>
      </c>
      <c r="G73" s="39" t="str">
        <f t="shared" ref="G73:G142" si="11">+IF(OR(AND(D73=0),(C73=0)),"0",((D73-C73)/C73))</f>
        <v>0</v>
      </c>
      <c r="H73" s="25">
        <f t="shared" ref="H73:H142" si="12">+IF(OR(AND(E73=""),(G73="")),"",E73*G73)</f>
        <v>0</v>
      </c>
    </row>
    <row r="74" spans="1:8" s="40" customFormat="1" ht="15" x14ac:dyDescent="0.2">
      <c r="A74" s="62" t="s">
        <v>615</v>
      </c>
      <c r="B74" s="36" t="s">
        <v>568</v>
      </c>
      <c r="C74" s="37"/>
      <c r="D74" s="37">
        <v>0</v>
      </c>
      <c r="E74" s="38" t="str">
        <f t="shared" ref="E74" si="13">+IF(C74=0,"",C74/C$71)</f>
        <v/>
      </c>
      <c r="F74" s="38" t="str">
        <f t="shared" ref="F74" si="14">+IF(D74=0,"",D74/D$71)</f>
        <v/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2"/>
      <c r="B75" s="36" t="s">
        <v>20</v>
      </c>
      <c r="C75" s="37">
        <v>4</v>
      </c>
      <c r="D75" s="37">
        <v>5</v>
      </c>
      <c r="E75" s="38">
        <f t="shared" si="9"/>
        <v>2.0618556701030927E-2</v>
      </c>
      <c r="F75" s="38">
        <f t="shared" si="10"/>
        <v>3.3333333333333333E-2</v>
      </c>
      <c r="G75" s="39">
        <f t="shared" si="11"/>
        <v>0.25</v>
      </c>
      <c r="H75" s="25">
        <f t="shared" si="12"/>
        <v>5.1546391752577319E-3</v>
      </c>
    </row>
    <row r="76" spans="1:8" s="40" customFormat="1" ht="15" x14ac:dyDescent="0.2">
      <c r="A76" s="62"/>
      <c r="B76" s="36" t="s">
        <v>193</v>
      </c>
      <c r="C76" s="37">
        <v>10</v>
      </c>
      <c r="D76" s="37">
        <v>9</v>
      </c>
      <c r="E76" s="38">
        <f t="shared" si="9"/>
        <v>5.1546391752577317E-2</v>
      </c>
      <c r="F76" s="38">
        <f t="shared" si="10"/>
        <v>0.06</v>
      </c>
      <c r="G76" s="39">
        <f t="shared" si="11"/>
        <v>-0.1</v>
      </c>
      <c r="H76" s="25">
        <f t="shared" si="12"/>
        <v>-5.1546391752577319E-3</v>
      </c>
    </row>
    <row r="77" spans="1:8" s="40" customFormat="1" ht="15" x14ac:dyDescent="0.2">
      <c r="A77" s="62"/>
      <c r="B77" s="36" t="s">
        <v>21</v>
      </c>
      <c r="C77" s="37">
        <v>4</v>
      </c>
      <c r="D77" s="37">
        <v>3</v>
      </c>
      <c r="E77" s="38">
        <f t="shared" si="9"/>
        <v>2.0618556701030927E-2</v>
      </c>
      <c r="F77" s="38">
        <f t="shared" si="10"/>
        <v>0.02</v>
      </c>
      <c r="G77" s="39">
        <f t="shared" si="11"/>
        <v>-0.25</v>
      </c>
      <c r="H77" s="25">
        <f t="shared" si="12"/>
        <v>-5.1546391752577319E-3</v>
      </c>
    </row>
    <row r="78" spans="1:8" s="40" customFormat="1" ht="15" x14ac:dyDescent="0.2">
      <c r="A78" s="62"/>
      <c r="B78" s="36" t="s">
        <v>40</v>
      </c>
      <c r="C78" s="37">
        <v>2</v>
      </c>
      <c r="D78" s="37">
        <v>4</v>
      </c>
      <c r="E78" s="38">
        <f t="shared" ref="E78" si="17">+IF(C78=0,"",C78/C$71)</f>
        <v>1.0309278350515464E-2</v>
      </c>
      <c r="F78" s="38">
        <f t="shared" ref="F78" si="18">+IF(D78=0,"",D78/D$71)</f>
        <v>2.6666666666666668E-2</v>
      </c>
      <c r="G78" s="39">
        <f t="shared" ref="G78" si="19">+IF(OR(AND(D78=0),(C78=0)),"0",((D78-C78)/C78))</f>
        <v>1</v>
      </c>
      <c r="H78" s="25">
        <f t="shared" ref="H78" si="20">+IF(OR(AND(E78=""),(G78="")),"",E78*G78)</f>
        <v>1.0309278350515464E-2</v>
      </c>
    </row>
    <row r="79" spans="1:8" s="40" customFormat="1" ht="15" x14ac:dyDescent="0.2">
      <c r="A79" s="62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2"/>
      <c r="B80" s="36" t="s">
        <v>195</v>
      </c>
      <c r="C80" s="37">
        <v>0</v>
      </c>
      <c r="D80" s="37">
        <v>0</v>
      </c>
      <c r="E80" s="38" t="str">
        <f t="shared" si="9"/>
        <v/>
      </c>
      <c r="F80" s="38" t="str">
        <f t="shared" si="10"/>
        <v/>
      </c>
      <c r="G80" s="39" t="str">
        <f t="shared" si="11"/>
        <v>0</v>
      </c>
      <c r="H80" s="25" t="str">
        <f t="shared" si="12"/>
        <v/>
      </c>
    </row>
    <row r="81" spans="1:8" s="40" customFormat="1" ht="15" x14ac:dyDescent="0.2">
      <c r="A81" s="62"/>
      <c r="B81" s="36" t="s">
        <v>465</v>
      </c>
      <c r="C81" s="37">
        <v>0</v>
      </c>
      <c r="D81" s="37">
        <v>0</v>
      </c>
      <c r="E81" s="38" t="str">
        <f t="shared" si="9"/>
        <v/>
      </c>
      <c r="F81" s="38" t="str">
        <f t="shared" si="10"/>
        <v/>
      </c>
      <c r="G81" s="39" t="str">
        <f t="shared" si="11"/>
        <v>0</v>
      </c>
      <c r="H81" s="25" t="str">
        <f t="shared" si="12"/>
        <v/>
      </c>
    </row>
    <row r="82" spans="1:8" s="40" customFormat="1" ht="15" x14ac:dyDescent="0.2">
      <c r="A82" s="62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2"/>
      <c r="B83" s="36" t="s">
        <v>197</v>
      </c>
      <c r="C83" s="37">
        <v>1</v>
      </c>
      <c r="D83" s="37">
        <v>0</v>
      </c>
      <c r="E83" s="38">
        <f t="shared" si="9"/>
        <v>5.1546391752577319E-3</v>
      </c>
      <c r="F83" s="38" t="str">
        <f t="shared" si="10"/>
        <v/>
      </c>
      <c r="G83" s="39" t="str">
        <f t="shared" si="11"/>
        <v>0</v>
      </c>
      <c r="H83" s="25">
        <f t="shared" si="12"/>
        <v>0</v>
      </c>
    </row>
    <row r="84" spans="1:8" s="40" customFormat="1" ht="15" x14ac:dyDescent="0.2">
      <c r="A84" s="62"/>
      <c r="B84" s="36" t="s">
        <v>22</v>
      </c>
      <c r="C84" s="37">
        <v>0</v>
      </c>
      <c r="D84" s="37">
        <v>0</v>
      </c>
      <c r="E84" s="38" t="str">
        <f t="shared" si="9"/>
        <v/>
      </c>
      <c r="F84" s="38" t="str">
        <f t="shared" si="10"/>
        <v/>
      </c>
      <c r="G84" s="39" t="str">
        <f t="shared" si="11"/>
        <v>0</v>
      </c>
      <c r="H84" s="25" t="str">
        <f t="shared" si="12"/>
        <v/>
      </c>
    </row>
    <row r="85" spans="1:8" s="40" customFormat="1" ht="15" x14ac:dyDescent="0.2">
      <c r="A85" s="62"/>
      <c r="B85" s="36" t="s">
        <v>198</v>
      </c>
      <c r="C85" s="37">
        <v>1</v>
      </c>
      <c r="D85" s="37">
        <v>4</v>
      </c>
      <c r="E85" s="38">
        <f t="shared" si="9"/>
        <v>5.1546391752577319E-3</v>
      </c>
      <c r="F85" s="38">
        <f t="shared" si="10"/>
        <v>2.6666666666666668E-2</v>
      </c>
      <c r="G85" s="39">
        <f t="shared" si="11"/>
        <v>3</v>
      </c>
      <c r="H85" s="25">
        <f t="shared" si="12"/>
        <v>1.5463917525773196E-2</v>
      </c>
    </row>
    <row r="86" spans="1:8" s="40" customFormat="1" ht="15" x14ac:dyDescent="0.2">
      <c r="A86" s="62" t="s">
        <v>615</v>
      </c>
      <c r="B86" s="36" t="s">
        <v>572</v>
      </c>
      <c r="C86" s="37"/>
      <c r="D86" s="37">
        <v>0</v>
      </c>
      <c r="E86" s="38" t="str">
        <f t="shared" ref="E86" si="21">+IF(C86=0,"",C86/C$71)</f>
        <v/>
      </c>
      <c r="F86" s="38" t="str">
        <f t="shared" ref="F86" si="22">+IF(D86=0,"",D86/D$71)</f>
        <v/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2"/>
      <c r="B87" s="36" t="s">
        <v>199</v>
      </c>
      <c r="C87" s="37">
        <v>2</v>
      </c>
      <c r="D87" s="37">
        <v>0</v>
      </c>
      <c r="E87" s="38">
        <f t="shared" si="9"/>
        <v>1.0309278350515464E-2</v>
      </c>
      <c r="F87" s="38" t="str">
        <f t="shared" si="10"/>
        <v/>
      </c>
      <c r="G87" s="39" t="str">
        <f t="shared" si="11"/>
        <v>0</v>
      </c>
      <c r="H87" s="25">
        <f t="shared" si="12"/>
        <v>0</v>
      </c>
    </row>
    <row r="88" spans="1:8" s="40" customFormat="1" ht="15" x14ac:dyDescent="0.2">
      <c r="A88" s="62"/>
      <c r="B88" s="36" t="s">
        <v>200</v>
      </c>
      <c r="C88" s="37">
        <v>0</v>
      </c>
      <c r="D88" s="37">
        <v>0</v>
      </c>
      <c r="E88" s="38" t="str">
        <f t="shared" si="9"/>
        <v/>
      </c>
      <c r="F88" s="38" t="str">
        <f t="shared" si="10"/>
        <v/>
      </c>
      <c r="G88" s="39" t="str">
        <f t="shared" si="11"/>
        <v>0</v>
      </c>
      <c r="H88" s="25" t="str">
        <f t="shared" si="12"/>
        <v/>
      </c>
    </row>
    <row r="89" spans="1:8" s="40" customFormat="1" ht="15" x14ac:dyDescent="0.2">
      <c r="A89" s="62"/>
      <c r="B89" s="36" t="s">
        <v>26</v>
      </c>
      <c r="C89" s="37">
        <v>0</v>
      </c>
      <c r="D89" s="37">
        <v>1</v>
      </c>
      <c r="E89" s="38" t="str">
        <f t="shared" si="9"/>
        <v/>
      </c>
      <c r="F89" s="38">
        <f t="shared" si="10"/>
        <v>6.6666666666666671E-3</v>
      </c>
      <c r="G89" s="39" t="str">
        <f t="shared" si="11"/>
        <v>0</v>
      </c>
      <c r="H89" s="25" t="str">
        <f t="shared" si="12"/>
        <v/>
      </c>
    </row>
    <row r="90" spans="1:8" s="40" customFormat="1" ht="15" x14ac:dyDescent="0.2">
      <c r="A90" s="62"/>
      <c r="B90" s="36" t="s">
        <v>466</v>
      </c>
      <c r="C90" s="37">
        <v>0</v>
      </c>
      <c r="D90" s="37">
        <v>4</v>
      </c>
      <c r="E90" s="38" t="str">
        <f t="shared" si="9"/>
        <v/>
      </c>
      <c r="F90" s="38">
        <f t="shared" si="10"/>
        <v>2.6666666666666668E-2</v>
      </c>
      <c r="G90" s="39" t="str">
        <f t="shared" si="11"/>
        <v>0</v>
      </c>
      <c r="H90" s="25" t="str">
        <f t="shared" si="12"/>
        <v/>
      </c>
    </row>
    <row r="91" spans="1:8" s="40" customFormat="1" ht="15" x14ac:dyDescent="0.2">
      <c r="A91" s="62"/>
      <c r="B91" s="36" t="s">
        <v>201</v>
      </c>
      <c r="C91" s="37">
        <v>2</v>
      </c>
      <c r="D91" s="37">
        <v>0</v>
      </c>
      <c r="E91" s="38">
        <f t="shared" si="9"/>
        <v>1.0309278350515464E-2</v>
      </c>
      <c r="F91" s="38" t="str">
        <f t="shared" si="10"/>
        <v/>
      </c>
      <c r="G91" s="39" t="str">
        <f t="shared" si="11"/>
        <v>0</v>
      </c>
      <c r="H91" s="25">
        <f t="shared" si="12"/>
        <v>0</v>
      </c>
    </row>
    <row r="92" spans="1:8" s="40" customFormat="1" ht="15" x14ac:dyDescent="0.2">
      <c r="A92" s="62" t="s">
        <v>615</v>
      </c>
      <c r="B92" s="36" t="s">
        <v>573</v>
      </c>
      <c r="C92" s="37"/>
      <c r="D92" s="37">
        <v>0</v>
      </c>
      <c r="E92" s="38" t="str">
        <f t="shared" ref="E92:E93" si="25">+IF(C92=0,"",C92/C$71)</f>
        <v/>
      </c>
      <c r="F92" s="38" t="str">
        <f t="shared" ref="F92:F93" si="26">+IF(D92=0,"",D92/D$71)</f>
        <v/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2" t="s">
        <v>615</v>
      </c>
      <c r="B93" s="36" t="s">
        <v>574</v>
      </c>
      <c r="C93" s="37"/>
      <c r="D93" s="37">
        <v>0</v>
      </c>
      <c r="E93" s="38" t="str">
        <f t="shared" si="25"/>
        <v/>
      </c>
      <c r="F93" s="38" t="str">
        <f t="shared" si="26"/>
        <v/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2"/>
      <c r="B94" s="36" t="s">
        <v>202</v>
      </c>
      <c r="C94" s="37">
        <v>0</v>
      </c>
      <c r="D94" s="37">
        <v>2</v>
      </c>
      <c r="E94" s="38" t="str">
        <f t="shared" si="9"/>
        <v/>
      </c>
      <c r="F94" s="38">
        <f t="shared" si="10"/>
        <v>1.3333333333333334E-2</v>
      </c>
      <c r="G94" s="39" t="str">
        <f t="shared" si="11"/>
        <v>0</v>
      </c>
      <c r="H94" s="25" t="str">
        <f t="shared" si="12"/>
        <v/>
      </c>
    </row>
    <row r="95" spans="1:8" s="40" customFormat="1" ht="15" x14ac:dyDescent="0.2">
      <c r="A95" s="62"/>
      <c r="B95" s="36" t="s">
        <v>24</v>
      </c>
      <c r="C95" s="37">
        <v>0</v>
      </c>
      <c r="D95" s="37">
        <v>0</v>
      </c>
      <c r="E95" s="38" t="str">
        <f t="shared" si="9"/>
        <v/>
      </c>
      <c r="F95" s="38" t="str">
        <f t="shared" si="10"/>
        <v/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2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2"/>
      <c r="B97" s="36" t="s">
        <v>203</v>
      </c>
      <c r="C97" s="37">
        <v>0</v>
      </c>
      <c r="D97" s="37">
        <v>0</v>
      </c>
      <c r="E97" s="38" t="str">
        <f t="shared" si="9"/>
        <v/>
      </c>
      <c r="F97" s="38" t="str">
        <f t="shared" si="10"/>
        <v/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2"/>
      <c r="B98" s="36" t="s">
        <v>204</v>
      </c>
      <c r="C98" s="37">
        <v>2</v>
      </c>
      <c r="D98" s="37">
        <v>3</v>
      </c>
      <c r="E98" s="38">
        <f t="shared" si="9"/>
        <v>1.0309278350515464E-2</v>
      </c>
      <c r="F98" s="38">
        <f t="shared" si="10"/>
        <v>0.02</v>
      </c>
      <c r="G98" s="39">
        <f t="shared" si="11"/>
        <v>0.5</v>
      </c>
      <c r="H98" s="25">
        <f t="shared" si="12"/>
        <v>5.1546391752577319E-3</v>
      </c>
    </row>
    <row r="99" spans="1:8" s="40" customFormat="1" ht="15" x14ac:dyDescent="0.2">
      <c r="A99" s="62"/>
      <c r="B99" s="36" t="s">
        <v>467</v>
      </c>
      <c r="C99" s="37">
        <v>0</v>
      </c>
      <c r="D99" s="37">
        <v>0</v>
      </c>
      <c r="E99" s="38" t="str">
        <f t="shared" si="9"/>
        <v/>
      </c>
      <c r="F99" s="38" t="str">
        <f t="shared" si="10"/>
        <v/>
      </c>
      <c r="G99" s="39" t="str">
        <f t="shared" si="11"/>
        <v>0</v>
      </c>
      <c r="H99" s="25" t="str">
        <f t="shared" si="12"/>
        <v/>
      </c>
    </row>
    <row r="100" spans="1:8" s="40" customFormat="1" ht="15" x14ac:dyDescent="0.2">
      <c r="A100" s="62"/>
      <c r="B100" s="36" t="s">
        <v>23</v>
      </c>
      <c r="C100" s="37">
        <v>0</v>
      </c>
      <c r="D100" s="37">
        <v>1</v>
      </c>
      <c r="E100" s="38" t="str">
        <f t="shared" si="9"/>
        <v/>
      </c>
      <c r="F100" s="38">
        <f t="shared" si="10"/>
        <v>6.6666666666666671E-3</v>
      </c>
      <c r="G100" s="39" t="str">
        <f t="shared" si="11"/>
        <v>0</v>
      </c>
      <c r="H100" s="25" t="str">
        <f t="shared" si="12"/>
        <v/>
      </c>
    </row>
    <row r="101" spans="1:8" s="40" customFormat="1" ht="15" x14ac:dyDescent="0.2">
      <c r="A101" s="62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2"/>
      <c r="B102" s="36" t="s">
        <v>205</v>
      </c>
      <c r="C102" s="37">
        <v>0</v>
      </c>
      <c r="D102" s="37">
        <v>0</v>
      </c>
      <c r="E102" s="38" t="str">
        <f t="shared" si="9"/>
        <v/>
      </c>
      <c r="F102" s="38" t="str">
        <f t="shared" si="10"/>
        <v/>
      </c>
      <c r="G102" s="39" t="str">
        <f t="shared" si="11"/>
        <v>0</v>
      </c>
      <c r="H102" s="25" t="str">
        <f t="shared" si="12"/>
        <v/>
      </c>
    </row>
    <row r="103" spans="1:8" s="40" customFormat="1" ht="15" x14ac:dyDescent="0.2">
      <c r="A103" s="62" t="s">
        <v>615</v>
      </c>
      <c r="B103" s="36" t="s">
        <v>616</v>
      </c>
      <c r="C103" s="37"/>
      <c r="D103" s="37">
        <v>0</v>
      </c>
      <c r="E103" s="38" t="str">
        <f t="shared" ref="E103" si="29">+IF(C103=0,"",C103/C$71)</f>
        <v/>
      </c>
      <c r="F103" s="38" t="str">
        <f t="shared" ref="F103" si="30">+IF(D103=0,"",D103/D$71)</f>
        <v/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2"/>
      <c r="B104" s="36" t="s">
        <v>206</v>
      </c>
      <c r="C104" s="37">
        <v>0</v>
      </c>
      <c r="D104" s="37">
        <v>0</v>
      </c>
      <c r="E104" s="38" t="str">
        <f t="shared" si="9"/>
        <v/>
      </c>
      <c r="F104" s="38" t="str">
        <f t="shared" si="10"/>
        <v/>
      </c>
      <c r="G104" s="39" t="str">
        <f t="shared" si="11"/>
        <v>0</v>
      </c>
      <c r="H104" s="25" t="str">
        <f t="shared" si="12"/>
        <v/>
      </c>
    </row>
    <row r="105" spans="1:8" s="40" customFormat="1" ht="15" x14ac:dyDescent="0.2">
      <c r="A105" s="62"/>
      <c r="B105" s="36" t="s">
        <v>207</v>
      </c>
      <c r="C105" s="37">
        <v>0</v>
      </c>
      <c r="D105" s="37">
        <v>0</v>
      </c>
      <c r="E105" s="38" t="str">
        <f t="shared" si="9"/>
        <v/>
      </c>
      <c r="F105" s="38" t="str">
        <f t="shared" si="10"/>
        <v/>
      </c>
      <c r="G105" s="39" t="str">
        <f t="shared" si="11"/>
        <v>0</v>
      </c>
      <c r="H105" s="25" t="str">
        <f t="shared" si="12"/>
        <v/>
      </c>
    </row>
    <row r="106" spans="1:8" s="40" customFormat="1" ht="15" x14ac:dyDescent="0.2">
      <c r="A106" s="62"/>
      <c r="B106" s="36" t="s">
        <v>208</v>
      </c>
      <c r="C106" s="37">
        <v>1</v>
      </c>
      <c r="D106" s="37">
        <v>0</v>
      </c>
      <c r="E106" s="38">
        <f t="shared" si="9"/>
        <v>5.1546391752577319E-3</v>
      </c>
      <c r="F106" s="38" t="str">
        <f t="shared" si="10"/>
        <v/>
      </c>
      <c r="G106" s="39" t="str">
        <f t="shared" si="11"/>
        <v>0</v>
      </c>
      <c r="H106" s="25">
        <f t="shared" si="12"/>
        <v>0</v>
      </c>
    </row>
    <row r="107" spans="1:8" s="40" customFormat="1" ht="15" x14ac:dyDescent="0.2">
      <c r="A107" s="62"/>
      <c r="B107" s="36" t="s">
        <v>209</v>
      </c>
      <c r="C107" s="37">
        <v>2</v>
      </c>
      <c r="D107" s="37">
        <v>0</v>
      </c>
      <c r="E107" s="38">
        <f t="shared" si="9"/>
        <v>1.0309278350515464E-2</v>
      </c>
      <c r="F107" s="38" t="str">
        <f t="shared" si="10"/>
        <v/>
      </c>
      <c r="G107" s="39" t="str">
        <f t="shared" si="11"/>
        <v>0</v>
      </c>
      <c r="H107" s="25">
        <f t="shared" si="12"/>
        <v>0</v>
      </c>
    </row>
    <row r="108" spans="1:8" s="40" customFormat="1" ht="15" x14ac:dyDescent="0.2">
      <c r="A108" s="62"/>
      <c r="B108" s="36" t="s">
        <v>210</v>
      </c>
      <c r="C108" s="37">
        <v>0</v>
      </c>
      <c r="D108" s="37">
        <v>0</v>
      </c>
      <c r="E108" s="38" t="str">
        <f t="shared" si="9"/>
        <v/>
      </c>
      <c r="F108" s="38" t="str">
        <f t="shared" si="10"/>
        <v/>
      </c>
      <c r="G108" s="39" t="str">
        <f t="shared" si="11"/>
        <v>0</v>
      </c>
      <c r="H108" s="25" t="str">
        <f t="shared" si="12"/>
        <v/>
      </c>
    </row>
    <row r="109" spans="1:8" s="40" customFormat="1" ht="15" x14ac:dyDescent="0.2">
      <c r="A109" s="62"/>
      <c r="B109" s="36" t="s">
        <v>211</v>
      </c>
      <c r="C109" s="37">
        <v>0</v>
      </c>
      <c r="D109" s="37">
        <v>0</v>
      </c>
      <c r="E109" s="38" t="str">
        <f t="shared" si="9"/>
        <v/>
      </c>
      <c r="F109" s="38" t="str">
        <f t="shared" si="10"/>
        <v/>
      </c>
      <c r="G109" s="39" t="str">
        <f t="shared" si="11"/>
        <v>0</v>
      </c>
      <c r="H109" s="25" t="str">
        <f t="shared" si="12"/>
        <v/>
      </c>
    </row>
    <row r="110" spans="1:8" s="40" customFormat="1" ht="15" x14ac:dyDescent="0.2">
      <c r="A110" s="62"/>
      <c r="B110" s="36" t="s">
        <v>212</v>
      </c>
      <c r="C110" s="37">
        <v>0</v>
      </c>
      <c r="D110" s="37">
        <v>1</v>
      </c>
      <c r="E110" s="38" t="str">
        <f t="shared" si="9"/>
        <v/>
      </c>
      <c r="F110" s="38">
        <f t="shared" si="10"/>
        <v>6.6666666666666671E-3</v>
      </c>
      <c r="G110" s="39" t="str">
        <f t="shared" si="11"/>
        <v>0</v>
      </c>
      <c r="H110" s="25" t="str">
        <f t="shared" si="12"/>
        <v/>
      </c>
    </row>
    <row r="111" spans="1:8" s="40" customFormat="1" ht="15" x14ac:dyDescent="0.2">
      <c r="A111" s="62"/>
      <c r="B111" s="36" t="s">
        <v>32</v>
      </c>
      <c r="C111" s="37">
        <v>0</v>
      </c>
      <c r="D111" s="37">
        <v>6</v>
      </c>
      <c r="E111" s="38" t="str">
        <f t="shared" si="9"/>
        <v/>
      </c>
      <c r="F111" s="38">
        <f t="shared" si="10"/>
        <v>0.04</v>
      </c>
      <c r="G111" s="39" t="str">
        <f t="shared" si="11"/>
        <v>0</v>
      </c>
      <c r="H111" s="25" t="str">
        <f t="shared" si="12"/>
        <v/>
      </c>
    </row>
    <row r="112" spans="1:8" s="40" customFormat="1" ht="15" x14ac:dyDescent="0.2">
      <c r="A112" s="62"/>
      <c r="B112" s="36" t="s">
        <v>213</v>
      </c>
      <c r="C112" s="37">
        <v>0</v>
      </c>
      <c r="D112" s="37">
        <v>0</v>
      </c>
      <c r="E112" s="38" t="str">
        <f t="shared" si="9"/>
        <v/>
      </c>
      <c r="F112" s="38" t="str">
        <f t="shared" si="10"/>
        <v/>
      </c>
      <c r="G112" s="39" t="str">
        <f t="shared" si="11"/>
        <v>0</v>
      </c>
      <c r="H112" s="25" t="str">
        <f t="shared" si="12"/>
        <v/>
      </c>
    </row>
    <row r="113" spans="1:8" s="40" customFormat="1" ht="30" x14ac:dyDescent="0.2">
      <c r="A113" s="62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2"/>
      <c r="B114" s="36" t="s">
        <v>214</v>
      </c>
      <c r="C114" s="37">
        <v>0</v>
      </c>
      <c r="D114" s="37">
        <v>1</v>
      </c>
      <c r="E114" s="38" t="str">
        <f t="shared" si="9"/>
        <v/>
      </c>
      <c r="F114" s="38">
        <f t="shared" si="10"/>
        <v>6.6666666666666671E-3</v>
      </c>
      <c r="G114" s="39" t="str">
        <f t="shared" si="11"/>
        <v>0</v>
      </c>
      <c r="H114" s="25" t="str">
        <f t="shared" si="12"/>
        <v/>
      </c>
    </row>
    <row r="115" spans="1:8" s="40" customFormat="1" ht="15" x14ac:dyDescent="0.2">
      <c r="A115" s="62"/>
      <c r="B115" s="36" t="s">
        <v>29</v>
      </c>
      <c r="C115" s="37">
        <v>0</v>
      </c>
      <c r="D115" s="37">
        <v>0</v>
      </c>
      <c r="E115" s="38" t="str">
        <f t="shared" si="9"/>
        <v/>
      </c>
      <c r="F115" s="38" t="str">
        <f t="shared" si="10"/>
        <v/>
      </c>
      <c r="G115" s="39" t="str">
        <f t="shared" si="11"/>
        <v>0</v>
      </c>
      <c r="H115" s="25" t="str">
        <f t="shared" si="12"/>
        <v/>
      </c>
    </row>
    <row r="116" spans="1:8" s="40" customFormat="1" ht="15" x14ac:dyDescent="0.2">
      <c r="A116" s="62"/>
      <c r="B116" s="36" t="s">
        <v>215</v>
      </c>
      <c r="C116" s="37">
        <v>0</v>
      </c>
      <c r="D116" s="37">
        <v>0</v>
      </c>
      <c r="E116" s="38" t="str">
        <f t="shared" si="9"/>
        <v/>
      </c>
      <c r="F116" s="38" t="str">
        <f t="shared" si="10"/>
        <v/>
      </c>
      <c r="G116" s="39" t="str">
        <f t="shared" si="11"/>
        <v>0</v>
      </c>
      <c r="H116" s="25" t="str">
        <f t="shared" si="12"/>
        <v/>
      </c>
    </row>
    <row r="117" spans="1:8" s="40" customFormat="1" ht="15" x14ac:dyDescent="0.2">
      <c r="A117" s="62"/>
      <c r="B117" s="36" t="s">
        <v>30</v>
      </c>
      <c r="C117" s="37">
        <v>0</v>
      </c>
      <c r="D117" s="37">
        <v>0</v>
      </c>
      <c r="E117" s="38" t="str">
        <f t="shared" si="9"/>
        <v/>
      </c>
      <c r="F117" s="38" t="str">
        <f t="shared" si="10"/>
        <v/>
      </c>
      <c r="G117" s="39" t="str">
        <f t="shared" si="11"/>
        <v>0</v>
      </c>
      <c r="H117" s="25" t="str">
        <f t="shared" si="12"/>
        <v/>
      </c>
    </row>
    <row r="118" spans="1:8" s="40" customFormat="1" ht="15" x14ac:dyDescent="0.2">
      <c r="A118" s="62"/>
      <c r="B118" s="36" t="s">
        <v>28</v>
      </c>
      <c r="C118" s="37">
        <v>0</v>
      </c>
      <c r="D118" s="37">
        <v>0</v>
      </c>
      <c r="E118" s="38" t="str">
        <f t="shared" si="9"/>
        <v/>
      </c>
      <c r="F118" s="38" t="str">
        <f t="shared" si="10"/>
        <v/>
      </c>
      <c r="G118" s="39" t="str">
        <f t="shared" si="11"/>
        <v>0</v>
      </c>
      <c r="H118" s="25" t="str">
        <f t="shared" si="12"/>
        <v/>
      </c>
    </row>
    <row r="119" spans="1:8" s="40" customFormat="1" ht="15" x14ac:dyDescent="0.2">
      <c r="A119" s="62"/>
      <c r="B119" s="36" t="s">
        <v>31</v>
      </c>
      <c r="C119" s="37">
        <v>1</v>
      </c>
      <c r="D119" s="37">
        <v>1</v>
      </c>
      <c r="E119" s="38">
        <f t="shared" si="9"/>
        <v>5.1546391752577319E-3</v>
      </c>
      <c r="F119" s="38">
        <f t="shared" si="10"/>
        <v>6.6666666666666671E-3</v>
      </c>
      <c r="G119" s="39">
        <f t="shared" si="11"/>
        <v>0</v>
      </c>
      <c r="H119" s="25">
        <f t="shared" si="12"/>
        <v>0</v>
      </c>
    </row>
    <row r="120" spans="1:8" s="40" customFormat="1" ht="15" x14ac:dyDescent="0.2">
      <c r="A120" s="62"/>
      <c r="B120" s="36" t="s">
        <v>216</v>
      </c>
      <c r="C120" s="37">
        <v>5</v>
      </c>
      <c r="D120" s="37">
        <v>4</v>
      </c>
      <c r="E120" s="38">
        <f t="shared" si="9"/>
        <v>2.5773195876288658E-2</v>
      </c>
      <c r="F120" s="38">
        <f t="shared" si="10"/>
        <v>2.6666666666666668E-2</v>
      </c>
      <c r="G120" s="39">
        <f t="shared" si="11"/>
        <v>-0.2</v>
      </c>
      <c r="H120" s="25">
        <f t="shared" si="12"/>
        <v>-5.1546391752577319E-3</v>
      </c>
    </row>
    <row r="121" spans="1:8" s="40" customFormat="1" ht="15" x14ac:dyDescent="0.2">
      <c r="A121" s="62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2"/>
      <c r="B122" s="36" t="s">
        <v>38</v>
      </c>
      <c r="C122" s="37">
        <v>2</v>
      </c>
      <c r="D122" s="37">
        <v>2</v>
      </c>
      <c r="E122" s="38">
        <f t="shared" si="9"/>
        <v>1.0309278350515464E-2</v>
      </c>
      <c r="F122" s="38">
        <f t="shared" si="10"/>
        <v>1.3333333333333334E-2</v>
      </c>
      <c r="G122" s="39">
        <f t="shared" si="11"/>
        <v>0</v>
      </c>
      <c r="H122" s="25">
        <f t="shared" si="12"/>
        <v>0</v>
      </c>
    </row>
    <row r="123" spans="1:8" s="40" customFormat="1" ht="15" x14ac:dyDescent="0.2">
      <c r="A123" s="62"/>
      <c r="B123" s="36" t="s">
        <v>217</v>
      </c>
      <c r="C123" s="37">
        <v>0</v>
      </c>
      <c r="D123" s="37">
        <v>0</v>
      </c>
      <c r="E123" s="38" t="str">
        <f t="shared" si="9"/>
        <v/>
      </c>
      <c r="F123" s="38" t="str">
        <f t="shared" si="10"/>
        <v/>
      </c>
      <c r="G123" s="39" t="str">
        <f t="shared" si="11"/>
        <v>0</v>
      </c>
      <c r="H123" s="25" t="str">
        <f t="shared" si="12"/>
        <v/>
      </c>
    </row>
    <row r="124" spans="1:8" s="40" customFormat="1" ht="15" x14ac:dyDescent="0.2">
      <c r="A124" s="62"/>
      <c r="B124" s="36" t="s">
        <v>469</v>
      </c>
      <c r="C124" s="37">
        <v>1</v>
      </c>
      <c r="D124" s="37">
        <v>0</v>
      </c>
      <c r="E124" s="38">
        <f t="shared" si="9"/>
        <v>5.1546391752577319E-3</v>
      </c>
      <c r="F124" s="38" t="str">
        <f t="shared" si="10"/>
        <v/>
      </c>
      <c r="G124" s="39" t="str">
        <f t="shared" si="11"/>
        <v>0</v>
      </c>
      <c r="H124" s="25">
        <f t="shared" si="12"/>
        <v>0</v>
      </c>
    </row>
    <row r="125" spans="1:8" s="40" customFormat="1" ht="15" x14ac:dyDescent="0.2">
      <c r="A125" s="62"/>
      <c r="B125" s="36" t="s">
        <v>470</v>
      </c>
      <c r="C125" s="37">
        <v>79</v>
      </c>
      <c r="D125" s="37">
        <v>80</v>
      </c>
      <c r="E125" s="38">
        <f t="shared" si="9"/>
        <v>0.40721649484536082</v>
      </c>
      <c r="F125" s="38">
        <f t="shared" si="10"/>
        <v>0.53333333333333333</v>
      </c>
      <c r="G125" s="39">
        <f t="shared" si="11"/>
        <v>1.2658227848101266E-2</v>
      </c>
      <c r="H125" s="25">
        <f t="shared" si="12"/>
        <v>5.1546391752577319E-3</v>
      </c>
    </row>
    <row r="126" spans="1:8" s="40" customFormat="1" ht="15" x14ac:dyDescent="0.2">
      <c r="A126" s="62"/>
      <c r="B126" s="36" t="s">
        <v>218</v>
      </c>
      <c r="C126" s="37">
        <v>0</v>
      </c>
      <c r="D126" s="37">
        <v>0</v>
      </c>
      <c r="E126" s="38" t="str">
        <f t="shared" si="9"/>
        <v/>
      </c>
      <c r="F126" s="38" t="str">
        <f t="shared" si="10"/>
        <v/>
      </c>
      <c r="G126" s="39" t="str">
        <f t="shared" si="11"/>
        <v>0</v>
      </c>
      <c r="H126" s="25" t="str">
        <f t="shared" si="12"/>
        <v/>
      </c>
    </row>
    <row r="127" spans="1:8" s="40" customFormat="1" ht="15" x14ac:dyDescent="0.2">
      <c r="A127" s="62"/>
      <c r="B127" s="36" t="s">
        <v>219</v>
      </c>
      <c r="C127" s="37">
        <v>0</v>
      </c>
      <c r="D127" s="37">
        <v>1</v>
      </c>
      <c r="E127" s="38" t="str">
        <f t="shared" si="9"/>
        <v/>
      </c>
      <c r="F127" s="38">
        <f t="shared" si="10"/>
        <v>6.6666666666666671E-3</v>
      </c>
      <c r="G127" s="39" t="str">
        <f t="shared" si="11"/>
        <v>0</v>
      </c>
      <c r="H127" s="25" t="str">
        <f t="shared" si="12"/>
        <v/>
      </c>
    </row>
    <row r="128" spans="1:8" s="40" customFormat="1" ht="15" x14ac:dyDescent="0.2">
      <c r="A128" s="62"/>
      <c r="B128" s="36" t="s">
        <v>33</v>
      </c>
      <c r="C128" s="37">
        <v>0</v>
      </c>
      <c r="D128" s="37">
        <v>0</v>
      </c>
      <c r="E128" s="38" t="str">
        <f t="shared" si="9"/>
        <v/>
      </c>
      <c r="F128" s="38" t="str">
        <f t="shared" si="10"/>
        <v/>
      </c>
      <c r="G128" s="39" t="str">
        <f t="shared" si="11"/>
        <v>0</v>
      </c>
      <c r="H128" s="25" t="str">
        <f t="shared" si="12"/>
        <v/>
      </c>
    </row>
    <row r="129" spans="1:8" s="40" customFormat="1" ht="15" x14ac:dyDescent="0.2">
      <c r="A129" s="62"/>
      <c r="B129" s="36" t="s">
        <v>37</v>
      </c>
      <c r="C129" s="37">
        <v>1</v>
      </c>
      <c r="D129" s="37">
        <v>0</v>
      </c>
      <c r="E129" s="38">
        <f t="shared" si="9"/>
        <v>5.1546391752577319E-3</v>
      </c>
      <c r="F129" s="38" t="str">
        <f t="shared" si="10"/>
        <v/>
      </c>
      <c r="G129" s="39" t="str">
        <f t="shared" si="11"/>
        <v>0</v>
      </c>
      <c r="H129" s="25">
        <f t="shared" si="12"/>
        <v>0</v>
      </c>
    </row>
    <row r="130" spans="1:8" s="40" customFormat="1" ht="15" x14ac:dyDescent="0.2">
      <c r="A130" s="62" t="s">
        <v>615</v>
      </c>
      <c r="B130" s="36" t="s">
        <v>578</v>
      </c>
      <c r="C130" s="37"/>
      <c r="D130" s="37">
        <v>0</v>
      </c>
      <c r="E130" s="38" t="str">
        <f t="shared" ref="E130" si="33">+IF(C130=0,"",C130/C$71)</f>
        <v/>
      </c>
      <c r="F130" s="38" t="str">
        <f t="shared" ref="F130" si="34">+IF(D130=0,"",D130/D$71)</f>
        <v/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2"/>
      <c r="B131" s="36" t="s">
        <v>35</v>
      </c>
      <c r="C131" s="37">
        <v>5</v>
      </c>
      <c r="D131" s="37">
        <v>1</v>
      </c>
      <c r="E131" s="38">
        <f t="shared" si="9"/>
        <v>2.5773195876288658E-2</v>
      </c>
      <c r="F131" s="38">
        <f t="shared" si="10"/>
        <v>6.6666666666666671E-3</v>
      </c>
      <c r="G131" s="39">
        <f t="shared" si="11"/>
        <v>-0.8</v>
      </c>
      <c r="H131" s="25">
        <f t="shared" si="12"/>
        <v>-2.0618556701030927E-2</v>
      </c>
    </row>
    <row r="132" spans="1:8" s="40" customFormat="1" ht="15" x14ac:dyDescent="0.2">
      <c r="A132" s="62"/>
      <c r="B132" s="36" t="s">
        <v>34</v>
      </c>
      <c r="C132" s="37">
        <v>1</v>
      </c>
      <c r="D132" s="37">
        <v>1</v>
      </c>
      <c r="E132" s="38">
        <f t="shared" si="9"/>
        <v>5.1546391752577319E-3</v>
      </c>
      <c r="F132" s="38">
        <f t="shared" si="10"/>
        <v>6.6666666666666671E-3</v>
      </c>
      <c r="G132" s="39">
        <f t="shared" si="11"/>
        <v>0</v>
      </c>
      <c r="H132" s="25">
        <f t="shared" si="12"/>
        <v>0</v>
      </c>
    </row>
    <row r="133" spans="1:8" s="40" customFormat="1" ht="15" x14ac:dyDescent="0.2">
      <c r="A133" s="62"/>
      <c r="B133" s="36" t="s">
        <v>220</v>
      </c>
      <c r="C133" s="37">
        <v>0</v>
      </c>
      <c r="D133" s="37">
        <v>0</v>
      </c>
      <c r="E133" s="38" t="str">
        <f t="shared" si="9"/>
        <v/>
      </c>
      <c r="F133" s="38" t="str">
        <f t="shared" si="10"/>
        <v/>
      </c>
      <c r="G133" s="39" t="str">
        <f t="shared" si="11"/>
        <v>0</v>
      </c>
      <c r="H133" s="25" t="str">
        <f t="shared" si="12"/>
        <v/>
      </c>
    </row>
    <row r="134" spans="1:8" s="40" customFormat="1" ht="15" x14ac:dyDescent="0.2">
      <c r="A134" s="62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2"/>
      <c r="B135" s="36" t="s">
        <v>222</v>
      </c>
      <c r="C135" s="37">
        <v>0</v>
      </c>
      <c r="D135" s="37">
        <v>1</v>
      </c>
      <c r="E135" s="38" t="str">
        <f t="shared" si="9"/>
        <v/>
      </c>
      <c r="F135" s="38">
        <f t="shared" si="10"/>
        <v>6.6666666666666671E-3</v>
      </c>
      <c r="G135" s="39" t="str">
        <f t="shared" si="11"/>
        <v>0</v>
      </c>
      <c r="H135" s="25" t="str">
        <f t="shared" si="12"/>
        <v/>
      </c>
    </row>
    <row r="136" spans="1:8" s="40" customFormat="1" ht="15" x14ac:dyDescent="0.2">
      <c r="A136" s="62"/>
      <c r="B136" s="36" t="s">
        <v>223</v>
      </c>
      <c r="C136" s="37">
        <v>0</v>
      </c>
      <c r="D136" s="37">
        <v>0</v>
      </c>
      <c r="E136" s="38" t="str">
        <f t="shared" si="9"/>
        <v/>
      </c>
      <c r="F136" s="38" t="str">
        <f t="shared" si="10"/>
        <v/>
      </c>
      <c r="G136" s="39" t="str">
        <f t="shared" si="11"/>
        <v>0</v>
      </c>
      <c r="H136" s="25" t="str">
        <f t="shared" si="12"/>
        <v/>
      </c>
    </row>
    <row r="137" spans="1:8" s="40" customFormat="1" ht="30" x14ac:dyDescent="0.2">
      <c r="A137" s="62"/>
      <c r="B137" s="36" t="s">
        <v>471</v>
      </c>
      <c r="C137" s="37">
        <v>3</v>
      </c>
      <c r="D137" s="37">
        <v>2</v>
      </c>
      <c r="E137" s="38">
        <f t="shared" si="9"/>
        <v>1.5463917525773196E-2</v>
      </c>
      <c r="F137" s="38">
        <f t="shared" si="10"/>
        <v>1.3333333333333334E-2</v>
      </c>
      <c r="G137" s="39">
        <f t="shared" si="11"/>
        <v>-0.33333333333333331</v>
      </c>
      <c r="H137" s="25">
        <f t="shared" si="12"/>
        <v>-5.1546391752577319E-3</v>
      </c>
    </row>
    <row r="138" spans="1:8" s="40" customFormat="1" ht="30" x14ac:dyDescent="0.2">
      <c r="A138" s="62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2"/>
      <c r="B139" s="36" t="s">
        <v>225</v>
      </c>
      <c r="C139" s="37">
        <v>0</v>
      </c>
      <c r="D139" s="37">
        <v>0</v>
      </c>
      <c r="E139" s="38" t="str">
        <f t="shared" si="9"/>
        <v/>
      </c>
      <c r="F139" s="38" t="str">
        <f t="shared" si="10"/>
        <v/>
      </c>
      <c r="G139" s="39" t="str">
        <f t="shared" si="11"/>
        <v>0</v>
      </c>
      <c r="H139" s="25" t="str">
        <f t="shared" si="12"/>
        <v/>
      </c>
    </row>
    <row r="140" spans="1:8" s="40" customFormat="1" ht="15" x14ac:dyDescent="0.2">
      <c r="A140" s="62"/>
      <c r="B140" s="36" t="s">
        <v>46</v>
      </c>
      <c r="C140" s="37">
        <v>1</v>
      </c>
      <c r="D140" s="37">
        <v>1</v>
      </c>
      <c r="E140" s="38">
        <f t="shared" si="9"/>
        <v>5.1546391752577319E-3</v>
      </c>
      <c r="F140" s="38">
        <f t="shared" si="10"/>
        <v>6.6666666666666671E-3</v>
      </c>
      <c r="G140" s="39">
        <f t="shared" si="11"/>
        <v>0</v>
      </c>
      <c r="H140" s="25">
        <f t="shared" si="12"/>
        <v>0</v>
      </c>
    </row>
    <row r="141" spans="1:8" s="40" customFormat="1" ht="15" x14ac:dyDescent="0.2">
      <c r="A141" s="62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2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2"/>
      <c r="B143" s="36" t="s">
        <v>472</v>
      </c>
      <c r="C143" s="37">
        <v>0</v>
      </c>
      <c r="D143" s="37">
        <v>0</v>
      </c>
      <c r="E143" s="38" t="str">
        <f t="shared" ref="E143:E151" si="37">+IF(C143=0,"",C143/C$71)</f>
        <v/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2"/>
      <c r="B144" s="36" t="s">
        <v>39</v>
      </c>
      <c r="C144" s="37">
        <v>1</v>
      </c>
      <c r="D144" s="37">
        <v>1</v>
      </c>
      <c r="E144" s="38">
        <f t="shared" si="37"/>
        <v>5.1546391752577319E-3</v>
      </c>
      <c r="F144" s="38">
        <f t="shared" si="38"/>
        <v>6.6666666666666671E-3</v>
      </c>
      <c r="G144" s="39">
        <f t="shared" si="39"/>
        <v>0</v>
      </c>
      <c r="H144" s="25">
        <f t="shared" si="40"/>
        <v>0</v>
      </c>
    </row>
    <row r="145" spans="1:8" s="40" customFormat="1" ht="15" x14ac:dyDescent="0.2">
      <c r="A145" s="62"/>
      <c r="B145" s="36" t="s">
        <v>226</v>
      </c>
      <c r="C145" s="37">
        <v>0</v>
      </c>
      <c r="D145" s="37">
        <v>0</v>
      </c>
      <c r="E145" s="38" t="str">
        <f t="shared" si="37"/>
        <v/>
      </c>
      <c r="F145" s="38" t="str">
        <f t="shared" si="38"/>
        <v/>
      </c>
      <c r="G145" s="39" t="str">
        <f t="shared" si="39"/>
        <v>0</v>
      </c>
      <c r="H145" s="25" t="str">
        <f t="shared" si="40"/>
        <v/>
      </c>
    </row>
    <row r="146" spans="1:8" s="40" customFormat="1" ht="30" x14ac:dyDescent="0.2">
      <c r="A146" s="62"/>
      <c r="B146" s="36" t="s">
        <v>227</v>
      </c>
      <c r="C146" s="37">
        <v>0</v>
      </c>
      <c r="D146" s="37">
        <v>0</v>
      </c>
      <c r="E146" s="38" t="str">
        <f t="shared" si="37"/>
        <v/>
      </c>
      <c r="F146" s="38" t="str">
        <f t="shared" si="38"/>
        <v/>
      </c>
      <c r="G146" s="39" t="str">
        <f t="shared" si="39"/>
        <v>0</v>
      </c>
      <c r="H146" s="25" t="str">
        <f t="shared" si="40"/>
        <v/>
      </c>
    </row>
    <row r="147" spans="1:8" s="40" customFormat="1" ht="30" x14ac:dyDescent="0.2">
      <c r="A147" s="62"/>
      <c r="B147" s="36" t="s">
        <v>228</v>
      </c>
      <c r="C147" s="37">
        <v>0</v>
      </c>
      <c r="D147" s="37">
        <v>0</v>
      </c>
      <c r="E147" s="38" t="str">
        <f t="shared" si="37"/>
        <v/>
      </c>
      <c r="F147" s="38" t="str">
        <f t="shared" si="38"/>
        <v/>
      </c>
      <c r="G147" s="39" t="str">
        <f t="shared" si="39"/>
        <v>0</v>
      </c>
      <c r="H147" s="25" t="str">
        <f t="shared" si="40"/>
        <v/>
      </c>
    </row>
    <row r="148" spans="1:8" s="40" customFormat="1" ht="15" x14ac:dyDescent="0.2">
      <c r="A148" s="62"/>
      <c r="B148" s="36" t="s">
        <v>473</v>
      </c>
      <c r="C148" s="37">
        <v>50</v>
      </c>
      <c r="D148" s="37">
        <v>3</v>
      </c>
      <c r="E148" s="38">
        <f t="shared" si="37"/>
        <v>0.25773195876288657</v>
      </c>
      <c r="F148" s="38">
        <f t="shared" si="38"/>
        <v>0.02</v>
      </c>
      <c r="G148" s="39">
        <f t="shared" si="39"/>
        <v>-0.94</v>
      </c>
      <c r="H148" s="25">
        <f t="shared" si="40"/>
        <v>-0.24226804123711337</v>
      </c>
    </row>
    <row r="149" spans="1:8" s="40" customFormat="1" ht="15" x14ac:dyDescent="0.2">
      <c r="A149" s="62"/>
      <c r="B149" s="36" t="s">
        <v>45</v>
      </c>
      <c r="C149" s="37">
        <v>9</v>
      </c>
      <c r="D149" s="37">
        <v>2</v>
      </c>
      <c r="E149" s="38">
        <f t="shared" si="37"/>
        <v>4.6391752577319589E-2</v>
      </c>
      <c r="F149" s="38">
        <f t="shared" si="38"/>
        <v>1.3333333333333334E-2</v>
      </c>
      <c r="G149" s="39">
        <f t="shared" si="39"/>
        <v>-0.77777777777777779</v>
      </c>
      <c r="H149" s="25">
        <f t="shared" si="40"/>
        <v>-3.6082474226804127E-2</v>
      </c>
    </row>
    <row r="150" spans="1:8" s="40" customFormat="1" ht="15" x14ac:dyDescent="0.2">
      <c r="A150" s="62"/>
      <c r="B150" s="36" t="s">
        <v>43</v>
      </c>
      <c r="C150" s="37">
        <v>1</v>
      </c>
      <c r="D150" s="37">
        <v>2</v>
      </c>
      <c r="E150" s="38">
        <f t="shared" si="37"/>
        <v>5.1546391752577319E-3</v>
      </c>
      <c r="F150" s="38">
        <f t="shared" si="38"/>
        <v>1.3333333333333334E-2</v>
      </c>
      <c r="G150" s="39">
        <f t="shared" si="39"/>
        <v>1</v>
      </c>
      <c r="H150" s="25">
        <f t="shared" si="40"/>
        <v>5.1546391752577319E-3</v>
      </c>
    </row>
    <row r="151" spans="1:8" s="40" customFormat="1" ht="15" x14ac:dyDescent="0.2">
      <c r="A151" s="62"/>
      <c r="B151" s="36" t="s">
        <v>44</v>
      </c>
      <c r="C151" s="37">
        <v>0</v>
      </c>
      <c r="D151" s="37">
        <v>0</v>
      </c>
      <c r="E151" s="38" t="str">
        <f t="shared" si="37"/>
        <v/>
      </c>
      <c r="F151" s="38" t="str">
        <f t="shared" si="38"/>
        <v/>
      </c>
      <c r="G151" s="39" t="str">
        <f t="shared" si="39"/>
        <v>0</v>
      </c>
      <c r="H151" s="25" t="str">
        <f t="shared" si="40"/>
        <v/>
      </c>
    </row>
    <row r="152" spans="1:8" s="40" customFormat="1" ht="15" x14ac:dyDescent="0.2">
      <c r="A152" s="62" t="s">
        <v>615</v>
      </c>
      <c r="B152" s="36" t="s">
        <v>579</v>
      </c>
      <c r="C152" s="37"/>
      <c r="D152" s="37">
        <v>0</v>
      </c>
      <c r="E152" s="38" t="str">
        <f t="shared" ref="E152:E155" si="41">+IF(C152=0,"",C152/C$71)</f>
        <v/>
      </c>
      <c r="F152" s="38" t="str">
        <f t="shared" ref="F152:F155" si="42">+IF(D152=0,"",D152/D$71)</f>
        <v/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2" t="s">
        <v>615</v>
      </c>
      <c r="B153" s="36" t="s">
        <v>600</v>
      </c>
      <c r="C153" s="37"/>
      <c r="D153" s="37">
        <v>1</v>
      </c>
      <c r="E153" s="38" t="str">
        <f t="shared" si="41"/>
        <v/>
      </c>
      <c r="F153" s="38">
        <f t="shared" si="42"/>
        <v>6.6666666666666671E-3</v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2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2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1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1"/>
      <c r="B161" s="30" t="s">
        <v>417</v>
      </c>
      <c r="C161" s="31">
        <f>SUM(C162:C320)</f>
        <v>52</v>
      </c>
      <c r="D161" s="31">
        <f>SUM(D162:D323)</f>
        <v>40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-0.23076923076923078</v>
      </c>
      <c r="H161" s="33">
        <f>+IF(OR(AND(E161=""),(G161="")),"",E161*G161)</f>
        <v>-0.23076923076923078</v>
      </c>
    </row>
    <row r="162" spans="1:8" s="40" customFormat="1" ht="15" x14ac:dyDescent="0.2">
      <c r="A162" s="62"/>
      <c r="B162" s="66" t="s">
        <v>474</v>
      </c>
      <c r="C162" s="37">
        <v>0</v>
      </c>
      <c r="D162" s="37">
        <v>0</v>
      </c>
      <c r="E162" s="38" t="str">
        <f>+IF(C162=0,"",C162/C$161)</f>
        <v/>
      </c>
      <c r="F162" s="38" t="str">
        <f>+IF(D162=0,"",D162/D$161)</f>
        <v/>
      </c>
      <c r="G162" s="39" t="str">
        <f>+IF(OR(AND(D162=0),(C162=0)),"0",((D162-C162)/C162))</f>
        <v>0</v>
      </c>
      <c r="H162" s="25" t="str">
        <f>+IF(OR(AND(E162=""),(G162="")),"",E162*G162)</f>
        <v/>
      </c>
    </row>
    <row r="163" spans="1:8" s="40" customFormat="1" ht="15" x14ac:dyDescent="0.2">
      <c r="A163" s="62"/>
      <c r="B163" s="66" t="s">
        <v>475</v>
      </c>
      <c r="C163" s="37">
        <v>0</v>
      </c>
      <c r="D163" s="37">
        <v>0</v>
      </c>
      <c r="E163" s="38" t="str">
        <f t="shared" ref="E163:E232" si="45">+IF(C163=0,"",C163/C$161)</f>
        <v/>
      </c>
      <c r="F163" s="38" t="str">
        <f t="shared" ref="F163:F232" si="46">+IF(D163=0,"",D163/D$161)</f>
        <v/>
      </c>
      <c r="G163" s="39" t="str">
        <f t="shared" ref="G163:G232" si="47">+IF(OR(AND(D163=0),(C163=0)),"0",((D163-C163)/C163))</f>
        <v>0</v>
      </c>
      <c r="H163" s="25" t="str">
        <f t="shared" ref="H163:H232" si="48">+IF(OR(AND(E163=""),(G163="")),"",E163*G163)</f>
        <v/>
      </c>
    </row>
    <row r="164" spans="1:8" s="40" customFormat="1" ht="30" x14ac:dyDescent="0.2">
      <c r="A164" s="62"/>
      <c r="B164" s="66" t="s">
        <v>476</v>
      </c>
      <c r="C164" s="37">
        <v>0</v>
      </c>
      <c r="D164" s="37">
        <v>0</v>
      </c>
      <c r="E164" s="38" t="str">
        <f t="shared" si="45"/>
        <v/>
      </c>
      <c r="F164" s="38" t="str">
        <f t="shared" si="46"/>
        <v/>
      </c>
      <c r="G164" s="39" t="str">
        <f t="shared" si="47"/>
        <v>0</v>
      </c>
      <c r="H164" s="25" t="str">
        <f t="shared" si="48"/>
        <v/>
      </c>
    </row>
    <row r="165" spans="1:8" s="40" customFormat="1" ht="15" x14ac:dyDescent="0.2">
      <c r="A165" s="62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2"/>
      <c r="B166" s="66" t="s">
        <v>478</v>
      </c>
      <c r="C166" s="37">
        <v>0</v>
      </c>
      <c r="D166" s="37">
        <v>0</v>
      </c>
      <c r="E166" s="38" t="str">
        <f t="shared" si="45"/>
        <v/>
      </c>
      <c r="F166" s="38" t="str">
        <f t="shared" si="46"/>
        <v/>
      </c>
      <c r="G166" s="39" t="str">
        <f t="shared" si="47"/>
        <v>0</v>
      </c>
      <c r="H166" s="25" t="str">
        <f t="shared" si="48"/>
        <v/>
      </c>
    </row>
    <row r="167" spans="1:8" s="40" customFormat="1" ht="15" x14ac:dyDescent="0.2">
      <c r="A167" s="62"/>
      <c r="B167" s="66" t="s">
        <v>49</v>
      </c>
      <c r="C167" s="37">
        <v>1</v>
      </c>
      <c r="D167" s="37">
        <v>3</v>
      </c>
      <c r="E167" s="38">
        <f t="shared" si="45"/>
        <v>1.9230769230769232E-2</v>
      </c>
      <c r="F167" s="38">
        <f t="shared" si="46"/>
        <v>7.4999999999999997E-2</v>
      </c>
      <c r="G167" s="39">
        <f t="shared" si="47"/>
        <v>2</v>
      </c>
      <c r="H167" s="25">
        <f t="shared" si="48"/>
        <v>3.8461538461538464E-2</v>
      </c>
    </row>
    <row r="168" spans="1:8" s="40" customFormat="1" ht="15" x14ac:dyDescent="0.2">
      <c r="A168" s="62"/>
      <c r="B168" s="66" t="s">
        <v>52</v>
      </c>
      <c r="C168" s="37">
        <v>1</v>
      </c>
      <c r="D168" s="37">
        <v>1</v>
      </c>
      <c r="E168" s="38">
        <f t="shared" si="45"/>
        <v>1.9230769230769232E-2</v>
      </c>
      <c r="F168" s="38">
        <f t="shared" si="46"/>
        <v>2.5000000000000001E-2</v>
      </c>
      <c r="G168" s="39">
        <f t="shared" si="47"/>
        <v>0</v>
      </c>
      <c r="H168" s="25">
        <f t="shared" si="48"/>
        <v>0</v>
      </c>
    </row>
    <row r="169" spans="1:8" s="40" customFormat="1" ht="15" x14ac:dyDescent="0.2">
      <c r="A169" s="62"/>
      <c r="B169" s="66" t="s">
        <v>229</v>
      </c>
      <c r="C169" s="37">
        <v>0</v>
      </c>
      <c r="D169" s="37">
        <v>0</v>
      </c>
      <c r="E169" s="38" t="str">
        <f t="shared" si="45"/>
        <v/>
      </c>
      <c r="F169" s="38" t="str">
        <f t="shared" si="46"/>
        <v/>
      </c>
      <c r="G169" s="39" t="str">
        <f t="shared" si="47"/>
        <v>0</v>
      </c>
      <c r="H169" s="25" t="str">
        <f t="shared" si="48"/>
        <v/>
      </c>
    </row>
    <row r="170" spans="1:8" s="40" customFormat="1" ht="15" x14ac:dyDescent="0.2">
      <c r="A170" s="62"/>
      <c r="B170" s="66" t="s">
        <v>50</v>
      </c>
      <c r="C170" s="37">
        <v>0</v>
      </c>
      <c r="D170" s="37">
        <v>0</v>
      </c>
      <c r="E170" s="38" t="str">
        <f t="shared" si="45"/>
        <v/>
      </c>
      <c r="F170" s="38" t="str">
        <f t="shared" si="46"/>
        <v/>
      </c>
      <c r="G170" s="39" t="str">
        <f t="shared" si="47"/>
        <v>0</v>
      </c>
      <c r="H170" s="25" t="str">
        <f t="shared" si="48"/>
        <v/>
      </c>
    </row>
    <row r="171" spans="1:8" s="40" customFormat="1" ht="15" x14ac:dyDescent="0.2">
      <c r="A171" s="62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2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2"/>
      <c r="B173" s="66" t="s">
        <v>54</v>
      </c>
      <c r="C173" s="37">
        <v>0</v>
      </c>
      <c r="D173" s="37">
        <v>0</v>
      </c>
      <c r="E173" s="38" t="str">
        <f t="shared" si="45"/>
        <v/>
      </c>
      <c r="F173" s="38" t="str">
        <f t="shared" si="46"/>
        <v/>
      </c>
      <c r="G173" s="39" t="str">
        <f t="shared" si="47"/>
        <v>0</v>
      </c>
      <c r="H173" s="25" t="str">
        <f t="shared" si="48"/>
        <v/>
      </c>
    </row>
    <row r="174" spans="1:8" s="40" customFormat="1" ht="15" x14ac:dyDescent="0.2">
      <c r="A174" s="62"/>
      <c r="B174" s="66" t="s">
        <v>51</v>
      </c>
      <c r="C174" s="37">
        <v>0</v>
      </c>
      <c r="D174" s="37">
        <v>0</v>
      </c>
      <c r="E174" s="38" t="str">
        <f t="shared" si="45"/>
        <v/>
      </c>
      <c r="F174" s="38" t="str">
        <f t="shared" si="46"/>
        <v/>
      </c>
      <c r="G174" s="39" t="str">
        <f t="shared" si="47"/>
        <v>0</v>
      </c>
      <c r="H174" s="25" t="str">
        <f t="shared" si="48"/>
        <v/>
      </c>
    </row>
    <row r="175" spans="1:8" s="40" customFormat="1" ht="15" x14ac:dyDescent="0.2">
      <c r="A175" s="62" t="s">
        <v>615</v>
      </c>
      <c r="B175" s="70" t="s">
        <v>569</v>
      </c>
      <c r="C175" s="37"/>
      <c r="D175" s="37">
        <v>0</v>
      </c>
      <c r="E175" s="38" t="str">
        <f t="shared" ref="E175" si="49">+IF(C175=0,"",C175/C$161)</f>
        <v/>
      </c>
      <c r="F175" s="38" t="str">
        <f t="shared" ref="F175" si="50">+IF(D175=0,"",D175/D$161)</f>
        <v/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2"/>
      <c r="B176" s="66" t="s">
        <v>479</v>
      </c>
      <c r="C176" s="37">
        <v>0</v>
      </c>
      <c r="D176" s="37">
        <v>0</v>
      </c>
      <c r="E176" s="38" t="str">
        <f t="shared" si="45"/>
        <v/>
      </c>
      <c r="F176" s="38" t="str">
        <f t="shared" si="46"/>
        <v/>
      </c>
      <c r="G176" s="39" t="str">
        <f t="shared" si="47"/>
        <v>0</v>
      </c>
      <c r="H176" s="25" t="str">
        <f t="shared" si="48"/>
        <v/>
      </c>
    </row>
    <row r="177" spans="1:8" s="40" customFormat="1" ht="15" x14ac:dyDescent="0.2">
      <c r="A177" s="62"/>
      <c r="B177" s="66" t="s">
        <v>231</v>
      </c>
      <c r="C177" s="37">
        <v>0</v>
      </c>
      <c r="D177" s="37">
        <v>0</v>
      </c>
      <c r="E177" s="38" t="str">
        <f t="shared" si="45"/>
        <v/>
      </c>
      <c r="F177" s="38" t="str">
        <f t="shared" si="46"/>
        <v/>
      </c>
      <c r="G177" s="39" t="str">
        <f t="shared" si="47"/>
        <v>0</v>
      </c>
      <c r="H177" s="25" t="str">
        <f t="shared" si="48"/>
        <v/>
      </c>
    </row>
    <row r="178" spans="1:8" s="40" customFormat="1" ht="15" x14ac:dyDescent="0.2">
      <c r="A178" s="62"/>
      <c r="B178" s="66" t="s">
        <v>48</v>
      </c>
      <c r="C178" s="37">
        <v>0</v>
      </c>
      <c r="D178" s="37">
        <v>0</v>
      </c>
      <c r="E178" s="38" t="str">
        <f t="shared" si="45"/>
        <v/>
      </c>
      <c r="F178" s="38" t="str">
        <f t="shared" si="46"/>
        <v/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2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2" t="s">
        <v>615</v>
      </c>
      <c r="B180" s="67" t="s">
        <v>570</v>
      </c>
      <c r="C180" s="37"/>
      <c r="D180" s="37">
        <v>0</v>
      </c>
      <c r="E180" s="38" t="str">
        <f t="shared" ref="E180:E181" si="53">+IF(C180=0,"",C180/C$161)</f>
        <v/>
      </c>
      <c r="F180" s="38" t="str">
        <f t="shared" ref="F180:F181" si="54">+IF(D180=0,"",D180/D$161)</f>
        <v/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2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2"/>
      <c r="B182" s="66" t="s">
        <v>232</v>
      </c>
      <c r="C182" s="37">
        <v>0</v>
      </c>
      <c r="D182" s="37">
        <v>0</v>
      </c>
      <c r="E182" s="38" t="str">
        <f t="shared" si="45"/>
        <v/>
      </c>
      <c r="F182" s="38" t="str">
        <f t="shared" si="46"/>
        <v/>
      </c>
      <c r="G182" s="39" t="str">
        <f t="shared" si="47"/>
        <v>0</v>
      </c>
      <c r="H182" s="25" t="str">
        <f t="shared" si="48"/>
        <v/>
      </c>
    </row>
    <row r="183" spans="1:8" s="40" customFormat="1" ht="15" x14ac:dyDescent="0.2">
      <c r="A183" s="62"/>
      <c r="B183" s="66" t="s">
        <v>233</v>
      </c>
      <c r="C183" s="37">
        <v>0</v>
      </c>
      <c r="D183" s="37">
        <v>0</v>
      </c>
      <c r="E183" s="38" t="str">
        <f t="shared" si="45"/>
        <v/>
      </c>
      <c r="F183" s="38" t="str">
        <f t="shared" si="46"/>
        <v/>
      </c>
      <c r="G183" s="39" t="str">
        <f t="shared" si="47"/>
        <v>0</v>
      </c>
      <c r="H183" s="25" t="str">
        <f t="shared" si="48"/>
        <v/>
      </c>
    </row>
    <row r="184" spans="1:8" s="40" customFormat="1" ht="15" x14ac:dyDescent="0.2">
      <c r="A184" s="62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2"/>
      <c r="B185" s="66" t="s">
        <v>235</v>
      </c>
      <c r="C185" s="37">
        <v>0</v>
      </c>
      <c r="D185" s="37">
        <v>3</v>
      </c>
      <c r="E185" s="38" t="str">
        <f t="shared" si="45"/>
        <v/>
      </c>
      <c r="F185" s="38">
        <f t="shared" si="46"/>
        <v>7.4999999999999997E-2</v>
      </c>
      <c r="G185" s="39" t="str">
        <f t="shared" si="47"/>
        <v>0</v>
      </c>
      <c r="H185" s="25" t="str">
        <f t="shared" si="48"/>
        <v/>
      </c>
    </row>
    <row r="186" spans="1:8" s="40" customFormat="1" ht="15" x14ac:dyDescent="0.2">
      <c r="A186" s="62"/>
      <c r="B186" s="66" t="s">
        <v>480</v>
      </c>
      <c r="C186" s="37">
        <v>7</v>
      </c>
      <c r="D186" s="37">
        <v>1</v>
      </c>
      <c r="E186" s="38">
        <f t="shared" si="45"/>
        <v>0.13461538461538461</v>
      </c>
      <c r="F186" s="38">
        <f t="shared" si="46"/>
        <v>2.5000000000000001E-2</v>
      </c>
      <c r="G186" s="39">
        <f t="shared" si="47"/>
        <v>-0.8571428571428571</v>
      </c>
      <c r="H186" s="25">
        <f t="shared" si="48"/>
        <v>-0.11538461538461538</v>
      </c>
    </row>
    <row r="187" spans="1:8" s="40" customFormat="1" ht="15" x14ac:dyDescent="0.2">
      <c r="A187" s="62" t="s">
        <v>615</v>
      </c>
      <c r="B187" s="66" t="s">
        <v>575</v>
      </c>
      <c r="C187" s="37"/>
      <c r="D187" s="37">
        <v>0</v>
      </c>
      <c r="E187" s="38" t="str">
        <f t="shared" ref="E187" si="57">+IF(C187=0,"",C187/C$161)</f>
        <v/>
      </c>
      <c r="F187" s="38" t="str">
        <f t="shared" ref="F187" si="58">+IF(D187=0,"",D187/D$161)</f>
        <v/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2"/>
      <c r="B188" s="66" t="s">
        <v>236</v>
      </c>
      <c r="C188" s="37">
        <v>0</v>
      </c>
      <c r="D188" s="37">
        <v>0</v>
      </c>
      <c r="E188" s="38" t="str">
        <f t="shared" si="45"/>
        <v/>
      </c>
      <c r="F188" s="38" t="str">
        <f t="shared" si="46"/>
        <v/>
      </c>
      <c r="G188" s="39" t="str">
        <f t="shared" si="47"/>
        <v>0</v>
      </c>
      <c r="H188" s="25" t="str">
        <f t="shared" si="48"/>
        <v/>
      </c>
    </row>
    <row r="189" spans="1:8" s="40" customFormat="1" ht="15" x14ac:dyDescent="0.2">
      <c r="A189" s="62"/>
      <c r="B189" s="66" t="s">
        <v>237</v>
      </c>
      <c r="C189" s="37">
        <v>0</v>
      </c>
      <c r="D189" s="37">
        <v>1</v>
      </c>
      <c r="E189" s="38" t="str">
        <f t="shared" si="45"/>
        <v/>
      </c>
      <c r="F189" s="38">
        <f t="shared" si="46"/>
        <v>2.5000000000000001E-2</v>
      </c>
      <c r="G189" s="39" t="str">
        <f t="shared" si="47"/>
        <v>0</v>
      </c>
      <c r="H189" s="25" t="str">
        <f t="shared" si="48"/>
        <v/>
      </c>
    </row>
    <row r="190" spans="1:8" s="40" customFormat="1" ht="15" x14ac:dyDescent="0.2">
      <c r="A190" s="62"/>
      <c r="B190" s="66" t="s">
        <v>238</v>
      </c>
      <c r="C190" s="37">
        <v>0</v>
      </c>
      <c r="D190" s="37">
        <v>0</v>
      </c>
      <c r="E190" s="38" t="str">
        <f t="shared" si="45"/>
        <v/>
      </c>
      <c r="F190" s="38" t="str">
        <f t="shared" si="46"/>
        <v/>
      </c>
      <c r="G190" s="39" t="str">
        <f t="shared" si="47"/>
        <v>0</v>
      </c>
      <c r="H190" s="25" t="str">
        <f t="shared" si="48"/>
        <v/>
      </c>
    </row>
    <row r="191" spans="1:8" s="40" customFormat="1" ht="15" x14ac:dyDescent="0.2">
      <c r="A191" s="62"/>
      <c r="B191" s="66" t="s">
        <v>239</v>
      </c>
      <c r="C191" s="37">
        <v>0</v>
      </c>
      <c r="D191" s="37">
        <v>0</v>
      </c>
      <c r="E191" s="38" t="str">
        <f t="shared" si="45"/>
        <v/>
      </c>
      <c r="F191" s="38" t="str">
        <f t="shared" si="46"/>
        <v/>
      </c>
      <c r="G191" s="39" t="str">
        <f t="shared" si="47"/>
        <v>0</v>
      </c>
      <c r="H191" s="25" t="str">
        <f t="shared" si="48"/>
        <v/>
      </c>
    </row>
    <row r="192" spans="1:8" s="40" customFormat="1" ht="15" x14ac:dyDescent="0.2">
      <c r="A192" s="62"/>
      <c r="B192" s="66" t="s">
        <v>481</v>
      </c>
      <c r="C192" s="37">
        <v>1</v>
      </c>
      <c r="D192" s="37">
        <v>0</v>
      </c>
      <c r="E192" s="38">
        <f t="shared" si="45"/>
        <v>1.9230769230769232E-2</v>
      </c>
      <c r="F192" s="38" t="str">
        <f t="shared" si="46"/>
        <v/>
      </c>
      <c r="G192" s="39" t="str">
        <f t="shared" si="47"/>
        <v>0</v>
      </c>
      <c r="H192" s="25">
        <f t="shared" si="48"/>
        <v>0</v>
      </c>
    </row>
    <row r="193" spans="1:8" s="40" customFormat="1" ht="15" x14ac:dyDescent="0.2">
      <c r="A193" s="62"/>
      <c r="B193" s="66" t="s">
        <v>482</v>
      </c>
      <c r="C193" s="37">
        <v>0</v>
      </c>
      <c r="D193" s="37">
        <v>0</v>
      </c>
      <c r="E193" s="38" t="str">
        <f t="shared" si="45"/>
        <v/>
      </c>
      <c r="F193" s="38" t="str">
        <f t="shared" si="46"/>
        <v/>
      </c>
      <c r="G193" s="39" t="str">
        <f t="shared" si="47"/>
        <v>0</v>
      </c>
      <c r="H193" s="25" t="str">
        <f t="shared" si="48"/>
        <v/>
      </c>
    </row>
    <row r="194" spans="1:8" s="40" customFormat="1" ht="15" x14ac:dyDescent="0.2">
      <c r="A194" s="62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2" t="s">
        <v>615</v>
      </c>
      <c r="B195" s="66" t="s">
        <v>576</v>
      </c>
      <c r="C195" s="37"/>
      <c r="D195" s="37">
        <v>0</v>
      </c>
      <c r="E195" s="38" t="str">
        <f t="shared" ref="E195" si="61">+IF(C195=0,"",C195/C$161)</f>
        <v/>
      </c>
      <c r="F195" s="38" t="str">
        <f t="shared" ref="F195" si="62">+IF(D195=0,"",D195/D$161)</f>
        <v/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2"/>
      <c r="B196" s="66" t="s">
        <v>617</v>
      </c>
      <c r="C196" s="37">
        <v>0</v>
      </c>
      <c r="D196" s="37"/>
      <c r="E196" s="38" t="str">
        <f t="shared" si="45"/>
        <v/>
      </c>
      <c r="F196" s="38" t="str">
        <f t="shared" si="46"/>
        <v/>
      </c>
      <c r="G196" s="39" t="str">
        <f t="shared" si="47"/>
        <v>0</v>
      </c>
      <c r="H196" s="25" t="str">
        <f t="shared" si="48"/>
        <v/>
      </c>
    </row>
    <row r="197" spans="1:8" s="40" customFormat="1" ht="15" x14ac:dyDescent="0.2">
      <c r="A197" s="62"/>
      <c r="B197" s="66" t="s">
        <v>241</v>
      </c>
      <c r="C197" s="37">
        <v>0</v>
      </c>
      <c r="D197" s="37">
        <v>0</v>
      </c>
      <c r="E197" s="38" t="str">
        <f t="shared" si="45"/>
        <v/>
      </c>
      <c r="F197" s="38" t="str">
        <f t="shared" si="46"/>
        <v/>
      </c>
      <c r="G197" s="39" t="str">
        <f t="shared" si="47"/>
        <v>0</v>
      </c>
      <c r="H197" s="25" t="str">
        <f t="shared" si="48"/>
        <v/>
      </c>
    </row>
    <row r="198" spans="1:8" s="40" customFormat="1" ht="15" x14ac:dyDescent="0.2">
      <c r="A198" s="62"/>
      <c r="B198" s="66" t="s">
        <v>242</v>
      </c>
      <c r="C198" s="37">
        <v>10</v>
      </c>
      <c r="D198" s="37">
        <v>0</v>
      </c>
      <c r="E198" s="38">
        <f t="shared" si="45"/>
        <v>0.19230769230769232</v>
      </c>
      <c r="F198" s="38" t="str">
        <f t="shared" si="46"/>
        <v/>
      </c>
      <c r="G198" s="39" t="str">
        <f t="shared" si="47"/>
        <v>0</v>
      </c>
      <c r="H198" s="25">
        <f t="shared" si="48"/>
        <v>0</v>
      </c>
    </row>
    <row r="199" spans="1:8" s="40" customFormat="1" ht="15" x14ac:dyDescent="0.2">
      <c r="A199" s="62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2"/>
      <c r="B200" s="66" t="s">
        <v>55</v>
      </c>
      <c r="C200" s="37">
        <v>0</v>
      </c>
      <c r="D200" s="37">
        <v>0</v>
      </c>
      <c r="E200" s="38" t="str">
        <f t="shared" si="45"/>
        <v/>
      </c>
      <c r="F200" s="38" t="str">
        <f t="shared" si="46"/>
        <v/>
      </c>
      <c r="G200" s="39" t="str">
        <f t="shared" si="47"/>
        <v>0</v>
      </c>
      <c r="H200" s="25" t="str">
        <f t="shared" si="48"/>
        <v/>
      </c>
    </row>
    <row r="201" spans="1:8" s="40" customFormat="1" ht="15" x14ac:dyDescent="0.2">
      <c r="A201" s="62"/>
      <c r="B201" s="66" t="s">
        <v>56</v>
      </c>
      <c r="C201" s="37">
        <v>4</v>
      </c>
      <c r="D201" s="37">
        <v>2</v>
      </c>
      <c r="E201" s="38">
        <f t="shared" si="45"/>
        <v>7.6923076923076927E-2</v>
      </c>
      <c r="F201" s="38">
        <f t="shared" si="46"/>
        <v>0.05</v>
      </c>
      <c r="G201" s="39">
        <f t="shared" si="47"/>
        <v>-0.5</v>
      </c>
      <c r="H201" s="25">
        <f t="shared" si="48"/>
        <v>-3.8461538461538464E-2</v>
      </c>
    </row>
    <row r="202" spans="1:8" s="40" customFormat="1" ht="15" x14ac:dyDescent="0.2">
      <c r="A202" s="62"/>
      <c r="B202" s="66" t="s">
        <v>244</v>
      </c>
      <c r="C202" s="37">
        <v>0</v>
      </c>
      <c r="D202" s="37">
        <v>0</v>
      </c>
      <c r="E202" s="38" t="str">
        <f t="shared" si="45"/>
        <v/>
      </c>
      <c r="F202" s="38" t="str">
        <f t="shared" si="46"/>
        <v/>
      </c>
      <c r="G202" s="39" t="str">
        <f t="shared" si="47"/>
        <v>0</v>
      </c>
      <c r="H202" s="25" t="str">
        <f t="shared" si="48"/>
        <v/>
      </c>
    </row>
    <row r="203" spans="1:8" s="40" customFormat="1" ht="30" x14ac:dyDescent="0.2">
      <c r="A203" s="62"/>
      <c r="B203" s="66" t="s">
        <v>245</v>
      </c>
      <c r="C203" s="37">
        <v>0</v>
      </c>
      <c r="D203" s="37">
        <v>0</v>
      </c>
      <c r="E203" s="38" t="str">
        <f t="shared" si="45"/>
        <v/>
      </c>
      <c r="F203" s="38" t="str">
        <f t="shared" si="46"/>
        <v/>
      </c>
      <c r="G203" s="39" t="str">
        <f t="shared" si="47"/>
        <v>0</v>
      </c>
      <c r="H203" s="25" t="str">
        <f t="shared" si="48"/>
        <v/>
      </c>
    </row>
    <row r="204" spans="1:8" s="40" customFormat="1" ht="15" x14ac:dyDescent="0.2">
      <c r="A204" s="62"/>
      <c r="B204" s="66" t="s">
        <v>483</v>
      </c>
      <c r="C204" s="37">
        <v>0</v>
      </c>
      <c r="D204" s="37">
        <v>0</v>
      </c>
      <c r="E204" s="38" t="str">
        <f t="shared" si="45"/>
        <v/>
      </c>
      <c r="F204" s="38" t="str">
        <f t="shared" si="46"/>
        <v/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2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2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2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2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2"/>
      <c r="B209" s="66" t="s">
        <v>247</v>
      </c>
      <c r="C209" s="37">
        <v>0</v>
      </c>
      <c r="D209" s="37">
        <v>0</v>
      </c>
      <c r="E209" s="38" t="str">
        <f t="shared" si="45"/>
        <v/>
      </c>
      <c r="F209" s="38" t="str">
        <f t="shared" si="46"/>
        <v/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2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2"/>
      <c r="B211" s="66" t="s">
        <v>484</v>
      </c>
      <c r="C211" s="37">
        <v>0</v>
      </c>
      <c r="D211" s="37">
        <v>0</v>
      </c>
      <c r="E211" s="38" t="str">
        <f t="shared" si="45"/>
        <v/>
      </c>
      <c r="F211" s="38" t="str">
        <f t="shared" si="46"/>
        <v/>
      </c>
      <c r="G211" s="39" t="str">
        <f t="shared" si="47"/>
        <v>0</v>
      </c>
      <c r="H211" s="25" t="str">
        <f t="shared" si="48"/>
        <v/>
      </c>
    </row>
    <row r="212" spans="1:8" s="40" customFormat="1" ht="15" x14ac:dyDescent="0.2">
      <c r="A212" s="62"/>
      <c r="B212" s="66" t="s">
        <v>249</v>
      </c>
      <c r="C212" s="37">
        <v>4</v>
      </c>
      <c r="D212" s="37">
        <v>4</v>
      </c>
      <c r="E212" s="38">
        <f t="shared" si="45"/>
        <v>7.6923076923076927E-2</v>
      </c>
      <c r="F212" s="38">
        <f t="shared" si="46"/>
        <v>0.1</v>
      </c>
      <c r="G212" s="39">
        <f t="shared" si="47"/>
        <v>0</v>
      </c>
      <c r="H212" s="25">
        <f t="shared" si="48"/>
        <v>0</v>
      </c>
    </row>
    <row r="213" spans="1:8" s="40" customFormat="1" ht="15" x14ac:dyDescent="0.2">
      <c r="A213" s="62"/>
      <c r="B213" s="66" t="s">
        <v>250</v>
      </c>
      <c r="C213" s="37">
        <v>0</v>
      </c>
      <c r="D213" s="37">
        <v>0</v>
      </c>
      <c r="E213" s="38" t="str">
        <f t="shared" si="45"/>
        <v/>
      </c>
      <c r="F213" s="38" t="str">
        <f t="shared" si="46"/>
        <v/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2"/>
      <c r="B214" s="66" t="s">
        <v>251</v>
      </c>
      <c r="C214" s="37">
        <v>0</v>
      </c>
      <c r="D214" s="37">
        <v>0</v>
      </c>
      <c r="E214" s="38" t="str">
        <f t="shared" si="45"/>
        <v/>
      </c>
      <c r="F214" s="38" t="str">
        <f t="shared" si="46"/>
        <v/>
      </c>
      <c r="G214" s="39" t="str">
        <f t="shared" si="47"/>
        <v>0</v>
      </c>
      <c r="H214" s="25" t="str">
        <f t="shared" si="48"/>
        <v/>
      </c>
    </row>
    <row r="215" spans="1:8" s="40" customFormat="1" ht="15" x14ac:dyDescent="0.2">
      <c r="A215" s="62"/>
      <c r="B215" s="66" t="s">
        <v>252</v>
      </c>
      <c r="C215" s="37">
        <v>0</v>
      </c>
      <c r="D215" s="37">
        <v>0</v>
      </c>
      <c r="E215" s="38" t="str">
        <f t="shared" si="45"/>
        <v/>
      </c>
      <c r="F215" s="38" t="str">
        <f t="shared" si="46"/>
        <v/>
      </c>
      <c r="G215" s="39" t="str">
        <f t="shared" si="47"/>
        <v>0</v>
      </c>
      <c r="H215" s="25" t="str">
        <f t="shared" si="48"/>
        <v/>
      </c>
    </row>
    <row r="216" spans="1:8" s="40" customFormat="1" ht="15" x14ac:dyDescent="0.2">
      <c r="A216" s="62"/>
      <c r="B216" s="66" t="s">
        <v>253</v>
      </c>
      <c r="C216" s="37">
        <v>0</v>
      </c>
      <c r="D216" s="37">
        <v>0</v>
      </c>
      <c r="E216" s="38" t="str">
        <f t="shared" si="45"/>
        <v/>
      </c>
      <c r="F216" s="38" t="str">
        <f t="shared" si="46"/>
        <v/>
      </c>
      <c r="G216" s="39" t="str">
        <f t="shared" si="47"/>
        <v>0</v>
      </c>
      <c r="H216" s="25" t="str">
        <f t="shared" si="48"/>
        <v/>
      </c>
    </row>
    <row r="217" spans="1:8" s="40" customFormat="1" ht="15" x14ac:dyDescent="0.2">
      <c r="A217" s="62"/>
      <c r="B217" s="66" t="s">
        <v>485</v>
      </c>
      <c r="C217" s="37">
        <v>0</v>
      </c>
      <c r="D217" s="37">
        <v>0</v>
      </c>
      <c r="E217" s="38" t="str">
        <f t="shared" si="45"/>
        <v/>
      </c>
      <c r="F217" s="38" t="str">
        <f t="shared" si="46"/>
        <v/>
      </c>
      <c r="G217" s="39" t="str">
        <f t="shared" si="47"/>
        <v>0</v>
      </c>
      <c r="H217" s="25" t="str">
        <f t="shared" si="48"/>
        <v/>
      </c>
    </row>
    <row r="218" spans="1:8" s="40" customFormat="1" ht="15" x14ac:dyDescent="0.2">
      <c r="A218" s="62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2"/>
      <c r="B219" s="66" t="s">
        <v>60</v>
      </c>
      <c r="C219" s="37">
        <v>0</v>
      </c>
      <c r="D219" s="37">
        <v>0</v>
      </c>
      <c r="E219" s="38" t="str">
        <f t="shared" si="45"/>
        <v/>
      </c>
      <c r="F219" s="38" t="str">
        <f t="shared" si="46"/>
        <v/>
      </c>
      <c r="G219" s="39" t="str">
        <f t="shared" si="47"/>
        <v>0</v>
      </c>
      <c r="H219" s="25" t="str">
        <f t="shared" si="48"/>
        <v/>
      </c>
    </row>
    <row r="220" spans="1:8" s="40" customFormat="1" ht="15" x14ac:dyDescent="0.2">
      <c r="A220" s="62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2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2"/>
      <c r="B222" s="66" t="s">
        <v>256</v>
      </c>
      <c r="C222" s="37">
        <v>0</v>
      </c>
      <c r="D222" s="37">
        <v>0</v>
      </c>
      <c r="E222" s="38" t="str">
        <f t="shared" si="45"/>
        <v/>
      </c>
      <c r="F222" s="38" t="str">
        <f t="shared" si="46"/>
        <v/>
      </c>
      <c r="G222" s="39" t="str">
        <f t="shared" si="47"/>
        <v>0</v>
      </c>
      <c r="H222" s="25" t="str">
        <f t="shared" si="48"/>
        <v/>
      </c>
    </row>
    <row r="223" spans="1:8" s="40" customFormat="1" ht="15" x14ac:dyDescent="0.2">
      <c r="A223" s="62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2"/>
      <c r="B224" s="66" t="s">
        <v>65</v>
      </c>
      <c r="C224" s="37">
        <v>0</v>
      </c>
      <c r="D224" s="37">
        <v>3</v>
      </c>
      <c r="E224" s="38" t="str">
        <f t="shared" si="45"/>
        <v/>
      </c>
      <c r="F224" s="38">
        <f t="shared" si="46"/>
        <v>7.4999999999999997E-2</v>
      </c>
      <c r="G224" s="39" t="str">
        <f t="shared" si="47"/>
        <v>0</v>
      </c>
      <c r="H224" s="25" t="str">
        <f t="shared" si="48"/>
        <v/>
      </c>
    </row>
    <row r="225" spans="1:8" s="40" customFormat="1" ht="15" x14ac:dyDescent="0.2">
      <c r="A225" s="62"/>
      <c r="B225" s="66" t="s">
        <v>64</v>
      </c>
      <c r="C225" s="37">
        <v>2</v>
      </c>
      <c r="D225" s="37">
        <v>3</v>
      </c>
      <c r="E225" s="38">
        <f t="shared" si="45"/>
        <v>3.8461538461538464E-2</v>
      </c>
      <c r="F225" s="38">
        <f t="shared" si="46"/>
        <v>7.4999999999999997E-2</v>
      </c>
      <c r="G225" s="39">
        <f t="shared" si="47"/>
        <v>0.5</v>
      </c>
      <c r="H225" s="25">
        <f t="shared" si="48"/>
        <v>1.9230769230769232E-2</v>
      </c>
    </row>
    <row r="226" spans="1:8" s="40" customFormat="1" ht="30" x14ac:dyDescent="0.2">
      <c r="A226" s="62"/>
      <c r="B226" s="66" t="s">
        <v>487</v>
      </c>
      <c r="C226" s="37">
        <v>0</v>
      </c>
      <c r="D226" s="37">
        <v>0</v>
      </c>
      <c r="E226" s="38" t="str">
        <f t="shared" si="45"/>
        <v/>
      </c>
      <c r="F226" s="38" t="str">
        <f t="shared" si="46"/>
        <v/>
      </c>
      <c r="G226" s="39" t="str">
        <f t="shared" si="47"/>
        <v>0</v>
      </c>
      <c r="H226" s="25" t="str">
        <f t="shared" si="48"/>
        <v/>
      </c>
    </row>
    <row r="227" spans="1:8" s="40" customFormat="1" ht="15" x14ac:dyDescent="0.2">
      <c r="A227" s="62"/>
      <c r="B227" s="66" t="s">
        <v>62</v>
      </c>
      <c r="C227" s="37">
        <v>0</v>
      </c>
      <c r="D227" s="37">
        <v>0</v>
      </c>
      <c r="E227" s="38" t="str">
        <f t="shared" si="45"/>
        <v/>
      </c>
      <c r="F227" s="38" t="str">
        <f t="shared" si="46"/>
        <v/>
      </c>
      <c r="G227" s="39" t="str">
        <f t="shared" si="47"/>
        <v>0</v>
      </c>
      <c r="H227" s="25" t="str">
        <f t="shared" si="48"/>
        <v/>
      </c>
    </row>
    <row r="228" spans="1:8" s="40" customFormat="1" ht="15" x14ac:dyDescent="0.2">
      <c r="A228" s="62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2"/>
      <c r="B229" s="66" t="s">
        <v>257</v>
      </c>
      <c r="C229" s="37">
        <v>0</v>
      </c>
      <c r="D229" s="37">
        <v>0</v>
      </c>
      <c r="E229" s="38" t="str">
        <f t="shared" si="45"/>
        <v/>
      </c>
      <c r="F229" s="38" t="str">
        <f t="shared" si="46"/>
        <v/>
      </c>
      <c r="G229" s="39" t="str">
        <f t="shared" si="47"/>
        <v>0</v>
      </c>
      <c r="H229" s="25" t="str">
        <f t="shared" si="48"/>
        <v/>
      </c>
    </row>
    <row r="230" spans="1:8" s="40" customFormat="1" ht="15" x14ac:dyDescent="0.2">
      <c r="A230" s="62"/>
      <c r="B230" s="66" t="s">
        <v>63</v>
      </c>
      <c r="C230" s="37">
        <v>0</v>
      </c>
      <c r="D230" s="37">
        <v>0</v>
      </c>
      <c r="E230" s="38" t="str">
        <f t="shared" si="45"/>
        <v/>
      </c>
      <c r="F230" s="38" t="str">
        <f t="shared" si="46"/>
        <v/>
      </c>
      <c r="G230" s="39" t="str">
        <f t="shared" si="47"/>
        <v>0</v>
      </c>
      <c r="H230" s="25" t="str">
        <f t="shared" si="48"/>
        <v/>
      </c>
    </row>
    <row r="231" spans="1:8" s="40" customFormat="1" ht="15" x14ac:dyDescent="0.2">
      <c r="A231" s="62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2"/>
      <c r="B232" s="66" t="s">
        <v>488</v>
      </c>
      <c r="C232" s="37">
        <v>4</v>
      </c>
      <c r="D232" s="37">
        <v>0</v>
      </c>
      <c r="E232" s="38">
        <f t="shared" si="45"/>
        <v>7.6923076923076927E-2</v>
      </c>
      <c r="F232" s="38" t="str">
        <f t="shared" si="46"/>
        <v/>
      </c>
      <c r="G232" s="39" t="str">
        <f t="shared" si="47"/>
        <v>0</v>
      </c>
      <c r="H232" s="25">
        <f t="shared" si="48"/>
        <v>0</v>
      </c>
    </row>
    <row r="233" spans="1:8" s="40" customFormat="1" ht="15" x14ac:dyDescent="0.2">
      <c r="A233" s="62"/>
      <c r="B233" s="66" t="s">
        <v>370</v>
      </c>
      <c r="C233" s="37">
        <v>1</v>
      </c>
      <c r="D233" s="37">
        <v>0</v>
      </c>
      <c r="E233" s="38">
        <f t="shared" ref="E233:E312" si="69">+IF(C233=0,"",C233/C$161)</f>
        <v>1.9230769230769232E-2</v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>
        <f t="shared" ref="H233:H312" si="72">+IF(OR(AND(E233=""),(G233="")),"",E233*G233)</f>
        <v>0</v>
      </c>
    </row>
    <row r="234" spans="1:8" s="40" customFormat="1" ht="15" x14ac:dyDescent="0.2">
      <c r="A234" s="62"/>
      <c r="B234" s="66" t="s">
        <v>259</v>
      </c>
      <c r="C234" s="37">
        <v>0</v>
      </c>
      <c r="D234" s="37">
        <v>0</v>
      </c>
      <c r="E234" s="38" t="str">
        <f t="shared" si="69"/>
        <v/>
      </c>
      <c r="F234" s="38" t="str">
        <f t="shared" si="70"/>
        <v/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2"/>
      <c r="B235" s="66" t="s">
        <v>260</v>
      </c>
      <c r="C235" s="37">
        <v>0</v>
      </c>
      <c r="D235" s="37">
        <v>0</v>
      </c>
      <c r="E235" s="38" t="str">
        <f t="shared" si="69"/>
        <v/>
      </c>
      <c r="F235" s="38" t="str">
        <f t="shared" si="70"/>
        <v/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2"/>
      <c r="B236" s="66" t="s">
        <v>489</v>
      </c>
      <c r="C236" s="37">
        <v>0</v>
      </c>
      <c r="D236" s="37">
        <v>0</v>
      </c>
      <c r="E236" s="38" t="str">
        <f t="shared" si="69"/>
        <v/>
      </c>
      <c r="F236" s="38" t="str">
        <f t="shared" si="70"/>
        <v/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2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2"/>
      <c r="B238" s="66" t="s">
        <v>490</v>
      </c>
      <c r="C238" s="37">
        <v>0</v>
      </c>
      <c r="D238" s="37">
        <v>0</v>
      </c>
      <c r="E238" s="38" t="str">
        <f t="shared" si="69"/>
        <v/>
      </c>
      <c r="F238" s="38" t="str">
        <f t="shared" si="70"/>
        <v/>
      </c>
      <c r="G238" s="39" t="str">
        <f t="shared" si="71"/>
        <v>0</v>
      </c>
      <c r="H238" s="25" t="str">
        <f t="shared" si="72"/>
        <v/>
      </c>
    </row>
    <row r="239" spans="1:8" s="40" customFormat="1" ht="30" x14ac:dyDescent="0.2">
      <c r="A239" s="62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2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2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2"/>
      <c r="B242" s="66" t="s">
        <v>494</v>
      </c>
      <c r="C242" s="37">
        <v>0</v>
      </c>
      <c r="D242" s="37">
        <v>0</v>
      </c>
      <c r="E242" s="38" t="str">
        <f t="shared" si="69"/>
        <v/>
      </c>
      <c r="F242" s="38" t="str">
        <f t="shared" si="70"/>
        <v/>
      </c>
      <c r="G242" s="39" t="str">
        <f t="shared" si="71"/>
        <v>0</v>
      </c>
      <c r="H242" s="25" t="str">
        <f t="shared" si="72"/>
        <v/>
      </c>
    </row>
    <row r="243" spans="1:8" s="40" customFormat="1" ht="15" x14ac:dyDescent="0.2">
      <c r="A243" s="62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2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2"/>
      <c r="B245" s="66" t="s">
        <v>262</v>
      </c>
      <c r="C245" s="37">
        <v>0</v>
      </c>
      <c r="D245" s="37"/>
      <c r="E245" s="38" t="str">
        <f t="shared" si="69"/>
        <v/>
      </c>
      <c r="F245" s="38" t="str">
        <f t="shared" si="70"/>
        <v/>
      </c>
      <c r="G245" s="39" t="str">
        <f t="shared" si="71"/>
        <v>0</v>
      </c>
      <c r="H245" s="25" t="str">
        <f t="shared" si="72"/>
        <v/>
      </c>
    </row>
    <row r="246" spans="1:8" s="40" customFormat="1" ht="15" x14ac:dyDescent="0.2">
      <c r="A246" s="62"/>
      <c r="B246" s="66" t="s">
        <v>263</v>
      </c>
      <c r="C246" s="37">
        <v>0</v>
      </c>
      <c r="D246" s="37">
        <v>0</v>
      </c>
      <c r="E246" s="38" t="str">
        <f t="shared" si="69"/>
        <v/>
      </c>
      <c r="F246" s="38" t="str">
        <f t="shared" si="70"/>
        <v/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2"/>
      <c r="B247" s="66" t="s">
        <v>497</v>
      </c>
      <c r="C247" s="37">
        <v>0</v>
      </c>
      <c r="D247" s="37">
        <v>0</v>
      </c>
      <c r="E247" s="38" t="str">
        <f t="shared" si="69"/>
        <v/>
      </c>
      <c r="F247" s="38" t="str">
        <f t="shared" si="70"/>
        <v/>
      </c>
      <c r="G247" s="39" t="str">
        <f t="shared" si="71"/>
        <v>0</v>
      </c>
      <c r="H247" s="25" t="str">
        <f t="shared" si="72"/>
        <v/>
      </c>
    </row>
    <row r="248" spans="1:8" s="40" customFormat="1" ht="15" x14ac:dyDescent="0.2">
      <c r="A248" s="62"/>
      <c r="B248" s="66" t="s">
        <v>67</v>
      </c>
      <c r="C248" s="37">
        <v>2</v>
      </c>
      <c r="D248" s="37"/>
      <c r="E248" s="38">
        <f t="shared" si="69"/>
        <v>3.8461538461538464E-2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2"/>
      <c r="B249" s="66" t="s">
        <v>498</v>
      </c>
      <c r="C249" s="37">
        <v>0</v>
      </c>
      <c r="D249" s="37">
        <v>0</v>
      </c>
      <c r="E249" s="38" t="str">
        <f t="shared" si="69"/>
        <v/>
      </c>
      <c r="F249" s="38" t="str">
        <f t="shared" si="70"/>
        <v/>
      </c>
      <c r="G249" s="39" t="str">
        <f t="shared" si="71"/>
        <v>0</v>
      </c>
      <c r="H249" s="25" t="str">
        <f t="shared" si="72"/>
        <v/>
      </c>
    </row>
    <row r="250" spans="1:8" s="40" customFormat="1" ht="15" x14ac:dyDescent="0.2">
      <c r="A250" s="62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2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2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2"/>
      <c r="B253" s="66" t="s">
        <v>264</v>
      </c>
      <c r="C253" s="37">
        <v>10</v>
      </c>
      <c r="D253" s="37">
        <v>11</v>
      </c>
      <c r="E253" s="38">
        <f t="shared" si="69"/>
        <v>0.19230769230769232</v>
      </c>
      <c r="F253" s="38">
        <f t="shared" si="70"/>
        <v>0.27500000000000002</v>
      </c>
      <c r="G253" s="39">
        <f t="shared" si="71"/>
        <v>0.1</v>
      </c>
      <c r="H253" s="25">
        <f t="shared" si="72"/>
        <v>1.9230769230769232E-2</v>
      </c>
    </row>
    <row r="254" spans="1:8" s="40" customFormat="1" ht="15" x14ac:dyDescent="0.2">
      <c r="A254" s="62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2" t="s">
        <v>615</v>
      </c>
      <c r="B255" s="66" t="s">
        <v>582</v>
      </c>
      <c r="C255" s="37"/>
      <c r="D255" s="37">
        <v>1</v>
      </c>
      <c r="E255" s="38" t="str">
        <f t="shared" ref="E255:E260" si="77">+IF(C255=0,"",C255/C$161)</f>
        <v/>
      </c>
      <c r="F255" s="38">
        <f t="shared" ref="F255:F260" si="78">+IF(D255=0,"",D255/D$161)</f>
        <v>2.5000000000000001E-2</v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2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2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2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2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2" t="s">
        <v>615</v>
      </c>
      <c r="B260" s="66" t="s">
        <v>587</v>
      </c>
      <c r="C260" s="37"/>
      <c r="D260" s="37">
        <v>3</v>
      </c>
      <c r="E260" s="38" t="str">
        <f t="shared" si="77"/>
        <v/>
      </c>
      <c r="F260" s="38">
        <f t="shared" si="78"/>
        <v>7.4999999999999997E-2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2"/>
      <c r="B261" s="66" t="s">
        <v>70</v>
      </c>
      <c r="C261" s="37">
        <v>0</v>
      </c>
      <c r="D261" s="37">
        <v>0</v>
      </c>
      <c r="E261" s="38" t="str">
        <f t="shared" si="69"/>
        <v/>
      </c>
      <c r="F261" s="38" t="str">
        <f t="shared" si="70"/>
        <v/>
      </c>
      <c r="G261" s="39" t="str">
        <f t="shared" si="71"/>
        <v>0</v>
      </c>
      <c r="H261" s="25" t="str">
        <f t="shared" si="72"/>
        <v/>
      </c>
    </row>
    <row r="262" spans="1:8" s="40" customFormat="1" ht="15" x14ac:dyDescent="0.2">
      <c r="A262" s="62"/>
      <c r="B262" s="66" t="s">
        <v>75</v>
      </c>
      <c r="C262" s="37">
        <v>0</v>
      </c>
      <c r="D262" s="37">
        <v>0</v>
      </c>
      <c r="E262" s="38" t="str">
        <f t="shared" si="69"/>
        <v/>
      </c>
      <c r="F262" s="38" t="str">
        <f t="shared" si="70"/>
        <v/>
      </c>
      <c r="G262" s="39" t="str">
        <f t="shared" si="71"/>
        <v>0</v>
      </c>
      <c r="H262" s="25" t="str">
        <f t="shared" si="72"/>
        <v/>
      </c>
    </row>
    <row r="263" spans="1:8" s="40" customFormat="1" ht="15" x14ac:dyDescent="0.2">
      <c r="A263" s="62"/>
      <c r="B263" s="66" t="s">
        <v>71</v>
      </c>
      <c r="C263" s="37">
        <v>0</v>
      </c>
      <c r="D263" s="37">
        <v>0</v>
      </c>
      <c r="E263" s="38" t="str">
        <f t="shared" si="69"/>
        <v/>
      </c>
      <c r="F263" s="38" t="str">
        <f t="shared" si="70"/>
        <v/>
      </c>
      <c r="G263" s="39" t="str">
        <f t="shared" si="71"/>
        <v>0</v>
      </c>
      <c r="H263" s="25" t="str">
        <f t="shared" si="72"/>
        <v/>
      </c>
    </row>
    <row r="264" spans="1:8" s="40" customFormat="1" ht="15" x14ac:dyDescent="0.2">
      <c r="A264" s="62"/>
      <c r="B264" s="66" t="s">
        <v>266</v>
      </c>
      <c r="C264" s="37">
        <v>0</v>
      </c>
      <c r="D264" s="37">
        <v>0</v>
      </c>
      <c r="E264" s="38" t="str">
        <f t="shared" si="69"/>
        <v/>
      </c>
      <c r="F264" s="38" t="str">
        <f t="shared" si="70"/>
        <v/>
      </c>
      <c r="G264" s="39" t="str">
        <f t="shared" si="71"/>
        <v>0</v>
      </c>
      <c r="H264" s="25" t="str">
        <f t="shared" si="72"/>
        <v/>
      </c>
    </row>
    <row r="265" spans="1:8" s="40" customFormat="1" ht="15" x14ac:dyDescent="0.2">
      <c r="A265" s="62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2" t="s">
        <v>615</v>
      </c>
      <c r="B266" s="66" t="s">
        <v>588</v>
      </c>
      <c r="C266" s="37"/>
      <c r="D266" s="37">
        <v>0</v>
      </c>
      <c r="E266" s="38" t="str">
        <f t="shared" ref="E266" si="81">+IF(C266=0,"",C266/C$161)</f>
        <v/>
      </c>
      <c r="F266" s="38" t="str">
        <f t="shared" ref="F266" si="82">+IF(D266=0,"",D266/D$161)</f>
        <v/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2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2"/>
      <c r="B268" s="66" t="s">
        <v>499</v>
      </c>
      <c r="C268" s="37">
        <v>0</v>
      </c>
      <c r="D268" s="37">
        <v>0</v>
      </c>
      <c r="E268" s="38" t="str">
        <f t="shared" si="69"/>
        <v/>
      </c>
      <c r="F268" s="38" t="str">
        <f t="shared" si="70"/>
        <v/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2"/>
      <c r="B269" s="66" t="s">
        <v>69</v>
      </c>
      <c r="C269" s="37">
        <v>0</v>
      </c>
      <c r="D269" s="37">
        <v>0</v>
      </c>
      <c r="E269" s="38" t="str">
        <f t="shared" si="69"/>
        <v/>
      </c>
      <c r="F269" s="38" t="str">
        <f t="shared" si="70"/>
        <v/>
      </c>
      <c r="G269" s="39" t="str">
        <f t="shared" si="71"/>
        <v>0</v>
      </c>
      <c r="H269" s="25" t="str">
        <f t="shared" si="72"/>
        <v/>
      </c>
    </row>
    <row r="270" spans="1:8" s="40" customFormat="1" ht="15" x14ac:dyDescent="0.2">
      <c r="A270" s="62"/>
      <c r="B270" s="66" t="s">
        <v>74</v>
      </c>
      <c r="C270" s="37">
        <v>0</v>
      </c>
      <c r="D270" s="37">
        <v>0</v>
      </c>
      <c r="E270" s="38" t="str">
        <f t="shared" si="69"/>
        <v/>
      </c>
      <c r="F270" s="38" t="str">
        <f t="shared" si="70"/>
        <v/>
      </c>
      <c r="G270" s="39" t="str">
        <f t="shared" si="71"/>
        <v>0</v>
      </c>
      <c r="H270" s="25" t="str">
        <f t="shared" si="72"/>
        <v/>
      </c>
    </row>
    <row r="271" spans="1:8" s="40" customFormat="1" ht="15" x14ac:dyDescent="0.2">
      <c r="A271" s="62"/>
      <c r="B271" s="66" t="s">
        <v>267</v>
      </c>
      <c r="C271" s="37">
        <v>0</v>
      </c>
      <c r="D271" s="37">
        <v>0</v>
      </c>
      <c r="E271" s="38" t="str">
        <f t="shared" si="69"/>
        <v/>
      </c>
      <c r="F271" s="38" t="str">
        <f t="shared" si="70"/>
        <v/>
      </c>
      <c r="G271" s="39" t="str">
        <f t="shared" si="71"/>
        <v>0</v>
      </c>
      <c r="H271" s="25" t="str">
        <f t="shared" si="72"/>
        <v/>
      </c>
    </row>
    <row r="272" spans="1:8" s="40" customFormat="1" ht="15" x14ac:dyDescent="0.2">
      <c r="A272" s="62"/>
      <c r="B272" s="66" t="s">
        <v>500</v>
      </c>
      <c r="C272" s="37">
        <v>1</v>
      </c>
      <c r="D272" s="37">
        <v>0</v>
      </c>
      <c r="E272" s="38">
        <f t="shared" si="69"/>
        <v>1.9230769230769232E-2</v>
      </c>
      <c r="F272" s="38" t="str">
        <f t="shared" si="70"/>
        <v/>
      </c>
      <c r="G272" s="39" t="str">
        <f t="shared" si="71"/>
        <v>0</v>
      </c>
      <c r="H272" s="25">
        <f t="shared" si="72"/>
        <v>0</v>
      </c>
    </row>
    <row r="273" spans="1:8" s="40" customFormat="1" ht="15" x14ac:dyDescent="0.2">
      <c r="A273" s="62"/>
      <c r="B273" s="66" t="s">
        <v>76</v>
      </c>
      <c r="C273" s="37">
        <v>0</v>
      </c>
      <c r="D273" s="37">
        <v>0</v>
      </c>
      <c r="E273" s="38" t="str">
        <f t="shared" si="69"/>
        <v/>
      </c>
      <c r="F273" s="38" t="str">
        <f t="shared" si="70"/>
        <v/>
      </c>
      <c r="G273" s="39" t="str">
        <f t="shared" si="71"/>
        <v>0</v>
      </c>
      <c r="H273" s="25" t="str">
        <f t="shared" si="72"/>
        <v/>
      </c>
    </row>
    <row r="274" spans="1:8" s="40" customFormat="1" ht="15" x14ac:dyDescent="0.2">
      <c r="A274" s="62" t="s">
        <v>615</v>
      </c>
      <c r="B274" s="66" t="s">
        <v>589</v>
      </c>
      <c r="C274" s="37"/>
      <c r="D274" s="37">
        <v>0</v>
      </c>
      <c r="E274" s="38" t="str">
        <f t="shared" ref="E274:E275" si="85">+IF(C274=0,"",C274/C$161)</f>
        <v/>
      </c>
      <c r="F274" s="38" t="str">
        <f t="shared" ref="F274:F275" si="86">+IF(D274=0,"",D274/D$161)</f>
        <v/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2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2"/>
      <c r="B276" s="66" t="s">
        <v>77</v>
      </c>
      <c r="C276" s="37">
        <v>0</v>
      </c>
      <c r="D276" s="37">
        <v>0</v>
      </c>
      <c r="E276" s="38" t="str">
        <f t="shared" si="69"/>
        <v/>
      </c>
      <c r="F276" s="38" t="str">
        <f t="shared" si="70"/>
        <v/>
      </c>
      <c r="G276" s="39" t="str">
        <f t="shared" si="71"/>
        <v>0</v>
      </c>
      <c r="H276" s="25" t="str">
        <f t="shared" si="72"/>
        <v/>
      </c>
    </row>
    <row r="277" spans="1:8" s="40" customFormat="1" ht="15" x14ac:dyDescent="0.2">
      <c r="A277" s="62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2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2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2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2"/>
      <c r="B281" s="66" t="s">
        <v>501</v>
      </c>
      <c r="C281" s="37">
        <v>0</v>
      </c>
      <c r="D281" s="37">
        <v>0</v>
      </c>
      <c r="E281" s="38" t="str">
        <f t="shared" si="69"/>
        <v/>
      </c>
      <c r="F281" s="38" t="str">
        <f t="shared" si="70"/>
        <v/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2"/>
      <c r="B282" s="66" t="s">
        <v>502</v>
      </c>
      <c r="C282" s="37">
        <v>0</v>
      </c>
      <c r="D282" s="37">
        <v>0</v>
      </c>
      <c r="E282" s="38" t="str">
        <f t="shared" si="69"/>
        <v/>
      </c>
      <c r="F282" s="38" t="str">
        <f t="shared" si="70"/>
        <v/>
      </c>
      <c r="G282" s="39" t="str">
        <f t="shared" si="71"/>
        <v>0</v>
      </c>
      <c r="H282" s="25" t="str">
        <f t="shared" si="72"/>
        <v/>
      </c>
    </row>
    <row r="283" spans="1:8" s="40" customFormat="1" ht="30" x14ac:dyDescent="0.2">
      <c r="A283" s="62" t="s">
        <v>615</v>
      </c>
      <c r="B283" s="70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2"/>
      <c r="B284" s="66" t="s">
        <v>503</v>
      </c>
      <c r="C284" s="37">
        <v>1</v>
      </c>
      <c r="D284" s="37">
        <v>2</v>
      </c>
      <c r="E284" s="38">
        <f t="shared" si="69"/>
        <v>1.9230769230769232E-2</v>
      </c>
      <c r="F284" s="38">
        <f t="shared" si="70"/>
        <v>0.05</v>
      </c>
      <c r="G284" s="39">
        <f t="shared" si="71"/>
        <v>1</v>
      </c>
      <c r="H284" s="25">
        <f t="shared" si="72"/>
        <v>1.9230769230769232E-2</v>
      </c>
    </row>
    <row r="285" spans="1:8" s="40" customFormat="1" ht="15" x14ac:dyDescent="0.2">
      <c r="A285" s="62"/>
      <c r="B285" s="66" t="s">
        <v>504</v>
      </c>
      <c r="C285" s="37">
        <v>0</v>
      </c>
      <c r="D285" s="37">
        <v>0</v>
      </c>
      <c r="E285" s="38" t="str">
        <f t="shared" si="69"/>
        <v/>
      </c>
      <c r="F285" s="38" t="str">
        <f t="shared" si="70"/>
        <v/>
      </c>
      <c r="G285" s="39" t="str">
        <f t="shared" si="71"/>
        <v>0</v>
      </c>
      <c r="H285" s="25" t="str">
        <f t="shared" si="72"/>
        <v/>
      </c>
    </row>
    <row r="286" spans="1:8" s="40" customFormat="1" ht="15" x14ac:dyDescent="0.2">
      <c r="A286" s="62"/>
      <c r="B286" s="66" t="s">
        <v>505</v>
      </c>
      <c r="C286" s="37">
        <v>2</v>
      </c>
      <c r="D286" s="37">
        <v>0</v>
      </c>
      <c r="E286" s="38">
        <f t="shared" si="69"/>
        <v>3.8461538461538464E-2</v>
      </c>
      <c r="F286" s="38" t="str">
        <f t="shared" si="70"/>
        <v/>
      </c>
      <c r="G286" s="39" t="str">
        <f t="shared" si="71"/>
        <v>0</v>
      </c>
      <c r="H286" s="25">
        <f t="shared" si="72"/>
        <v>0</v>
      </c>
    </row>
    <row r="287" spans="1:8" s="40" customFormat="1" ht="15" x14ac:dyDescent="0.2">
      <c r="A287" s="62"/>
      <c r="B287" s="66" t="s">
        <v>78</v>
      </c>
      <c r="C287" s="37">
        <v>1</v>
      </c>
      <c r="D287" s="37">
        <v>2</v>
      </c>
      <c r="E287" s="38">
        <f t="shared" si="69"/>
        <v>1.9230769230769232E-2</v>
      </c>
      <c r="F287" s="38">
        <f t="shared" si="70"/>
        <v>0.05</v>
      </c>
      <c r="G287" s="39">
        <f t="shared" si="71"/>
        <v>1</v>
      </c>
      <c r="H287" s="25">
        <f t="shared" si="72"/>
        <v>1.9230769230769232E-2</v>
      </c>
    </row>
    <row r="288" spans="1:8" s="40" customFormat="1" ht="15" x14ac:dyDescent="0.2">
      <c r="A288" s="62"/>
      <c r="B288" s="66" t="s">
        <v>268</v>
      </c>
      <c r="C288" s="37">
        <v>0</v>
      </c>
      <c r="D288" s="37">
        <v>0</v>
      </c>
      <c r="E288" s="38" t="str">
        <f t="shared" si="69"/>
        <v/>
      </c>
      <c r="F288" s="38" t="str">
        <f t="shared" si="70"/>
        <v/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2"/>
      <c r="B289" s="66" t="s">
        <v>269</v>
      </c>
      <c r="C289" s="37">
        <v>0</v>
      </c>
      <c r="D289" s="37">
        <v>0</v>
      </c>
      <c r="E289" s="38" t="str">
        <f t="shared" si="69"/>
        <v/>
      </c>
      <c r="F289" s="38" t="str">
        <f t="shared" si="70"/>
        <v/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2"/>
      <c r="B290" s="66" t="s">
        <v>270</v>
      </c>
      <c r="C290" s="37">
        <v>0</v>
      </c>
      <c r="D290" s="37"/>
      <c r="E290" s="38" t="str">
        <f t="shared" si="69"/>
        <v/>
      </c>
      <c r="F290" s="38" t="str">
        <f t="shared" si="70"/>
        <v/>
      </c>
      <c r="G290" s="39" t="str">
        <f t="shared" si="71"/>
        <v>0</v>
      </c>
      <c r="H290" s="25" t="str">
        <f t="shared" si="72"/>
        <v/>
      </c>
    </row>
    <row r="291" spans="1:8" s="40" customFormat="1" ht="15" x14ac:dyDescent="0.2">
      <c r="A291" s="62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2"/>
      <c r="B292" s="66" t="s">
        <v>506</v>
      </c>
      <c r="C292" s="37">
        <v>0</v>
      </c>
      <c r="D292" s="37">
        <v>0</v>
      </c>
      <c r="E292" s="38" t="str">
        <f t="shared" si="69"/>
        <v/>
      </c>
      <c r="F292" s="38" t="str">
        <f t="shared" si="70"/>
        <v/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2"/>
      <c r="B293" s="66" t="s">
        <v>507</v>
      </c>
      <c r="C293" s="37">
        <v>0</v>
      </c>
      <c r="D293" s="37">
        <v>0</v>
      </c>
      <c r="E293" s="38" t="str">
        <f t="shared" si="69"/>
        <v/>
      </c>
      <c r="F293" s="38" t="str">
        <f t="shared" si="70"/>
        <v/>
      </c>
      <c r="G293" s="39" t="str">
        <f t="shared" si="71"/>
        <v>0</v>
      </c>
      <c r="H293" s="25" t="str">
        <f t="shared" si="72"/>
        <v/>
      </c>
    </row>
    <row r="294" spans="1:8" s="40" customFormat="1" ht="15" x14ac:dyDescent="0.2">
      <c r="A294" s="62"/>
      <c r="B294" s="66" t="s">
        <v>508</v>
      </c>
      <c r="C294" s="37">
        <v>0</v>
      </c>
      <c r="D294" s="37">
        <v>0</v>
      </c>
      <c r="E294" s="38" t="str">
        <f t="shared" si="69"/>
        <v/>
      </c>
      <c r="F294" s="38" t="str">
        <f t="shared" si="70"/>
        <v/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2"/>
      <c r="B295" s="66" t="s">
        <v>509</v>
      </c>
      <c r="C295" s="37">
        <v>0</v>
      </c>
      <c r="D295" s="37">
        <v>0</v>
      </c>
      <c r="E295" s="38" t="str">
        <f t="shared" si="69"/>
        <v/>
      </c>
      <c r="F295" s="38" t="str">
        <f t="shared" si="70"/>
        <v/>
      </c>
      <c r="G295" s="39" t="str">
        <f t="shared" si="71"/>
        <v>0</v>
      </c>
      <c r="H295" s="25" t="str">
        <f t="shared" si="72"/>
        <v/>
      </c>
    </row>
    <row r="296" spans="1:8" s="40" customFormat="1" ht="15" x14ac:dyDescent="0.2">
      <c r="A296" s="62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2"/>
      <c r="B297" s="66" t="s">
        <v>511</v>
      </c>
      <c r="C297" s="37">
        <v>0</v>
      </c>
      <c r="D297" s="37">
        <v>0</v>
      </c>
      <c r="E297" s="38" t="str">
        <f t="shared" si="69"/>
        <v/>
      </c>
      <c r="F297" s="38" t="str">
        <f t="shared" si="70"/>
        <v/>
      </c>
      <c r="G297" s="39" t="str">
        <f t="shared" si="71"/>
        <v>0</v>
      </c>
      <c r="H297" s="25" t="str">
        <f t="shared" si="72"/>
        <v/>
      </c>
    </row>
    <row r="298" spans="1:8" s="40" customFormat="1" ht="15" x14ac:dyDescent="0.2">
      <c r="A298" s="62"/>
      <c r="B298" s="66" t="s">
        <v>512</v>
      </c>
      <c r="C298" s="37">
        <v>0</v>
      </c>
      <c r="D298" s="37">
        <v>0</v>
      </c>
      <c r="E298" s="38" t="str">
        <f t="shared" si="69"/>
        <v/>
      </c>
      <c r="F298" s="38" t="str">
        <f t="shared" si="70"/>
        <v/>
      </c>
      <c r="G298" s="39" t="str">
        <f t="shared" si="71"/>
        <v>0</v>
      </c>
      <c r="H298" s="25" t="str">
        <f t="shared" si="72"/>
        <v/>
      </c>
    </row>
    <row r="299" spans="1:8" s="40" customFormat="1" ht="30" x14ac:dyDescent="0.2">
      <c r="A299" s="62"/>
      <c r="B299" s="66" t="s">
        <v>513</v>
      </c>
      <c r="C299" s="37">
        <v>0</v>
      </c>
      <c r="D299" s="37">
        <v>0</v>
      </c>
      <c r="E299" s="38" t="str">
        <f t="shared" si="69"/>
        <v/>
      </c>
      <c r="F299" s="38" t="str">
        <f t="shared" si="70"/>
        <v/>
      </c>
      <c r="G299" s="39" t="str">
        <f t="shared" si="71"/>
        <v>0</v>
      </c>
      <c r="H299" s="25" t="str">
        <f t="shared" si="72"/>
        <v/>
      </c>
    </row>
    <row r="300" spans="1:8" s="40" customFormat="1" ht="15" x14ac:dyDescent="0.2">
      <c r="A300" s="62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2"/>
      <c r="B301" s="66" t="s">
        <v>272</v>
      </c>
      <c r="C301" s="37">
        <v>0</v>
      </c>
      <c r="D301" s="37">
        <v>0</v>
      </c>
      <c r="E301" s="38" t="str">
        <f t="shared" si="69"/>
        <v/>
      </c>
      <c r="F301" s="38" t="str">
        <f t="shared" si="70"/>
        <v/>
      </c>
      <c r="G301" s="39" t="str">
        <f t="shared" si="71"/>
        <v>0</v>
      </c>
      <c r="H301" s="25" t="str">
        <f t="shared" si="72"/>
        <v/>
      </c>
    </row>
    <row r="302" spans="1:8" s="40" customFormat="1" ht="15" x14ac:dyDescent="0.2">
      <c r="A302" s="62"/>
      <c r="B302" s="66" t="s">
        <v>514</v>
      </c>
      <c r="C302" s="37">
        <v>0</v>
      </c>
      <c r="D302" s="37">
        <v>0</v>
      </c>
      <c r="E302" s="38" t="str">
        <f t="shared" si="69"/>
        <v/>
      </c>
      <c r="F302" s="38" t="str">
        <f t="shared" si="70"/>
        <v/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2"/>
      <c r="B303" s="66" t="s">
        <v>515</v>
      </c>
      <c r="C303" s="37">
        <v>0</v>
      </c>
      <c r="D303" s="37">
        <v>0</v>
      </c>
      <c r="E303" s="38" t="str">
        <f t="shared" si="69"/>
        <v/>
      </c>
      <c r="F303" s="38" t="str">
        <f t="shared" si="70"/>
        <v/>
      </c>
      <c r="G303" s="39" t="str">
        <f t="shared" si="71"/>
        <v>0</v>
      </c>
      <c r="H303" s="25" t="str">
        <f t="shared" si="72"/>
        <v/>
      </c>
    </row>
    <row r="304" spans="1:8" s="40" customFormat="1" ht="15" x14ac:dyDescent="0.2">
      <c r="A304" s="62"/>
      <c r="B304" s="66" t="s">
        <v>516</v>
      </c>
      <c r="C304" s="37">
        <v>0</v>
      </c>
      <c r="D304" s="37">
        <v>0</v>
      </c>
      <c r="E304" s="38" t="str">
        <f t="shared" si="69"/>
        <v/>
      </c>
      <c r="F304" s="38" t="str">
        <f t="shared" si="70"/>
        <v/>
      </c>
      <c r="G304" s="39" t="str">
        <f t="shared" si="71"/>
        <v>0</v>
      </c>
      <c r="H304" s="25" t="str">
        <f t="shared" si="72"/>
        <v/>
      </c>
    </row>
    <row r="305" spans="1:8" s="40" customFormat="1" ht="15" x14ac:dyDescent="0.2">
      <c r="A305" s="62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2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2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2" t="s">
        <v>615</v>
      </c>
      <c r="B308" s="66" t="s">
        <v>618</v>
      </c>
      <c r="C308" s="37"/>
      <c r="D308" s="37">
        <v>0</v>
      </c>
      <c r="E308" s="38" t="str">
        <f t="shared" ref="E308" si="97">+IF(C308=0,"",C308/C$161)</f>
        <v/>
      </c>
      <c r="F308" s="38" t="str">
        <f t="shared" ref="F308" si="98">+IF(D308=0,"",D308/D$161)</f>
        <v/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2"/>
      <c r="B309" s="66" t="s">
        <v>520</v>
      </c>
      <c r="C309" s="37">
        <v>0</v>
      </c>
      <c r="D309" s="37">
        <v>0</v>
      </c>
      <c r="E309" s="38" t="str">
        <f t="shared" si="69"/>
        <v/>
      </c>
      <c r="F309" s="38" t="str">
        <f t="shared" si="70"/>
        <v/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2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2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2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2"/>
      <c r="B313" s="66" t="s">
        <v>524</v>
      </c>
      <c r="C313" s="37">
        <v>0</v>
      </c>
      <c r="D313" s="37">
        <v>0</v>
      </c>
      <c r="E313" s="38" t="str">
        <f t="shared" ref="E313:E320" si="101">+IF(C313=0,"",C313/C$161)</f>
        <v/>
      </c>
      <c r="F313" s="38" t="str">
        <f t="shared" ref="F313:F320" si="102">+IF(D313=0,"",D313/D$161)</f>
        <v/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2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2"/>
      <c r="B315" s="66" t="s">
        <v>526</v>
      </c>
      <c r="C315" s="37">
        <v>0</v>
      </c>
      <c r="D315" s="37">
        <v>0</v>
      </c>
      <c r="E315" s="38" t="str">
        <f t="shared" si="101"/>
        <v/>
      </c>
      <c r="F315" s="38" t="str">
        <f t="shared" si="102"/>
        <v/>
      </c>
      <c r="G315" s="39" t="str">
        <f t="shared" si="103"/>
        <v>0</v>
      </c>
      <c r="H315" s="25" t="str">
        <f t="shared" si="104"/>
        <v/>
      </c>
    </row>
    <row r="316" spans="1:8" s="40" customFormat="1" ht="15" x14ac:dyDescent="0.2">
      <c r="A316" s="62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2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2"/>
      <c r="B318" s="66" t="s">
        <v>273</v>
      </c>
      <c r="C318" s="37">
        <v>0</v>
      </c>
      <c r="D318" s="37">
        <v>0</v>
      </c>
      <c r="E318" s="38" t="str">
        <f t="shared" si="101"/>
        <v/>
      </c>
      <c r="F318" s="38" t="str">
        <f t="shared" si="102"/>
        <v/>
      </c>
      <c r="G318" s="39" t="str">
        <f t="shared" si="103"/>
        <v>0</v>
      </c>
      <c r="H318" s="25" t="str">
        <f t="shared" si="104"/>
        <v/>
      </c>
    </row>
    <row r="319" spans="1:8" s="40" customFormat="1" ht="15" x14ac:dyDescent="0.2">
      <c r="A319" s="62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2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2" t="s">
        <v>615</v>
      </c>
      <c r="B321" s="66" t="s">
        <v>611</v>
      </c>
      <c r="C321" s="37"/>
      <c r="D321" s="37">
        <v>0</v>
      </c>
      <c r="E321" s="38" t="str">
        <f t="shared" ref="E321:E323" si="105">+IF(C321=0,"",C321/C$161)</f>
        <v/>
      </c>
      <c r="F321" s="38" t="str">
        <f t="shared" ref="F321:F323" si="106">+IF(D321=0,"",D321/D$161)</f>
        <v/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2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2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1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91</v>
      </c>
      <c r="D329" s="31">
        <f>SUM(D330:D546)</f>
        <v>125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0.37362637362637363</v>
      </c>
      <c r="H329" s="33">
        <f>+IF(OR(AND(E329=""),(G329="")),"",E329*G329)</f>
        <v>0.37362637362637363</v>
      </c>
    </row>
    <row r="330" spans="1:8" s="40" customFormat="1" ht="15" x14ac:dyDescent="0.2">
      <c r="A330" s="62"/>
      <c r="B330" s="36" t="s">
        <v>86</v>
      </c>
      <c r="C330" s="37">
        <v>4</v>
      </c>
      <c r="D330" s="37">
        <v>1</v>
      </c>
      <c r="E330" s="38">
        <f>+IF(C330=0,"",C330/C$329)</f>
        <v>4.3956043956043959E-2</v>
      </c>
      <c r="F330" s="38">
        <f>+IF(D330=0,"",D330/D$329)</f>
        <v>8.0000000000000002E-3</v>
      </c>
      <c r="G330" s="39">
        <f>+IF(OR(AND(D330=0),(C330=0)),"0",((D330-C330)/C330))</f>
        <v>-0.75</v>
      </c>
      <c r="H330" s="25">
        <f>+IF(OR(AND(E330=""),(G330="")),"",E330*G330)</f>
        <v>-3.2967032967032968E-2</v>
      </c>
    </row>
    <row r="331" spans="1:8" s="40" customFormat="1" ht="15" x14ac:dyDescent="0.2">
      <c r="A331" s="62"/>
      <c r="B331" s="36" t="s">
        <v>98</v>
      </c>
      <c r="C331" s="37">
        <v>0</v>
      </c>
      <c r="D331" s="37">
        <v>0</v>
      </c>
      <c r="E331" s="38" t="str">
        <f t="shared" ref="E331:E395" si="109">+IF(C331=0,"",C331/C$329)</f>
        <v/>
      </c>
      <c r="F331" s="38" t="str">
        <f t="shared" ref="F331:F395" si="110">+IF(D331=0,"",D331/D$329)</f>
        <v/>
      </c>
      <c r="G331" s="39" t="str">
        <f t="shared" ref="G331:G395" si="111">+IF(OR(AND(D331=0),(C331=0)),"0",((D331-C331)/C331))</f>
        <v>0</v>
      </c>
      <c r="H331" s="25" t="str">
        <f t="shared" ref="H331:H395" si="112">+IF(OR(AND(E331=""),(G331="")),"",E331*G331)</f>
        <v/>
      </c>
    </row>
    <row r="332" spans="1:8" s="40" customFormat="1" ht="15" x14ac:dyDescent="0.2">
      <c r="A332" s="62"/>
      <c r="B332" s="36" t="s">
        <v>90</v>
      </c>
      <c r="C332" s="37">
        <v>0</v>
      </c>
      <c r="D332" s="37">
        <v>0</v>
      </c>
      <c r="E332" s="38" t="str">
        <f t="shared" si="109"/>
        <v/>
      </c>
      <c r="F332" s="38" t="str">
        <f t="shared" si="110"/>
        <v/>
      </c>
      <c r="G332" s="39" t="str">
        <f t="shared" si="111"/>
        <v>0</v>
      </c>
      <c r="H332" s="25" t="str">
        <f t="shared" si="112"/>
        <v/>
      </c>
    </row>
    <row r="333" spans="1:8" s="40" customFormat="1" ht="15" x14ac:dyDescent="0.2">
      <c r="A333" s="62"/>
      <c r="B333" s="36" t="s">
        <v>81</v>
      </c>
      <c r="C333" s="37">
        <v>3</v>
      </c>
      <c r="D333" s="37">
        <v>0</v>
      </c>
      <c r="E333" s="38">
        <f t="shared" si="109"/>
        <v>3.2967032967032968E-2</v>
      </c>
      <c r="F333" s="38" t="str">
        <f t="shared" si="110"/>
        <v/>
      </c>
      <c r="G333" s="39" t="str">
        <f t="shared" si="111"/>
        <v>0</v>
      </c>
      <c r="H333" s="25">
        <f t="shared" si="112"/>
        <v>0</v>
      </c>
    </row>
    <row r="334" spans="1:8" s="40" customFormat="1" ht="15" x14ac:dyDescent="0.2">
      <c r="A334" s="62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2"/>
      <c r="B335" s="36" t="s">
        <v>96</v>
      </c>
      <c r="C335" s="37">
        <v>0</v>
      </c>
      <c r="D335" s="37">
        <v>0</v>
      </c>
      <c r="E335" s="38" t="str">
        <f t="shared" si="109"/>
        <v/>
      </c>
      <c r="F335" s="38" t="str">
        <f t="shared" si="110"/>
        <v/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2"/>
      <c r="B336" s="36" t="s">
        <v>528</v>
      </c>
      <c r="C336" s="37">
        <v>4</v>
      </c>
      <c r="D336" s="37">
        <v>6</v>
      </c>
      <c r="E336" s="38">
        <f t="shared" si="109"/>
        <v>4.3956043956043959E-2</v>
      </c>
      <c r="F336" s="38">
        <f t="shared" si="110"/>
        <v>4.8000000000000001E-2</v>
      </c>
      <c r="G336" s="39">
        <f t="shared" si="111"/>
        <v>0.5</v>
      </c>
      <c r="H336" s="25">
        <f t="shared" si="112"/>
        <v>2.197802197802198E-2</v>
      </c>
    </row>
    <row r="337" spans="1:8" s="40" customFormat="1" ht="15" x14ac:dyDescent="0.2">
      <c r="A337" s="62"/>
      <c r="B337" s="36" t="s">
        <v>94</v>
      </c>
      <c r="C337" s="37">
        <v>0</v>
      </c>
      <c r="D337" s="37">
        <v>0</v>
      </c>
      <c r="E337" s="38" t="str">
        <f t="shared" si="109"/>
        <v/>
      </c>
      <c r="F337" s="38" t="str">
        <f t="shared" si="110"/>
        <v/>
      </c>
      <c r="G337" s="39" t="str">
        <f t="shared" si="111"/>
        <v>0</v>
      </c>
      <c r="H337" s="25" t="str">
        <f t="shared" si="112"/>
        <v/>
      </c>
    </row>
    <row r="338" spans="1:8" s="40" customFormat="1" ht="15" x14ac:dyDescent="0.2">
      <c r="A338" s="62"/>
      <c r="B338" s="36" t="s">
        <v>93</v>
      </c>
      <c r="C338" s="37">
        <v>0</v>
      </c>
      <c r="D338" s="37">
        <v>0</v>
      </c>
      <c r="E338" s="38" t="str">
        <f t="shared" si="109"/>
        <v/>
      </c>
      <c r="F338" s="38" t="str">
        <f t="shared" si="110"/>
        <v/>
      </c>
      <c r="G338" s="39" t="str">
        <f t="shared" si="111"/>
        <v>0</v>
      </c>
      <c r="H338" s="25" t="str">
        <f t="shared" si="112"/>
        <v/>
      </c>
    </row>
    <row r="339" spans="1:8" s="40" customFormat="1" ht="15" x14ac:dyDescent="0.2">
      <c r="A339" s="62"/>
      <c r="B339" s="36" t="s">
        <v>92</v>
      </c>
      <c r="C339" s="37">
        <v>1</v>
      </c>
      <c r="D339" s="37">
        <v>2</v>
      </c>
      <c r="E339" s="38">
        <f t="shared" si="109"/>
        <v>1.098901098901099E-2</v>
      </c>
      <c r="F339" s="38">
        <f t="shared" si="110"/>
        <v>1.6E-2</v>
      </c>
      <c r="G339" s="39">
        <f t="shared" si="111"/>
        <v>1</v>
      </c>
      <c r="H339" s="25">
        <f t="shared" si="112"/>
        <v>1.098901098901099E-2</v>
      </c>
    </row>
    <row r="340" spans="1:8" s="40" customFormat="1" ht="15" x14ac:dyDescent="0.2">
      <c r="A340" s="62"/>
      <c r="B340" s="36" t="s">
        <v>276</v>
      </c>
      <c r="C340" s="37">
        <v>1</v>
      </c>
      <c r="D340" s="37">
        <v>0</v>
      </c>
      <c r="E340" s="38">
        <f t="shared" si="109"/>
        <v>1.098901098901099E-2</v>
      </c>
      <c r="F340" s="38" t="str">
        <f t="shared" si="110"/>
        <v/>
      </c>
      <c r="G340" s="39" t="str">
        <f t="shared" si="111"/>
        <v>0</v>
      </c>
      <c r="H340" s="25">
        <f t="shared" si="112"/>
        <v>0</v>
      </c>
    </row>
    <row r="341" spans="1:8" s="40" customFormat="1" ht="15" x14ac:dyDescent="0.2">
      <c r="A341" s="62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2"/>
      <c r="B342" s="36" t="s">
        <v>95</v>
      </c>
      <c r="C342" s="37">
        <v>12</v>
      </c>
      <c r="D342" s="37">
        <v>4</v>
      </c>
      <c r="E342" s="38">
        <f t="shared" si="109"/>
        <v>0.13186813186813187</v>
      </c>
      <c r="F342" s="38">
        <f t="shared" si="110"/>
        <v>3.2000000000000001E-2</v>
      </c>
      <c r="G342" s="39">
        <f t="shared" si="111"/>
        <v>-0.66666666666666663</v>
      </c>
      <c r="H342" s="25">
        <f t="shared" si="112"/>
        <v>-8.7912087912087905E-2</v>
      </c>
    </row>
    <row r="343" spans="1:8" s="40" customFormat="1" ht="15" x14ac:dyDescent="0.2">
      <c r="A343" s="62"/>
      <c r="B343" s="36" t="s">
        <v>85</v>
      </c>
      <c r="C343" s="37">
        <v>0</v>
      </c>
      <c r="D343" s="37">
        <v>2</v>
      </c>
      <c r="E343" s="38" t="str">
        <f t="shared" si="109"/>
        <v/>
      </c>
      <c r="F343" s="38">
        <f t="shared" si="110"/>
        <v>1.6E-2</v>
      </c>
      <c r="G343" s="39" t="str">
        <f t="shared" si="111"/>
        <v>0</v>
      </c>
      <c r="H343" s="25" t="str">
        <f t="shared" si="112"/>
        <v/>
      </c>
    </row>
    <row r="344" spans="1:8" s="40" customFormat="1" ht="15" x14ac:dyDescent="0.2">
      <c r="A344" s="62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2"/>
      <c r="B345" s="36" t="s">
        <v>91</v>
      </c>
      <c r="C345" s="37">
        <v>3</v>
      </c>
      <c r="D345" s="37">
        <v>1</v>
      </c>
      <c r="E345" s="38">
        <f t="shared" si="109"/>
        <v>3.2967032967032968E-2</v>
      </c>
      <c r="F345" s="38">
        <f t="shared" si="110"/>
        <v>8.0000000000000002E-3</v>
      </c>
      <c r="G345" s="39">
        <f t="shared" si="111"/>
        <v>-0.66666666666666663</v>
      </c>
      <c r="H345" s="25">
        <f t="shared" si="112"/>
        <v>-2.1978021978021976E-2</v>
      </c>
    </row>
    <row r="346" spans="1:8" s="40" customFormat="1" ht="15" x14ac:dyDescent="0.2">
      <c r="A346" s="62"/>
      <c r="B346" s="36" t="s">
        <v>88</v>
      </c>
      <c r="C346" s="37">
        <v>1</v>
      </c>
      <c r="D346" s="37">
        <v>0</v>
      </c>
      <c r="E346" s="38">
        <f t="shared" si="109"/>
        <v>1.098901098901099E-2</v>
      </c>
      <c r="F346" s="38" t="str">
        <f t="shared" si="110"/>
        <v/>
      </c>
      <c r="G346" s="39" t="str">
        <f t="shared" si="111"/>
        <v>0</v>
      </c>
      <c r="H346" s="25">
        <f t="shared" si="112"/>
        <v>0</v>
      </c>
    </row>
    <row r="347" spans="1:8" s="40" customFormat="1" ht="15" x14ac:dyDescent="0.2">
      <c r="A347" s="62"/>
      <c r="B347" s="36" t="s">
        <v>83</v>
      </c>
      <c r="C347" s="37">
        <v>0</v>
      </c>
      <c r="D347" s="37">
        <v>0</v>
      </c>
      <c r="E347" s="38" t="str">
        <f t="shared" si="109"/>
        <v/>
      </c>
      <c r="F347" s="38" t="str">
        <f t="shared" si="110"/>
        <v/>
      </c>
      <c r="G347" s="39" t="str">
        <f t="shared" si="111"/>
        <v>0</v>
      </c>
      <c r="H347" s="25" t="str">
        <f t="shared" si="112"/>
        <v/>
      </c>
    </row>
    <row r="348" spans="1:8" s="40" customFormat="1" ht="15" x14ac:dyDescent="0.2">
      <c r="A348" s="62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2"/>
      <c r="B349" s="36" t="s">
        <v>278</v>
      </c>
      <c r="C349" s="37">
        <v>3</v>
      </c>
      <c r="D349" s="37">
        <v>4</v>
      </c>
      <c r="E349" s="38">
        <f t="shared" si="109"/>
        <v>3.2967032967032968E-2</v>
      </c>
      <c r="F349" s="38">
        <f t="shared" si="110"/>
        <v>3.2000000000000001E-2</v>
      </c>
      <c r="G349" s="39">
        <f t="shared" si="111"/>
        <v>0.33333333333333331</v>
      </c>
      <c r="H349" s="25">
        <f t="shared" si="112"/>
        <v>1.0989010989010988E-2</v>
      </c>
    </row>
    <row r="350" spans="1:8" s="40" customFormat="1" ht="15" x14ac:dyDescent="0.2">
      <c r="A350" s="62"/>
      <c r="B350" s="36" t="s">
        <v>279</v>
      </c>
      <c r="C350" s="37">
        <v>1</v>
      </c>
      <c r="D350" s="37">
        <v>0</v>
      </c>
      <c r="E350" s="38">
        <f t="shared" si="109"/>
        <v>1.098901098901099E-2</v>
      </c>
      <c r="F350" s="38" t="str">
        <f t="shared" si="110"/>
        <v/>
      </c>
      <c r="G350" s="39" t="str">
        <f t="shared" si="111"/>
        <v>0</v>
      </c>
      <c r="H350" s="25">
        <f t="shared" si="112"/>
        <v>0</v>
      </c>
    </row>
    <row r="351" spans="1:8" s="40" customFormat="1" ht="15" x14ac:dyDescent="0.2">
      <c r="A351" s="62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2"/>
      <c r="B352" s="36" t="s">
        <v>89</v>
      </c>
      <c r="C352" s="37">
        <v>0</v>
      </c>
      <c r="D352" s="37">
        <v>1</v>
      </c>
      <c r="E352" s="38" t="str">
        <f t="shared" si="109"/>
        <v/>
      </c>
      <c r="F352" s="38">
        <f t="shared" si="110"/>
        <v>8.0000000000000002E-3</v>
      </c>
      <c r="G352" s="39" t="str">
        <f t="shared" si="111"/>
        <v>0</v>
      </c>
      <c r="H352" s="25" t="str">
        <f t="shared" si="112"/>
        <v/>
      </c>
    </row>
    <row r="353" spans="1:8" s="40" customFormat="1" ht="15" x14ac:dyDescent="0.2">
      <c r="A353" s="62"/>
      <c r="B353" s="36" t="s">
        <v>280</v>
      </c>
      <c r="C353" s="37">
        <v>1</v>
      </c>
      <c r="D353" s="37">
        <v>3</v>
      </c>
      <c r="E353" s="38">
        <f t="shared" si="109"/>
        <v>1.098901098901099E-2</v>
      </c>
      <c r="F353" s="38">
        <f t="shared" si="110"/>
        <v>2.4E-2</v>
      </c>
      <c r="G353" s="39">
        <f t="shared" si="111"/>
        <v>2</v>
      </c>
      <c r="H353" s="25">
        <f t="shared" si="112"/>
        <v>2.197802197802198E-2</v>
      </c>
    </row>
    <row r="354" spans="1:8" s="40" customFormat="1" ht="15" x14ac:dyDescent="0.2">
      <c r="A354" s="62"/>
      <c r="B354" s="36" t="s">
        <v>100</v>
      </c>
      <c r="C354" s="37">
        <v>2</v>
      </c>
      <c r="D354" s="37">
        <v>0</v>
      </c>
      <c r="E354" s="38">
        <f t="shared" si="109"/>
        <v>2.197802197802198E-2</v>
      </c>
      <c r="F354" s="38" t="str">
        <f t="shared" si="110"/>
        <v/>
      </c>
      <c r="G354" s="39" t="str">
        <f t="shared" si="111"/>
        <v>0</v>
      </c>
      <c r="H354" s="25">
        <f t="shared" si="112"/>
        <v>0</v>
      </c>
    </row>
    <row r="355" spans="1:8" s="40" customFormat="1" ht="15" x14ac:dyDescent="0.2">
      <c r="A355" s="62"/>
      <c r="B355" s="36" t="s">
        <v>99</v>
      </c>
      <c r="C355" s="37">
        <v>0</v>
      </c>
      <c r="D355" s="37">
        <v>0</v>
      </c>
      <c r="E355" s="38" t="str">
        <f t="shared" si="109"/>
        <v/>
      </c>
      <c r="F355" s="38" t="str">
        <f t="shared" si="110"/>
        <v/>
      </c>
      <c r="G355" s="39" t="str">
        <f t="shared" si="111"/>
        <v>0</v>
      </c>
      <c r="H355" s="25" t="str">
        <f t="shared" si="112"/>
        <v/>
      </c>
    </row>
    <row r="356" spans="1:8" s="40" customFormat="1" ht="15" x14ac:dyDescent="0.2">
      <c r="A356" s="62"/>
      <c r="B356" s="36" t="s">
        <v>84</v>
      </c>
      <c r="C356" s="37">
        <v>0</v>
      </c>
      <c r="D356" s="37">
        <v>0</v>
      </c>
      <c r="E356" s="38" t="str">
        <f t="shared" si="109"/>
        <v/>
      </c>
      <c r="F356" s="38" t="str">
        <f t="shared" si="110"/>
        <v/>
      </c>
      <c r="G356" s="39" t="str">
        <f t="shared" si="111"/>
        <v>0</v>
      </c>
      <c r="H356" s="25" t="str">
        <f t="shared" si="112"/>
        <v/>
      </c>
    </row>
    <row r="357" spans="1:8" s="40" customFormat="1" ht="15" x14ac:dyDescent="0.2">
      <c r="A357" s="62"/>
      <c r="B357" s="36" t="s">
        <v>281</v>
      </c>
      <c r="C357" s="37">
        <v>0</v>
      </c>
      <c r="D357" s="37">
        <v>0</v>
      </c>
      <c r="E357" s="38" t="str">
        <f t="shared" si="109"/>
        <v/>
      </c>
      <c r="F357" s="38" t="str">
        <f t="shared" si="110"/>
        <v/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2"/>
      <c r="B358" s="36" t="s">
        <v>371</v>
      </c>
      <c r="C358" s="37">
        <v>0</v>
      </c>
      <c r="D358" s="37">
        <v>0</v>
      </c>
      <c r="E358" s="38" t="str">
        <f t="shared" si="109"/>
        <v/>
      </c>
      <c r="F358" s="38" t="str">
        <f t="shared" si="110"/>
        <v/>
      </c>
      <c r="G358" s="39" t="str">
        <f t="shared" si="111"/>
        <v>0</v>
      </c>
      <c r="H358" s="25" t="str">
        <f t="shared" si="112"/>
        <v/>
      </c>
    </row>
    <row r="359" spans="1:8" s="40" customFormat="1" ht="15" x14ac:dyDescent="0.2">
      <c r="A359" s="62"/>
      <c r="B359" s="36" t="s">
        <v>372</v>
      </c>
      <c r="C359" s="37">
        <v>0</v>
      </c>
      <c r="D359" s="37">
        <v>0</v>
      </c>
      <c r="E359" s="38" t="str">
        <f t="shared" si="109"/>
        <v/>
      </c>
      <c r="F359" s="38" t="str">
        <f t="shared" si="110"/>
        <v/>
      </c>
      <c r="G359" s="39" t="str">
        <f t="shared" si="111"/>
        <v>0</v>
      </c>
      <c r="H359" s="25" t="str">
        <f t="shared" si="112"/>
        <v/>
      </c>
    </row>
    <row r="360" spans="1:8" s="40" customFormat="1" ht="15" x14ac:dyDescent="0.2">
      <c r="A360" s="62"/>
      <c r="B360" s="36" t="s">
        <v>530</v>
      </c>
      <c r="C360" s="37">
        <v>0</v>
      </c>
      <c r="D360" s="37">
        <v>0</v>
      </c>
      <c r="E360" s="38" t="str">
        <f t="shared" si="109"/>
        <v/>
      </c>
      <c r="F360" s="38" t="str">
        <f t="shared" si="110"/>
        <v/>
      </c>
      <c r="G360" s="39" t="str">
        <f t="shared" si="111"/>
        <v>0</v>
      </c>
      <c r="H360" s="25" t="str">
        <f t="shared" si="112"/>
        <v/>
      </c>
    </row>
    <row r="361" spans="1:8" s="40" customFormat="1" ht="15" x14ac:dyDescent="0.2">
      <c r="A361" s="62"/>
      <c r="B361" s="36" t="s">
        <v>531</v>
      </c>
      <c r="C361" s="37">
        <v>1</v>
      </c>
      <c r="D361" s="37">
        <v>4</v>
      </c>
      <c r="E361" s="38">
        <f t="shared" si="109"/>
        <v>1.098901098901099E-2</v>
      </c>
      <c r="F361" s="38">
        <f t="shared" si="110"/>
        <v>3.2000000000000001E-2</v>
      </c>
      <c r="G361" s="39">
        <f t="shared" si="111"/>
        <v>3</v>
      </c>
      <c r="H361" s="25">
        <f t="shared" si="112"/>
        <v>3.2967032967032968E-2</v>
      </c>
    </row>
    <row r="362" spans="1:8" s="40" customFormat="1" ht="15" x14ac:dyDescent="0.2">
      <c r="A362" s="62"/>
      <c r="B362" s="36" t="s">
        <v>532</v>
      </c>
      <c r="C362" s="37">
        <v>0</v>
      </c>
      <c r="D362" s="37">
        <v>0</v>
      </c>
      <c r="E362" s="38" t="str">
        <f t="shared" si="109"/>
        <v/>
      </c>
      <c r="F362" s="38" t="str">
        <f t="shared" si="110"/>
        <v/>
      </c>
      <c r="G362" s="39" t="str">
        <f t="shared" si="111"/>
        <v>0</v>
      </c>
      <c r="H362" s="25" t="str">
        <f t="shared" si="112"/>
        <v/>
      </c>
    </row>
    <row r="363" spans="1:8" s="40" customFormat="1" ht="15" x14ac:dyDescent="0.2">
      <c r="A363" s="62"/>
      <c r="B363" s="36" t="s">
        <v>533</v>
      </c>
      <c r="C363" s="37">
        <v>0</v>
      </c>
      <c r="D363" s="37">
        <v>0</v>
      </c>
      <c r="E363" s="38" t="str">
        <f t="shared" si="109"/>
        <v/>
      </c>
      <c r="F363" s="38" t="str">
        <f t="shared" si="110"/>
        <v/>
      </c>
      <c r="G363" s="39" t="str">
        <f t="shared" si="111"/>
        <v>0</v>
      </c>
      <c r="H363" s="25" t="str">
        <f t="shared" si="112"/>
        <v/>
      </c>
    </row>
    <row r="364" spans="1:8" s="40" customFormat="1" ht="15" x14ac:dyDescent="0.2">
      <c r="A364" s="62"/>
      <c r="B364" s="36" t="s">
        <v>282</v>
      </c>
      <c r="C364" s="37">
        <v>0</v>
      </c>
      <c r="D364" s="37">
        <v>2</v>
      </c>
      <c r="E364" s="38" t="str">
        <f t="shared" si="109"/>
        <v/>
      </c>
      <c r="F364" s="38">
        <f t="shared" si="110"/>
        <v>1.6E-2</v>
      </c>
      <c r="G364" s="39" t="str">
        <f t="shared" si="111"/>
        <v>0</v>
      </c>
      <c r="H364" s="25" t="str">
        <f t="shared" si="112"/>
        <v/>
      </c>
    </row>
    <row r="365" spans="1:8" s="40" customFormat="1" ht="15" x14ac:dyDescent="0.2">
      <c r="A365" s="62"/>
      <c r="B365" s="36" t="s">
        <v>283</v>
      </c>
      <c r="C365" s="37">
        <v>0</v>
      </c>
      <c r="D365" s="37">
        <v>1</v>
      </c>
      <c r="E365" s="38" t="str">
        <f t="shared" si="109"/>
        <v/>
      </c>
      <c r="F365" s="38">
        <f t="shared" si="110"/>
        <v>8.0000000000000002E-3</v>
      </c>
      <c r="G365" s="39" t="str">
        <f t="shared" si="111"/>
        <v>0</v>
      </c>
      <c r="H365" s="25" t="str">
        <f t="shared" si="112"/>
        <v/>
      </c>
    </row>
    <row r="366" spans="1:8" s="40" customFormat="1" ht="15" x14ac:dyDescent="0.2">
      <c r="A366" s="62"/>
      <c r="B366" s="36" t="s">
        <v>534</v>
      </c>
      <c r="C366" s="37">
        <v>0</v>
      </c>
      <c r="D366" s="37">
        <v>0</v>
      </c>
      <c r="E366" s="38" t="str">
        <f t="shared" si="109"/>
        <v/>
      </c>
      <c r="F366" s="38" t="str">
        <f t="shared" si="110"/>
        <v/>
      </c>
      <c r="G366" s="39" t="str">
        <f t="shared" si="111"/>
        <v>0</v>
      </c>
      <c r="H366" s="25" t="str">
        <f t="shared" si="112"/>
        <v/>
      </c>
    </row>
    <row r="367" spans="1:8" s="40" customFormat="1" ht="15" x14ac:dyDescent="0.2">
      <c r="A367" s="62"/>
      <c r="B367" s="36" t="s">
        <v>535</v>
      </c>
      <c r="C367" s="37">
        <v>1</v>
      </c>
      <c r="D367" s="37">
        <v>3</v>
      </c>
      <c r="E367" s="38">
        <f t="shared" si="109"/>
        <v>1.098901098901099E-2</v>
      </c>
      <c r="F367" s="38">
        <f t="shared" si="110"/>
        <v>2.4E-2</v>
      </c>
      <c r="G367" s="39">
        <f t="shared" si="111"/>
        <v>2</v>
      </c>
      <c r="H367" s="25">
        <f t="shared" si="112"/>
        <v>2.197802197802198E-2</v>
      </c>
    </row>
    <row r="368" spans="1:8" s="40" customFormat="1" ht="15" x14ac:dyDescent="0.2">
      <c r="A368" s="62"/>
      <c r="B368" s="36" t="s">
        <v>109</v>
      </c>
      <c r="C368" s="37">
        <v>2</v>
      </c>
      <c r="D368" s="37">
        <v>0</v>
      </c>
      <c r="E368" s="38">
        <f t="shared" si="109"/>
        <v>2.197802197802198E-2</v>
      </c>
      <c r="F368" s="38" t="str">
        <f t="shared" si="110"/>
        <v/>
      </c>
      <c r="G368" s="39" t="str">
        <f t="shared" si="111"/>
        <v>0</v>
      </c>
      <c r="H368" s="25">
        <f t="shared" si="112"/>
        <v>0</v>
      </c>
    </row>
    <row r="369" spans="1:8" s="40" customFormat="1" ht="15" x14ac:dyDescent="0.2">
      <c r="A369" s="62"/>
      <c r="B369" s="36" t="s">
        <v>102</v>
      </c>
      <c r="C369" s="37">
        <v>0</v>
      </c>
      <c r="D369" s="37">
        <v>0</v>
      </c>
      <c r="E369" s="38" t="str">
        <f t="shared" si="109"/>
        <v/>
      </c>
      <c r="F369" s="38" t="str">
        <f t="shared" si="110"/>
        <v/>
      </c>
      <c r="G369" s="39" t="str">
        <f t="shared" si="111"/>
        <v>0</v>
      </c>
      <c r="H369" s="25" t="str">
        <f t="shared" si="112"/>
        <v/>
      </c>
    </row>
    <row r="370" spans="1:8" s="40" customFormat="1" ht="15" x14ac:dyDescent="0.2">
      <c r="A370" s="62"/>
      <c r="B370" s="36" t="s">
        <v>108</v>
      </c>
      <c r="C370" s="37">
        <v>2</v>
      </c>
      <c r="D370" s="37">
        <v>0</v>
      </c>
      <c r="E370" s="38">
        <f t="shared" si="109"/>
        <v>2.197802197802198E-2</v>
      </c>
      <c r="F370" s="38" t="str">
        <f t="shared" si="110"/>
        <v/>
      </c>
      <c r="G370" s="39" t="str">
        <f t="shared" si="111"/>
        <v>0</v>
      </c>
      <c r="H370" s="25">
        <f t="shared" si="112"/>
        <v>0</v>
      </c>
    </row>
    <row r="371" spans="1:8" s="40" customFormat="1" ht="15" x14ac:dyDescent="0.2">
      <c r="A371" s="62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2"/>
      <c r="B372" s="36" t="s">
        <v>112</v>
      </c>
      <c r="C372" s="37">
        <v>0</v>
      </c>
      <c r="D372" s="37">
        <v>0</v>
      </c>
      <c r="E372" s="38" t="str">
        <f t="shared" si="109"/>
        <v/>
      </c>
      <c r="F372" s="38" t="str">
        <f t="shared" si="110"/>
        <v/>
      </c>
      <c r="G372" s="39" t="str">
        <f t="shared" si="111"/>
        <v>0</v>
      </c>
      <c r="H372" s="25" t="str">
        <f t="shared" si="112"/>
        <v/>
      </c>
    </row>
    <row r="373" spans="1:8" s="40" customFormat="1" ht="30" x14ac:dyDescent="0.2">
      <c r="A373" s="62"/>
      <c r="B373" s="36" t="s">
        <v>284</v>
      </c>
      <c r="C373" s="37">
        <v>0</v>
      </c>
      <c r="D373" s="37">
        <v>0</v>
      </c>
      <c r="E373" s="38" t="str">
        <f t="shared" si="109"/>
        <v/>
      </c>
      <c r="F373" s="38" t="str">
        <f t="shared" si="110"/>
        <v/>
      </c>
      <c r="G373" s="39" t="str">
        <f t="shared" si="111"/>
        <v>0</v>
      </c>
      <c r="H373" s="25" t="str">
        <f t="shared" si="112"/>
        <v/>
      </c>
    </row>
    <row r="374" spans="1:8" s="40" customFormat="1" ht="15" x14ac:dyDescent="0.2">
      <c r="A374" s="62"/>
      <c r="B374" s="36" t="s">
        <v>285</v>
      </c>
      <c r="C374" s="37">
        <v>0</v>
      </c>
      <c r="D374" s="37">
        <v>0</v>
      </c>
      <c r="E374" s="38" t="str">
        <f t="shared" si="109"/>
        <v/>
      </c>
      <c r="F374" s="38" t="str">
        <f t="shared" si="110"/>
        <v/>
      </c>
      <c r="G374" s="39" t="str">
        <f t="shared" si="111"/>
        <v>0</v>
      </c>
      <c r="H374" s="25" t="str">
        <f t="shared" si="112"/>
        <v/>
      </c>
    </row>
    <row r="375" spans="1:8" s="40" customFormat="1" ht="15" x14ac:dyDescent="0.2">
      <c r="A375" s="62"/>
      <c r="B375" s="36" t="s">
        <v>286</v>
      </c>
      <c r="C375" s="37">
        <v>0</v>
      </c>
      <c r="D375" s="37">
        <v>0</v>
      </c>
      <c r="E375" s="38" t="str">
        <f t="shared" si="109"/>
        <v/>
      </c>
      <c r="F375" s="38" t="str">
        <f t="shared" si="110"/>
        <v/>
      </c>
      <c r="G375" s="39" t="str">
        <f t="shared" si="111"/>
        <v>0</v>
      </c>
      <c r="H375" s="25" t="str">
        <f t="shared" si="112"/>
        <v/>
      </c>
    </row>
    <row r="376" spans="1:8" s="40" customFormat="1" ht="15" x14ac:dyDescent="0.2">
      <c r="A376" s="62"/>
      <c r="B376" s="36" t="s">
        <v>101</v>
      </c>
      <c r="C376" s="37">
        <v>0</v>
      </c>
      <c r="D376" s="37">
        <v>1</v>
      </c>
      <c r="E376" s="38" t="str">
        <f t="shared" si="109"/>
        <v/>
      </c>
      <c r="F376" s="38">
        <f t="shared" si="110"/>
        <v>8.0000000000000002E-3</v>
      </c>
      <c r="G376" s="39" t="str">
        <f t="shared" si="111"/>
        <v>0</v>
      </c>
      <c r="H376" s="25" t="str">
        <f t="shared" si="112"/>
        <v/>
      </c>
    </row>
    <row r="377" spans="1:8" s="40" customFormat="1" ht="15" x14ac:dyDescent="0.2">
      <c r="A377" s="62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2"/>
      <c r="B378" s="36" t="s">
        <v>536</v>
      </c>
      <c r="C378" s="37">
        <v>0</v>
      </c>
      <c r="D378" s="37">
        <v>0</v>
      </c>
      <c r="E378" s="38" t="str">
        <f t="shared" si="109"/>
        <v/>
      </c>
      <c r="F378" s="38" t="str">
        <f t="shared" si="110"/>
        <v/>
      </c>
      <c r="G378" s="39" t="str">
        <f t="shared" si="111"/>
        <v>0</v>
      </c>
      <c r="H378" s="25" t="str">
        <f t="shared" si="112"/>
        <v/>
      </c>
    </row>
    <row r="379" spans="1:8" s="40" customFormat="1" ht="15" x14ac:dyDescent="0.2">
      <c r="A379" s="62"/>
      <c r="B379" s="36" t="s">
        <v>110</v>
      </c>
      <c r="C379" s="37">
        <v>0</v>
      </c>
      <c r="D379" s="37">
        <v>0</v>
      </c>
      <c r="E379" s="38" t="str">
        <f t="shared" si="109"/>
        <v/>
      </c>
      <c r="F379" s="38" t="str">
        <f t="shared" si="110"/>
        <v/>
      </c>
      <c r="G379" s="39" t="str">
        <f t="shared" si="111"/>
        <v>0</v>
      </c>
      <c r="H379" s="25" t="str">
        <f t="shared" si="112"/>
        <v/>
      </c>
    </row>
    <row r="380" spans="1:8" s="40" customFormat="1" ht="15" x14ac:dyDescent="0.2">
      <c r="A380" s="62"/>
      <c r="B380" s="36" t="s">
        <v>288</v>
      </c>
      <c r="C380" s="37">
        <v>0</v>
      </c>
      <c r="D380" s="37">
        <v>0</v>
      </c>
      <c r="E380" s="38" t="str">
        <f t="shared" si="109"/>
        <v/>
      </c>
      <c r="F380" s="38" t="str">
        <f t="shared" si="110"/>
        <v/>
      </c>
      <c r="G380" s="39" t="str">
        <f t="shared" si="111"/>
        <v>0</v>
      </c>
      <c r="H380" s="25" t="str">
        <f t="shared" si="112"/>
        <v/>
      </c>
    </row>
    <row r="381" spans="1:8" s="40" customFormat="1" ht="15" x14ac:dyDescent="0.2">
      <c r="A381" s="62"/>
      <c r="B381" s="36" t="s">
        <v>537</v>
      </c>
      <c r="C381" s="37">
        <v>0</v>
      </c>
      <c r="D381" s="37">
        <v>0</v>
      </c>
      <c r="E381" s="38" t="str">
        <f t="shared" si="109"/>
        <v/>
      </c>
      <c r="F381" s="38" t="str">
        <f t="shared" si="110"/>
        <v/>
      </c>
      <c r="G381" s="39" t="str">
        <f t="shared" si="111"/>
        <v>0</v>
      </c>
      <c r="H381" s="25" t="str">
        <f t="shared" si="112"/>
        <v/>
      </c>
    </row>
    <row r="382" spans="1:8" s="40" customFormat="1" ht="15" x14ac:dyDescent="0.2">
      <c r="A382" s="62"/>
      <c r="B382" s="36" t="s">
        <v>104</v>
      </c>
      <c r="C382" s="37">
        <v>0</v>
      </c>
      <c r="D382" s="37">
        <v>0</v>
      </c>
      <c r="E382" s="38" t="str">
        <f t="shared" si="109"/>
        <v/>
      </c>
      <c r="F382" s="38" t="str">
        <f t="shared" si="110"/>
        <v/>
      </c>
      <c r="G382" s="39" t="str">
        <f t="shared" si="111"/>
        <v>0</v>
      </c>
      <c r="H382" s="25" t="str">
        <f t="shared" si="112"/>
        <v/>
      </c>
    </row>
    <row r="383" spans="1:8" s="40" customFormat="1" ht="15" x14ac:dyDescent="0.2">
      <c r="A383" s="62" t="s">
        <v>615</v>
      </c>
      <c r="B383" s="36" t="s">
        <v>594</v>
      </c>
      <c r="C383" s="37"/>
      <c r="D383" s="37">
        <v>0</v>
      </c>
      <c r="E383" s="38" t="str">
        <f t="shared" ref="E383" si="113">+IF(C383=0,"",C383/C$329)</f>
        <v/>
      </c>
      <c r="F383" s="38" t="str">
        <f t="shared" ref="F383" si="114">+IF(D383=0,"",D383/D$329)</f>
        <v/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2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2"/>
      <c r="B385" s="36" t="s">
        <v>290</v>
      </c>
      <c r="C385" s="37">
        <v>0</v>
      </c>
      <c r="D385" s="37">
        <v>0</v>
      </c>
      <c r="E385" s="38" t="str">
        <f t="shared" si="109"/>
        <v/>
      </c>
      <c r="F385" s="38" t="str">
        <f t="shared" si="110"/>
        <v/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2"/>
      <c r="B386" s="36" t="s">
        <v>538</v>
      </c>
      <c r="C386" s="37">
        <v>0</v>
      </c>
      <c r="D386" s="37">
        <v>0</v>
      </c>
      <c r="E386" s="38" t="str">
        <f t="shared" si="109"/>
        <v/>
      </c>
      <c r="F386" s="38" t="str">
        <f t="shared" si="110"/>
        <v/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2"/>
      <c r="B387" s="36" t="s">
        <v>103</v>
      </c>
      <c r="C387" s="37">
        <v>0</v>
      </c>
      <c r="D387" s="37">
        <v>0</v>
      </c>
      <c r="E387" s="38" t="str">
        <f t="shared" si="109"/>
        <v/>
      </c>
      <c r="F387" s="38" t="str">
        <f t="shared" si="110"/>
        <v/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2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2"/>
      <c r="B389" s="36" t="s">
        <v>107</v>
      </c>
      <c r="C389" s="37">
        <v>10</v>
      </c>
      <c r="D389" s="37">
        <v>0</v>
      </c>
      <c r="E389" s="38">
        <f t="shared" si="109"/>
        <v>0.10989010989010989</v>
      </c>
      <c r="F389" s="38" t="str">
        <f t="shared" si="110"/>
        <v/>
      </c>
      <c r="G389" s="39" t="str">
        <f t="shared" si="111"/>
        <v>0</v>
      </c>
      <c r="H389" s="25">
        <f t="shared" si="112"/>
        <v>0</v>
      </c>
    </row>
    <row r="390" spans="1:8" s="40" customFormat="1" ht="15" x14ac:dyDescent="0.2">
      <c r="A390" s="62"/>
      <c r="B390" s="36" t="s">
        <v>106</v>
      </c>
      <c r="C390" s="37">
        <v>13</v>
      </c>
      <c r="D390" s="37">
        <v>13</v>
      </c>
      <c r="E390" s="38">
        <f t="shared" si="109"/>
        <v>0.14285714285714285</v>
      </c>
      <c r="F390" s="38">
        <f t="shared" si="110"/>
        <v>0.104</v>
      </c>
      <c r="G390" s="39">
        <f t="shared" si="111"/>
        <v>0</v>
      </c>
      <c r="H390" s="25">
        <f t="shared" si="112"/>
        <v>0</v>
      </c>
    </row>
    <row r="391" spans="1:8" s="40" customFormat="1" ht="15" x14ac:dyDescent="0.2">
      <c r="A391" s="62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2"/>
      <c r="B392" s="36" t="s">
        <v>292</v>
      </c>
      <c r="C392" s="37">
        <v>0</v>
      </c>
      <c r="D392" s="37">
        <v>0</v>
      </c>
      <c r="E392" s="38" t="str">
        <f t="shared" si="109"/>
        <v/>
      </c>
      <c r="F392" s="38" t="str">
        <f t="shared" si="110"/>
        <v/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2"/>
      <c r="B393" s="36" t="s">
        <v>293</v>
      </c>
      <c r="C393" s="37">
        <v>0</v>
      </c>
      <c r="D393" s="37">
        <v>26</v>
      </c>
      <c r="E393" s="38" t="str">
        <f t="shared" si="109"/>
        <v/>
      </c>
      <c r="F393" s="38">
        <f t="shared" si="110"/>
        <v>0.20799999999999999</v>
      </c>
      <c r="G393" s="39" t="str">
        <f t="shared" si="111"/>
        <v>0</v>
      </c>
      <c r="H393" s="25" t="str">
        <f t="shared" si="112"/>
        <v/>
      </c>
    </row>
    <row r="394" spans="1:8" s="40" customFormat="1" ht="15" x14ac:dyDescent="0.2">
      <c r="A394" s="62"/>
      <c r="B394" s="36" t="s">
        <v>540</v>
      </c>
      <c r="C394" s="37">
        <v>3</v>
      </c>
      <c r="D394" s="37">
        <v>0</v>
      </c>
      <c r="E394" s="38">
        <f t="shared" si="109"/>
        <v>3.2967032967032968E-2</v>
      </c>
      <c r="F394" s="38" t="str">
        <f t="shared" si="110"/>
        <v/>
      </c>
      <c r="G394" s="39" t="str">
        <f t="shared" si="111"/>
        <v>0</v>
      </c>
      <c r="H394" s="25">
        <f t="shared" si="112"/>
        <v>0</v>
      </c>
    </row>
    <row r="395" spans="1:8" s="40" customFormat="1" ht="15" x14ac:dyDescent="0.2">
      <c r="A395" s="62"/>
      <c r="B395" s="36" t="s">
        <v>105</v>
      </c>
      <c r="C395" s="37">
        <v>0</v>
      </c>
      <c r="D395" s="37">
        <v>0</v>
      </c>
      <c r="E395" s="38" t="str">
        <f t="shared" si="109"/>
        <v/>
      </c>
      <c r="F395" s="38" t="str">
        <f t="shared" si="110"/>
        <v/>
      </c>
      <c r="G395" s="39" t="str">
        <f t="shared" si="111"/>
        <v>0</v>
      </c>
      <c r="H395" s="25" t="str">
        <f t="shared" si="112"/>
        <v/>
      </c>
    </row>
    <row r="396" spans="1:8" s="40" customFormat="1" ht="15" x14ac:dyDescent="0.2">
      <c r="A396" s="62"/>
      <c r="B396" s="36" t="s">
        <v>541</v>
      </c>
      <c r="C396" s="37">
        <v>0</v>
      </c>
      <c r="D396" s="37">
        <v>0</v>
      </c>
      <c r="E396" s="38" t="str">
        <f t="shared" ref="E396:E468" si="117">+IF(C396=0,"",C396/C$329)</f>
        <v/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2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2" t="s">
        <v>615</v>
      </c>
      <c r="B398" s="36" t="s">
        <v>595</v>
      </c>
      <c r="C398" s="37"/>
      <c r="D398" s="37">
        <v>0</v>
      </c>
      <c r="E398" s="38" t="str">
        <f t="shared" ref="E398:E400" si="121">+IF(C398=0,"",C398/C$329)</f>
        <v/>
      </c>
      <c r="F398" s="38" t="str">
        <f t="shared" ref="F398:F400" si="122">+IF(D398=0,"",D398/D$329)</f>
        <v/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2" t="s">
        <v>615</v>
      </c>
      <c r="B399" s="36" t="s">
        <v>596</v>
      </c>
      <c r="C399" s="37"/>
      <c r="D399" s="37">
        <v>0</v>
      </c>
      <c r="E399" s="38" t="str">
        <f t="shared" si="121"/>
        <v/>
      </c>
      <c r="F399" s="38" t="str">
        <f t="shared" si="122"/>
        <v/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2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2"/>
      <c r="B401" s="36" t="s">
        <v>295</v>
      </c>
      <c r="C401" s="37">
        <v>0</v>
      </c>
      <c r="D401" s="37">
        <v>0</v>
      </c>
      <c r="E401" s="38" t="str">
        <f t="shared" si="117"/>
        <v/>
      </c>
      <c r="F401" s="38" t="str">
        <f t="shared" si="118"/>
        <v/>
      </c>
      <c r="G401" s="39" t="str">
        <f t="shared" si="119"/>
        <v>0</v>
      </c>
      <c r="H401" s="25" t="str">
        <f t="shared" si="120"/>
        <v/>
      </c>
    </row>
    <row r="402" spans="1:8" s="40" customFormat="1" ht="15" x14ac:dyDescent="0.2">
      <c r="A402" s="62"/>
      <c r="B402" s="36" t="s">
        <v>296</v>
      </c>
      <c r="C402" s="37">
        <v>0</v>
      </c>
      <c r="D402" s="37">
        <v>0</v>
      </c>
      <c r="E402" s="38" t="str">
        <f t="shared" si="117"/>
        <v/>
      </c>
      <c r="F402" s="38" t="str">
        <f t="shared" si="118"/>
        <v/>
      </c>
      <c r="G402" s="39" t="str">
        <f t="shared" si="119"/>
        <v>0</v>
      </c>
      <c r="H402" s="25" t="str">
        <f t="shared" si="120"/>
        <v/>
      </c>
    </row>
    <row r="403" spans="1:8" s="40" customFormat="1" ht="15" x14ac:dyDescent="0.2">
      <c r="A403" s="62"/>
      <c r="B403" s="36" t="s">
        <v>542</v>
      </c>
      <c r="C403" s="37">
        <v>0</v>
      </c>
      <c r="D403" s="37">
        <v>0</v>
      </c>
      <c r="E403" s="38" t="str">
        <f t="shared" si="117"/>
        <v/>
      </c>
      <c r="F403" s="38" t="str">
        <f t="shared" si="118"/>
        <v/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2"/>
      <c r="B404" s="36" t="s">
        <v>297</v>
      </c>
      <c r="C404" s="37">
        <v>0</v>
      </c>
      <c r="D404" s="37">
        <v>7</v>
      </c>
      <c r="E404" s="38" t="str">
        <f t="shared" si="117"/>
        <v/>
      </c>
      <c r="F404" s="38">
        <f t="shared" si="118"/>
        <v>5.6000000000000001E-2</v>
      </c>
      <c r="G404" s="39" t="str">
        <f t="shared" si="119"/>
        <v>0</v>
      </c>
      <c r="H404" s="25" t="str">
        <f t="shared" si="120"/>
        <v/>
      </c>
    </row>
    <row r="405" spans="1:8" s="40" customFormat="1" ht="15" x14ac:dyDescent="0.2">
      <c r="A405" s="62"/>
      <c r="B405" s="36" t="s">
        <v>543</v>
      </c>
      <c r="C405" s="37">
        <v>0</v>
      </c>
      <c r="D405" s="37">
        <v>0</v>
      </c>
      <c r="E405" s="38" t="str">
        <f t="shared" si="117"/>
        <v/>
      </c>
      <c r="F405" s="38" t="str">
        <f t="shared" si="118"/>
        <v/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2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2"/>
      <c r="B407" s="36" t="s">
        <v>298</v>
      </c>
      <c r="C407" s="37">
        <v>0</v>
      </c>
      <c r="D407" s="37">
        <v>0</v>
      </c>
      <c r="E407" s="38" t="str">
        <f t="shared" si="117"/>
        <v/>
      </c>
      <c r="F407" s="38" t="str">
        <f t="shared" si="118"/>
        <v/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2"/>
      <c r="B408" s="36" t="s">
        <v>299</v>
      </c>
      <c r="C408" s="37">
        <v>0</v>
      </c>
      <c r="D408" s="37">
        <v>0</v>
      </c>
      <c r="E408" s="38" t="str">
        <f t="shared" si="117"/>
        <v/>
      </c>
      <c r="F408" s="38" t="str">
        <f t="shared" si="118"/>
        <v/>
      </c>
      <c r="G408" s="39" t="str">
        <f t="shared" si="119"/>
        <v>0</v>
      </c>
      <c r="H408" s="25" t="str">
        <f t="shared" si="120"/>
        <v/>
      </c>
    </row>
    <row r="409" spans="1:8" s="40" customFormat="1" ht="15" x14ac:dyDescent="0.2">
      <c r="A409" s="62"/>
      <c r="B409" s="36" t="s">
        <v>300</v>
      </c>
      <c r="C409" s="37">
        <v>0</v>
      </c>
      <c r="D409" s="37">
        <v>0</v>
      </c>
      <c r="E409" s="38" t="str">
        <f t="shared" si="117"/>
        <v/>
      </c>
      <c r="F409" s="38" t="str">
        <f t="shared" si="118"/>
        <v/>
      </c>
      <c r="G409" s="39" t="str">
        <f t="shared" si="119"/>
        <v>0</v>
      </c>
      <c r="H409" s="25" t="str">
        <f t="shared" si="120"/>
        <v/>
      </c>
    </row>
    <row r="410" spans="1:8" s="40" customFormat="1" ht="15" x14ac:dyDescent="0.2">
      <c r="A410" s="62"/>
      <c r="B410" s="36" t="s">
        <v>114</v>
      </c>
      <c r="C410" s="37">
        <v>0</v>
      </c>
      <c r="D410" s="37">
        <v>0</v>
      </c>
      <c r="E410" s="38" t="str">
        <f t="shared" si="117"/>
        <v/>
      </c>
      <c r="F410" s="38" t="str">
        <f t="shared" si="118"/>
        <v/>
      </c>
      <c r="G410" s="39" t="str">
        <f t="shared" si="119"/>
        <v>0</v>
      </c>
      <c r="H410" s="25" t="str">
        <f t="shared" si="120"/>
        <v/>
      </c>
    </row>
    <row r="411" spans="1:8" s="40" customFormat="1" ht="15" x14ac:dyDescent="0.2">
      <c r="A411" s="62"/>
      <c r="B411" s="36" t="s">
        <v>115</v>
      </c>
      <c r="C411" s="37">
        <v>0</v>
      </c>
      <c r="D411" s="37">
        <v>0</v>
      </c>
      <c r="E411" s="38" t="str">
        <f t="shared" si="117"/>
        <v/>
      </c>
      <c r="F411" s="38" t="str">
        <f t="shared" si="118"/>
        <v/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2"/>
      <c r="B412" s="36" t="s">
        <v>116</v>
      </c>
      <c r="C412" s="37">
        <v>3</v>
      </c>
      <c r="D412" s="37">
        <v>0</v>
      </c>
      <c r="E412" s="38">
        <f t="shared" si="117"/>
        <v>3.2967032967032968E-2</v>
      </c>
      <c r="F412" s="38" t="str">
        <f t="shared" si="118"/>
        <v/>
      </c>
      <c r="G412" s="39" t="str">
        <f t="shared" si="119"/>
        <v>0</v>
      </c>
      <c r="H412" s="25">
        <f t="shared" si="120"/>
        <v>0</v>
      </c>
    </row>
    <row r="413" spans="1:8" s="40" customFormat="1" ht="15" x14ac:dyDescent="0.2">
      <c r="A413" s="62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2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2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2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2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2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2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2"/>
      <c r="B420" s="36" t="s">
        <v>544</v>
      </c>
      <c r="C420" s="37">
        <v>0</v>
      </c>
      <c r="D420" s="37">
        <v>0</v>
      </c>
      <c r="E420" s="38" t="str">
        <f t="shared" si="117"/>
        <v/>
      </c>
      <c r="F420" s="38" t="str">
        <f t="shared" si="118"/>
        <v/>
      </c>
      <c r="G420" s="39" t="str">
        <f t="shared" si="119"/>
        <v>0</v>
      </c>
      <c r="H420" s="25" t="str">
        <f t="shared" si="120"/>
        <v/>
      </c>
    </row>
    <row r="421" spans="1:8" s="40" customFormat="1" ht="15" x14ac:dyDescent="0.2">
      <c r="A421" s="62"/>
      <c r="B421" s="36" t="s">
        <v>120</v>
      </c>
      <c r="C421" s="37">
        <v>0</v>
      </c>
      <c r="D421" s="37">
        <v>0</v>
      </c>
      <c r="E421" s="38" t="str">
        <f t="shared" si="117"/>
        <v/>
      </c>
      <c r="F421" s="38" t="str">
        <f t="shared" si="118"/>
        <v/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2"/>
      <c r="B422" s="36" t="s">
        <v>129</v>
      </c>
      <c r="C422" s="37">
        <v>0</v>
      </c>
      <c r="D422" s="37">
        <v>0</v>
      </c>
      <c r="E422" s="38" t="str">
        <f t="shared" si="117"/>
        <v/>
      </c>
      <c r="F422" s="38" t="str">
        <f t="shared" si="118"/>
        <v/>
      </c>
      <c r="G422" s="39" t="str">
        <f t="shared" si="119"/>
        <v>0</v>
      </c>
      <c r="H422" s="25" t="str">
        <f t="shared" si="120"/>
        <v/>
      </c>
    </row>
    <row r="423" spans="1:8" s="40" customFormat="1" ht="15" x14ac:dyDescent="0.2">
      <c r="A423" s="62"/>
      <c r="B423" s="36" t="s">
        <v>128</v>
      </c>
      <c r="C423" s="37">
        <v>0</v>
      </c>
      <c r="D423" s="37">
        <v>0</v>
      </c>
      <c r="E423" s="38" t="str">
        <f t="shared" si="117"/>
        <v/>
      </c>
      <c r="F423" s="38" t="str">
        <f t="shared" si="118"/>
        <v/>
      </c>
      <c r="G423" s="39" t="str">
        <f t="shared" si="119"/>
        <v>0</v>
      </c>
      <c r="H423" s="25" t="str">
        <f t="shared" si="120"/>
        <v/>
      </c>
    </row>
    <row r="424" spans="1:8" s="40" customFormat="1" ht="15" x14ac:dyDescent="0.2">
      <c r="A424" s="62"/>
      <c r="B424" s="36" t="s">
        <v>302</v>
      </c>
      <c r="C424" s="37">
        <v>0</v>
      </c>
      <c r="D424" s="37">
        <v>0</v>
      </c>
      <c r="E424" s="38" t="str">
        <f t="shared" si="117"/>
        <v/>
      </c>
      <c r="F424" s="38" t="str">
        <f t="shared" si="118"/>
        <v/>
      </c>
      <c r="G424" s="39" t="str">
        <f t="shared" si="119"/>
        <v>0</v>
      </c>
      <c r="H424" s="25" t="str">
        <f t="shared" si="120"/>
        <v/>
      </c>
    </row>
    <row r="425" spans="1:8" s="40" customFormat="1" ht="15" x14ac:dyDescent="0.2">
      <c r="A425" s="62"/>
      <c r="B425" s="36" t="s">
        <v>545</v>
      </c>
      <c r="C425" s="37">
        <v>0</v>
      </c>
      <c r="D425" s="37">
        <v>0</v>
      </c>
      <c r="E425" s="38" t="str">
        <f t="shared" si="117"/>
        <v/>
      </c>
      <c r="F425" s="38" t="str">
        <f t="shared" si="118"/>
        <v/>
      </c>
      <c r="G425" s="39" t="str">
        <f t="shared" si="119"/>
        <v>0</v>
      </c>
      <c r="H425" s="25" t="str">
        <f t="shared" si="120"/>
        <v/>
      </c>
    </row>
    <row r="426" spans="1:8" s="40" customFormat="1" ht="30" x14ac:dyDescent="0.2">
      <c r="A426" s="62"/>
      <c r="B426" s="36" t="s">
        <v>546</v>
      </c>
      <c r="C426" s="37">
        <v>7</v>
      </c>
      <c r="D426" s="37">
        <v>0</v>
      </c>
      <c r="E426" s="38">
        <f t="shared" si="117"/>
        <v>7.6923076923076927E-2</v>
      </c>
      <c r="F426" s="38" t="str">
        <f t="shared" si="118"/>
        <v/>
      </c>
      <c r="G426" s="39" t="str">
        <f t="shared" si="119"/>
        <v>0</v>
      </c>
      <c r="H426" s="25">
        <f t="shared" si="120"/>
        <v>0</v>
      </c>
    </row>
    <row r="427" spans="1:8" s="40" customFormat="1" ht="15" x14ac:dyDescent="0.2">
      <c r="A427" s="62"/>
      <c r="B427" s="36" t="s">
        <v>547</v>
      </c>
      <c r="C427" s="37">
        <v>0</v>
      </c>
      <c r="D427" s="37">
        <v>2</v>
      </c>
      <c r="E427" s="38" t="str">
        <f t="shared" si="117"/>
        <v/>
      </c>
      <c r="F427" s="38">
        <f t="shared" si="118"/>
        <v>1.6E-2</v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2"/>
      <c r="B428" s="36" t="s">
        <v>124</v>
      </c>
      <c r="C428" s="37">
        <v>0</v>
      </c>
      <c r="D428" s="37">
        <v>0</v>
      </c>
      <c r="E428" s="38" t="str">
        <f t="shared" si="117"/>
        <v/>
      </c>
      <c r="F428" s="38" t="str">
        <f t="shared" si="118"/>
        <v/>
      </c>
      <c r="G428" s="39" t="str">
        <f t="shared" si="119"/>
        <v>0</v>
      </c>
      <c r="H428" s="25" t="str">
        <f t="shared" si="120"/>
        <v/>
      </c>
    </row>
    <row r="429" spans="1:8" s="40" customFormat="1" ht="15" x14ac:dyDescent="0.2">
      <c r="A429" s="62"/>
      <c r="B429" s="36" t="s">
        <v>303</v>
      </c>
      <c r="C429" s="37">
        <v>0</v>
      </c>
      <c r="D429" s="37">
        <v>0</v>
      </c>
      <c r="E429" s="38" t="str">
        <f t="shared" si="117"/>
        <v/>
      </c>
      <c r="F429" s="38" t="str">
        <f t="shared" si="118"/>
        <v/>
      </c>
      <c r="G429" s="39" t="str">
        <f t="shared" si="119"/>
        <v>0</v>
      </c>
      <c r="H429" s="25" t="str">
        <f t="shared" si="120"/>
        <v/>
      </c>
    </row>
    <row r="430" spans="1:8" s="40" customFormat="1" ht="15" x14ac:dyDescent="0.2">
      <c r="A430" s="62"/>
      <c r="B430" s="36" t="s">
        <v>125</v>
      </c>
      <c r="C430" s="37">
        <v>0</v>
      </c>
      <c r="D430" s="37">
        <v>0</v>
      </c>
      <c r="E430" s="38" t="str">
        <f t="shared" si="117"/>
        <v/>
      </c>
      <c r="F430" s="38" t="str">
        <f t="shared" si="118"/>
        <v/>
      </c>
      <c r="G430" s="39" t="str">
        <f t="shared" si="119"/>
        <v>0</v>
      </c>
      <c r="H430" s="25" t="str">
        <f t="shared" si="120"/>
        <v/>
      </c>
    </row>
    <row r="431" spans="1:8" s="40" customFormat="1" ht="15" x14ac:dyDescent="0.2">
      <c r="A431" s="62"/>
      <c r="B431" s="36" t="s">
        <v>457</v>
      </c>
      <c r="C431" s="37">
        <v>0</v>
      </c>
      <c r="D431" s="37">
        <v>0</v>
      </c>
      <c r="E431" s="38" t="str">
        <f t="shared" si="117"/>
        <v/>
      </c>
      <c r="F431" s="38" t="str">
        <f t="shared" si="118"/>
        <v/>
      </c>
      <c r="G431" s="39" t="str">
        <f t="shared" si="119"/>
        <v>0</v>
      </c>
      <c r="H431" s="25" t="str">
        <f t="shared" si="120"/>
        <v/>
      </c>
    </row>
    <row r="432" spans="1:8" s="40" customFormat="1" ht="15" x14ac:dyDescent="0.2">
      <c r="A432" s="62"/>
      <c r="B432" s="36" t="s">
        <v>123</v>
      </c>
      <c r="C432" s="37">
        <v>7</v>
      </c>
      <c r="D432" s="37">
        <v>0</v>
      </c>
      <c r="E432" s="38">
        <f t="shared" si="117"/>
        <v>7.6923076923076927E-2</v>
      </c>
      <c r="F432" s="38" t="str">
        <f t="shared" si="118"/>
        <v/>
      </c>
      <c r="G432" s="39" t="str">
        <f t="shared" si="119"/>
        <v>0</v>
      </c>
      <c r="H432" s="25">
        <f t="shared" si="120"/>
        <v>0</v>
      </c>
    </row>
    <row r="433" spans="1:8" s="40" customFormat="1" ht="15" x14ac:dyDescent="0.2">
      <c r="A433" s="62"/>
      <c r="B433" s="36" t="s">
        <v>304</v>
      </c>
      <c r="C433" s="37">
        <v>0</v>
      </c>
      <c r="D433" s="37">
        <v>0</v>
      </c>
      <c r="E433" s="38" t="str">
        <f t="shared" si="117"/>
        <v/>
      </c>
      <c r="F433" s="38" t="str">
        <f t="shared" si="118"/>
        <v/>
      </c>
      <c r="G433" s="39" t="str">
        <f t="shared" si="119"/>
        <v>0</v>
      </c>
      <c r="H433" s="25" t="str">
        <f t="shared" si="120"/>
        <v/>
      </c>
    </row>
    <row r="434" spans="1:8" s="40" customFormat="1" ht="15" x14ac:dyDescent="0.2">
      <c r="A434" s="62"/>
      <c r="B434" s="36" t="s">
        <v>122</v>
      </c>
      <c r="C434" s="37">
        <v>0</v>
      </c>
      <c r="D434" s="37">
        <v>0</v>
      </c>
      <c r="E434" s="38" t="str">
        <f t="shared" si="117"/>
        <v/>
      </c>
      <c r="F434" s="38" t="str">
        <f t="shared" si="118"/>
        <v/>
      </c>
      <c r="G434" s="39" t="str">
        <f t="shared" si="119"/>
        <v>0</v>
      </c>
      <c r="H434" s="25" t="str">
        <f t="shared" si="120"/>
        <v/>
      </c>
    </row>
    <row r="435" spans="1:8" s="40" customFormat="1" ht="15" x14ac:dyDescent="0.2">
      <c r="A435" s="62"/>
      <c r="B435" s="36" t="s">
        <v>373</v>
      </c>
      <c r="C435" s="37">
        <v>0</v>
      </c>
      <c r="D435" s="37">
        <v>0</v>
      </c>
      <c r="E435" s="38" t="str">
        <f t="shared" si="117"/>
        <v/>
      </c>
      <c r="F435" s="38" t="str">
        <f t="shared" si="118"/>
        <v/>
      </c>
      <c r="G435" s="39" t="str">
        <f t="shared" si="119"/>
        <v>0</v>
      </c>
      <c r="H435" s="25" t="str">
        <f t="shared" si="120"/>
        <v/>
      </c>
    </row>
    <row r="436" spans="1:8" s="40" customFormat="1" ht="15" x14ac:dyDescent="0.2">
      <c r="A436" s="62"/>
      <c r="B436" s="36" t="s">
        <v>132</v>
      </c>
      <c r="C436" s="37">
        <v>0</v>
      </c>
      <c r="D436" s="37">
        <v>0</v>
      </c>
      <c r="E436" s="38" t="str">
        <f t="shared" si="117"/>
        <v/>
      </c>
      <c r="F436" s="38" t="str">
        <f t="shared" si="118"/>
        <v/>
      </c>
      <c r="G436" s="39" t="str">
        <f t="shared" si="119"/>
        <v>0</v>
      </c>
      <c r="H436" s="25" t="str">
        <f t="shared" si="120"/>
        <v/>
      </c>
    </row>
    <row r="437" spans="1:8" s="40" customFormat="1" ht="15" x14ac:dyDescent="0.2">
      <c r="A437" s="62"/>
      <c r="B437" s="36" t="s">
        <v>119</v>
      </c>
      <c r="C437" s="37">
        <v>0</v>
      </c>
      <c r="D437" s="37">
        <v>0</v>
      </c>
      <c r="E437" s="38" t="str">
        <f t="shared" si="117"/>
        <v/>
      </c>
      <c r="F437" s="38" t="str">
        <f t="shared" si="118"/>
        <v/>
      </c>
      <c r="G437" s="39" t="str">
        <f t="shared" si="119"/>
        <v>0</v>
      </c>
      <c r="H437" s="25" t="str">
        <f t="shared" si="120"/>
        <v/>
      </c>
    </row>
    <row r="438" spans="1:8" s="40" customFormat="1" ht="15" x14ac:dyDescent="0.2">
      <c r="A438" s="62"/>
      <c r="B438" s="36" t="s">
        <v>305</v>
      </c>
      <c r="C438" s="37">
        <v>0</v>
      </c>
      <c r="D438" s="37">
        <v>0</v>
      </c>
      <c r="E438" s="38" t="str">
        <f t="shared" si="117"/>
        <v/>
      </c>
      <c r="F438" s="38" t="str">
        <f t="shared" si="118"/>
        <v/>
      </c>
      <c r="G438" s="39" t="str">
        <f t="shared" si="119"/>
        <v>0</v>
      </c>
      <c r="H438" s="25" t="str">
        <f t="shared" si="120"/>
        <v/>
      </c>
    </row>
    <row r="439" spans="1:8" s="40" customFormat="1" ht="15" x14ac:dyDescent="0.2">
      <c r="A439" s="62"/>
      <c r="B439" s="36" t="s">
        <v>548</v>
      </c>
      <c r="C439" s="37">
        <v>0</v>
      </c>
      <c r="D439" s="37">
        <v>0</v>
      </c>
      <c r="E439" s="38" t="str">
        <f t="shared" si="117"/>
        <v/>
      </c>
      <c r="F439" s="38" t="str">
        <f t="shared" si="118"/>
        <v/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2"/>
      <c r="B440" s="36" t="s">
        <v>126</v>
      </c>
      <c r="C440" s="37">
        <v>0</v>
      </c>
      <c r="D440" s="37">
        <v>0</v>
      </c>
      <c r="E440" s="38" t="str">
        <f t="shared" si="117"/>
        <v/>
      </c>
      <c r="F440" s="38" t="str">
        <f t="shared" si="118"/>
        <v/>
      </c>
      <c r="G440" s="39" t="str">
        <f t="shared" si="119"/>
        <v>0</v>
      </c>
      <c r="H440" s="25" t="str">
        <f t="shared" si="120"/>
        <v/>
      </c>
    </row>
    <row r="441" spans="1:8" s="40" customFormat="1" ht="15" x14ac:dyDescent="0.2">
      <c r="A441" s="62"/>
      <c r="B441" s="36" t="s">
        <v>130</v>
      </c>
      <c r="C441" s="37">
        <v>0</v>
      </c>
      <c r="D441" s="37">
        <v>0</v>
      </c>
      <c r="E441" s="38" t="str">
        <f t="shared" si="117"/>
        <v/>
      </c>
      <c r="F441" s="38" t="str">
        <f t="shared" si="118"/>
        <v/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2"/>
      <c r="B442" s="36" t="s">
        <v>117</v>
      </c>
      <c r="C442" s="37">
        <v>0</v>
      </c>
      <c r="D442" s="37">
        <v>0</v>
      </c>
      <c r="E442" s="38" t="str">
        <f t="shared" si="117"/>
        <v/>
      </c>
      <c r="F442" s="38" t="str">
        <f t="shared" si="118"/>
        <v/>
      </c>
      <c r="G442" s="39" t="str">
        <f t="shared" si="119"/>
        <v>0</v>
      </c>
      <c r="H442" s="25" t="str">
        <f t="shared" si="120"/>
        <v/>
      </c>
    </row>
    <row r="443" spans="1:8" s="40" customFormat="1" ht="15" x14ac:dyDescent="0.2">
      <c r="A443" s="62"/>
      <c r="B443" s="36" t="s">
        <v>121</v>
      </c>
      <c r="C443" s="37">
        <v>0</v>
      </c>
      <c r="D443" s="37">
        <v>0</v>
      </c>
      <c r="E443" s="38" t="str">
        <f t="shared" si="117"/>
        <v/>
      </c>
      <c r="F443" s="38" t="str">
        <f t="shared" si="118"/>
        <v/>
      </c>
      <c r="G443" s="39" t="str">
        <f t="shared" si="119"/>
        <v>0</v>
      </c>
      <c r="H443" s="25" t="str">
        <f t="shared" si="120"/>
        <v/>
      </c>
    </row>
    <row r="444" spans="1:8" s="40" customFormat="1" ht="15" x14ac:dyDescent="0.2">
      <c r="A444" s="62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2"/>
      <c r="B445" s="36" t="s">
        <v>131</v>
      </c>
      <c r="C445" s="37">
        <v>0</v>
      </c>
      <c r="D445" s="37">
        <v>0</v>
      </c>
      <c r="E445" s="38" t="str">
        <f t="shared" si="117"/>
        <v/>
      </c>
      <c r="F445" s="38" t="str">
        <f t="shared" si="118"/>
        <v/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2"/>
      <c r="B446" s="36" t="s">
        <v>306</v>
      </c>
      <c r="C446" s="37">
        <v>0</v>
      </c>
      <c r="D446" s="37">
        <v>0</v>
      </c>
      <c r="E446" s="38" t="str">
        <f t="shared" si="117"/>
        <v/>
      </c>
      <c r="F446" s="38" t="str">
        <f t="shared" si="118"/>
        <v/>
      </c>
      <c r="G446" s="39" t="str">
        <f t="shared" si="119"/>
        <v>0</v>
      </c>
      <c r="H446" s="25" t="str">
        <f t="shared" si="120"/>
        <v/>
      </c>
    </row>
    <row r="447" spans="1:8" s="40" customFormat="1" ht="30" x14ac:dyDescent="0.2">
      <c r="A447" s="62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2"/>
      <c r="B448" s="36" t="s">
        <v>307</v>
      </c>
      <c r="C448" s="37">
        <v>0</v>
      </c>
      <c r="D448" s="37">
        <v>0</v>
      </c>
      <c r="E448" s="38" t="str">
        <f t="shared" si="117"/>
        <v/>
      </c>
      <c r="F448" s="38" t="str">
        <f t="shared" si="118"/>
        <v/>
      </c>
      <c r="G448" s="39" t="str">
        <f t="shared" si="119"/>
        <v>0</v>
      </c>
      <c r="H448" s="25" t="str">
        <f t="shared" si="120"/>
        <v/>
      </c>
    </row>
    <row r="449" spans="1:8" s="40" customFormat="1" ht="15" x14ac:dyDescent="0.2">
      <c r="A449" s="62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2"/>
      <c r="B450" s="36" t="s">
        <v>550</v>
      </c>
      <c r="C450" s="37">
        <v>0</v>
      </c>
      <c r="D450" s="37">
        <v>0</v>
      </c>
      <c r="E450" s="38" t="str">
        <f t="shared" si="117"/>
        <v/>
      </c>
      <c r="F450" s="38" t="str">
        <f t="shared" si="118"/>
        <v/>
      </c>
      <c r="G450" s="39" t="str">
        <f t="shared" si="119"/>
        <v>0</v>
      </c>
      <c r="H450" s="25" t="str">
        <f t="shared" si="120"/>
        <v/>
      </c>
    </row>
    <row r="451" spans="1:8" s="40" customFormat="1" ht="15" x14ac:dyDescent="0.2">
      <c r="A451" s="62"/>
      <c r="B451" s="36" t="s">
        <v>309</v>
      </c>
      <c r="C451" s="37">
        <v>0</v>
      </c>
      <c r="D451" s="37">
        <v>0</v>
      </c>
      <c r="E451" s="38" t="str">
        <f t="shared" si="117"/>
        <v/>
      </c>
      <c r="F451" s="38" t="str">
        <f t="shared" si="118"/>
        <v/>
      </c>
      <c r="G451" s="39" t="str">
        <f t="shared" si="119"/>
        <v>0</v>
      </c>
      <c r="H451" s="25" t="str">
        <f t="shared" si="120"/>
        <v/>
      </c>
    </row>
    <row r="452" spans="1:8" s="40" customFormat="1" ht="15" x14ac:dyDescent="0.2">
      <c r="A452" s="62"/>
      <c r="B452" s="36" t="s">
        <v>310</v>
      </c>
      <c r="C452" s="37">
        <v>0</v>
      </c>
      <c r="D452" s="37">
        <v>0</v>
      </c>
      <c r="E452" s="38" t="str">
        <f t="shared" si="117"/>
        <v/>
      </c>
      <c r="F452" s="38" t="str">
        <f t="shared" si="118"/>
        <v/>
      </c>
      <c r="G452" s="39" t="str">
        <f t="shared" si="119"/>
        <v>0</v>
      </c>
      <c r="H452" s="25" t="str">
        <f t="shared" si="120"/>
        <v/>
      </c>
    </row>
    <row r="453" spans="1:8" s="40" customFormat="1" ht="15" x14ac:dyDescent="0.2">
      <c r="A453" s="62"/>
      <c r="B453" s="36" t="s">
        <v>311</v>
      </c>
      <c r="C453" s="37">
        <v>0</v>
      </c>
      <c r="D453" s="37">
        <v>0</v>
      </c>
      <c r="E453" s="38" t="str">
        <f t="shared" si="117"/>
        <v/>
      </c>
      <c r="F453" s="38" t="str">
        <f t="shared" si="118"/>
        <v/>
      </c>
      <c r="G453" s="39" t="str">
        <f t="shared" si="119"/>
        <v>0</v>
      </c>
      <c r="H453" s="25" t="str">
        <f t="shared" si="120"/>
        <v/>
      </c>
    </row>
    <row r="454" spans="1:8" s="40" customFormat="1" ht="15" x14ac:dyDescent="0.2">
      <c r="A454" s="62"/>
      <c r="B454" s="36" t="s">
        <v>118</v>
      </c>
      <c r="C454" s="37">
        <v>0</v>
      </c>
      <c r="D454" s="37">
        <v>0</v>
      </c>
      <c r="E454" s="38" t="str">
        <f t="shared" si="117"/>
        <v/>
      </c>
      <c r="F454" s="38" t="str">
        <f t="shared" si="118"/>
        <v/>
      </c>
      <c r="G454" s="39" t="str">
        <f t="shared" si="119"/>
        <v>0</v>
      </c>
      <c r="H454" s="25" t="str">
        <f t="shared" si="120"/>
        <v/>
      </c>
    </row>
    <row r="455" spans="1:8" s="40" customFormat="1" ht="15" x14ac:dyDescent="0.2">
      <c r="A455" s="62"/>
      <c r="B455" s="36" t="s">
        <v>312</v>
      </c>
      <c r="C455" s="37">
        <v>0</v>
      </c>
      <c r="D455" s="37">
        <v>0</v>
      </c>
      <c r="E455" s="38" t="str">
        <f t="shared" si="117"/>
        <v/>
      </c>
      <c r="F455" s="38" t="str">
        <f t="shared" si="118"/>
        <v/>
      </c>
      <c r="G455" s="39" t="str">
        <f t="shared" si="119"/>
        <v>0</v>
      </c>
      <c r="H455" s="25" t="str">
        <f t="shared" si="120"/>
        <v/>
      </c>
    </row>
    <row r="456" spans="1:8" s="40" customFormat="1" ht="15" x14ac:dyDescent="0.2">
      <c r="A456" s="62"/>
      <c r="B456" s="36" t="s">
        <v>313</v>
      </c>
      <c r="C456" s="37">
        <v>0</v>
      </c>
      <c r="D456" s="37">
        <v>0</v>
      </c>
      <c r="E456" s="38" t="str">
        <f t="shared" si="117"/>
        <v/>
      </c>
      <c r="F456" s="38" t="str">
        <f t="shared" si="118"/>
        <v/>
      </c>
      <c r="G456" s="39" t="str">
        <f t="shared" si="119"/>
        <v>0</v>
      </c>
      <c r="H456" s="25" t="str">
        <f t="shared" si="120"/>
        <v/>
      </c>
    </row>
    <row r="457" spans="1:8" s="40" customFormat="1" ht="15" x14ac:dyDescent="0.2">
      <c r="A457" s="62"/>
      <c r="B457" s="36" t="s">
        <v>551</v>
      </c>
      <c r="C457" s="37">
        <v>0</v>
      </c>
      <c r="D457" s="37">
        <v>0</v>
      </c>
      <c r="E457" s="38" t="str">
        <f t="shared" si="117"/>
        <v/>
      </c>
      <c r="F457" s="38" t="str">
        <f t="shared" si="118"/>
        <v/>
      </c>
      <c r="G457" s="39" t="str">
        <f t="shared" si="119"/>
        <v>0</v>
      </c>
      <c r="H457" s="25" t="str">
        <f t="shared" si="120"/>
        <v/>
      </c>
    </row>
    <row r="458" spans="1:8" s="40" customFormat="1" ht="15" x14ac:dyDescent="0.2">
      <c r="A458" s="62"/>
      <c r="B458" s="36" t="s">
        <v>314</v>
      </c>
      <c r="C458" s="37">
        <v>0</v>
      </c>
      <c r="D458" s="37">
        <v>0</v>
      </c>
      <c r="E458" s="38" t="str">
        <f t="shared" si="117"/>
        <v/>
      </c>
      <c r="F458" s="38" t="str">
        <f t="shared" si="118"/>
        <v/>
      </c>
      <c r="G458" s="39" t="str">
        <f t="shared" si="119"/>
        <v>0</v>
      </c>
      <c r="H458" s="25" t="str">
        <f t="shared" si="120"/>
        <v/>
      </c>
    </row>
    <row r="459" spans="1:8" s="40" customFormat="1" ht="15" x14ac:dyDescent="0.2">
      <c r="A459" s="62"/>
      <c r="B459" s="36" t="s">
        <v>315</v>
      </c>
      <c r="C459" s="37">
        <v>0</v>
      </c>
      <c r="D459" s="37">
        <v>0</v>
      </c>
      <c r="E459" s="38" t="str">
        <f t="shared" si="117"/>
        <v/>
      </c>
      <c r="F459" s="38" t="str">
        <f t="shared" si="118"/>
        <v/>
      </c>
      <c r="G459" s="39" t="str">
        <f t="shared" si="119"/>
        <v>0</v>
      </c>
      <c r="H459" s="25" t="str">
        <f t="shared" si="120"/>
        <v/>
      </c>
    </row>
    <row r="460" spans="1:8" s="40" customFormat="1" ht="15" x14ac:dyDescent="0.2">
      <c r="A460" s="62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2"/>
      <c r="B461" s="36" t="s">
        <v>317</v>
      </c>
      <c r="C461" s="37">
        <v>0</v>
      </c>
      <c r="D461" s="37">
        <v>0</v>
      </c>
      <c r="E461" s="38" t="str">
        <f t="shared" si="117"/>
        <v/>
      </c>
      <c r="F461" s="38" t="str">
        <f t="shared" si="118"/>
        <v/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2"/>
      <c r="B462" s="36" t="s">
        <v>141</v>
      </c>
      <c r="C462" s="37">
        <v>0</v>
      </c>
      <c r="D462" s="37">
        <v>0</v>
      </c>
      <c r="E462" s="38" t="str">
        <f t="shared" si="117"/>
        <v/>
      </c>
      <c r="F462" s="38" t="str">
        <f t="shared" si="118"/>
        <v/>
      </c>
      <c r="G462" s="39" t="str">
        <f t="shared" si="119"/>
        <v>0</v>
      </c>
      <c r="H462" s="25" t="str">
        <f t="shared" si="120"/>
        <v/>
      </c>
    </row>
    <row r="463" spans="1:8" s="40" customFormat="1" ht="30" x14ac:dyDescent="0.2">
      <c r="A463" s="62"/>
      <c r="B463" s="36" t="s">
        <v>142</v>
      </c>
      <c r="C463" s="37">
        <v>0</v>
      </c>
      <c r="D463" s="37">
        <v>0</v>
      </c>
      <c r="E463" s="38" t="str">
        <f t="shared" si="117"/>
        <v/>
      </c>
      <c r="F463" s="38" t="str">
        <f t="shared" si="118"/>
        <v/>
      </c>
      <c r="G463" s="39" t="str">
        <f t="shared" si="119"/>
        <v>0</v>
      </c>
      <c r="H463" s="25" t="str">
        <f t="shared" si="120"/>
        <v/>
      </c>
    </row>
    <row r="464" spans="1:8" s="40" customFormat="1" ht="15" x14ac:dyDescent="0.2">
      <c r="A464" s="62"/>
      <c r="B464" s="36" t="s">
        <v>318</v>
      </c>
      <c r="C464" s="37">
        <v>0</v>
      </c>
      <c r="D464" s="37">
        <v>0</v>
      </c>
      <c r="E464" s="38" t="str">
        <f t="shared" si="117"/>
        <v/>
      </c>
      <c r="F464" s="38" t="str">
        <f t="shared" si="118"/>
        <v/>
      </c>
      <c r="G464" s="39" t="str">
        <f t="shared" si="119"/>
        <v>0</v>
      </c>
      <c r="H464" s="25" t="str">
        <f t="shared" si="120"/>
        <v/>
      </c>
    </row>
    <row r="465" spans="1:8" s="40" customFormat="1" ht="15" x14ac:dyDescent="0.2">
      <c r="A465" s="62"/>
      <c r="B465" s="36" t="s">
        <v>319</v>
      </c>
      <c r="C465" s="37">
        <v>0</v>
      </c>
      <c r="D465" s="37">
        <v>0</v>
      </c>
      <c r="E465" s="38" t="str">
        <f t="shared" si="117"/>
        <v/>
      </c>
      <c r="F465" s="38" t="str">
        <f t="shared" si="118"/>
        <v/>
      </c>
      <c r="G465" s="39" t="str">
        <f t="shared" si="119"/>
        <v>0</v>
      </c>
      <c r="H465" s="25" t="str">
        <f t="shared" si="120"/>
        <v/>
      </c>
    </row>
    <row r="466" spans="1:8" s="40" customFormat="1" ht="30" x14ac:dyDescent="0.2">
      <c r="A466" s="62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2"/>
      <c r="B467" s="36" t="s">
        <v>139</v>
      </c>
      <c r="C467" s="37">
        <v>1</v>
      </c>
      <c r="D467" s="37">
        <v>0</v>
      </c>
      <c r="E467" s="38">
        <f t="shared" si="117"/>
        <v>1.098901098901099E-2</v>
      </c>
      <c r="F467" s="38" t="str">
        <f t="shared" si="118"/>
        <v/>
      </c>
      <c r="G467" s="39" t="str">
        <f t="shared" si="119"/>
        <v>0</v>
      </c>
      <c r="H467" s="25">
        <f t="shared" si="120"/>
        <v>0</v>
      </c>
    </row>
    <row r="468" spans="1:8" s="40" customFormat="1" ht="15" x14ac:dyDescent="0.2">
      <c r="A468" s="62"/>
      <c r="B468" s="36" t="s">
        <v>321</v>
      </c>
      <c r="C468" s="37">
        <v>0</v>
      </c>
      <c r="D468" s="37">
        <v>0</v>
      </c>
      <c r="E468" s="38" t="str">
        <f t="shared" si="117"/>
        <v/>
      </c>
      <c r="F468" s="38" t="str">
        <f t="shared" si="118"/>
        <v/>
      </c>
      <c r="G468" s="39" t="str">
        <f t="shared" si="119"/>
        <v>0</v>
      </c>
      <c r="H468" s="25" t="str">
        <f t="shared" si="120"/>
        <v/>
      </c>
    </row>
    <row r="469" spans="1:8" s="40" customFormat="1" ht="15" x14ac:dyDescent="0.2">
      <c r="A469" s="62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2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2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2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2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2"/>
      <c r="B474" s="36" t="s">
        <v>326</v>
      </c>
      <c r="C474" s="37">
        <v>0</v>
      </c>
      <c r="D474" s="37">
        <v>0</v>
      </c>
      <c r="E474" s="38" t="str">
        <f t="shared" si="137"/>
        <v/>
      </c>
      <c r="F474" s="38" t="str">
        <f t="shared" si="138"/>
        <v/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2"/>
      <c r="B475" s="36" t="s">
        <v>552</v>
      </c>
      <c r="C475" s="37">
        <v>0</v>
      </c>
      <c r="D475" s="37">
        <v>0</v>
      </c>
      <c r="E475" s="38" t="str">
        <f t="shared" si="137"/>
        <v/>
      </c>
      <c r="F475" s="38" t="str">
        <f t="shared" si="138"/>
        <v/>
      </c>
      <c r="G475" s="39" t="str">
        <f t="shared" si="139"/>
        <v>0</v>
      </c>
      <c r="H475" s="25" t="str">
        <f t="shared" si="140"/>
        <v/>
      </c>
    </row>
    <row r="476" spans="1:8" s="40" customFormat="1" ht="15" x14ac:dyDescent="0.2">
      <c r="A476" s="62"/>
      <c r="B476" s="36" t="s">
        <v>145</v>
      </c>
      <c r="C476" s="37">
        <v>0</v>
      </c>
      <c r="D476" s="37">
        <v>0</v>
      </c>
      <c r="E476" s="38" t="str">
        <f t="shared" si="137"/>
        <v/>
      </c>
      <c r="F476" s="38" t="str">
        <f t="shared" si="138"/>
        <v/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2"/>
      <c r="B477" s="36" t="s">
        <v>553</v>
      </c>
      <c r="C477" s="37">
        <v>0</v>
      </c>
      <c r="D477" s="37">
        <v>0</v>
      </c>
      <c r="E477" s="38" t="str">
        <f t="shared" si="137"/>
        <v/>
      </c>
      <c r="F477" s="38" t="str">
        <f t="shared" si="138"/>
        <v/>
      </c>
      <c r="G477" s="39" t="str">
        <f t="shared" si="139"/>
        <v>0</v>
      </c>
      <c r="H477" s="25" t="str">
        <f t="shared" si="140"/>
        <v/>
      </c>
    </row>
    <row r="478" spans="1:8" s="40" customFormat="1" ht="15" x14ac:dyDescent="0.2">
      <c r="A478" s="62"/>
      <c r="B478" s="36" t="s">
        <v>138</v>
      </c>
      <c r="C478" s="37">
        <v>4</v>
      </c>
      <c r="D478" s="37">
        <v>0</v>
      </c>
      <c r="E478" s="38">
        <f t="shared" si="137"/>
        <v>4.3956043956043959E-2</v>
      </c>
      <c r="F478" s="38" t="str">
        <f t="shared" si="138"/>
        <v/>
      </c>
      <c r="G478" s="39" t="str">
        <f t="shared" si="139"/>
        <v>0</v>
      </c>
      <c r="H478" s="25">
        <f t="shared" si="140"/>
        <v>0</v>
      </c>
    </row>
    <row r="479" spans="1:8" s="40" customFormat="1" ht="30" x14ac:dyDescent="0.2">
      <c r="A479" s="62"/>
      <c r="B479" s="36" t="s">
        <v>327</v>
      </c>
      <c r="C479" s="37">
        <v>0</v>
      </c>
      <c r="D479" s="37">
        <v>0</v>
      </c>
      <c r="E479" s="38" t="str">
        <f t="shared" si="137"/>
        <v/>
      </c>
      <c r="F479" s="38" t="str">
        <f t="shared" si="138"/>
        <v/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2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2"/>
      <c r="B481" s="36" t="s">
        <v>328</v>
      </c>
      <c r="C481" s="37">
        <v>0</v>
      </c>
      <c r="D481" s="37">
        <v>0</v>
      </c>
      <c r="E481" s="38" t="str">
        <f t="shared" si="137"/>
        <v/>
      </c>
      <c r="F481" s="38" t="str">
        <f t="shared" si="138"/>
        <v/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2"/>
      <c r="B482" s="36" t="s">
        <v>329</v>
      </c>
      <c r="C482" s="37">
        <v>0</v>
      </c>
      <c r="D482" s="37">
        <v>0</v>
      </c>
      <c r="E482" s="38" t="str">
        <f t="shared" si="137"/>
        <v/>
      </c>
      <c r="F482" s="38" t="str">
        <f t="shared" si="138"/>
        <v/>
      </c>
      <c r="G482" s="39" t="str">
        <f t="shared" si="139"/>
        <v>0</v>
      </c>
      <c r="H482" s="25" t="str">
        <f t="shared" si="140"/>
        <v/>
      </c>
    </row>
    <row r="483" spans="1:8" s="40" customFormat="1" ht="15" x14ac:dyDescent="0.2">
      <c r="A483" s="62"/>
      <c r="B483" s="36" t="s">
        <v>133</v>
      </c>
      <c r="C483" s="37">
        <v>0</v>
      </c>
      <c r="D483" s="37">
        <v>0</v>
      </c>
      <c r="E483" s="38" t="str">
        <f t="shared" si="137"/>
        <v/>
      </c>
      <c r="F483" s="38" t="str">
        <f t="shared" si="138"/>
        <v/>
      </c>
      <c r="G483" s="39" t="str">
        <f t="shared" si="139"/>
        <v>0</v>
      </c>
      <c r="H483" s="25" t="str">
        <f t="shared" si="140"/>
        <v/>
      </c>
    </row>
    <row r="484" spans="1:8" s="40" customFormat="1" ht="30" x14ac:dyDescent="0.2">
      <c r="A484" s="62"/>
      <c r="B484" s="36" t="s">
        <v>554</v>
      </c>
      <c r="C484" s="37">
        <v>0</v>
      </c>
      <c r="D484" s="37">
        <v>0</v>
      </c>
      <c r="E484" s="38" t="str">
        <f t="shared" si="137"/>
        <v/>
      </c>
      <c r="F484" s="38" t="str">
        <f t="shared" si="138"/>
        <v/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2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2"/>
      <c r="B486" s="36" t="s">
        <v>619</v>
      </c>
      <c r="C486" s="37">
        <v>0</v>
      </c>
      <c r="D486" s="37"/>
      <c r="E486" s="38" t="str">
        <f t="shared" si="137"/>
        <v/>
      </c>
      <c r="F486" s="38" t="str">
        <f t="shared" si="138"/>
        <v/>
      </c>
      <c r="G486" s="39" t="str">
        <f t="shared" si="139"/>
        <v>0</v>
      </c>
      <c r="H486" s="25" t="str">
        <f t="shared" si="140"/>
        <v/>
      </c>
    </row>
    <row r="487" spans="1:8" s="40" customFormat="1" ht="15" x14ac:dyDescent="0.2">
      <c r="A487" s="62"/>
      <c r="B487" s="36" t="s">
        <v>331</v>
      </c>
      <c r="C487" s="37">
        <v>0</v>
      </c>
      <c r="D487" s="37"/>
      <c r="E487" s="38" t="str">
        <f t="shared" si="137"/>
        <v/>
      </c>
      <c r="F487" s="38" t="str">
        <f t="shared" si="138"/>
        <v/>
      </c>
      <c r="G487" s="39" t="str">
        <f t="shared" si="139"/>
        <v>0</v>
      </c>
      <c r="H487" s="25" t="str">
        <f t="shared" si="140"/>
        <v/>
      </c>
    </row>
    <row r="488" spans="1:8" s="40" customFormat="1" ht="15" x14ac:dyDescent="0.2">
      <c r="A488" s="62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2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2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2"/>
      <c r="B491" s="36" t="s">
        <v>555</v>
      </c>
      <c r="C491" s="37">
        <v>0</v>
      </c>
      <c r="D491" s="37">
        <v>0</v>
      </c>
      <c r="E491" s="38" t="str">
        <f t="shared" si="137"/>
        <v/>
      </c>
      <c r="F491" s="38" t="str">
        <f t="shared" si="138"/>
        <v/>
      </c>
      <c r="G491" s="39" t="str">
        <f t="shared" si="139"/>
        <v>0</v>
      </c>
      <c r="H491" s="25" t="str">
        <f t="shared" si="140"/>
        <v/>
      </c>
    </row>
    <row r="492" spans="1:8" s="40" customFormat="1" ht="15" x14ac:dyDescent="0.2">
      <c r="A492" s="62"/>
      <c r="B492" s="36" t="s">
        <v>556</v>
      </c>
      <c r="C492" s="37">
        <v>0</v>
      </c>
      <c r="D492" s="37">
        <v>0</v>
      </c>
      <c r="E492" s="38" t="str">
        <f t="shared" si="137"/>
        <v/>
      </c>
      <c r="F492" s="38" t="str">
        <f t="shared" si="138"/>
        <v/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2"/>
      <c r="B493" s="36" t="s">
        <v>335</v>
      </c>
      <c r="C493" s="37">
        <v>0</v>
      </c>
      <c r="D493" s="37">
        <v>0</v>
      </c>
      <c r="E493" s="38" t="str">
        <f t="shared" si="137"/>
        <v/>
      </c>
      <c r="F493" s="38" t="str">
        <f t="shared" si="138"/>
        <v/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2"/>
      <c r="B494" s="36" t="s">
        <v>336</v>
      </c>
      <c r="C494" s="37">
        <v>0</v>
      </c>
      <c r="D494" s="37">
        <v>0</v>
      </c>
      <c r="E494" s="38" t="str">
        <f t="shared" si="137"/>
        <v/>
      </c>
      <c r="F494" s="38" t="str">
        <f t="shared" si="138"/>
        <v/>
      </c>
      <c r="G494" s="39" t="str">
        <f t="shared" si="139"/>
        <v>0</v>
      </c>
      <c r="H494" s="25" t="str">
        <f t="shared" si="140"/>
        <v/>
      </c>
    </row>
    <row r="495" spans="1:8" s="40" customFormat="1" ht="15" x14ac:dyDescent="0.2">
      <c r="A495" s="62"/>
      <c r="B495" s="36" t="s">
        <v>337</v>
      </c>
      <c r="C495" s="37">
        <v>0</v>
      </c>
      <c r="D495" s="37">
        <v>0</v>
      </c>
      <c r="E495" s="38" t="str">
        <f t="shared" si="137"/>
        <v/>
      </c>
      <c r="F495" s="38" t="str">
        <f t="shared" si="138"/>
        <v/>
      </c>
      <c r="G495" s="39" t="str">
        <f t="shared" si="139"/>
        <v>0</v>
      </c>
      <c r="H495" s="25" t="str">
        <f t="shared" si="140"/>
        <v/>
      </c>
    </row>
    <row r="496" spans="1:8" s="40" customFormat="1" ht="15" x14ac:dyDescent="0.2">
      <c r="A496" s="62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2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2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2"/>
      <c r="B499" s="36" t="s">
        <v>134</v>
      </c>
      <c r="C499" s="37">
        <v>0</v>
      </c>
      <c r="D499" s="37">
        <v>0</v>
      </c>
      <c r="E499" s="38" t="str">
        <f t="shared" si="137"/>
        <v/>
      </c>
      <c r="F499" s="38" t="str">
        <f t="shared" si="138"/>
        <v/>
      </c>
      <c r="G499" s="39" t="str">
        <f t="shared" si="139"/>
        <v>0</v>
      </c>
      <c r="H499" s="25" t="str">
        <f t="shared" si="140"/>
        <v/>
      </c>
    </row>
    <row r="500" spans="1:8" s="40" customFormat="1" ht="15" x14ac:dyDescent="0.2">
      <c r="A500" s="62"/>
      <c r="B500" s="36" t="s">
        <v>136</v>
      </c>
      <c r="C500" s="37">
        <v>0</v>
      </c>
      <c r="D500" s="37">
        <v>0</v>
      </c>
      <c r="E500" s="38" t="str">
        <f t="shared" si="137"/>
        <v/>
      </c>
      <c r="F500" s="38" t="str">
        <f t="shared" si="138"/>
        <v/>
      </c>
      <c r="G500" s="39" t="str">
        <f t="shared" si="139"/>
        <v>0</v>
      </c>
      <c r="H500" s="25" t="str">
        <f t="shared" si="140"/>
        <v/>
      </c>
    </row>
    <row r="501" spans="1:8" s="40" customFormat="1" ht="15" x14ac:dyDescent="0.2">
      <c r="A501" s="62"/>
      <c r="B501" s="36" t="s">
        <v>339</v>
      </c>
      <c r="C501" s="37">
        <v>0</v>
      </c>
      <c r="D501" s="37">
        <v>0</v>
      </c>
      <c r="E501" s="38" t="str">
        <f t="shared" si="137"/>
        <v/>
      </c>
      <c r="F501" s="38" t="str">
        <f t="shared" si="138"/>
        <v/>
      </c>
      <c r="G501" s="39" t="str">
        <f t="shared" si="139"/>
        <v>0</v>
      </c>
      <c r="H501" s="25" t="str">
        <f t="shared" si="140"/>
        <v/>
      </c>
    </row>
    <row r="502" spans="1:8" s="40" customFormat="1" ht="15" x14ac:dyDescent="0.2">
      <c r="A502" s="62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2"/>
      <c r="B503" s="36" t="s">
        <v>144</v>
      </c>
      <c r="C503" s="37">
        <v>0</v>
      </c>
      <c r="D503" s="37">
        <v>0</v>
      </c>
      <c r="E503" s="38" t="str">
        <f t="shared" si="137"/>
        <v/>
      </c>
      <c r="F503" s="38" t="str">
        <f t="shared" si="138"/>
        <v/>
      </c>
      <c r="G503" s="39" t="str">
        <f t="shared" si="139"/>
        <v>0</v>
      </c>
      <c r="H503" s="25" t="str">
        <f t="shared" si="140"/>
        <v/>
      </c>
    </row>
    <row r="504" spans="1:8" s="40" customFormat="1" ht="15" x14ac:dyDescent="0.2">
      <c r="A504" s="62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2" t="s">
        <v>615</v>
      </c>
      <c r="B505" s="36" t="s">
        <v>614</v>
      </c>
      <c r="C505" s="37"/>
      <c r="D505" s="37">
        <v>0</v>
      </c>
      <c r="E505" s="38" t="str">
        <f t="shared" ref="E505" si="141">+IF(C505=0,"",C505/C$329)</f>
        <v/>
      </c>
      <c r="F505" s="38" t="str">
        <f t="shared" ref="F505" si="142">+IF(D505=0,"",D505/D$329)</f>
        <v/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2"/>
      <c r="B506" s="36" t="s">
        <v>151</v>
      </c>
      <c r="C506" s="37">
        <v>0</v>
      </c>
      <c r="D506" s="37">
        <v>0</v>
      </c>
      <c r="E506" s="38" t="str">
        <f t="shared" si="137"/>
        <v/>
      </c>
      <c r="F506" s="38" t="str">
        <f t="shared" si="138"/>
        <v/>
      </c>
      <c r="G506" s="39" t="str">
        <f t="shared" si="139"/>
        <v>0</v>
      </c>
      <c r="H506" s="25" t="str">
        <f t="shared" si="140"/>
        <v/>
      </c>
    </row>
    <row r="507" spans="1:8" s="40" customFormat="1" ht="30" x14ac:dyDescent="0.2">
      <c r="A507" s="62"/>
      <c r="B507" s="36" t="s">
        <v>558</v>
      </c>
      <c r="C507" s="37">
        <v>0</v>
      </c>
      <c r="D507" s="37">
        <v>0</v>
      </c>
      <c r="E507" s="38" t="str">
        <f t="shared" si="137"/>
        <v/>
      </c>
      <c r="F507" s="38" t="str">
        <f t="shared" si="138"/>
        <v/>
      </c>
      <c r="G507" s="39" t="str">
        <f t="shared" si="139"/>
        <v>0</v>
      </c>
      <c r="H507" s="25" t="str">
        <f t="shared" si="140"/>
        <v/>
      </c>
    </row>
    <row r="508" spans="1:8" s="40" customFormat="1" ht="15" x14ac:dyDescent="0.2">
      <c r="A508" s="62"/>
      <c r="B508" s="36" t="s">
        <v>149</v>
      </c>
      <c r="C508" s="37">
        <v>0</v>
      </c>
      <c r="D508" s="37">
        <v>0</v>
      </c>
      <c r="E508" s="38" t="str">
        <f t="shared" si="137"/>
        <v/>
      </c>
      <c r="F508" s="38" t="str">
        <f t="shared" si="138"/>
        <v/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2"/>
      <c r="B509" s="36" t="s">
        <v>374</v>
      </c>
      <c r="C509" s="37">
        <v>0</v>
      </c>
      <c r="D509" s="37">
        <v>0</v>
      </c>
      <c r="E509" s="38" t="str">
        <f t="shared" si="137"/>
        <v/>
      </c>
      <c r="F509" s="38" t="str">
        <f t="shared" si="138"/>
        <v/>
      </c>
      <c r="G509" s="39" t="str">
        <f t="shared" si="139"/>
        <v>0</v>
      </c>
      <c r="H509" s="25" t="str">
        <f t="shared" si="140"/>
        <v/>
      </c>
    </row>
    <row r="510" spans="1:8" s="40" customFormat="1" ht="15" x14ac:dyDescent="0.2">
      <c r="A510" s="62"/>
      <c r="B510" s="36" t="s">
        <v>375</v>
      </c>
      <c r="C510" s="37">
        <v>0</v>
      </c>
      <c r="D510" s="37">
        <v>0</v>
      </c>
      <c r="E510" s="38" t="str">
        <f t="shared" si="137"/>
        <v/>
      </c>
      <c r="F510" s="38" t="str">
        <f t="shared" si="138"/>
        <v/>
      </c>
      <c r="G510" s="39" t="str">
        <f t="shared" si="139"/>
        <v>0</v>
      </c>
      <c r="H510" s="25" t="str">
        <f t="shared" si="140"/>
        <v/>
      </c>
    </row>
    <row r="511" spans="1:8" s="40" customFormat="1" ht="15" x14ac:dyDescent="0.2">
      <c r="A511" s="62"/>
      <c r="B511" s="36" t="s">
        <v>559</v>
      </c>
      <c r="C511" s="37">
        <v>0</v>
      </c>
      <c r="D511" s="37">
        <v>0</v>
      </c>
      <c r="E511" s="38" t="str">
        <f t="shared" si="137"/>
        <v/>
      </c>
      <c r="F511" s="38" t="str">
        <f t="shared" si="138"/>
        <v/>
      </c>
      <c r="G511" s="39" t="str">
        <f t="shared" si="139"/>
        <v>0</v>
      </c>
      <c r="H511" s="25" t="str">
        <f t="shared" si="140"/>
        <v/>
      </c>
    </row>
    <row r="512" spans="1:8" s="40" customFormat="1" ht="15" x14ac:dyDescent="0.2">
      <c r="A512" s="62"/>
      <c r="B512" s="36" t="s">
        <v>153</v>
      </c>
      <c r="C512" s="37">
        <v>0</v>
      </c>
      <c r="D512" s="37">
        <v>0</v>
      </c>
      <c r="E512" s="38" t="str">
        <f t="shared" si="137"/>
        <v/>
      </c>
      <c r="F512" s="38" t="str">
        <f t="shared" si="138"/>
        <v/>
      </c>
      <c r="G512" s="39" t="str">
        <f t="shared" si="139"/>
        <v>0</v>
      </c>
      <c r="H512" s="25" t="str">
        <f t="shared" si="140"/>
        <v/>
      </c>
    </row>
    <row r="513" spans="1:8" s="40" customFormat="1" ht="15" x14ac:dyDescent="0.2">
      <c r="A513" s="62"/>
      <c r="B513" s="36" t="s">
        <v>376</v>
      </c>
      <c r="C513" s="37">
        <v>0</v>
      </c>
      <c r="D513" s="37">
        <v>0</v>
      </c>
      <c r="E513" s="38" t="str">
        <f t="shared" si="137"/>
        <v/>
      </c>
      <c r="F513" s="38" t="str">
        <f t="shared" si="138"/>
        <v/>
      </c>
      <c r="G513" s="39" t="str">
        <f t="shared" si="139"/>
        <v>0</v>
      </c>
      <c r="H513" s="25" t="str">
        <f t="shared" si="140"/>
        <v/>
      </c>
    </row>
    <row r="514" spans="1:8" s="40" customFormat="1" ht="15" x14ac:dyDescent="0.2">
      <c r="A514" s="62"/>
      <c r="B514" s="36" t="s">
        <v>157</v>
      </c>
      <c r="C514" s="37">
        <v>0</v>
      </c>
      <c r="D514" s="37">
        <v>0</v>
      </c>
      <c r="E514" s="38" t="str">
        <f t="shared" si="137"/>
        <v/>
      </c>
      <c r="F514" s="38" t="str">
        <f t="shared" si="138"/>
        <v/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2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2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2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2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2"/>
      <c r="B519" s="36" t="s">
        <v>342</v>
      </c>
      <c r="C519" s="37">
        <v>0</v>
      </c>
      <c r="D519" s="37">
        <v>0</v>
      </c>
      <c r="E519" s="38" t="str">
        <f t="shared" si="137"/>
        <v/>
      </c>
      <c r="F519" s="38" t="str">
        <f t="shared" si="138"/>
        <v/>
      </c>
      <c r="G519" s="39" t="str">
        <f t="shared" si="139"/>
        <v>0</v>
      </c>
      <c r="H519" s="25" t="str">
        <f t="shared" si="140"/>
        <v/>
      </c>
    </row>
    <row r="520" spans="1:8" s="40" customFormat="1" ht="15" x14ac:dyDescent="0.2">
      <c r="A520" s="62"/>
      <c r="B520" s="36" t="s">
        <v>343</v>
      </c>
      <c r="C520" s="37">
        <v>0</v>
      </c>
      <c r="D520" s="37">
        <v>0</v>
      </c>
      <c r="E520" s="38" t="str">
        <f t="shared" si="137"/>
        <v/>
      </c>
      <c r="F520" s="38" t="str">
        <f t="shared" si="138"/>
        <v/>
      </c>
      <c r="G520" s="39" t="str">
        <f t="shared" si="139"/>
        <v>0</v>
      </c>
      <c r="H520" s="25" t="str">
        <f t="shared" si="140"/>
        <v/>
      </c>
    </row>
    <row r="521" spans="1:8" s="40" customFormat="1" ht="15" x14ac:dyDescent="0.2">
      <c r="A521" s="62"/>
      <c r="B521" s="36" t="s">
        <v>344</v>
      </c>
      <c r="C521" s="37">
        <v>0</v>
      </c>
      <c r="D521" s="37">
        <v>0</v>
      </c>
      <c r="E521" s="38" t="str">
        <f t="shared" si="137"/>
        <v/>
      </c>
      <c r="F521" s="38" t="str">
        <f t="shared" si="138"/>
        <v/>
      </c>
      <c r="G521" s="39" t="str">
        <f t="shared" si="139"/>
        <v>0</v>
      </c>
      <c r="H521" s="25" t="str">
        <f t="shared" si="140"/>
        <v/>
      </c>
    </row>
    <row r="522" spans="1:8" s="40" customFormat="1" ht="30" x14ac:dyDescent="0.2">
      <c r="A522" s="62"/>
      <c r="B522" s="36" t="s">
        <v>560</v>
      </c>
      <c r="C522" s="37">
        <v>0</v>
      </c>
      <c r="D522" s="37">
        <v>0</v>
      </c>
      <c r="E522" s="38" t="str">
        <f t="shared" si="137"/>
        <v/>
      </c>
      <c r="F522" s="38" t="str">
        <f t="shared" si="138"/>
        <v/>
      </c>
      <c r="G522" s="39" t="str">
        <f t="shared" si="139"/>
        <v>0</v>
      </c>
      <c r="H522" s="25" t="str">
        <f t="shared" si="140"/>
        <v/>
      </c>
    </row>
    <row r="523" spans="1:8" s="40" customFormat="1" ht="15" x14ac:dyDescent="0.2">
      <c r="A523" s="62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2"/>
      <c r="B524" s="36" t="s">
        <v>345</v>
      </c>
      <c r="C524" s="37">
        <v>0</v>
      </c>
      <c r="D524" s="37">
        <v>0</v>
      </c>
      <c r="E524" s="38" t="str">
        <f t="shared" si="137"/>
        <v/>
      </c>
      <c r="F524" s="38" t="str">
        <f t="shared" si="138"/>
        <v/>
      </c>
      <c r="G524" s="39" t="str">
        <f t="shared" si="139"/>
        <v>0</v>
      </c>
      <c r="H524" s="25" t="str">
        <f t="shared" si="140"/>
        <v/>
      </c>
    </row>
    <row r="525" spans="1:8" s="40" customFormat="1" ht="15" x14ac:dyDescent="0.2">
      <c r="A525" s="62"/>
      <c r="B525" s="36" t="s">
        <v>346</v>
      </c>
      <c r="C525" s="37">
        <v>0</v>
      </c>
      <c r="D525" s="37">
        <v>0</v>
      </c>
      <c r="E525" s="38" t="str">
        <f t="shared" si="137"/>
        <v/>
      </c>
      <c r="F525" s="38" t="str">
        <f t="shared" si="138"/>
        <v/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2"/>
      <c r="B526" s="36" t="s">
        <v>347</v>
      </c>
      <c r="C526" s="37">
        <v>0</v>
      </c>
      <c r="D526" s="37">
        <v>0</v>
      </c>
      <c r="E526" s="38" t="str">
        <f t="shared" si="137"/>
        <v/>
      </c>
      <c r="F526" s="38" t="str">
        <f t="shared" si="138"/>
        <v/>
      </c>
      <c r="G526" s="39" t="str">
        <f t="shared" si="139"/>
        <v>0</v>
      </c>
      <c r="H526" s="25" t="str">
        <f t="shared" si="140"/>
        <v/>
      </c>
    </row>
    <row r="527" spans="1:8" s="40" customFormat="1" ht="15" x14ac:dyDescent="0.2">
      <c r="A527" s="62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2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2"/>
      <c r="B529" s="36" t="s">
        <v>348</v>
      </c>
      <c r="C529" s="37">
        <v>0</v>
      </c>
      <c r="D529" s="37">
        <v>0</v>
      </c>
      <c r="E529" s="38" t="str">
        <f t="shared" si="137"/>
        <v/>
      </c>
      <c r="F529" s="38" t="str">
        <f t="shared" si="138"/>
        <v/>
      </c>
      <c r="G529" s="39" t="str">
        <f t="shared" si="139"/>
        <v>0</v>
      </c>
      <c r="H529" s="25" t="str">
        <f t="shared" si="140"/>
        <v/>
      </c>
    </row>
    <row r="530" spans="1:8" s="40" customFormat="1" ht="30" x14ac:dyDescent="0.2">
      <c r="A530" s="62"/>
      <c r="B530" s="36" t="s">
        <v>158</v>
      </c>
      <c r="C530" s="37">
        <v>1</v>
      </c>
      <c r="D530" s="37">
        <v>27</v>
      </c>
      <c r="E530" s="38">
        <f t="shared" si="137"/>
        <v>1.098901098901099E-2</v>
      </c>
      <c r="F530" s="38">
        <f t="shared" si="138"/>
        <v>0.216</v>
      </c>
      <c r="G530" s="39">
        <f t="shared" si="139"/>
        <v>26</v>
      </c>
      <c r="H530" s="25">
        <f t="shared" si="140"/>
        <v>0.28571428571428575</v>
      </c>
    </row>
    <row r="531" spans="1:8" s="40" customFormat="1" ht="15" x14ac:dyDescent="0.2">
      <c r="A531" s="62"/>
      <c r="B531" s="36" t="s">
        <v>349</v>
      </c>
      <c r="C531" s="37">
        <v>0</v>
      </c>
      <c r="D531" s="37">
        <v>12</v>
      </c>
      <c r="E531" s="38" t="str">
        <f t="shared" si="137"/>
        <v/>
      </c>
      <c r="F531" s="38">
        <f t="shared" si="138"/>
        <v>9.6000000000000002E-2</v>
      </c>
      <c r="G531" s="39" t="str">
        <f t="shared" si="139"/>
        <v>0</v>
      </c>
      <c r="H531" s="25" t="str">
        <f t="shared" si="140"/>
        <v/>
      </c>
    </row>
    <row r="532" spans="1:8" s="40" customFormat="1" ht="15" x14ac:dyDescent="0.2">
      <c r="A532" s="62" t="s">
        <v>615</v>
      </c>
      <c r="B532" s="36" t="s">
        <v>608</v>
      </c>
      <c r="C532" s="37"/>
      <c r="D532" s="37">
        <v>0</v>
      </c>
      <c r="E532" s="38" t="str">
        <f t="shared" ref="E532" si="145">+IF(C532=0,"",C532/C$329)</f>
        <v/>
      </c>
      <c r="F532" s="38" t="str">
        <f t="shared" ref="F532" si="146">+IF(D532=0,"",D532/D$329)</f>
        <v/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2"/>
      <c r="B533" s="36" t="s">
        <v>147</v>
      </c>
      <c r="C533" s="37">
        <v>0</v>
      </c>
      <c r="D533" s="37">
        <v>3</v>
      </c>
      <c r="E533" s="38" t="str">
        <f t="shared" si="137"/>
        <v/>
      </c>
      <c r="F533" s="38">
        <f t="shared" si="138"/>
        <v>2.4E-2</v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2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2"/>
      <c r="B535" s="36" t="s">
        <v>351</v>
      </c>
      <c r="C535" s="37">
        <v>0</v>
      </c>
      <c r="D535" s="37">
        <v>0</v>
      </c>
      <c r="E535" s="38" t="str">
        <f t="shared" ref="E535:E546" si="149">+IF(C535=0,"",C535/C$329)</f>
        <v/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2"/>
      <c r="B536" s="36" t="s">
        <v>561</v>
      </c>
      <c r="C536" s="37">
        <v>0</v>
      </c>
      <c r="D536" s="37">
        <v>0</v>
      </c>
      <c r="E536" s="38" t="str">
        <f t="shared" si="149"/>
        <v/>
      </c>
      <c r="F536" s="38" t="str">
        <f t="shared" si="150"/>
        <v/>
      </c>
      <c r="G536" s="39" t="str">
        <f t="shared" si="151"/>
        <v>0</v>
      </c>
      <c r="H536" s="25" t="str">
        <f t="shared" si="152"/>
        <v/>
      </c>
    </row>
    <row r="537" spans="1:8" s="40" customFormat="1" ht="15" x14ac:dyDescent="0.2">
      <c r="A537" s="62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2"/>
      <c r="B538" s="36" t="s">
        <v>155</v>
      </c>
      <c r="C538" s="37">
        <v>0</v>
      </c>
      <c r="D538" s="37">
        <v>0</v>
      </c>
      <c r="E538" s="38" t="str">
        <f t="shared" si="149"/>
        <v/>
      </c>
      <c r="F538" s="38" t="str">
        <f t="shared" si="150"/>
        <v/>
      </c>
      <c r="G538" s="39" t="str">
        <f t="shared" si="151"/>
        <v>0</v>
      </c>
      <c r="H538" s="25" t="str">
        <f t="shared" si="152"/>
        <v/>
      </c>
    </row>
    <row r="539" spans="1:8" s="40" customFormat="1" ht="15" x14ac:dyDescent="0.2">
      <c r="A539" s="62"/>
      <c r="B539" s="36" t="s">
        <v>562</v>
      </c>
      <c r="C539" s="37">
        <v>0</v>
      </c>
      <c r="D539" s="37">
        <v>0</v>
      </c>
      <c r="E539" s="38" t="str">
        <f t="shared" si="149"/>
        <v/>
      </c>
      <c r="F539" s="38" t="str">
        <f t="shared" si="150"/>
        <v/>
      </c>
      <c r="G539" s="39" t="str">
        <f t="shared" si="151"/>
        <v>0</v>
      </c>
      <c r="H539" s="25" t="str">
        <f t="shared" si="152"/>
        <v/>
      </c>
    </row>
    <row r="540" spans="1:8" s="40" customFormat="1" ht="15" x14ac:dyDescent="0.2">
      <c r="A540" s="62"/>
      <c r="B540" s="36" t="s">
        <v>352</v>
      </c>
      <c r="C540" s="37">
        <v>0</v>
      </c>
      <c r="D540" s="37">
        <v>0</v>
      </c>
      <c r="E540" s="38" t="str">
        <f t="shared" si="149"/>
        <v/>
      </c>
      <c r="F540" s="38" t="str">
        <f t="shared" si="150"/>
        <v/>
      </c>
      <c r="G540" s="39" t="str">
        <f t="shared" si="151"/>
        <v>0</v>
      </c>
      <c r="H540" s="25" t="str">
        <f t="shared" si="152"/>
        <v/>
      </c>
    </row>
    <row r="541" spans="1:8" s="40" customFormat="1" ht="15" x14ac:dyDescent="0.2">
      <c r="A541" s="62"/>
      <c r="B541" s="36" t="s">
        <v>353</v>
      </c>
      <c r="C541" s="37">
        <v>0</v>
      </c>
      <c r="D541" s="37">
        <v>0</v>
      </c>
      <c r="E541" s="38" t="str">
        <f t="shared" si="149"/>
        <v/>
      </c>
      <c r="F541" s="38" t="str">
        <f t="shared" si="150"/>
        <v/>
      </c>
      <c r="G541" s="39" t="str">
        <f t="shared" si="151"/>
        <v>0</v>
      </c>
      <c r="H541" s="25" t="str">
        <f t="shared" si="152"/>
        <v/>
      </c>
    </row>
    <row r="542" spans="1:8" s="40" customFormat="1" ht="15" x14ac:dyDescent="0.2">
      <c r="A542" s="62"/>
      <c r="B542" s="36" t="s">
        <v>354</v>
      </c>
      <c r="C542" s="37">
        <v>0</v>
      </c>
      <c r="D542" s="37">
        <v>0</v>
      </c>
      <c r="E542" s="38" t="str">
        <f t="shared" si="149"/>
        <v/>
      </c>
      <c r="F542" s="38" t="str">
        <f t="shared" si="150"/>
        <v/>
      </c>
      <c r="G542" s="39" t="str">
        <f t="shared" si="151"/>
        <v>0</v>
      </c>
      <c r="H542" s="25" t="str">
        <f t="shared" si="152"/>
        <v/>
      </c>
    </row>
    <row r="543" spans="1:8" s="73" customFormat="1" ht="15" x14ac:dyDescent="0.2">
      <c r="A543" s="62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2"/>
      <c r="B544" s="36" t="s">
        <v>356</v>
      </c>
      <c r="C544" s="37">
        <v>0</v>
      </c>
      <c r="D544" s="37">
        <v>0</v>
      </c>
      <c r="E544" s="38" t="str">
        <f t="shared" si="149"/>
        <v/>
      </c>
      <c r="F544" s="38" t="str">
        <f t="shared" si="150"/>
        <v/>
      </c>
      <c r="G544" s="39" t="str">
        <f t="shared" si="151"/>
        <v>0</v>
      </c>
      <c r="H544" s="25" t="str">
        <f t="shared" si="152"/>
        <v/>
      </c>
    </row>
    <row r="545" spans="1:8" s="40" customFormat="1" ht="30" x14ac:dyDescent="0.2">
      <c r="A545" s="62"/>
      <c r="B545" s="36" t="s">
        <v>563</v>
      </c>
      <c r="C545" s="37">
        <v>0</v>
      </c>
      <c r="D545" s="37">
        <v>0</v>
      </c>
      <c r="E545" s="38" t="str">
        <f t="shared" si="149"/>
        <v/>
      </c>
      <c r="F545" s="38" t="str">
        <f t="shared" si="150"/>
        <v/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2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20</v>
      </c>
      <c r="D552" s="31">
        <f>SUM(D553:D579)</f>
        <v>5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-0.75</v>
      </c>
      <c r="H552" s="33">
        <f>+IF(OR(AND(E552=""),(G552="")),"",E552*G552)</f>
        <v>-0.75</v>
      </c>
    </row>
    <row r="553" spans="1:8" s="40" customFormat="1" ht="15" x14ac:dyDescent="0.2">
      <c r="A553" s="62"/>
      <c r="B553" s="36" t="s">
        <v>357</v>
      </c>
      <c r="C553" s="37">
        <v>0</v>
      </c>
      <c r="D553" s="37">
        <v>0</v>
      </c>
      <c r="E553" s="38" t="str">
        <f>+IF(C553=0,"",C553/C$552)</f>
        <v/>
      </c>
      <c r="F553" s="38" t="str">
        <f>+IF(D553=0,"",D553/D$552)</f>
        <v/>
      </c>
      <c r="G553" s="39" t="str">
        <f>+IF(OR(AND(D553=0),(C553=0)),"0",((D553-C553)/C553))</f>
        <v>0</v>
      </c>
      <c r="H553" s="25" t="str">
        <f>+IF(OR(AND(E553=""),(G553="")),"",E553*G553)</f>
        <v/>
      </c>
    </row>
    <row r="554" spans="1:8" s="40" customFormat="1" ht="15" x14ac:dyDescent="0.2">
      <c r="A554" s="62"/>
      <c r="B554" s="36" t="s">
        <v>161</v>
      </c>
      <c r="C554" s="37">
        <v>0</v>
      </c>
      <c r="D554" s="37">
        <v>0</v>
      </c>
      <c r="E554" s="38" t="str">
        <f t="shared" ref="E554:E579" si="153">+IF(C554=0,"",C554/C$552)</f>
        <v/>
      </c>
      <c r="F554" s="38" t="str">
        <f t="shared" ref="F554:F579" si="154">+IF(D554=0,"",D554/D$552)</f>
        <v/>
      </c>
      <c r="G554" s="39" t="str">
        <f t="shared" ref="G554:G579" si="155">+IF(OR(AND(D554=0),(C554=0)),"0",((D554-C554)/C554))</f>
        <v>0</v>
      </c>
      <c r="H554" s="25" t="str">
        <f t="shared" ref="H554:H579" si="156">+IF(OR(AND(E554=""),(G554="")),"",E554*G554)</f>
        <v/>
      </c>
    </row>
    <row r="555" spans="1:8" s="40" customFormat="1" ht="15" x14ac:dyDescent="0.2">
      <c r="A555" s="62"/>
      <c r="B555" s="36" t="s">
        <v>358</v>
      </c>
      <c r="C555" s="37">
        <v>0</v>
      </c>
      <c r="D555" s="37">
        <v>2</v>
      </c>
      <c r="E555" s="38" t="str">
        <f t="shared" si="153"/>
        <v/>
      </c>
      <c r="F555" s="38">
        <f t="shared" si="154"/>
        <v>0.4</v>
      </c>
      <c r="G555" s="39" t="str">
        <f t="shared" si="155"/>
        <v>0</v>
      </c>
      <c r="H555" s="25" t="str">
        <f t="shared" si="156"/>
        <v/>
      </c>
    </row>
    <row r="556" spans="1:8" s="40" customFormat="1" ht="15" x14ac:dyDescent="0.2">
      <c r="A556" s="62"/>
      <c r="B556" s="36" t="s">
        <v>359</v>
      </c>
      <c r="C556" s="37">
        <v>2</v>
      </c>
      <c r="D556" s="37">
        <v>0</v>
      </c>
      <c r="E556" s="38">
        <f t="shared" si="153"/>
        <v>0.1</v>
      </c>
      <c r="F556" s="38" t="str">
        <f t="shared" si="154"/>
        <v/>
      </c>
      <c r="G556" s="39" t="str">
        <f t="shared" si="155"/>
        <v>0</v>
      </c>
      <c r="H556" s="25">
        <f t="shared" si="156"/>
        <v>0</v>
      </c>
    </row>
    <row r="557" spans="1:8" s="40" customFormat="1" ht="15" x14ac:dyDescent="0.2">
      <c r="A557" s="62"/>
      <c r="B557" s="36" t="s">
        <v>162</v>
      </c>
      <c r="C557" s="37">
        <v>0</v>
      </c>
      <c r="D557" s="37">
        <v>0</v>
      </c>
      <c r="E557" s="38" t="str">
        <f t="shared" si="153"/>
        <v/>
      </c>
      <c r="F557" s="38" t="str">
        <f t="shared" si="154"/>
        <v/>
      </c>
      <c r="G557" s="39" t="str">
        <f t="shared" si="155"/>
        <v>0</v>
      </c>
      <c r="H557" s="25" t="str">
        <f t="shared" si="156"/>
        <v/>
      </c>
    </row>
    <row r="558" spans="1:8" s="40" customFormat="1" ht="15" x14ac:dyDescent="0.2">
      <c r="A558" s="62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2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2"/>
      <c r="B560" s="36" t="s">
        <v>163</v>
      </c>
      <c r="C560" s="37">
        <v>0</v>
      </c>
      <c r="D560" s="37">
        <v>0</v>
      </c>
      <c r="E560" s="38" t="str">
        <f t="shared" si="153"/>
        <v/>
      </c>
      <c r="F560" s="38" t="str">
        <f t="shared" si="154"/>
        <v/>
      </c>
      <c r="G560" s="39" t="str">
        <f t="shared" si="155"/>
        <v>0</v>
      </c>
      <c r="H560" s="25" t="str">
        <f t="shared" si="156"/>
        <v/>
      </c>
    </row>
    <row r="561" spans="1:8" s="40" customFormat="1" ht="15" x14ac:dyDescent="0.2">
      <c r="A561" s="62"/>
      <c r="B561" s="36" t="s">
        <v>360</v>
      </c>
      <c r="C561" s="37">
        <v>0</v>
      </c>
      <c r="D561" s="37">
        <v>0</v>
      </c>
      <c r="E561" s="38" t="str">
        <f t="shared" si="153"/>
        <v/>
      </c>
      <c r="F561" s="38" t="str">
        <f t="shared" si="154"/>
        <v/>
      </c>
      <c r="G561" s="39" t="str">
        <f t="shared" si="155"/>
        <v>0</v>
      </c>
      <c r="H561" s="25" t="str">
        <f t="shared" si="156"/>
        <v/>
      </c>
    </row>
    <row r="562" spans="1:8" s="40" customFormat="1" ht="15" x14ac:dyDescent="0.2">
      <c r="A562" s="62"/>
      <c r="B562" s="36" t="s">
        <v>361</v>
      </c>
      <c r="C562" s="37">
        <v>0</v>
      </c>
      <c r="D562" s="37">
        <v>0</v>
      </c>
      <c r="E562" s="38" t="str">
        <f t="shared" si="153"/>
        <v/>
      </c>
      <c r="F562" s="38" t="str">
        <f t="shared" si="154"/>
        <v/>
      </c>
      <c r="G562" s="39" t="str">
        <f t="shared" si="155"/>
        <v>0</v>
      </c>
      <c r="H562" s="25" t="str">
        <f t="shared" si="156"/>
        <v/>
      </c>
    </row>
    <row r="563" spans="1:8" s="40" customFormat="1" ht="15" x14ac:dyDescent="0.2">
      <c r="A563" s="62"/>
      <c r="B563" s="36" t="s">
        <v>565</v>
      </c>
      <c r="C563" s="37">
        <v>0</v>
      </c>
      <c r="D563" s="37">
        <v>0</v>
      </c>
      <c r="E563" s="38" t="str">
        <f t="shared" si="153"/>
        <v/>
      </c>
      <c r="F563" s="38" t="str">
        <f t="shared" si="154"/>
        <v/>
      </c>
      <c r="G563" s="39" t="str">
        <f t="shared" si="155"/>
        <v>0</v>
      </c>
      <c r="H563" s="25" t="str">
        <f t="shared" si="156"/>
        <v/>
      </c>
    </row>
    <row r="564" spans="1:8" s="40" customFormat="1" ht="15" x14ac:dyDescent="0.2">
      <c r="A564" s="62" t="s">
        <v>615</v>
      </c>
      <c r="B564" s="36" t="s">
        <v>599</v>
      </c>
      <c r="C564" s="37"/>
      <c r="D564" s="37">
        <v>0</v>
      </c>
      <c r="E564" s="38" t="str">
        <f t="shared" ref="E564" si="161">+IF(C564=0,"",C564/C$552)</f>
        <v/>
      </c>
      <c r="F564" s="38" t="str">
        <f t="shared" ref="F564" si="162">+IF(D564=0,"",D564/D$552)</f>
        <v/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2"/>
      <c r="B565" s="36" t="s">
        <v>362</v>
      </c>
      <c r="C565" s="37">
        <v>0</v>
      </c>
      <c r="D565" s="37">
        <v>0</v>
      </c>
      <c r="E565" s="38" t="str">
        <f t="shared" si="153"/>
        <v/>
      </c>
      <c r="F565" s="38" t="str">
        <f t="shared" si="154"/>
        <v/>
      </c>
      <c r="G565" s="39" t="str">
        <f t="shared" si="155"/>
        <v>0</v>
      </c>
      <c r="H565" s="25" t="str">
        <f t="shared" si="156"/>
        <v/>
      </c>
    </row>
    <row r="566" spans="1:8" s="40" customFormat="1" ht="15" x14ac:dyDescent="0.2">
      <c r="A566" s="62"/>
      <c r="B566" s="36" t="s">
        <v>363</v>
      </c>
      <c r="C566" s="37">
        <v>0</v>
      </c>
      <c r="D566" s="37">
        <v>0</v>
      </c>
      <c r="E566" s="38" t="str">
        <f t="shared" si="153"/>
        <v/>
      </c>
      <c r="F566" s="38" t="str">
        <f t="shared" si="154"/>
        <v/>
      </c>
      <c r="G566" s="39" t="str">
        <f t="shared" si="155"/>
        <v>0</v>
      </c>
      <c r="H566" s="25" t="str">
        <f t="shared" si="156"/>
        <v/>
      </c>
    </row>
    <row r="567" spans="1:8" s="40" customFormat="1" ht="15" x14ac:dyDescent="0.2">
      <c r="A567" s="62"/>
      <c r="B567" s="36" t="s">
        <v>164</v>
      </c>
      <c r="C567" s="37">
        <v>0</v>
      </c>
      <c r="D567" s="37">
        <v>0</v>
      </c>
      <c r="E567" s="38" t="str">
        <f t="shared" si="153"/>
        <v/>
      </c>
      <c r="F567" s="38" t="str">
        <f t="shared" si="154"/>
        <v/>
      </c>
      <c r="G567" s="39" t="str">
        <f t="shared" si="155"/>
        <v>0</v>
      </c>
      <c r="H567" s="25" t="str">
        <f t="shared" si="156"/>
        <v/>
      </c>
    </row>
    <row r="568" spans="1:8" s="40" customFormat="1" ht="15" x14ac:dyDescent="0.2">
      <c r="A568" s="62"/>
      <c r="B568" s="36" t="s">
        <v>166</v>
      </c>
      <c r="C568" s="37">
        <v>0</v>
      </c>
      <c r="D568" s="37">
        <v>0</v>
      </c>
      <c r="E568" s="38" t="str">
        <f t="shared" si="153"/>
        <v/>
      </c>
      <c r="F568" s="38" t="str">
        <f t="shared" si="154"/>
        <v/>
      </c>
      <c r="G568" s="39" t="str">
        <f t="shared" si="155"/>
        <v>0</v>
      </c>
      <c r="H568" s="25" t="str">
        <f t="shared" si="156"/>
        <v/>
      </c>
    </row>
    <row r="569" spans="1:8" s="40" customFormat="1" ht="15" x14ac:dyDescent="0.2">
      <c r="A569" s="62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2"/>
      <c r="B570" s="36" t="s">
        <v>364</v>
      </c>
      <c r="C570" s="37">
        <v>11</v>
      </c>
      <c r="D570" s="37">
        <v>0</v>
      </c>
      <c r="E570" s="38">
        <f t="shared" si="153"/>
        <v>0.55000000000000004</v>
      </c>
      <c r="F570" s="38" t="str">
        <f t="shared" si="154"/>
        <v/>
      </c>
      <c r="G570" s="39" t="str">
        <f t="shared" si="155"/>
        <v>0</v>
      </c>
      <c r="H570" s="25">
        <f t="shared" si="156"/>
        <v>0</v>
      </c>
    </row>
    <row r="571" spans="1:8" s="40" customFormat="1" ht="15" x14ac:dyDescent="0.2">
      <c r="A571" s="62"/>
      <c r="B571" s="36" t="s">
        <v>167</v>
      </c>
      <c r="C571" s="37">
        <v>0</v>
      </c>
      <c r="D571" s="37">
        <v>0</v>
      </c>
      <c r="E571" s="38" t="str">
        <f t="shared" si="153"/>
        <v/>
      </c>
      <c r="F571" s="38" t="str">
        <f t="shared" si="154"/>
        <v/>
      </c>
      <c r="G571" s="39" t="str">
        <f t="shared" si="155"/>
        <v>0</v>
      </c>
      <c r="H571" s="25" t="str">
        <f t="shared" si="156"/>
        <v/>
      </c>
    </row>
    <row r="572" spans="1:8" s="40" customFormat="1" ht="15" x14ac:dyDescent="0.2">
      <c r="A572" s="62"/>
      <c r="B572" s="36" t="s">
        <v>365</v>
      </c>
      <c r="C572" s="37">
        <v>0</v>
      </c>
      <c r="D572" s="37">
        <v>0</v>
      </c>
      <c r="E572" s="38" t="str">
        <f t="shared" si="153"/>
        <v/>
      </c>
      <c r="F572" s="38" t="str">
        <f t="shared" si="154"/>
        <v/>
      </c>
      <c r="G572" s="39" t="str">
        <f t="shared" si="155"/>
        <v>0</v>
      </c>
      <c r="H572" s="25" t="str">
        <f t="shared" si="156"/>
        <v/>
      </c>
    </row>
    <row r="573" spans="1:8" s="40" customFormat="1" ht="15" x14ac:dyDescent="0.2">
      <c r="A573" s="62"/>
      <c r="B573" s="36" t="s">
        <v>168</v>
      </c>
      <c r="C573" s="37">
        <v>0</v>
      </c>
      <c r="D573" s="37">
        <v>0</v>
      </c>
      <c r="E573" s="38" t="str">
        <f t="shared" si="153"/>
        <v/>
      </c>
      <c r="F573" s="38" t="str">
        <f t="shared" si="154"/>
        <v/>
      </c>
      <c r="G573" s="39" t="str">
        <f t="shared" si="155"/>
        <v>0</v>
      </c>
      <c r="H573" s="25" t="str">
        <f t="shared" si="156"/>
        <v/>
      </c>
    </row>
    <row r="574" spans="1:8" s="40" customFormat="1" ht="15" x14ac:dyDescent="0.2">
      <c r="A574" s="62"/>
      <c r="B574" s="36" t="s">
        <v>169</v>
      </c>
      <c r="C574" s="37">
        <v>0</v>
      </c>
      <c r="D574" s="37">
        <v>0</v>
      </c>
      <c r="E574" s="38" t="str">
        <f t="shared" si="153"/>
        <v/>
      </c>
      <c r="F574" s="38" t="str">
        <f t="shared" si="154"/>
        <v/>
      </c>
      <c r="G574" s="39" t="str">
        <f t="shared" si="155"/>
        <v>0</v>
      </c>
      <c r="H574" s="25" t="str">
        <f t="shared" si="156"/>
        <v/>
      </c>
    </row>
    <row r="575" spans="1:8" s="40" customFormat="1" ht="15" x14ac:dyDescent="0.2">
      <c r="A575" s="62"/>
      <c r="B575" s="36" t="s">
        <v>366</v>
      </c>
      <c r="C575" s="37">
        <v>7</v>
      </c>
      <c r="D575" s="37">
        <v>0</v>
      </c>
      <c r="E575" s="38">
        <f t="shared" si="153"/>
        <v>0.35</v>
      </c>
      <c r="F575" s="38" t="str">
        <f t="shared" si="154"/>
        <v/>
      </c>
      <c r="G575" s="39" t="str">
        <f t="shared" si="155"/>
        <v>0</v>
      </c>
      <c r="H575" s="25">
        <f t="shared" si="156"/>
        <v>0</v>
      </c>
    </row>
    <row r="576" spans="1:8" s="40" customFormat="1" ht="15" x14ac:dyDescent="0.2">
      <c r="A576" s="62"/>
      <c r="B576" s="36" t="s">
        <v>367</v>
      </c>
      <c r="C576" s="37">
        <v>0</v>
      </c>
      <c r="D576" s="37">
        <v>0</v>
      </c>
      <c r="E576" s="38" t="str">
        <f t="shared" si="153"/>
        <v/>
      </c>
      <c r="F576" s="38" t="str">
        <f t="shared" si="154"/>
        <v/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2"/>
      <c r="B577" s="36" t="s">
        <v>368</v>
      </c>
      <c r="C577" s="37">
        <v>0</v>
      </c>
      <c r="D577" s="37">
        <v>0</v>
      </c>
      <c r="E577" s="38" t="str">
        <f t="shared" si="153"/>
        <v/>
      </c>
      <c r="F577" s="38" t="str">
        <f t="shared" si="154"/>
        <v/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2"/>
      <c r="B578" s="36" t="s">
        <v>369</v>
      </c>
      <c r="C578" s="37">
        <v>0</v>
      </c>
      <c r="D578" s="37">
        <v>0</v>
      </c>
      <c r="E578" s="38" t="str">
        <f t="shared" si="153"/>
        <v/>
      </c>
      <c r="F578" s="38" t="str">
        <f t="shared" si="154"/>
        <v/>
      </c>
      <c r="G578" s="39" t="str">
        <f t="shared" si="155"/>
        <v>0</v>
      </c>
      <c r="H578" s="25" t="str">
        <f t="shared" si="156"/>
        <v/>
      </c>
    </row>
    <row r="579" spans="1:8" s="40" customFormat="1" ht="30" x14ac:dyDescent="0.2">
      <c r="A579" s="62"/>
      <c r="B579" s="36" t="s">
        <v>566</v>
      </c>
      <c r="C579" s="37">
        <v>0</v>
      </c>
      <c r="D579" s="37">
        <v>3</v>
      </c>
      <c r="E579" s="38" t="str">
        <f t="shared" si="153"/>
        <v/>
      </c>
      <c r="F579" s="38">
        <f t="shared" si="154"/>
        <v>0.6</v>
      </c>
      <c r="G579" s="39" t="str">
        <f t="shared" si="155"/>
        <v>0</v>
      </c>
      <c r="H579" s="25" t="str">
        <f t="shared" si="156"/>
        <v/>
      </c>
    </row>
    <row r="580" spans="1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426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410</v>
      </c>
      <c r="C8" s="31">
        <f>+C18+C71+C161+C329+C552</f>
        <v>2430</v>
      </c>
      <c r="D8" s="31">
        <f>+D18+D71+D161+D329+D552</f>
        <v>3610</v>
      </c>
      <c r="E8" s="32">
        <f>+C8/C$8</f>
        <v>1</v>
      </c>
      <c r="F8" s="32">
        <f>+D8/D$8</f>
        <v>1</v>
      </c>
      <c r="G8" s="32">
        <f>+(D8-C8)/C8</f>
        <v>0.48559670781893005</v>
      </c>
      <c r="H8" s="33">
        <f>+E8*G8</f>
        <v>0.48559670781893005</v>
      </c>
    </row>
    <row r="9" spans="2:8" x14ac:dyDescent="0.2">
      <c r="B9" s="28" t="str">
        <f>+B18</f>
        <v>Total Vacantes en ocupaciones de nivel Directivo</v>
      </c>
      <c r="C9" s="24">
        <f>+C18</f>
        <v>16</v>
      </c>
      <c r="D9" s="24">
        <f>+D18</f>
        <v>28</v>
      </c>
      <c r="E9" s="25">
        <f t="shared" ref="E9:E13" si="0">C9/$C$8</f>
        <v>6.5843621399176953E-3</v>
      </c>
      <c r="F9" s="25">
        <f>D9/$D$8</f>
        <v>7.7562326869806096E-3</v>
      </c>
      <c r="G9" s="11">
        <f>+IF(OR(AND(D9=0),(C9=0)),"0",((D9-C9)/C9))</f>
        <v>0.75</v>
      </c>
      <c r="H9" s="13">
        <f>+IF(OR(AND(E9=""),(G9="")),"",E9*G9)</f>
        <v>4.9382716049382715E-3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547</v>
      </c>
      <c r="D10" s="24">
        <f>+D71</f>
        <v>982</v>
      </c>
      <c r="E10" s="25">
        <f t="shared" si="0"/>
        <v>0.22510288065843623</v>
      </c>
      <c r="F10" s="25">
        <f>D10/$D$8</f>
        <v>0.27202216066481993</v>
      </c>
      <c r="G10" s="11">
        <f>+IF(OR(AND(D10=0),(C10=0)),"0",((D10-C10)/C10))</f>
        <v>0.79524680073126142</v>
      </c>
      <c r="H10" s="13">
        <f>+IF(OR(AND(E10=""),(G10="")),"",E10*G10)</f>
        <v>0.17901234567901236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363</v>
      </c>
      <c r="D11" s="24">
        <f>+D161</f>
        <v>333</v>
      </c>
      <c r="E11" s="25">
        <f t="shared" si="0"/>
        <v>0.14938271604938272</v>
      </c>
      <c r="F11" s="25">
        <f>D11/$D$8</f>
        <v>9.2243767313019392E-2</v>
      </c>
      <c r="G11" s="11">
        <f>+IF(OR(AND(D11=0),(C11=0)),"0",((D11-C11)/C11))</f>
        <v>-8.2644628099173556E-2</v>
      </c>
      <c r="H11" s="13">
        <f>+IF(OR(AND(E11=""),(G11="")),"",E11*G11)</f>
        <v>-1.234567901234568E-2</v>
      </c>
    </row>
    <row r="12" spans="2:8" x14ac:dyDescent="0.2">
      <c r="B12" s="28" t="str">
        <f>+B329</f>
        <v>Total Vacantes  en ocupaciones de nivel Calificados</v>
      </c>
      <c r="C12" s="24">
        <f>+C329</f>
        <v>871</v>
      </c>
      <c r="D12" s="24">
        <f>+D329</f>
        <v>1161</v>
      </c>
      <c r="E12" s="25">
        <f t="shared" si="0"/>
        <v>0.35843621399176956</v>
      </c>
      <c r="F12" s="25">
        <f>D12/$D$8</f>
        <v>0.32160664819944601</v>
      </c>
      <c r="G12" s="11">
        <f>+IF(OR(AND(D12=0),(C12=0)),"0",((D12-C12)/C12))</f>
        <v>0.33295063145809417</v>
      </c>
      <c r="H12" s="13">
        <f>+IF(OR(AND(E12=""),(G12="")),"",E12*G12)</f>
        <v>0.11934156378600824</v>
      </c>
    </row>
    <row r="13" spans="2:8" x14ac:dyDescent="0.2">
      <c r="B13" s="28" t="str">
        <f>+B552</f>
        <v>Total Vacantes en ocupaciones de nivel Elemental</v>
      </c>
      <c r="C13" s="24">
        <f>+C552</f>
        <v>633</v>
      </c>
      <c r="D13" s="24">
        <f>+D552</f>
        <v>1106</v>
      </c>
      <c r="E13" s="25">
        <f t="shared" si="0"/>
        <v>0.26049382716049385</v>
      </c>
      <c r="F13" s="25">
        <f>D13/$D$8</f>
        <v>0.30637119113573408</v>
      </c>
      <c r="G13" s="11">
        <f>+IF(OR(AND(D13=0),(C13=0)),"0",((D13-C13)/C13))</f>
        <v>0.7472353870458136</v>
      </c>
      <c r="H13" s="13">
        <f>+IF(OR(AND(E13=""),(G13="")),"",E13*G13)</f>
        <v>0.19465020576131689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16</v>
      </c>
      <c r="D18" s="31">
        <f>SUM(D19:D65)</f>
        <v>28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0.75</v>
      </c>
      <c r="H18" s="33">
        <f>+IF(OR(AND(E18=""),(G18="")),"",E18*G18)</f>
        <v>0.75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0" t="str">
        <f t="shared" ref="E20:E65" si="1">+IF(C20=0,"",C20/C$18)</f>
        <v/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 t="str">
        <f t="shared" ref="H20:H65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172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2</v>
      </c>
      <c r="D26" s="7">
        <v>1</v>
      </c>
      <c r="E26" s="10">
        <f t="shared" si="1"/>
        <v>0.125</v>
      </c>
      <c r="F26" s="10">
        <f t="shared" si="2"/>
        <v>3.5714285714285712E-2</v>
      </c>
      <c r="G26" s="11">
        <f t="shared" si="3"/>
        <v>-0.5</v>
      </c>
      <c r="H26" s="13">
        <f t="shared" si="4"/>
        <v>-6.25E-2</v>
      </c>
    </row>
    <row r="27" spans="1:8" ht="15" x14ac:dyDescent="0.2">
      <c r="B27" s="5" t="s">
        <v>6</v>
      </c>
      <c r="C27" s="7">
        <v>4</v>
      </c>
      <c r="D27" s="7">
        <v>1</v>
      </c>
      <c r="E27" s="10">
        <f t="shared" si="1"/>
        <v>0.25</v>
      </c>
      <c r="F27" s="10">
        <f t="shared" si="2"/>
        <v>3.5714285714285712E-2</v>
      </c>
      <c r="G27" s="11">
        <f t="shared" si="3"/>
        <v>-0.75</v>
      </c>
      <c r="H27" s="13">
        <f t="shared" si="4"/>
        <v>-0.1875</v>
      </c>
    </row>
    <row r="28" spans="1:8" ht="15" x14ac:dyDescent="0.2">
      <c r="B28" s="5" t="s">
        <v>3</v>
      </c>
      <c r="C28" s="7">
        <v>0</v>
      </c>
      <c r="D28" s="7">
        <v>0</v>
      </c>
      <c r="E28" s="10" t="str">
        <f t="shared" si="1"/>
        <v/>
      </c>
      <c r="F28" s="10" t="str">
        <f t="shared" si="2"/>
        <v/>
      </c>
      <c r="G28" s="11" t="str">
        <f t="shared" si="3"/>
        <v>0</v>
      </c>
      <c r="H28" s="13" t="str">
        <f t="shared" si="4"/>
        <v/>
      </c>
    </row>
    <row r="29" spans="1:8" ht="15" x14ac:dyDescent="0.2">
      <c r="B29" s="5" t="s">
        <v>5</v>
      </c>
      <c r="C29" s="7">
        <v>1</v>
      </c>
      <c r="D29" s="7">
        <v>0</v>
      </c>
      <c r="E29" s="10">
        <f t="shared" si="1"/>
        <v>6.25E-2</v>
      </c>
      <c r="F29" s="10" t="str">
        <f t="shared" si="2"/>
        <v/>
      </c>
      <c r="G29" s="11" t="str">
        <f t="shared" si="3"/>
        <v>0</v>
      </c>
      <c r="H29" s="13">
        <f t="shared" si="4"/>
        <v>0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1</v>
      </c>
      <c r="D31" s="7">
        <v>0</v>
      </c>
      <c r="E31" s="10">
        <f t="shared" si="1"/>
        <v>6.25E-2</v>
      </c>
      <c r="F31" s="10" t="str">
        <f t="shared" si="2"/>
        <v/>
      </c>
      <c r="G31" s="11" t="str">
        <f t="shared" si="3"/>
        <v>0</v>
      </c>
      <c r="H31" s="13">
        <f t="shared" si="4"/>
        <v>0</v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0</v>
      </c>
      <c r="D35" s="7">
        <v>0</v>
      </c>
      <c r="E35" s="10" t="str">
        <f t="shared" si="1"/>
        <v/>
      </c>
      <c r="F35" s="10" t="str">
        <f t="shared" si="2"/>
        <v/>
      </c>
      <c r="G35" s="11" t="str">
        <f t="shared" si="3"/>
        <v>0</v>
      </c>
      <c r="H35" s="13" t="str">
        <f t="shared" si="4"/>
        <v/>
      </c>
    </row>
    <row r="36" spans="2:8" ht="30" x14ac:dyDescent="0.2">
      <c r="B36" s="5" t="s">
        <v>177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184</v>
      </c>
      <c r="C44" s="7">
        <v>0</v>
      </c>
      <c r="D44" s="7">
        <v>7</v>
      </c>
      <c r="E44" s="10" t="str">
        <f t="shared" si="1"/>
        <v/>
      </c>
      <c r="F44" s="10">
        <f t="shared" si="2"/>
        <v>0.25</v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2:8" ht="15" x14ac:dyDescent="0.2">
      <c r="B49" s="5" t="s">
        <v>11</v>
      </c>
      <c r="C49" s="7">
        <v>3</v>
      </c>
      <c r="D49" s="7">
        <v>2</v>
      </c>
      <c r="E49" s="10">
        <f t="shared" si="1"/>
        <v>0.1875</v>
      </c>
      <c r="F49" s="10">
        <f t="shared" si="2"/>
        <v>7.1428571428571425E-2</v>
      </c>
      <c r="G49" s="11">
        <f t="shared" si="3"/>
        <v>-0.33333333333333331</v>
      </c>
      <c r="H49" s="13">
        <f t="shared" si="4"/>
        <v>-6.25E-2</v>
      </c>
    </row>
    <row r="50" spans="2:8" ht="15" x14ac:dyDescent="0.2">
      <c r="B50" s="5" t="s">
        <v>15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2:8" ht="15" x14ac:dyDescent="0.2">
      <c r="B51" s="5" t="s">
        <v>14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2:8" ht="15" x14ac:dyDescent="0.2">
      <c r="B52" s="5" t="s">
        <v>13</v>
      </c>
      <c r="C52" s="7">
        <v>1</v>
      </c>
      <c r="D52" s="7">
        <v>0</v>
      </c>
      <c r="E52" s="10">
        <f t="shared" si="1"/>
        <v>6.25E-2</v>
      </c>
      <c r="F52" s="10" t="str">
        <f t="shared" si="2"/>
        <v/>
      </c>
      <c r="G52" s="11" t="str">
        <f t="shared" si="3"/>
        <v>0</v>
      </c>
      <c r="H52" s="13">
        <f t="shared" si="4"/>
        <v>0</v>
      </c>
    </row>
    <row r="53" spans="2:8" ht="15" x14ac:dyDescent="0.2">
      <c r="B53" s="5" t="s">
        <v>462</v>
      </c>
      <c r="C53" s="7">
        <v>2</v>
      </c>
      <c r="D53" s="7">
        <v>2</v>
      </c>
      <c r="E53" s="10">
        <f t="shared" si="1"/>
        <v>0.125</v>
      </c>
      <c r="F53" s="10">
        <f t="shared" si="2"/>
        <v>7.1428571428571425E-2</v>
      </c>
      <c r="G53" s="11">
        <f t="shared" si="3"/>
        <v>0</v>
      </c>
      <c r="H53" s="13">
        <f t="shared" si="4"/>
        <v>0</v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0</v>
      </c>
      <c r="D58" s="7">
        <v>13</v>
      </c>
      <c r="E58" s="10" t="str">
        <f t="shared" si="1"/>
        <v/>
      </c>
      <c r="F58" s="10">
        <f t="shared" si="2"/>
        <v>0.4642857142857143</v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0</v>
      </c>
      <c r="D59" s="7">
        <v>1</v>
      </c>
      <c r="E59" s="10" t="str">
        <f t="shared" si="1"/>
        <v/>
      </c>
      <c r="F59" s="10">
        <f t="shared" si="2"/>
        <v>3.5714285714285712E-2</v>
      </c>
      <c r="G59" s="11" t="str">
        <f t="shared" si="3"/>
        <v>0</v>
      </c>
      <c r="H59" s="13" t="str">
        <f t="shared" si="4"/>
        <v/>
      </c>
    </row>
    <row r="60" spans="2:8" ht="15" x14ac:dyDescent="0.2">
      <c r="B60" s="5" t="s">
        <v>188</v>
      </c>
      <c r="C60" s="7">
        <v>2</v>
      </c>
      <c r="D60" s="7">
        <v>0</v>
      </c>
      <c r="E60" s="10">
        <f t="shared" si="1"/>
        <v>0.125</v>
      </c>
      <c r="F60" s="10" t="str">
        <f t="shared" si="2"/>
        <v/>
      </c>
      <c r="G60" s="11" t="str">
        <f t="shared" si="3"/>
        <v>0</v>
      </c>
      <c r="H60" s="13">
        <f t="shared" si="4"/>
        <v>0</v>
      </c>
    </row>
    <row r="61" spans="2:8" ht="15" x14ac:dyDescent="0.2">
      <c r="B61" s="5" t="s">
        <v>189</v>
      </c>
      <c r="C61" s="7">
        <v>0</v>
      </c>
      <c r="D61" s="7">
        <v>1</v>
      </c>
      <c r="E61" s="10" t="str">
        <f t="shared" si="1"/>
        <v/>
      </c>
      <c r="F61" s="10">
        <f t="shared" si="2"/>
        <v>3.5714285714285712E-2</v>
      </c>
      <c r="G61" s="11" t="str">
        <f t="shared" si="3"/>
        <v>0</v>
      </c>
      <c r="H61" s="13" t="str">
        <f t="shared" si="4"/>
        <v/>
      </c>
    </row>
    <row r="62" spans="2:8" ht="15" x14ac:dyDescent="0.2">
      <c r="B62" s="5" t="s">
        <v>190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0</v>
      </c>
      <c r="D63" s="7">
        <v>0</v>
      </c>
      <c r="E63" s="10" t="str">
        <f t="shared" si="1"/>
        <v/>
      </c>
      <c r="F63" s="10" t="str">
        <f t="shared" si="2"/>
        <v/>
      </c>
      <c r="G63" s="11" t="str">
        <f t="shared" si="3"/>
        <v>0</v>
      </c>
      <c r="H63" s="13" t="str">
        <f t="shared" si="4"/>
        <v/>
      </c>
    </row>
    <row r="64" spans="2:8" ht="15" x14ac:dyDescent="0.2">
      <c r="B64" s="5" t="s">
        <v>191</v>
      </c>
      <c r="C64" s="7">
        <v>0</v>
      </c>
      <c r="D64" s="7">
        <v>0</v>
      </c>
      <c r="E64" s="10" t="str">
        <f t="shared" si="1"/>
        <v/>
      </c>
      <c r="F64" s="10" t="str">
        <f t="shared" si="2"/>
        <v/>
      </c>
      <c r="G64" s="11" t="str">
        <f t="shared" si="3"/>
        <v>0</v>
      </c>
      <c r="H64" s="13" t="str">
        <f t="shared" si="4"/>
        <v/>
      </c>
    </row>
    <row r="65" spans="1:8" ht="15" x14ac:dyDescent="0.2">
      <c r="B65" s="5" t="s">
        <v>192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547</v>
      </c>
      <c r="D71" s="31">
        <f>SUM(D72:D155)</f>
        <v>982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0.79524680073126142</v>
      </c>
      <c r="H71" s="33">
        <f>+IF(OR(AND(E71=""),(G71="")),"",E71*G71)</f>
        <v>0.79524680073126142</v>
      </c>
    </row>
    <row r="72" spans="1:8" s="40" customFormat="1" ht="15" x14ac:dyDescent="0.2">
      <c r="A72" s="64"/>
      <c r="B72" s="36" t="s">
        <v>464</v>
      </c>
      <c r="C72" s="37">
        <v>4</v>
      </c>
      <c r="D72" s="37">
        <v>7</v>
      </c>
      <c r="E72" s="38">
        <f>+IF(C72=0,"",C72/C$71)</f>
        <v>7.3126142595978062E-3</v>
      </c>
      <c r="F72" s="38">
        <f>+IF(D72=0,"",D72/D$71)</f>
        <v>7.1283095723014261E-3</v>
      </c>
      <c r="G72" s="39">
        <f>+IF(OR(AND(D72=0),(C72=0)),"0",((D72-C72)/C72))</f>
        <v>0.75</v>
      </c>
      <c r="H72" s="25">
        <f>+IF(OR(AND(E72=""),(G72="")),"",E72*G72)</f>
        <v>5.4844606946983544E-3</v>
      </c>
    </row>
    <row r="73" spans="1:8" s="40" customFormat="1" ht="15" x14ac:dyDescent="0.2">
      <c r="A73" s="64"/>
      <c r="B73" s="36" t="s">
        <v>19</v>
      </c>
      <c r="C73" s="37">
        <v>0</v>
      </c>
      <c r="D73" s="37">
        <v>0</v>
      </c>
      <c r="E73" s="38" t="str">
        <f t="shared" ref="E73:E142" si="9">+IF(C73=0,"",C73/C$71)</f>
        <v/>
      </c>
      <c r="F73" s="38" t="str">
        <f t="shared" ref="F73:F142" si="10">+IF(D73=0,"",D73/D$71)</f>
        <v/>
      </c>
      <c r="G73" s="39" t="str">
        <f t="shared" ref="G73:G142" si="11">+IF(OR(AND(D73=0),(C73=0)),"0",((D73-C73)/C73))</f>
        <v>0</v>
      </c>
      <c r="H73" s="25" t="str">
        <f t="shared" ref="H73:H142" si="12">+IF(OR(AND(E73=""),(G73="")),"",E73*G73)</f>
        <v/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0</v>
      </c>
      <c r="E74" s="38" t="str">
        <f t="shared" ref="E74" si="13">+IF(C74=0,"",C74/C$71)</f>
        <v/>
      </c>
      <c r="F74" s="38" t="str">
        <f t="shared" ref="F74" si="14">+IF(D74=0,"",D74/D$71)</f>
        <v/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4</v>
      </c>
      <c r="D75" s="37">
        <v>17</v>
      </c>
      <c r="E75" s="38">
        <f t="shared" si="9"/>
        <v>7.3126142595978062E-3</v>
      </c>
      <c r="F75" s="38">
        <f t="shared" si="10"/>
        <v>1.7311608961303463E-2</v>
      </c>
      <c r="G75" s="39">
        <f t="shared" si="11"/>
        <v>3.25</v>
      </c>
      <c r="H75" s="25">
        <f t="shared" si="12"/>
        <v>2.376599634369287E-2</v>
      </c>
    </row>
    <row r="76" spans="1:8" s="40" customFormat="1" ht="15" x14ac:dyDescent="0.2">
      <c r="A76" s="64"/>
      <c r="B76" s="36" t="s">
        <v>193</v>
      </c>
      <c r="C76" s="37">
        <v>20</v>
      </c>
      <c r="D76" s="37">
        <v>13</v>
      </c>
      <c r="E76" s="38">
        <f t="shared" si="9"/>
        <v>3.6563071297989032E-2</v>
      </c>
      <c r="F76" s="38">
        <f t="shared" si="10"/>
        <v>1.3238289205702648E-2</v>
      </c>
      <c r="G76" s="39">
        <f t="shared" si="11"/>
        <v>-0.35</v>
      </c>
      <c r="H76" s="25">
        <f t="shared" si="12"/>
        <v>-1.279707495429616E-2</v>
      </c>
    </row>
    <row r="77" spans="1:8" s="40" customFormat="1" ht="15" x14ac:dyDescent="0.2">
      <c r="A77" s="64"/>
      <c r="B77" s="36" t="s">
        <v>21</v>
      </c>
      <c r="C77" s="37">
        <v>0</v>
      </c>
      <c r="D77" s="37">
        <v>0</v>
      </c>
      <c r="E77" s="38" t="str">
        <f t="shared" si="9"/>
        <v/>
      </c>
      <c r="F77" s="38" t="str">
        <f t="shared" si="10"/>
        <v/>
      </c>
      <c r="G77" s="39" t="str">
        <f t="shared" si="11"/>
        <v>0</v>
      </c>
      <c r="H77" s="25" t="str">
        <f t="shared" si="12"/>
        <v/>
      </c>
    </row>
    <row r="78" spans="1:8" s="40" customFormat="1" ht="15" x14ac:dyDescent="0.2">
      <c r="A78" s="64"/>
      <c r="B78" s="36" t="s">
        <v>40</v>
      </c>
      <c r="C78" s="37">
        <v>7</v>
      </c>
      <c r="D78" s="37">
        <v>0</v>
      </c>
      <c r="E78" s="38">
        <f t="shared" ref="E78" si="17">+IF(C78=0,"",C78/C$71)</f>
        <v>1.2797074954296161E-2</v>
      </c>
      <c r="F78" s="38" t="str">
        <f t="shared" ref="F78" si="18">+IF(D78=0,"",D78/D$71)</f>
        <v/>
      </c>
      <c r="G78" s="39" t="str">
        <f t="shared" ref="G78" si="19">+IF(OR(AND(D78=0),(C78=0)),"0",((D78-C78)/C78))</f>
        <v>0</v>
      </c>
      <c r="H78" s="25">
        <f t="shared" ref="H78" si="20">+IF(OR(AND(E78=""),(G78="")),"",E78*G78)</f>
        <v>0</v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3</v>
      </c>
      <c r="D80" s="37">
        <v>6</v>
      </c>
      <c r="E80" s="38">
        <f t="shared" si="9"/>
        <v>5.4844606946983544E-3</v>
      </c>
      <c r="F80" s="38">
        <f t="shared" si="10"/>
        <v>6.1099796334012219E-3</v>
      </c>
      <c r="G80" s="39">
        <f t="shared" si="11"/>
        <v>1</v>
      </c>
      <c r="H80" s="25">
        <f t="shared" si="12"/>
        <v>5.4844606946983544E-3</v>
      </c>
    </row>
    <row r="81" spans="1:8" s="40" customFormat="1" ht="15" x14ac:dyDescent="0.2">
      <c r="A81" s="64"/>
      <c r="B81" s="36" t="s">
        <v>465</v>
      </c>
      <c r="C81" s="37">
        <v>0</v>
      </c>
      <c r="D81" s="37">
        <v>3</v>
      </c>
      <c r="E81" s="38" t="str">
        <f t="shared" si="9"/>
        <v/>
      </c>
      <c r="F81" s="38">
        <f t="shared" si="10"/>
        <v>3.0549898167006109E-3</v>
      </c>
      <c r="G81" s="39" t="str">
        <f t="shared" si="11"/>
        <v>0</v>
      </c>
      <c r="H81" s="25" t="str">
        <f t="shared" si="12"/>
        <v/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4</v>
      </c>
      <c r="D83" s="37">
        <v>2</v>
      </c>
      <c r="E83" s="38">
        <f t="shared" si="9"/>
        <v>7.3126142595978062E-3</v>
      </c>
      <c r="F83" s="38">
        <f t="shared" si="10"/>
        <v>2.0366598778004071E-3</v>
      </c>
      <c r="G83" s="39">
        <f t="shared" si="11"/>
        <v>-0.5</v>
      </c>
      <c r="H83" s="25">
        <f t="shared" si="12"/>
        <v>-3.6563071297989031E-3</v>
      </c>
    </row>
    <row r="84" spans="1:8" s="40" customFormat="1" ht="15" x14ac:dyDescent="0.2">
      <c r="A84" s="64"/>
      <c r="B84" s="36" t="s">
        <v>22</v>
      </c>
      <c r="C84" s="37">
        <v>0</v>
      </c>
      <c r="D84" s="37">
        <v>1</v>
      </c>
      <c r="E84" s="38" t="str">
        <f t="shared" si="9"/>
        <v/>
      </c>
      <c r="F84" s="38">
        <f t="shared" si="10"/>
        <v>1.0183299389002036E-3</v>
      </c>
      <c r="G84" s="39" t="str">
        <f t="shared" si="11"/>
        <v>0</v>
      </c>
      <c r="H84" s="25" t="str">
        <f t="shared" si="12"/>
        <v/>
      </c>
    </row>
    <row r="85" spans="1:8" s="40" customFormat="1" ht="15" x14ac:dyDescent="0.2">
      <c r="A85" s="64"/>
      <c r="B85" s="36" t="s">
        <v>198</v>
      </c>
      <c r="C85" s="37">
        <v>3</v>
      </c>
      <c r="D85" s="37">
        <v>26</v>
      </c>
      <c r="E85" s="38">
        <f t="shared" si="9"/>
        <v>5.4844606946983544E-3</v>
      </c>
      <c r="F85" s="38">
        <f t="shared" si="10"/>
        <v>2.6476578411405296E-2</v>
      </c>
      <c r="G85" s="39">
        <f t="shared" si="11"/>
        <v>7.666666666666667</v>
      </c>
      <c r="H85" s="25">
        <f t="shared" si="12"/>
        <v>4.2047531992687383E-2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1</v>
      </c>
      <c r="E86" s="38" t="str">
        <f t="shared" ref="E86" si="21">+IF(C86=0,"",C86/C$71)</f>
        <v/>
      </c>
      <c r="F86" s="38">
        <f t="shared" ref="F86" si="22">+IF(D86=0,"",D86/D$71)</f>
        <v>1.0183299389002036E-3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19</v>
      </c>
      <c r="D87" s="37">
        <v>22</v>
      </c>
      <c r="E87" s="38">
        <f t="shared" si="9"/>
        <v>3.4734917733089579E-2</v>
      </c>
      <c r="F87" s="38">
        <f t="shared" si="10"/>
        <v>2.2403258655804479E-2</v>
      </c>
      <c r="G87" s="39">
        <f t="shared" si="11"/>
        <v>0.15789473684210525</v>
      </c>
      <c r="H87" s="25">
        <f t="shared" si="12"/>
        <v>5.4844606946983544E-3</v>
      </c>
    </row>
    <row r="88" spans="1:8" s="40" customFormat="1" ht="15" x14ac:dyDescent="0.2">
      <c r="A88" s="64"/>
      <c r="B88" s="36" t="s">
        <v>200</v>
      </c>
      <c r="C88" s="37">
        <v>2</v>
      </c>
      <c r="D88" s="37">
        <v>4</v>
      </c>
      <c r="E88" s="38">
        <f t="shared" si="9"/>
        <v>3.6563071297989031E-3</v>
      </c>
      <c r="F88" s="38">
        <f t="shared" si="10"/>
        <v>4.0733197556008143E-3</v>
      </c>
      <c r="G88" s="39">
        <f t="shared" si="11"/>
        <v>1</v>
      </c>
      <c r="H88" s="25">
        <f t="shared" si="12"/>
        <v>3.6563071297989031E-3</v>
      </c>
    </row>
    <row r="89" spans="1:8" s="40" customFormat="1" ht="15" x14ac:dyDescent="0.2">
      <c r="A89" s="64"/>
      <c r="B89" s="36" t="s">
        <v>26</v>
      </c>
      <c r="C89" s="37">
        <v>2</v>
      </c>
      <c r="D89" s="37">
        <v>5</v>
      </c>
      <c r="E89" s="38">
        <f t="shared" si="9"/>
        <v>3.6563071297989031E-3</v>
      </c>
      <c r="F89" s="38">
        <f t="shared" si="10"/>
        <v>5.0916496945010185E-3</v>
      </c>
      <c r="G89" s="39">
        <f t="shared" si="11"/>
        <v>1.5</v>
      </c>
      <c r="H89" s="25">
        <f t="shared" si="12"/>
        <v>5.4844606946983544E-3</v>
      </c>
    </row>
    <row r="90" spans="1:8" s="40" customFormat="1" ht="15" x14ac:dyDescent="0.2">
      <c r="A90" s="64"/>
      <c r="B90" s="36" t="s">
        <v>466</v>
      </c>
      <c r="C90" s="37">
        <v>1</v>
      </c>
      <c r="D90" s="37">
        <v>0</v>
      </c>
      <c r="E90" s="38">
        <f t="shared" si="9"/>
        <v>1.8281535648994515E-3</v>
      </c>
      <c r="F90" s="38" t="str">
        <f t="shared" si="10"/>
        <v/>
      </c>
      <c r="G90" s="39" t="str">
        <f t="shared" si="11"/>
        <v>0</v>
      </c>
      <c r="H90" s="25">
        <f t="shared" si="12"/>
        <v>0</v>
      </c>
    </row>
    <row r="91" spans="1:8" s="40" customFormat="1" ht="15" x14ac:dyDescent="0.2">
      <c r="A91" s="64"/>
      <c r="B91" s="36" t="s">
        <v>201</v>
      </c>
      <c r="C91" s="37">
        <v>0</v>
      </c>
      <c r="D91" s="37">
        <v>2</v>
      </c>
      <c r="E91" s="38" t="str">
        <f t="shared" si="9"/>
        <v/>
      </c>
      <c r="F91" s="38">
        <f t="shared" si="10"/>
        <v>2.0366598778004071E-3</v>
      </c>
      <c r="G91" s="39" t="str">
        <f t="shared" si="11"/>
        <v>0</v>
      </c>
      <c r="H91" s="25" t="str">
        <f t="shared" si="12"/>
        <v/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0</v>
      </c>
      <c r="E92" s="38" t="str">
        <f t="shared" ref="E92:E93" si="25">+IF(C92=0,"",C92/C$71)</f>
        <v/>
      </c>
      <c r="F92" s="38" t="str">
        <f t="shared" ref="F92:F93" si="26">+IF(D92=0,"",D92/D$71)</f>
        <v/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0</v>
      </c>
      <c r="E93" s="38" t="str">
        <f t="shared" si="25"/>
        <v/>
      </c>
      <c r="F93" s="38" t="str">
        <f t="shared" si="26"/>
        <v/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2</v>
      </c>
      <c r="D94" s="37">
        <v>7</v>
      </c>
      <c r="E94" s="38">
        <f t="shared" si="9"/>
        <v>3.6563071297989031E-3</v>
      </c>
      <c r="F94" s="38">
        <f t="shared" si="10"/>
        <v>7.1283095723014261E-3</v>
      </c>
      <c r="G94" s="39">
        <f t="shared" si="11"/>
        <v>2.5</v>
      </c>
      <c r="H94" s="25">
        <f t="shared" si="12"/>
        <v>9.140767824497258E-3</v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4</v>
      </c>
      <c r="E95" s="38" t="str">
        <f t="shared" si="9"/>
        <v/>
      </c>
      <c r="F95" s="38">
        <f t="shared" si="10"/>
        <v>4.0733197556008143E-3</v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1</v>
      </c>
      <c r="E96" s="38" t="str">
        <f t="shared" si="9"/>
        <v/>
      </c>
      <c r="F96" s="38">
        <f t="shared" si="10"/>
        <v>1.0183299389002036E-3</v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10</v>
      </c>
      <c r="E97" s="38" t="str">
        <f t="shared" si="9"/>
        <v/>
      </c>
      <c r="F97" s="38">
        <f t="shared" si="10"/>
        <v>1.0183299389002037E-2</v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7</v>
      </c>
      <c r="D98" s="37">
        <v>7</v>
      </c>
      <c r="E98" s="38">
        <f t="shared" si="9"/>
        <v>1.2797074954296161E-2</v>
      </c>
      <c r="F98" s="38">
        <f t="shared" si="10"/>
        <v>7.1283095723014261E-3</v>
      </c>
      <c r="G98" s="39">
        <f t="shared" si="11"/>
        <v>0</v>
      </c>
      <c r="H98" s="25">
        <f t="shared" si="12"/>
        <v>0</v>
      </c>
    </row>
    <row r="99" spans="1:8" s="40" customFormat="1" ht="15" x14ac:dyDescent="0.2">
      <c r="A99" s="64"/>
      <c r="B99" s="36" t="s">
        <v>467</v>
      </c>
      <c r="C99" s="37">
        <v>6</v>
      </c>
      <c r="D99" s="37">
        <v>7</v>
      </c>
      <c r="E99" s="38">
        <f t="shared" si="9"/>
        <v>1.0968921389396709E-2</v>
      </c>
      <c r="F99" s="38">
        <f t="shared" si="10"/>
        <v>7.1283095723014261E-3</v>
      </c>
      <c r="G99" s="39">
        <f t="shared" si="11"/>
        <v>0.16666666666666666</v>
      </c>
      <c r="H99" s="25">
        <f t="shared" si="12"/>
        <v>1.8281535648994513E-3</v>
      </c>
    </row>
    <row r="100" spans="1:8" s="40" customFormat="1" ht="15" x14ac:dyDescent="0.2">
      <c r="A100" s="64"/>
      <c r="B100" s="36" t="s">
        <v>23</v>
      </c>
      <c r="C100" s="37">
        <v>2</v>
      </c>
      <c r="D100" s="37">
        <v>0</v>
      </c>
      <c r="E100" s="38">
        <f t="shared" si="9"/>
        <v>3.6563071297989031E-3</v>
      </c>
      <c r="F100" s="38" t="str">
        <f t="shared" si="10"/>
        <v/>
      </c>
      <c r="G100" s="39" t="str">
        <f t="shared" si="11"/>
        <v>0</v>
      </c>
      <c r="H100" s="25">
        <f t="shared" si="12"/>
        <v>0</v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0</v>
      </c>
      <c r="D102" s="37">
        <v>1</v>
      </c>
      <c r="E102" s="38" t="str">
        <f t="shared" si="9"/>
        <v/>
      </c>
      <c r="F102" s="38">
        <f t="shared" si="10"/>
        <v>1.0183299389002036E-3</v>
      </c>
      <c r="G102" s="39" t="str">
        <f t="shared" si="11"/>
        <v>0</v>
      </c>
      <c r="H102" s="25" t="str">
        <f t="shared" si="12"/>
        <v/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0</v>
      </c>
      <c r="E103" s="38" t="str">
        <f t="shared" ref="E103" si="29">+IF(C103=0,"",C103/C$71)</f>
        <v/>
      </c>
      <c r="F103" s="38" t="str">
        <f t="shared" ref="F103" si="30">+IF(D103=0,"",D103/D$71)</f>
        <v/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0</v>
      </c>
      <c r="D104" s="37">
        <v>0</v>
      </c>
      <c r="E104" s="38" t="str">
        <f t="shared" si="9"/>
        <v/>
      </c>
      <c r="F104" s="38" t="str">
        <f t="shared" si="10"/>
        <v/>
      </c>
      <c r="G104" s="39" t="str">
        <f t="shared" si="11"/>
        <v>0</v>
      </c>
      <c r="H104" s="25" t="str">
        <f t="shared" si="12"/>
        <v/>
      </c>
    </row>
    <row r="105" spans="1:8" s="40" customFormat="1" ht="15" x14ac:dyDescent="0.2">
      <c r="A105" s="64"/>
      <c r="B105" s="36" t="s">
        <v>207</v>
      </c>
      <c r="C105" s="37">
        <v>0</v>
      </c>
      <c r="D105" s="37">
        <v>1</v>
      </c>
      <c r="E105" s="38" t="str">
        <f t="shared" si="9"/>
        <v/>
      </c>
      <c r="F105" s="38">
        <f t="shared" si="10"/>
        <v>1.0183299389002036E-3</v>
      </c>
      <c r="G105" s="39" t="str">
        <f t="shared" si="11"/>
        <v>0</v>
      </c>
      <c r="H105" s="25" t="str">
        <f t="shared" si="12"/>
        <v/>
      </c>
    </row>
    <row r="106" spans="1:8" s="40" customFormat="1" ht="15" x14ac:dyDescent="0.2">
      <c r="A106" s="64"/>
      <c r="B106" s="36" t="s">
        <v>208</v>
      </c>
      <c r="C106" s="37">
        <v>1</v>
      </c>
      <c r="D106" s="37">
        <v>1</v>
      </c>
      <c r="E106" s="38">
        <f t="shared" si="9"/>
        <v>1.8281535648994515E-3</v>
      </c>
      <c r="F106" s="38">
        <f t="shared" si="10"/>
        <v>1.0183299389002036E-3</v>
      </c>
      <c r="G106" s="39">
        <f t="shared" si="11"/>
        <v>0</v>
      </c>
      <c r="H106" s="25">
        <f t="shared" si="12"/>
        <v>0</v>
      </c>
    </row>
    <row r="107" spans="1:8" s="40" customFormat="1" ht="15" x14ac:dyDescent="0.2">
      <c r="A107" s="64"/>
      <c r="B107" s="36" t="s">
        <v>209</v>
      </c>
      <c r="C107" s="37">
        <v>0</v>
      </c>
      <c r="D107" s="37">
        <v>0</v>
      </c>
      <c r="E107" s="38" t="str">
        <f t="shared" si="9"/>
        <v/>
      </c>
      <c r="F107" s="38" t="str">
        <f t="shared" si="10"/>
        <v/>
      </c>
      <c r="G107" s="39" t="str">
        <f t="shared" si="11"/>
        <v>0</v>
      </c>
      <c r="H107" s="25" t="str">
        <f t="shared" si="12"/>
        <v/>
      </c>
    </row>
    <row r="108" spans="1:8" s="40" customFormat="1" ht="15" x14ac:dyDescent="0.2">
      <c r="A108" s="64"/>
      <c r="B108" s="36" t="s">
        <v>210</v>
      </c>
      <c r="C108" s="37">
        <v>2</v>
      </c>
      <c r="D108" s="37">
        <v>6</v>
      </c>
      <c r="E108" s="38">
        <f t="shared" si="9"/>
        <v>3.6563071297989031E-3</v>
      </c>
      <c r="F108" s="38">
        <f t="shared" si="10"/>
        <v>6.1099796334012219E-3</v>
      </c>
      <c r="G108" s="39">
        <f t="shared" si="11"/>
        <v>2</v>
      </c>
      <c r="H108" s="25">
        <f t="shared" si="12"/>
        <v>7.3126142595978062E-3</v>
      </c>
    </row>
    <row r="109" spans="1:8" s="40" customFormat="1" ht="15" x14ac:dyDescent="0.2">
      <c r="A109" s="64"/>
      <c r="B109" s="36" t="s">
        <v>211</v>
      </c>
      <c r="C109" s="37">
        <v>18</v>
      </c>
      <c r="D109" s="37">
        <v>4</v>
      </c>
      <c r="E109" s="38">
        <f t="shared" si="9"/>
        <v>3.2906764168190127E-2</v>
      </c>
      <c r="F109" s="38">
        <f t="shared" si="10"/>
        <v>4.0733197556008143E-3</v>
      </c>
      <c r="G109" s="39">
        <f t="shared" si="11"/>
        <v>-0.77777777777777779</v>
      </c>
      <c r="H109" s="25">
        <f t="shared" si="12"/>
        <v>-2.559414990859232E-2</v>
      </c>
    </row>
    <row r="110" spans="1:8" s="40" customFormat="1" ht="15" x14ac:dyDescent="0.2">
      <c r="A110" s="64"/>
      <c r="B110" s="36" t="s">
        <v>212</v>
      </c>
      <c r="C110" s="37">
        <v>1</v>
      </c>
      <c r="D110" s="37">
        <v>1</v>
      </c>
      <c r="E110" s="38">
        <f t="shared" si="9"/>
        <v>1.8281535648994515E-3</v>
      </c>
      <c r="F110" s="38">
        <f t="shared" si="10"/>
        <v>1.0183299389002036E-3</v>
      </c>
      <c r="G110" s="39">
        <f t="shared" si="11"/>
        <v>0</v>
      </c>
      <c r="H110" s="25">
        <f t="shared" si="12"/>
        <v>0</v>
      </c>
    </row>
    <row r="111" spans="1:8" s="40" customFormat="1" ht="15" x14ac:dyDescent="0.2">
      <c r="A111" s="64"/>
      <c r="B111" s="36" t="s">
        <v>32</v>
      </c>
      <c r="C111" s="37">
        <v>1</v>
      </c>
      <c r="D111" s="37">
        <v>1</v>
      </c>
      <c r="E111" s="38">
        <f t="shared" si="9"/>
        <v>1.8281535648994515E-3</v>
      </c>
      <c r="F111" s="38">
        <f t="shared" si="10"/>
        <v>1.0183299389002036E-3</v>
      </c>
      <c r="G111" s="39">
        <f t="shared" si="11"/>
        <v>0</v>
      </c>
      <c r="H111" s="25">
        <f t="shared" si="12"/>
        <v>0</v>
      </c>
    </row>
    <row r="112" spans="1:8" s="40" customFormat="1" ht="15" x14ac:dyDescent="0.2">
      <c r="A112" s="64"/>
      <c r="B112" s="36" t="s">
        <v>213</v>
      </c>
      <c r="C112" s="37">
        <v>0</v>
      </c>
      <c r="D112" s="37">
        <v>0</v>
      </c>
      <c r="E112" s="38" t="str">
        <f t="shared" si="9"/>
        <v/>
      </c>
      <c r="F112" s="38" t="str">
        <f t="shared" si="10"/>
        <v/>
      </c>
      <c r="G112" s="39" t="str">
        <f t="shared" si="11"/>
        <v>0</v>
      </c>
      <c r="H112" s="25" t="str">
        <f t="shared" si="12"/>
        <v/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0</v>
      </c>
      <c r="D114" s="37">
        <v>0</v>
      </c>
      <c r="E114" s="38" t="str">
        <f t="shared" si="9"/>
        <v/>
      </c>
      <c r="F114" s="38" t="str">
        <f t="shared" si="10"/>
        <v/>
      </c>
      <c r="G114" s="39" t="str">
        <f t="shared" si="11"/>
        <v>0</v>
      </c>
      <c r="H114" s="25" t="str">
        <f t="shared" si="12"/>
        <v/>
      </c>
    </row>
    <row r="115" spans="1:8" s="40" customFormat="1" ht="15" x14ac:dyDescent="0.2">
      <c r="A115" s="64"/>
      <c r="B115" s="36" t="s">
        <v>29</v>
      </c>
      <c r="C115" s="37">
        <v>15</v>
      </c>
      <c r="D115" s="37">
        <v>32</v>
      </c>
      <c r="E115" s="38">
        <f t="shared" si="9"/>
        <v>2.7422303473491772E-2</v>
      </c>
      <c r="F115" s="38">
        <f t="shared" si="10"/>
        <v>3.2586558044806514E-2</v>
      </c>
      <c r="G115" s="39">
        <f t="shared" si="11"/>
        <v>1.1333333333333333</v>
      </c>
      <c r="H115" s="25">
        <f t="shared" si="12"/>
        <v>3.1078610603290674E-2</v>
      </c>
    </row>
    <row r="116" spans="1:8" s="40" customFormat="1" ht="15" x14ac:dyDescent="0.2">
      <c r="A116" s="64"/>
      <c r="B116" s="36" t="s">
        <v>215</v>
      </c>
      <c r="C116" s="37">
        <v>2</v>
      </c>
      <c r="D116" s="37">
        <v>0</v>
      </c>
      <c r="E116" s="38">
        <f t="shared" si="9"/>
        <v>3.6563071297989031E-3</v>
      </c>
      <c r="F116" s="38" t="str">
        <f t="shared" si="10"/>
        <v/>
      </c>
      <c r="G116" s="39" t="str">
        <f t="shared" si="11"/>
        <v>0</v>
      </c>
      <c r="H116" s="25">
        <f t="shared" si="12"/>
        <v>0</v>
      </c>
    </row>
    <row r="117" spans="1:8" s="40" customFormat="1" ht="15" x14ac:dyDescent="0.2">
      <c r="A117" s="64"/>
      <c r="B117" s="36" t="s">
        <v>30</v>
      </c>
      <c r="C117" s="37">
        <v>2</v>
      </c>
      <c r="D117" s="37">
        <v>4</v>
      </c>
      <c r="E117" s="38">
        <f t="shared" si="9"/>
        <v>3.6563071297989031E-3</v>
      </c>
      <c r="F117" s="38">
        <f t="shared" si="10"/>
        <v>4.0733197556008143E-3</v>
      </c>
      <c r="G117" s="39">
        <f t="shared" si="11"/>
        <v>1</v>
      </c>
      <c r="H117" s="25">
        <f t="shared" si="12"/>
        <v>3.6563071297989031E-3</v>
      </c>
    </row>
    <row r="118" spans="1:8" s="40" customFormat="1" ht="15" x14ac:dyDescent="0.2">
      <c r="A118" s="64"/>
      <c r="B118" s="36" t="s">
        <v>28</v>
      </c>
      <c r="C118" s="37">
        <v>0</v>
      </c>
      <c r="D118" s="37">
        <v>0</v>
      </c>
      <c r="E118" s="38" t="str">
        <f t="shared" si="9"/>
        <v/>
      </c>
      <c r="F118" s="38" t="str">
        <f t="shared" si="10"/>
        <v/>
      </c>
      <c r="G118" s="39" t="str">
        <f t="shared" si="11"/>
        <v>0</v>
      </c>
      <c r="H118" s="25" t="str">
        <f t="shared" si="12"/>
        <v/>
      </c>
    </row>
    <row r="119" spans="1:8" s="40" customFormat="1" ht="15" x14ac:dyDescent="0.2">
      <c r="A119" s="64"/>
      <c r="B119" s="36" t="s">
        <v>31</v>
      </c>
      <c r="C119" s="37">
        <v>13</v>
      </c>
      <c r="D119" s="37">
        <v>17</v>
      </c>
      <c r="E119" s="38">
        <f t="shared" si="9"/>
        <v>2.376599634369287E-2</v>
      </c>
      <c r="F119" s="38">
        <f t="shared" si="10"/>
        <v>1.7311608961303463E-2</v>
      </c>
      <c r="G119" s="39">
        <f t="shared" si="11"/>
        <v>0.30769230769230771</v>
      </c>
      <c r="H119" s="25">
        <f t="shared" si="12"/>
        <v>7.3126142595978071E-3</v>
      </c>
    </row>
    <row r="120" spans="1:8" s="40" customFormat="1" ht="15" x14ac:dyDescent="0.2">
      <c r="A120" s="64"/>
      <c r="B120" s="36" t="s">
        <v>216</v>
      </c>
      <c r="C120" s="37">
        <v>34</v>
      </c>
      <c r="D120" s="37">
        <v>82</v>
      </c>
      <c r="E120" s="38">
        <f t="shared" si="9"/>
        <v>6.2157221206581355E-2</v>
      </c>
      <c r="F120" s="38">
        <f t="shared" si="10"/>
        <v>8.3503054989816694E-2</v>
      </c>
      <c r="G120" s="39">
        <f t="shared" si="11"/>
        <v>1.411764705882353</v>
      </c>
      <c r="H120" s="25">
        <f t="shared" si="12"/>
        <v>8.7751371115173685E-2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0</v>
      </c>
      <c r="D122" s="37">
        <v>6</v>
      </c>
      <c r="E122" s="38" t="str">
        <f t="shared" si="9"/>
        <v/>
      </c>
      <c r="F122" s="38">
        <f t="shared" si="10"/>
        <v>6.1099796334012219E-3</v>
      </c>
      <c r="G122" s="39" t="str">
        <f t="shared" si="11"/>
        <v>0</v>
      </c>
      <c r="H122" s="25" t="str">
        <f t="shared" si="12"/>
        <v/>
      </c>
    </row>
    <row r="123" spans="1:8" s="40" customFormat="1" ht="15" x14ac:dyDescent="0.2">
      <c r="A123" s="64"/>
      <c r="B123" s="36" t="s">
        <v>217</v>
      </c>
      <c r="C123" s="37">
        <v>11</v>
      </c>
      <c r="D123" s="37">
        <v>9</v>
      </c>
      <c r="E123" s="38">
        <f t="shared" si="9"/>
        <v>2.0109689213893969E-2</v>
      </c>
      <c r="F123" s="38">
        <f t="shared" si="10"/>
        <v>9.1649694501018328E-3</v>
      </c>
      <c r="G123" s="39">
        <f t="shared" si="11"/>
        <v>-0.18181818181818182</v>
      </c>
      <c r="H123" s="25">
        <f t="shared" si="12"/>
        <v>-3.6563071297989035E-3</v>
      </c>
    </row>
    <row r="124" spans="1:8" s="40" customFormat="1" ht="15" x14ac:dyDescent="0.2">
      <c r="A124" s="64"/>
      <c r="B124" s="36" t="s">
        <v>469</v>
      </c>
      <c r="C124" s="37">
        <v>1</v>
      </c>
      <c r="D124" s="37">
        <v>1</v>
      </c>
      <c r="E124" s="38">
        <f t="shared" si="9"/>
        <v>1.8281535648994515E-3</v>
      </c>
      <c r="F124" s="38">
        <f t="shared" si="10"/>
        <v>1.0183299389002036E-3</v>
      </c>
      <c r="G124" s="39">
        <f t="shared" si="11"/>
        <v>0</v>
      </c>
      <c r="H124" s="25">
        <f t="shared" si="12"/>
        <v>0</v>
      </c>
    </row>
    <row r="125" spans="1:8" s="40" customFormat="1" ht="15" x14ac:dyDescent="0.2">
      <c r="A125" s="64"/>
      <c r="B125" s="36" t="s">
        <v>470</v>
      </c>
      <c r="C125" s="37">
        <v>157</v>
      </c>
      <c r="D125" s="37">
        <v>285</v>
      </c>
      <c r="E125" s="38">
        <f t="shared" si="9"/>
        <v>0.28702010968921388</v>
      </c>
      <c r="F125" s="38">
        <f t="shared" si="10"/>
        <v>0.29022403258655805</v>
      </c>
      <c r="G125" s="39">
        <f t="shared" si="11"/>
        <v>0.8152866242038217</v>
      </c>
      <c r="H125" s="25">
        <f t="shared" si="12"/>
        <v>0.2340036563071298</v>
      </c>
    </row>
    <row r="126" spans="1:8" s="40" customFormat="1" ht="15" x14ac:dyDescent="0.2">
      <c r="A126" s="64"/>
      <c r="B126" s="36" t="s">
        <v>218</v>
      </c>
      <c r="C126" s="37">
        <v>3</v>
      </c>
      <c r="D126" s="37">
        <v>0</v>
      </c>
      <c r="E126" s="38">
        <f t="shared" si="9"/>
        <v>5.4844606946983544E-3</v>
      </c>
      <c r="F126" s="38" t="str">
        <f t="shared" si="10"/>
        <v/>
      </c>
      <c r="G126" s="39" t="str">
        <f t="shared" si="11"/>
        <v>0</v>
      </c>
      <c r="H126" s="25">
        <f t="shared" si="12"/>
        <v>0</v>
      </c>
    </row>
    <row r="127" spans="1:8" s="40" customFormat="1" ht="15" x14ac:dyDescent="0.2">
      <c r="A127" s="64"/>
      <c r="B127" s="36" t="s">
        <v>219</v>
      </c>
      <c r="C127" s="37">
        <v>10</v>
      </c>
      <c r="D127" s="37">
        <v>8</v>
      </c>
      <c r="E127" s="38">
        <f t="shared" si="9"/>
        <v>1.8281535648994516E-2</v>
      </c>
      <c r="F127" s="38">
        <f t="shared" si="10"/>
        <v>8.1466395112016286E-3</v>
      </c>
      <c r="G127" s="39">
        <f t="shared" si="11"/>
        <v>-0.2</v>
      </c>
      <c r="H127" s="25">
        <f t="shared" si="12"/>
        <v>-3.6563071297989035E-3</v>
      </c>
    </row>
    <row r="128" spans="1:8" s="40" customFormat="1" ht="15" x14ac:dyDescent="0.2">
      <c r="A128" s="64"/>
      <c r="B128" s="36" t="s">
        <v>33</v>
      </c>
      <c r="C128" s="37">
        <v>106</v>
      </c>
      <c r="D128" s="37">
        <v>257</v>
      </c>
      <c r="E128" s="38">
        <f t="shared" si="9"/>
        <v>0.19378427787934185</v>
      </c>
      <c r="F128" s="38">
        <f t="shared" si="10"/>
        <v>0.26171079429735233</v>
      </c>
      <c r="G128" s="39">
        <f t="shared" si="11"/>
        <v>1.4245283018867925</v>
      </c>
      <c r="H128" s="25">
        <f t="shared" si="12"/>
        <v>0.27605118829981717</v>
      </c>
    </row>
    <row r="129" spans="1:8" s="40" customFormat="1" ht="15" x14ac:dyDescent="0.2">
      <c r="A129" s="64"/>
      <c r="B129" s="36" t="s">
        <v>37</v>
      </c>
      <c r="C129" s="37">
        <v>1</v>
      </c>
      <c r="D129" s="37">
        <v>1</v>
      </c>
      <c r="E129" s="38">
        <f t="shared" si="9"/>
        <v>1.8281535648994515E-3</v>
      </c>
      <c r="F129" s="38">
        <f t="shared" si="10"/>
        <v>1.0183299389002036E-3</v>
      </c>
      <c r="G129" s="39">
        <f t="shared" si="11"/>
        <v>0</v>
      </c>
      <c r="H129" s="25">
        <f t="shared" si="12"/>
        <v>0</v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2</v>
      </c>
      <c r="E130" s="38" t="str">
        <f t="shared" ref="E130" si="33">+IF(C130=0,"",C130/C$71)</f>
        <v/>
      </c>
      <c r="F130" s="38">
        <f t="shared" ref="F130" si="34">+IF(D130=0,"",D130/D$71)</f>
        <v>2.0366598778004071E-3</v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15</v>
      </c>
      <c r="D131" s="37">
        <v>6</v>
      </c>
      <c r="E131" s="38">
        <f t="shared" si="9"/>
        <v>2.7422303473491772E-2</v>
      </c>
      <c r="F131" s="38">
        <f t="shared" si="10"/>
        <v>6.1099796334012219E-3</v>
      </c>
      <c r="G131" s="39">
        <f t="shared" si="11"/>
        <v>-0.6</v>
      </c>
      <c r="H131" s="25">
        <f t="shared" si="12"/>
        <v>-1.6453382084095063E-2</v>
      </c>
    </row>
    <row r="132" spans="1:8" s="40" customFormat="1" ht="15" x14ac:dyDescent="0.2">
      <c r="A132" s="64"/>
      <c r="B132" s="36" t="s">
        <v>34</v>
      </c>
      <c r="C132" s="37">
        <v>0</v>
      </c>
      <c r="D132" s="37">
        <v>0</v>
      </c>
      <c r="E132" s="38" t="str">
        <f t="shared" si="9"/>
        <v/>
      </c>
      <c r="F132" s="38" t="str">
        <f t="shared" si="10"/>
        <v/>
      </c>
      <c r="G132" s="39" t="str">
        <f t="shared" si="11"/>
        <v>0</v>
      </c>
      <c r="H132" s="25" t="str">
        <f t="shared" si="12"/>
        <v/>
      </c>
    </row>
    <row r="133" spans="1:8" s="40" customFormat="1" ht="15" x14ac:dyDescent="0.2">
      <c r="A133" s="64"/>
      <c r="B133" s="36" t="s">
        <v>220</v>
      </c>
      <c r="C133" s="37">
        <v>0</v>
      </c>
      <c r="D133" s="37">
        <v>26</v>
      </c>
      <c r="E133" s="38" t="str">
        <f t="shared" si="9"/>
        <v/>
      </c>
      <c r="F133" s="38">
        <f t="shared" si="10"/>
        <v>2.6476578411405296E-2</v>
      </c>
      <c r="G133" s="39" t="str">
        <f t="shared" si="11"/>
        <v>0</v>
      </c>
      <c r="H133" s="25" t="str">
        <f t="shared" si="12"/>
        <v/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2</v>
      </c>
      <c r="E134" s="38" t="str">
        <f t="shared" si="9"/>
        <v/>
      </c>
      <c r="F134" s="38">
        <f t="shared" si="10"/>
        <v>2.0366598778004071E-3</v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0</v>
      </c>
      <c r="D135" s="37">
        <v>0</v>
      </c>
      <c r="E135" s="38" t="str">
        <f t="shared" si="9"/>
        <v/>
      </c>
      <c r="F135" s="38" t="str">
        <f t="shared" si="10"/>
        <v/>
      </c>
      <c r="G135" s="39" t="str">
        <f t="shared" si="11"/>
        <v>0</v>
      </c>
      <c r="H135" s="25" t="str">
        <f t="shared" si="12"/>
        <v/>
      </c>
    </row>
    <row r="136" spans="1:8" s="40" customFormat="1" ht="15" x14ac:dyDescent="0.2">
      <c r="A136" s="64"/>
      <c r="B136" s="36" t="s">
        <v>223</v>
      </c>
      <c r="C136" s="37">
        <v>0</v>
      </c>
      <c r="D136" s="37">
        <v>0</v>
      </c>
      <c r="E136" s="38" t="str">
        <f t="shared" si="9"/>
        <v/>
      </c>
      <c r="F136" s="38" t="str">
        <f t="shared" si="10"/>
        <v/>
      </c>
      <c r="G136" s="39" t="str">
        <f t="shared" si="11"/>
        <v>0</v>
      </c>
      <c r="H136" s="25" t="str">
        <f t="shared" si="12"/>
        <v/>
      </c>
    </row>
    <row r="137" spans="1:8" s="40" customFormat="1" ht="30" x14ac:dyDescent="0.2">
      <c r="A137" s="64"/>
      <c r="B137" s="36" t="s">
        <v>471</v>
      </c>
      <c r="C137" s="37">
        <v>15</v>
      </c>
      <c r="D137" s="37">
        <v>76</v>
      </c>
      <c r="E137" s="38">
        <f t="shared" si="9"/>
        <v>2.7422303473491772E-2</v>
      </c>
      <c r="F137" s="38">
        <f t="shared" si="10"/>
        <v>7.7393075356415472E-2</v>
      </c>
      <c r="G137" s="39">
        <f t="shared" si="11"/>
        <v>4.0666666666666664</v>
      </c>
      <c r="H137" s="25">
        <f t="shared" si="12"/>
        <v>0.11151736745886653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1</v>
      </c>
      <c r="D139" s="37">
        <v>0</v>
      </c>
      <c r="E139" s="38">
        <f t="shared" si="9"/>
        <v>1.8281535648994515E-3</v>
      </c>
      <c r="F139" s="38" t="str">
        <f t="shared" si="10"/>
        <v/>
      </c>
      <c r="G139" s="39" t="str">
        <f t="shared" si="11"/>
        <v>0</v>
      </c>
      <c r="H139" s="25">
        <f t="shared" si="12"/>
        <v>0</v>
      </c>
    </row>
    <row r="140" spans="1:8" s="40" customFormat="1" ht="15" x14ac:dyDescent="0.2">
      <c r="A140" s="64"/>
      <c r="B140" s="36" t="s">
        <v>46</v>
      </c>
      <c r="C140" s="37">
        <v>3</v>
      </c>
      <c r="D140" s="37">
        <v>2</v>
      </c>
      <c r="E140" s="38">
        <f t="shared" si="9"/>
        <v>5.4844606946983544E-3</v>
      </c>
      <c r="F140" s="38">
        <f t="shared" si="10"/>
        <v>2.0366598778004071E-3</v>
      </c>
      <c r="G140" s="39">
        <f t="shared" si="11"/>
        <v>-0.33333333333333331</v>
      </c>
      <c r="H140" s="25">
        <f t="shared" si="12"/>
        <v>-1.8281535648994513E-3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0</v>
      </c>
      <c r="E143" s="38" t="str">
        <f t="shared" ref="E143:E151" si="37">+IF(C143=0,"",C143/C$71)</f>
        <v/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1</v>
      </c>
      <c r="D144" s="37">
        <v>2</v>
      </c>
      <c r="E144" s="38">
        <f t="shared" si="37"/>
        <v>1.8281535648994515E-3</v>
      </c>
      <c r="F144" s="38">
        <f t="shared" si="38"/>
        <v>2.0366598778004071E-3</v>
      </c>
      <c r="G144" s="39">
        <f t="shared" si="39"/>
        <v>1</v>
      </c>
      <c r="H144" s="25">
        <f t="shared" si="40"/>
        <v>1.8281535648994515E-3</v>
      </c>
    </row>
    <row r="145" spans="1:8" s="40" customFormat="1" ht="15" x14ac:dyDescent="0.2">
      <c r="A145" s="64"/>
      <c r="B145" s="36" t="s">
        <v>226</v>
      </c>
      <c r="C145" s="37">
        <v>0</v>
      </c>
      <c r="D145" s="37">
        <v>1</v>
      </c>
      <c r="E145" s="38" t="str">
        <f t="shared" si="37"/>
        <v/>
      </c>
      <c r="F145" s="38">
        <f t="shared" si="38"/>
        <v>1.0183299389002036E-3</v>
      </c>
      <c r="G145" s="39" t="str">
        <f t="shared" si="39"/>
        <v>0</v>
      </c>
      <c r="H145" s="25" t="str">
        <f t="shared" si="40"/>
        <v/>
      </c>
    </row>
    <row r="146" spans="1:8" s="40" customFormat="1" ht="30" x14ac:dyDescent="0.2">
      <c r="A146" s="64"/>
      <c r="B146" s="36" t="s">
        <v>227</v>
      </c>
      <c r="C146" s="37">
        <v>0</v>
      </c>
      <c r="D146" s="37">
        <v>0</v>
      </c>
      <c r="E146" s="38" t="str">
        <f t="shared" si="37"/>
        <v/>
      </c>
      <c r="F146" s="38" t="str">
        <f t="shared" si="38"/>
        <v/>
      </c>
      <c r="G146" s="39" t="str">
        <f t="shared" si="39"/>
        <v>0</v>
      </c>
      <c r="H146" s="25" t="str">
        <f t="shared" si="40"/>
        <v/>
      </c>
    </row>
    <row r="147" spans="1:8" s="40" customFormat="1" ht="30" x14ac:dyDescent="0.2">
      <c r="A147" s="64"/>
      <c r="B147" s="36" t="s">
        <v>228</v>
      </c>
      <c r="C147" s="37">
        <v>0</v>
      </c>
      <c r="D147" s="37">
        <v>1</v>
      </c>
      <c r="E147" s="38" t="str">
        <f t="shared" si="37"/>
        <v/>
      </c>
      <c r="F147" s="38">
        <f t="shared" si="38"/>
        <v>1.0183299389002036E-3</v>
      </c>
      <c r="G147" s="39" t="str">
        <f t="shared" si="39"/>
        <v>0</v>
      </c>
      <c r="H147" s="25" t="str">
        <f t="shared" si="40"/>
        <v/>
      </c>
    </row>
    <row r="148" spans="1:8" s="40" customFormat="1" ht="15" x14ac:dyDescent="0.2">
      <c r="A148" s="64"/>
      <c r="B148" s="36" t="s">
        <v>473</v>
      </c>
      <c r="C148" s="37">
        <v>48</v>
      </c>
      <c r="D148" s="37">
        <v>0</v>
      </c>
      <c r="E148" s="38">
        <f t="shared" si="37"/>
        <v>8.7751371115173671E-2</v>
      </c>
      <c r="F148" s="38" t="str">
        <f t="shared" si="38"/>
        <v/>
      </c>
      <c r="G148" s="39" t="str">
        <f t="shared" si="39"/>
        <v>0</v>
      </c>
      <c r="H148" s="25">
        <f t="shared" si="40"/>
        <v>0</v>
      </c>
    </row>
    <row r="149" spans="1:8" s="40" customFormat="1" ht="15" x14ac:dyDescent="0.2">
      <c r="A149" s="64"/>
      <c r="B149" s="36" t="s">
        <v>45</v>
      </c>
      <c r="C149" s="37">
        <v>0</v>
      </c>
      <c r="D149" s="37">
        <v>0</v>
      </c>
      <c r="E149" s="38" t="str">
        <f t="shared" si="37"/>
        <v/>
      </c>
      <c r="F149" s="38" t="str">
        <f t="shared" si="38"/>
        <v/>
      </c>
      <c r="G149" s="39" t="str">
        <f t="shared" si="39"/>
        <v>0</v>
      </c>
      <c r="H149" s="25" t="str">
        <f t="shared" si="40"/>
        <v/>
      </c>
    </row>
    <row r="150" spans="1:8" s="40" customFormat="1" ht="15" x14ac:dyDescent="0.2">
      <c r="A150" s="64"/>
      <c r="B150" s="36" t="s">
        <v>43</v>
      </c>
      <c r="C150" s="37">
        <v>0</v>
      </c>
      <c r="D150" s="37">
        <v>0</v>
      </c>
      <c r="E150" s="38" t="str">
        <f t="shared" si="37"/>
        <v/>
      </c>
      <c r="F150" s="38" t="str">
        <f t="shared" si="38"/>
        <v/>
      </c>
      <c r="G150" s="39" t="str">
        <f t="shared" si="39"/>
        <v>0</v>
      </c>
      <c r="H150" s="25" t="str">
        <f t="shared" si="40"/>
        <v/>
      </c>
    </row>
    <row r="151" spans="1:8" s="40" customFormat="1" ht="15" x14ac:dyDescent="0.2">
      <c r="A151" s="64"/>
      <c r="B151" s="36" t="s">
        <v>44</v>
      </c>
      <c r="C151" s="37">
        <v>0</v>
      </c>
      <c r="D151" s="37">
        <v>0</v>
      </c>
      <c r="E151" s="38" t="str">
        <f t="shared" si="37"/>
        <v/>
      </c>
      <c r="F151" s="38" t="str">
        <f t="shared" si="38"/>
        <v/>
      </c>
      <c r="G151" s="39" t="str">
        <f t="shared" si="39"/>
        <v>0</v>
      </c>
      <c r="H151" s="25" t="str">
        <f t="shared" si="40"/>
        <v/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2</v>
      </c>
      <c r="E152" s="38" t="str">
        <f t="shared" ref="E152:E155" si="41">+IF(C152=0,"",C152/C$71)</f>
        <v/>
      </c>
      <c r="F152" s="38">
        <f t="shared" ref="F152:F155" si="42">+IF(D152=0,"",D152/D$71)</f>
        <v>2.0366598778004071E-3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363</v>
      </c>
      <c r="D161" s="31">
        <f>SUM(D162:D323)</f>
        <v>333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-8.2644628099173556E-2</v>
      </c>
      <c r="H161" s="33">
        <f>+IF(OR(AND(E161=""),(G161="")),"",E161*G161)</f>
        <v>-8.2644628099173556E-2</v>
      </c>
    </row>
    <row r="162" spans="1:8" s="40" customFormat="1" ht="15" x14ac:dyDescent="0.2">
      <c r="A162" s="64"/>
      <c r="B162" s="66" t="s">
        <v>474</v>
      </c>
      <c r="C162" s="37">
        <v>4</v>
      </c>
      <c r="D162" s="37">
        <v>8</v>
      </c>
      <c r="E162" s="38">
        <f>+IF(C162=0,"",C162/C$161)</f>
        <v>1.1019283746556474E-2</v>
      </c>
      <c r="F162" s="38">
        <f>+IF(D162=0,"",D162/D$161)</f>
        <v>2.4024024024024024E-2</v>
      </c>
      <c r="G162" s="39">
        <f>+IF(OR(AND(D162=0),(C162=0)),"0",((D162-C162)/C162))</f>
        <v>1</v>
      </c>
      <c r="H162" s="25">
        <f>+IF(OR(AND(E162=""),(G162="")),"",E162*G162)</f>
        <v>1.1019283746556474E-2</v>
      </c>
    </row>
    <row r="163" spans="1:8" s="40" customFormat="1" ht="15" x14ac:dyDescent="0.2">
      <c r="A163" s="64"/>
      <c r="B163" s="66" t="s">
        <v>475</v>
      </c>
      <c r="C163" s="37">
        <v>0</v>
      </c>
      <c r="D163" s="37">
        <v>1</v>
      </c>
      <c r="E163" s="38" t="str">
        <f t="shared" ref="E163:E232" si="45">+IF(C163=0,"",C163/C$161)</f>
        <v/>
      </c>
      <c r="F163" s="38">
        <f t="shared" ref="F163:F232" si="46">+IF(D163=0,"",D163/D$161)</f>
        <v>3.003003003003003E-3</v>
      </c>
      <c r="G163" s="39" t="str">
        <f t="shared" ref="G163:G232" si="47">+IF(OR(AND(D163=0),(C163=0)),"0",((D163-C163)/C163))</f>
        <v>0</v>
      </c>
      <c r="H163" s="25" t="str">
        <f t="shared" ref="H163:H232" si="48">+IF(OR(AND(E163=""),(G163="")),"",E163*G163)</f>
        <v/>
      </c>
    </row>
    <row r="164" spans="1:8" s="40" customFormat="1" ht="30" x14ac:dyDescent="0.2">
      <c r="A164" s="64"/>
      <c r="B164" s="66" t="s">
        <v>476</v>
      </c>
      <c r="C164" s="37">
        <v>0</v>
      </c>
      <c r="D164" s="37">
        <v>3</v>
      </c>
      <c r="E164" s="38" t="str">
        <f t="shared" si="45"/>
        <v/>
      </c>
      <c r="F164" s="38">
        <f t="shared" si="46"/>
        <v>9.0090090090090089E-3</v>
      </c>
      <c r="G164" s="39" t="str">
        <f t="shared" si="47"/>
        <v>0</v>
      </c>
      <c r="H164" s="25" t="str">
        <f t="shared" si="48"/>
        <v/>
      </c>
    </row>
    <row r="165" spans="1:8" s="40" customFormat="1" ht="15" x14ac:dyDescent="0.2">
      <c r="A165" s="64"/>
      <c r="B165" s="66" t="s">
        <v>477</v>
      </c>
      <c r="C165" s="37">
        <v>1</v>
      </c>
      <c r="D165" s="37">
        <v>0</v>
      </c>
      <c r="E165" s="38">
        <f t="shared" si="45"/>
        <v>2.7548209366391185E-3</v>
      </c>
      <c r="F165" s="38" t="str">
        <f t="shared" si="46"/>
        <v/>
      </c>
      <c r="G165" s="39" t="str">
        <f t="shared" si="47"/>
        <v>0</v>
      </c>
      <c r="H165" s="25">
        <f t="shared" si="48"/>
        <v>0</v>
      </c>
    </row>
    <row r="166" spans="1:8" s="40" customFormat="1" ht="30" x14ac:dyDescent="0.2">
      <c r="A166" s="64"/>
      <c r="B166" s="66" t="s">
        <v>478</v>
      </c>
      <c r="C166" s="37">
        <v>4</v>
      </c>
      <c r="D166" s="37">
        <v>1</v>
      </c>
      <c r="E166" s="38">
        <f t="shared" si="45"/>
        <v>1.1019283746556474E-2</v>
      </c>
      <c r="F166" s="38">
        <f t="shared" si="46"/>
        <v>3.003003003003003E-3</v>
      </c>
      <c r="G166" s="39">
        <f t="shared" si="47"/>
        <v>-0.75</v>
      </c>
      <c r="H166" s="25">
        <f t="shared" si="48"/>
        <v>-8.2644628099173556E-3</v>
      </c>
    </row>
    <row r="167" spans="1:8" s="40" customFormat="1" ht="15" x14ac:dyDescent="0.2">
      <c r="A167" s="64"/>
      <c r="B167" s="66" t="s">
        <v>49</v>
      </c>
      <c r="C167" s="37">
        <v>83</v>
      </c>
      <c r="D167" s="37">
        <v>36</v>
      </c>
      <c r="E167" s="38">
        <f t="shared" si="45"/>
        <v>0.22865013774104684</v>
      </c>
      <c r="F167" s="38">
        <f t="shared" si="46"/>
        <v>0.10810810810810811</v>
      </c>
      <c r="G167" s="39">
        <f t="shared" si="47"/>
        <v>-0.5662650602409639</v>
      </c>
      <c r="H167" s="25">
        <f t="shared" si="48"/>
        <v>-0.12947658402203857</v>
      </c>
    </row>
    <row r="168" spans="1:8" s="40" customFormat="1" ht="15" x14ac:dyDescent="0.2">
      <c r="A168" s="64"/>
      <c r="B168" s="66" t="s">
        <v>52</v>
      </c>
      <c r="C168" s="37">
        <v>0</v>
      </c>
      <c r="D168" s="37">
        <v>0</v>
      </c>
      <c r="E168" s="38" t="str">
        <f t="shared" si="45"/>
        <v/>
      </c>
      <c r="F168" s="38" t="str">
        <f t="shared" si="46"/>
        <v/>
      </c>
      <c r="G168" s="39" t="str">
        <f t="shared" si="47"/>
        <v>0</v>
      </c>
      <c r="H168" s="25" t="str">
        <f t="shared" si="48"/>
        <v/>
      </c>
    </row>
    <row r="169" spans="1:8" s="40" customFormat="1" ht="15" x14ac:dyDescent="0.2">
      <c r="A169" s="64"/>
      <c r="B169" s="66" t="s">
        <v>229</v>
      </c>
      <c r="C169" s="37">
        <v>9</v>
      </c>
      <c r="D169" s="37">
        <v>3</v>
      </c>
      <c r="E169" s="38">
        <f t="shared" si="45"/>
        <v>2.4793388429752067E-2</v>
      </c>
      <c r="F169" s="38">
        <f t="shared" si="46"/>
        <v>9.0090090090090089E-3</v>
      </c>
      <c r="G169" s="39">
        <f t="shared" si="47"/>
        <v>-0.66666666666666663</v>
      </c>
      <c r="H169" s="25">
        <f t="shared" si="48"/>
        <v>-1.6528925619834711E-2</v>
      </c>
    </row>
    <row r="170" spans="1:8" s="40" customFormat="1" ht="15" x14ac:dyDescent="0.2">
      <c r="A170" s="64"/>
      <c r="B170" s="66" t="s">
        <v>50</v>
      </c>
      <c r="C170" s="37">
        <v>0</v>
      </c>
      <c r="D170" s="37">
        <v>1</v>
      </c>
      <c r="E170" s="38" t="str">
        <f t="shared" si="45"/>
        <v/>
      </c>
      <c r="F170" s="38">
        <f t="shared" si="46"/>
        <v>3.003003003003003E-3</v>
      </c>
      <c r="G170" s="39" t="str">
        <f t="shared" si="47"/>
        <v>0</v>
      </c>
      <c r="H170" s="25" t="str">
        <f t="shared" si="48"/>
        <v/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2</v>
      </c>
      <c r="D173" s="37">
        <v>0</v>
      </c>
      <c r="E173" s="38">
        <f t="shared" si="45"/>
        <v>5.5096418732782371E-3</v>
      </c>
      <c r="F173" s="38" t="str">
        <f t="shared" si="46"/>
        <v/>
      </c>
      <c r="G173" s="39" t="str">
        <f t="shared" si="47"/>
        <v>0</v>
      </c>
      <c r="H173" s="25">
        <f t="shared" si="48"/>
        <v>0</v>
      </c>
    </row>
    <row r="174" spans="1:8" s="40" customFormat="1" ht="15" x14ac:dyDescent="0.2">
      <c r="A174" s="64"/>
      <c r="B174" s="66" t="s">
        <v>51</v>
      </c>
      <c r="C174" s="37">
        <v>0</v>
      </c>
      <c r="D174" s="37">
        <v>0</v>
      </c>
      <c r="E174" s="38" t="str">
        <f t="shared" si="45"/>
        <v/>
      </c>
      <c r="F174" s="38" t="str">
        <f t="shared" si="46"/>
        <v/>
      </c>
      <c r="G174" s="39" t="str">
        <f t="shared" si="47"/>
        <v>0</v>
      </c>
      <c r="H174" s="25" t="str">
        <f t="shared" si="48"/>
        <v/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0</v>
      </c>
      <c r="E175" s="38" t="str">
        <f t="shared" ref="E175" si="49">+IF(C175=0,"",C175/C$161)</f>
        <v/>
      </c>
      <c r="F175" s="38" t="str">
        <f t="shared" ref="F175" si="50">+IF(D175=0,"",D175/D$161)</f>
        <v/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21</v>
      </c>
      <c r="D176" s="37">
        <v>5</v>
      </c>
      <c r="E176" s="38">
        <f t="shared" si="45"/>
        <v>5.7851239669421489E-2</v>
      </c>
      <c r="F176" s="38">
        <f t="shared" si="46"/>
        <v>1.5015015015015015E-2</v>
      </c>
      <c r="G176" s="39">
        <f t="shared" si="47"/>
        <v>-0.76190476190476186</v>
      </c>
      <c r="H176" s="25">
        <f t="shared" si="48"/>
        <v>-4.4077134986225897E-2</v>
      </c>
    </row>
    <row r="177" spans="1:8" s="40" customFormat="1" ht="15" x14ac:dyDescent="0.2">
      <c r="A177" s="64"/>
      <c r="B177" s="66" t="s">
        <v>231</v>
      </c>
      <c r="C177" s="37">
        <v>0</v>
      </c>
      <c r="D177" s="37">
        <v>0</v>
      </c>
      <c r="E177" s="38" t="str">
        <f t="shared" si="45"/>
        <v/>
      </c>
      <c r="F177" s="38" t="str">
        <f t="shared" si="46"/>
        <v/>
      </c>
      <c r="G177" s="39" t="str">
        <f t="shared" si="47"/>
        <v>0</v>
      </c>
      <c r="H177" s="25" t="str">
        <f t="shared" si="48"/>
        <v/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0</v>
      </c>
      <c r="E178" s="38" t="str">
        <f t="shared" si="45"/>
        <v/>
      </c>
      <c r="F178" s="38" t="str">
        <f t="shared" si="46"/>
        <v/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0</v>
      </c>
      <c r="E180" s="38" t="str">
        <f t="shared" ref="E180:E181" si="53">+IF(C180=0,"",C180/C$161)</f>
        <v/>
      </c>
      <c r="F180" s="38" t="str">
        <f t="shared" ref="F180:F181" si="54">+IF(D180=0,"",D180/D$161)</f>
        <v/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0</v>
      </c>
      <c r="D182" s="37">
        <v>4</v>
      </c>
      <c r="E182" s="38" t="str">
        <f t="shared" si="45"/>
        <v/>
      </c>
      <c r="F182" s="38">
        <f t="shared" si="46"/>
        <v>1.2012012012012012E-2</v>
      </c>
      <c r="G182" s="39" t="str">
        <f t="shared" si="47"/>
        <v>0</v>
      </c>
      <c r="H182" s="25" t="str">
        <f t="shared" si="48"/>
        <v/>
      </c>
    </row>
    <row r="183" spans="1:8" s="40" customFormat="1" ht="15" x14ac:dyDescent="0.2">
      <c r="A183" s="64"/>
      <c r="B183" s="66" t="s">
        <v>233</v>
      </c>
      <c r="C183" s="37">
        <v>0</v>
      </c>
      <c r="D183" s="37">
        <v>0</v>
      </c>
      <c r="E183" s="38" t="str">
        <f t="shared" si="45"/>
        <v/>
      </c>
      <c r="F183" s="38" t="str">
        <f t="shared" si="46"/>
        <v/>
      </c>
      <c r="G183" s="39" t="str">
        <f t="shared" si="47"/>
        <v>0</v>
      </c>
      <c r="H183" s="25" t="str">
        <f t="shared" si="48"/>
        <v/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0</v>
      </c>
      <c r="D185" s="37">
        <v>0</v>
      </c>
      <c r="E185" s="38" t="str">
        <f t="shared" si="45"/>
        <v/>
      </c>
      <c r="F185" s="38" t="str">
        <f t="shared" si="46"/>
        <v/>
      </c>
      <c r="G185" s="39" t="str">
        <f t="shared" si="47"/>
        <v>0</v>
      </c>
      <c r="H185" s="25" t="str">
        <f t="shared" si="48"/>
        <v/>
      </c>
    </row>
    <row r="186" spans="1:8" s="40" customFormat="1" ht="15" x14ac:dyDescent="0.2">
      <c r="A186" s="64"/>
      <c r="B186" s="66" t="s">
        <v>480</v>
      </c>
      <c r="C186" s="37">
        <v>14</v>
      </c>
      <c r="D186" s="37">
        <v>2</v>
      </c>
      <c r="E186" s="38">
        <f t="shared" si="45"/>
        <v>3.8567493112947659E-2</v>
      </c>
      <c r="F186" s="38">
        <f t="shared" si="46"/>
        <v>6.006006006006006E-3</v>
      </c>
      <c r="G186" s="39">
        <f t="shared" si="47"/>
        <v>-0.8571428571428571</v>
      </c>
      <c r="H186" s="25">
        <f t="shared" si="48"/>
        <v>-3.3057851239669422E-2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0</v>
      </c>
      <c r="E187" s="38" t="str">
        <f t="shared" ref="E187" si="57">+IF(C187=0,"",C187/C$161)</f>
        <v/>
      </c>
      <c r="F187" s="38" t="str">
        <f t="shared" ref="F187" si="58">+IF(D187=0,"",D187/D$161)</f>
        <v/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7</v>
      </c>
      <c r="D188" s="37">
        <v>19</v>
      </c>
      <c r="E188" s="38">
        <f t="shared" si="45"/>
        <v>1.928374655647383E-2</v>
      </c>
      <c r="F188" s="38">
        <f t="shared" si="46"/>
        <v>5.7057057057057055E-2</v>
      </c>
      <c r="G188" s="39">
        <f t="shared" si="47"/>
        <v>1.7142857142857142</v>
      </c>
      <c r="H188" s="25">
        <f t="shared" si="48"/>
        <v>3.3057851239669422E-2</v>
      </c>
    </row>
    <row r="189" spans="1:8" s="40" customFormat="1" ht="15" x14ac:dyDescent="0.2">
      <c r="A189" s="64"/>
      <c r="B189" s="66" t="s">
        <v>237</v>
      </c>
      <c r="C189" s="37">
        <v>3</v>
      </c>
      <c r="D189" s="37">
        <v>10</v>
      </c>
      <c r="E189" s="38">
        <f t="shared" si="45"/>
        <v>8.2644628099173556E-3</v>
      </c>
      <c r="F189" s="38">
        <f t="shared" si="46"/>
        <v>3.003003003003003E-2</v>
      </c>
      <c r="G189" s="39">
        <f t="shared" si="47"/>
        <v>2.3333333333333335</v>
      </c>
      <c r="H189" s="25">
        <f t="shared" si="48"/>
        <v>1.928374655647383E-2</v>
      </c>
    </row>
    <row r="190" spans="1:8" s="40" customFormat="1" ht="15" x14ac:dyDescent="0.2">
      <c r="A190" s="64"/>
      <c r="B190" s="66" t="s">
        <v>238</v>
      </c>
      <c r="C190" s="37">
        <v>1</v>
      </c>
      <c r="D190" s="37">
        <v>4</v>
      </c>
      <c r="E190" s="38">
        <f t="shared" si="45"/>
        <v>2.7548209366391185E-3</v>
      </c>
      <c r="F190" s="38">
        <f t="shared" si="46"/>
        <v>1.2012012012012012E-2</v>
      </c>
      <c r="G190" s="39">
        <f t="shared" si="47"/>
        <v>3</v>
      </c>
      <c r="H190" s="25">
        <f t="shared" si="48"/>
        <v>8.2644628099173556E-3</v>
      </c>
    </row>
    <row r="191" spans="1:8" s="40" customFormat="1" ht="15" x14ac:dyDescent="0.2">
      <c r="A191" s="64"/>
      <c r="B191" s="66" t="s">
        <v>239</v>
      </c>
      <c r="C191" s="37">
        <v>3</v>
      </c>
      <c r="D191" s="37">
        <v>45</v>
      </c>
      <c r="E191" s="38">
        <f t="shared" si="45"/>
        <v>8.2644628099173556E-3</v>
      </c>
      <c r="F191" s="38">
        <f t="shared" si="46"/>
        <v>0.13513513513513514</v>
      </c>
      <c r="G191" s="39">
        <f t="shared" si="47"/>
        <v>14</v>
      </c>
      <c r="H191" s="25">
        <f t="shared" si="48"/>
        <v>0.11570247933884298</v>
      </c>
    </row>
    <row r="192" spans="1:8" s="40" customFormat="1" ht="15" x14ac:dyDescent="0.2">
      <c r="A192" s="64"/>
      <c r="B192" s="66" t="s">
        <v>481</v>
      </c>
      <c r="C192" s="37">
        <v>6</v>
      </c>
      <c r="D192" s="37">
        <v>2</v>
      </c>
      <c r="E192" s="38">
        <f t="shared" si="45"/>
        <v>1.6528925619834711E-2</v>
      </c>
      <c r="F192" s="38">
        <f t="shared" si="46"/>
        <v>6.006006006006006E-3</v>
      </c>
      <c r="G192" s="39">
        <f t="shared" si="47"/>
        <v>-0.66666666666666663</v>
      </c>
      <c r="H192" s="25">
        <f t="shared" si="48"/>
        <v>-1.1019283746556474E-2</v>
      </c>
    </row>
    <row r="193" spans="1:8" s="40" customFormat="1" ht="15" x14ac:dyDescent="0.2">
      <c r="A193" s="64"/>
      <c r="B193" s="66" t="s">
        <v>482</v>
      </c>
      <c r="C193" s="37">
        <v>0</v>
      </c>
      <c r="D193" s="37">
        <v>5</v>
      </c>
      <c r="E193" s="38" t="str">
        <f t="shared" si="45"/>
        <v/>
      </c>
      <c r="F193" s="38">
        <f t="shared" si="46"/>
        <v>1.5015015015015015E-2</v>
      </c>
      <c r="G193" s="39" t="str">
        <f t="shared" si="47"/>
        <v>0</v>
      </c>
      <c r="H193" s="25" t="str">
        <f t="shared" si="48"/>
        <v/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12</v>
      </c>
      <c r="E195" s="38" t="str">
        <f t="shared" ref="E195" si="61">+IF(C195=0,"",C195/C$161)</f>
        <v/>
      </c>
      <c r="F195" s="38">
        <f t="shared" ref="F195" si="62">+IF(D195=0,"",D195/D$161)</f>
        <v>3.6036036036036036E-2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0</v>
      </c>
      <c r="D196" s="37"/>
      <c r="E196" s="38" t="str">
        <f t="shared" si="45"/>
        <v/>
      </c>
      <c r="F196" s="38" t="str">
        <f t="shared" si="46"/>
        <v/>
      </c>
      <c r="G196" s="39" t="str">
        <f t="shared" si="47"/>
        <v>0</v>
      </c>
      <c r="H196" s="25" t="str">
        <f t="shared" si="48"/>
        <v/>
      </c>
    </row>
    <row r="197" spans="1:8" s="40" customFormat="1" ht="15" x14ac:dyDescent="0.2">
      <c r="A197" s="64"/>
      <c r="B197" s="66" t="s">
        <v>241</v>
      </c>
      <c r="C197" s="37">
        <v>5</v>
      </c>
      <c r="D197" s="37">
        <v>0</v>
      </c>
      <c r="E197" s="38">
        <f t="shared" si="45"/>
        <v>1.3774104683195593E-2</v>
      </c>
      <c r="F197" s="38" t="str">
        <f t="shared" si="46"/>
        <v/>
      </c>
      <c r="G197" s="39" t="str">
        <f t="shared" si="47"/>
        <v>0</v>
      </c>
      <c r="H197" s="25">
        <f t="shared" si="48"/>
        <v>0</v>
      </c>
    </row>
    <row r="198" spans="1:8" s="40" customFormat="1" ht="15" x14ac:dyDescent="0.2">
      <c r="A198" s="64"/>
      <c r="B198" s="66" t="s">
        <v>242</v>
      </c>
      <c r="C198" s="37">
        <v>4</v>
      </c>
      <c r="D198" s="37">
        <v>9</v>
      </c>
      <c r="E198" s="38">
        <f t="shared" si="45"/>
        <v>1.1019283746556474E-2</v>
      </c>
      <c r="F198" s="38">
        <f t="shared" si="46"/>
        <v>2.7027027027027029E-2</v>
      </c>
      <c r="G198" s="39">
        <f t="shared" si="47"/>
        <v>1.25</v>
      </c>
      <c r="H198" s="25">
        <f t="shared" si="48"/>
        <v>1.3774104683195593E-2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3</v>
      </c>
      <c r="D200" s="37">
        <v>2</v>
      </c>
      <c r="E200" s="38">
        <f t="shared" si="45"/>
        <v>8.2644628099173556E-3</v>
      </c>
      <c r="F200" s="38">
        <f t="shared" si="46"/>
        <v>6.006006006006006E-3</v>
      </c>
      <c r="G200" s="39">
        <f t="shared" si="47"/>
        <v>-0.33333333333333331</v>
      </c>
      <c r="H200" s="25">
        <f t="shared" si="48"/>
        <v>-2.7548209366391185E-3</v>
      </c>
    </row>
    <row r="201" spans="1:8" s="40" customFormat="1" ht="15" x14ac:dyDescent="0.2">
      <c r="A201" s="64"/>
      <c r="B201" s="66" t="s">
        <v>56</v>
      </c>
      <c r="C201" s="37">
        <v>54</v>
      </c>
      <c r="D201" s="37">
        <v>21</v>
      </c>
      <c r="E201" s="38">
        <f t="shared" si="45"/>
        <v>0.1487603305785124</v>
      </c>
      <c r="F201" s="38">
        <f t="shared" si="46"/>
        <v>6.3063063063063057E-2</v>
      </c>
      <c r="G201" s="39">
        <f t="shared" si="47"/>
        <v>-0.61111111111111116</v>
      </c>
      <c r="H201" s="25">
        <f t="shared" si="48"/>
        <v>-9.0909090909090925E-2</v>
      </c>
    </row>
    <row r="202" spans="1:8" s="40" customFormat="1" ht="15" x14ac:dyDescent="0.2">
      <c r="A202" s="64"/>
      <c r="B202" s="66" t="s">
        <v>244</v>
      </c>
      <c r="C202" s="37">
        <v>6</v>
      </c>
      <c r="D202" s="37">
        <v>5</v>
      </c>
      <c r="E202" s="38">
        <f t="shared" si="45"/>
        <v>1.6528925619834711E-2</v>
      </c>
      <c r="F202" s="38">
        <f t="shared" si="46"/>
        <v>1.5015015015015015E-2</v>
      </c>
      <c r="G202" s="39">
        <f t="shared" si="47"/>
        <v>-0.16666666666666666</v>
      </c>
      <c r="H202" s="25">
        <f t="shared" si="48"/>
        <v>-2.7548209366391185E-3</v>
      </c>
    </row>
    <row r="203" spans="1:8" s="40" customFormat="1" ht="30" x14ac:dyDescent="0.2">
      <c r="A203" s="64"/>
      <c r="B203" s="66" t="s">
        <v>245</v>
      </c>
      <c r="C203" s="37">
        <v>2</v>
      </c>
      <c r="D203" s="37">
        <v>0</v>
      </c>
      <c r="E203" s="38">
        <f t="shared" si="45"/>
        <v>5.5096418732782371E-3</v>
      </c>
      <c r="F203" s="38" t="str">
        <f t="shared" si="46"/>
        <v/>
      </c>
      <c r="G203" s="39" t="str">
        <f t="shared" si="47"/>
        <v>0</v>
      </c>
      <c r="H203" s="25">
        <f t="shared" si="48"/>
        <v>0</v>
      </c>
    </row>
    <row r="204" spans="1:8" s="40" customFormat="1" ht="15" x14ac:dyDescent="0.2">
      <c r="A204" s="64"/>
      <c r="B204" s="66" t="s">
        <v>483</v>
      </c>
      <c r="C204" s="37">
        <v>1</v>
      </c>
      <c r="D204" s="37">
        <v>0</v>
      </c>
      <c r="E204" s="38">
        <f t="shared" si="45"/>
        <v>2.7548209366391185E-3</v>
      </c>
      <c r="F204" s="38" t="str">
        <f t="shared" si="46"/>
        <v/>
      </c>
      <c r="G204" s="39" t="str">
        <f t="shared" si="47"/>
        <v>0</v>
      </c>
      <c r="H204" s="25">
        <f t="shared" si="48"/>
        <v>0</v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4</v>
      </c>
      <c r="E209" s="38" t="str">
        <f t="shared" si="45"/>
        <v/>
      </c>
      <c r="F209" s="38">
        <f t="shared" si="46"/>
        <v>1.2012012012012012E-2</v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0</v>
      </c>
      <c r="D211" s="37">
        <v>1</v>
      </c>
      <c r="E211" s="38" t="str">
        <f t="shared" si="45"/>
        <v/>
      </c>
      <c r="F211" s="38">
        <f t="shared" si="46"/>
        <v>3.003003003003003E-3</v>
      </c>
      <c r="G211" s="39" t="str">
        <f t="shared" si="47"/>
        <v>0</v>
      </c>
      <c r="H211" s="25" t="str">
        <f t="shared" si="48"/>
        <v/>
      </c>
    </row>
    <row r="212" spans="1:8" s="40" customFormat="1" ht="15" x14ac:dyDescent="0.2">
      <c r="A212" s="64"/>
      <c r="B212" s="66" t="s">
        <v>249</v>
      </c>
      <c r="C212" s="37">
        <v>32</v>
      </c>
      <c r="D212" s="37">
        <v>7</v>
      </c>
      <c r="E212" s="38">
        <f t="shared" si="45"/>
        <v>8.8154269972451793E-2</v>
      </c>
      <c r="F212" s="38">
        <f t="shared" si="46"/>
        <v>2.1021021021021023E-2</v>
      </c>
      <c r="G212" s="39">
        <f t="shared" si="47"/>
        <v>-0.78125</v>
      </c>
      <c r="H212" s="25">
        <f t="shared" si="48"/>
        <v>-6.8870523415977963E-2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0</v>
      </c>
      <c r="E213" s="38" t="str">
        <f t="shared" si="45"/>
        <v/>
      </c>
      <c r="F213" s="38" t="str">
        <f t="shared" si="46"/>
        <v/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1</v>
      </c>
      <c r="D214" s="37">
        <v>0</v>
      </c>
      <c r="E214" s="38">
        <f t="shared" si="45"/>
        <v>2.7548209366391185E-3</v>
      </c>
      <c r="F214" s="38" t="str">
        <f t="shared" si="46"/>
        <v/>
      </c>
      <c r="G214" s="39" t="str">
        <f t="shared" si="47"/>
        <v>0</v>
      </c>
      <c r="H214" s="25">
        <f t="shared" si="48"/>
        <v>0</v>
      </c>
    </row>
    <row r="215" spans="1:8" s="40" customFormat="1" ht="15" x14ac:dyDescent="0.2">
      <c r="A215" s="64"/>
      <c r="B215" s="66" t="s">
        <v>252</v>
      </c>
      <c r="C215" s="37">
        <v>0</v>
      </c>
      <c r="D215" s="37">
        <v>0</v>
      </c>
      <c r="E215" s="38" t="str">
        <f t="shared" si="45"/>
        <v/>
      </c>
      <c r="F215" s="38" t="str">
        <f t="shared" si="46"/>
        <v/>
      </c>
      <c r="G215" s="39" t="str">
        <f t="shared" si="47"/>
        <v>0</v>
      </c>
      <c r="H215" s="25" t="str">
        <f t="shared" si="48"/>
        <v/>
      </c>
    </row>
    <row r="216" spans="1:8" s="40" customFormat="1" ht="15" x14ac:dyDescent="0.2">
      <c r="A216" s="64"/>
      <c r="B216" s="66" t="s">
        <v>253</v>
      </c>
      <c r="C216" s="37">
        <v>0</v>
      </c>
      <c r="D216" s="37">
        <v>0</v>
      </c>
      <c r="E216" s="38" t="str">
        <f t="shared" si="45"/>
        <v/>
      </c>
      <c r="F216" s="38" t="str">
        <f t="shared" si="46"/>
        <v/>
      </c>
      <c r="G216" s="39" t="str">
        <f t="shared" si="47"/>
        <v>0</v>
      </c>
      <c r="H216" s="25" t="str">
        <f t="shared" si="48"/>
        <v/>
      </c>
    </row>
    <row r="217" spans="1:8" s="40" customFormat="1" ht="15" x14ac:dyDescent="0.2">
      <c r="A217" s="64"/>
      <c r="B217" s="66" t="s">
        <v>485</v>
      </c>
      <c r="C217" s="37">
        <v>0</v>
      </c>
      <c r="D217" s="37">
        <v>0</v>
      </c>
      <c r="E217" s="38" t="str">
        <f t="shared" si="45"/>
        <v/>
      </c>
      <c r="F217" s="38" t="str">
        <f t="shared" si="46"/>
        <v/>
      </c>
      <c r="G217" s="39" t="str">
        <f t="shared" si="47"/>
        <v>0</v>
      </c>
      <c r="H217" s="25" t="str">
        <f t="shared" si="48"/>
        <v/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0</v>
      </c>
      <c r="D219" s="37">
        <v>0</v>
      </c>
      <c r="E219" s="38" t="str">
        <f t="shared" si="45"/>
        <v/>
      </c>
      <c r="F219" s="38" t="str">
        <f t="shared" si="46"/>
        <v/>
      </c>
      <c r="G219" s="39" t="str">
        <f t="shared" si="47"/>
        <v>0</v>
      </c>
      <c r="H219" s="25" t="str">
        <f t="shared" si="48"/>
        <v/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0</v>
      </c>
      <c r="D222" s="37">
        <v>0</v>
      </c>
      <c r="E222" s="38" t="str">
        <f t="shared" si="45"/>
        <v/>
      </c>
      <c r="F222" s="38" t="str">
        <f t="shared" si="46"/>
        <v/>
      </c>
      <c r="G222" s="39" t="str">
        <f t="shared" si="47"/>
        <v>0</v>
      </c>
      <c r="H222" s="25" t="str">
        <f t="shared" si="48"/>
        <v/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2</v>
      </c>
      <c r="D224" s="37">
        <v>6</v>
      </c>
      <c r="E224" s="38">
        <f t="shared" si="45"/>
        <v>5.5096418732782371E-3</v>
      </c>
      <c r="F224" s="38">
        <f t="shared" si="46"/>
        <v>1.8018018018018018E-2</v>
      </c>
      <c r="G224" s="39">
        <f t="shared" si="47"/>
        <v>2</v>
      </c>
      <c r="H224" s="25">
        <f t="shared" si="48"/>
        <v>1.1019283746556474E-2</v>
      </c>
    </row>
    <row r="225" spans="1:8" s="40" customFormat="1" ht="15" x14ac:dyDescent="0.2">
      <c r="A225" s="64"/>
      <c r="B225" s="66" t="s">
        <v>64</v>
      </c>
      <c r="C225" s="37">
        <v>0</v>
      </c>
      <c r="D225" s="37">
        <v>0</v>
      </c>
      <c r="E225" s="38" t="str">
        <f t="shared" si="45"/>
        <v/>
      </c>
      <c r="F225" s="38" t="str">
        <f t="shared" si="46"/>
        <v/>
      </c>
      <c r="G225" s="39" t="str">
        <f t="shared" si="47"/>
        <v>0</v>
      </c>
      <c r="H225" s="25" t="str">
        <f t="shared" si="48"/>
        <v/>
      </c>
    </row>
    <row r="226" spans="1:8" s="40" customFormat="1" ht="30" x14ac:dyDescent="0.2">
      <c r="A226" s="64"/>
      <c r="B226" s="66" t="s">
        <v>487</v>
      </c>
      <c r="C226" s="37">
        <v>3</v>
      </c>
      <c r="D226" s="37">
        <v>1</v>
      </c>
      <c r="E226" s="38">
        <f t="shared" si="45"/>
        <v>8.2644628099173556E-3</v>
      </c>
      <c r="F226" s="38">
        <f t="shared" si="46"/>
        <v>3.003003003003003E-3</v>
      </c>
      <c r="G226" s="39">
        <f t="shared" si="47"/>
        <v>-0.66666666666666663</v>
      </c>
      <c r="H226" s="25">
        <f t="shared" si="48"/>
        <v>-5.5096418732782371E-3</v>
      </c>
    </row>
    <row r="227" spans="1:8" s="40" customFormat="1" ht="15" x14ac:dyDescent="0.2">
      <c r="A227" s="64"/>
      <c r="B227" s="66" t="s">
        <v>62</v>
      </c>
      <c r="C227" s="37">
        <v>1</v>
      </c>
      <c r="D227" s="37">
        <v>3</v>
      </c>
      <c r="E227" s="38">
        <f t="shared" si="45"/>
        <v>2.7548209366391185E-3</v>
      </c>
      <c r="F227" s="38">
        <f t="shared" si="46"/>
        <v>9.0090090090090089E-3</v>
      </c>
      <c r="G227" s="39">
        <f t="shared" si="47"/>
        <v>2</v>
      </c>
      <c r="H227" s="25">
        <f t="shared" si="48"/>
        <v>5.5096418732782371E-3</v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0</v>
      </c>
      <c r="D229" s="37">
        <v>0</v>
      </c>
      <c r="E229" s="38" t="str">
        <f t="shared" si="45"/>
        <v/>
      </c>
      <c r="F229" s="38" t="str">
        <f t="shared" si="46"/>
        <v/>
      </c>
      <c r="G229" s="39" t="str">
        <f t="shared" si="47"/>
        <v>0</v>
      </c>
      <c r="H229" s="25" t="str">
        <f t="shared" si="48"/>
        <v/>
      </c>
    </row>
    <row r="230" spans="1:8" s="40" customFormat="1" ht="15" x14ac:dyDescent="0.2">
      <c r="A230" s="64"/>
      <c r="B230" s="66" t="s">
        <v>63</v>
      </c>
      <c r="C230" s="37">
        <v>0</v>
      </c>
      <c r="D230" s="37">
        <v>0</v>
      </c>
      <c r="E230" s="38" t="str">
        <f t="shared" si="45"/>
        <v/>
      </c>
      <c r="F230" s="38" t="str">
        <f t="shared" si="46"/>
        <v/>
      </c>
      <c r="G230" s="39" t="str">
        <f t="shared" si="47"/>
        <v>0</v>
      </c>
      <c r="H230" s="25" t="str">
        <f t="shared" si="48"/>
        <v/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1</v>
      </c>
      <c r="D232" s="37">
        <v>0</v>
      </c>
      <c r="E232" s="38">
        <f t="shared" si="45"/>
        <v>2.7548209366391185E-3</v>
      </c>
      <c r="F232" s="38" t="str">
        <f t="shared" si="46"/>
        <v/>
      </c>
      <c r="G232" s="39" t="str">
        <f t="shared" si="47"/>
        <v>0</v>
      </c>
      <c r="H232" s="25">
        <f t="shared" si="48"/>
        <v>0</v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0</v>
      </c>
      <c r="E234" s="38" t="str">
        <f t="shared" si="69"/>
        <v/>
      </c>
      <c r="F234" s="38" t="str">
        <f t="shared" si="70"/>
        <v/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0</v>
      </c>
      <c r="D235" s="37">
        <v>5</v>
      </c>
      <c r="E235" s="38" t="str">
        <f t="shared" si="69"/>
        <v/>
      </c>
      <c r="F235" s="38">
        <f t="shared" si="70"/>
        <v>1.5015015015015015E-2</v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4"/>
      <c r="B236" s="66" t="s">
        <v>489</v>
      </c>
      <c r="C236" s="37">
        <v>0</v>
      </c>
      <c r="D236" s="37">
        <v>0</v>
      </c>
      <c r="E236" s="38" t="str">
        <f t="shared" si="69"/>
        <v/>
      </c>
      <c r="F236" s="38" t="str">
        <f t="shared" si="70"/>
        <v/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0</v>
      </c>
      <c r="D238" s="37">
        <v>0</v>
      </c>
      <c r="E238" s="38" t="str">
        <f t="shared" si="69"/>
        <v/>
      </c>
      <c r="F238" s="38" t="str">
        <f t="shared" si="70"/>
        <v/>
      </c>
      <c r="G238" s="39" t="str">
        <f t="shared" si="71"/>
        <v>0</v>
      </c>
      <c r="H238" s="25" t="str">
        <f t="shared" si="72"/>
        <v/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0</v>
      </c>
      <c r="D242" s="37">
        <v>0</v>
      </c>
      <c r="E242" s="38" t="str">
        <f t="shared" si="69"/>
        <v/>
      </c>
      <c r="F242" s="38" t="str">
        <f t="shared" si="70"/>
        <v/>
      </c>
      <c r="G242" s="39" t="str">
        <f t="shared" si="71"/>
        <v>0</v>
      </c>
      <c r="H242" s="25" t="str">
        <f t="shared" si="72"/>
        <v/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1</v>
      </c>
      <c r="D245" s="37"/>
      <c r="E245" s="38">
        <f t="shared" si="69"/>
        <v>2.7548209366391185E-3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0</v>
      </c>
      <c r="D246" s="37">
        <v>0</v>
      </c>
      <c r="E246" s="38" t="str">
        <f t="shared" si="69"/>
        <v/>
      </c>
      <c r="F246" s="38" t="str">
        <f t="shared" si="70"/>
        <v/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4"/>
      <c r="B247" s="66" t="s">
        <v>497</v>
      </c>
      <c r="C247" s="37">
        <v>0</v>
      </c>
      <c r="D247" s="37">
        <v>0</v>
      </c>
      <c r="E247" s="38" t="str">
        <f t="shared" si="69"/>
        <v/>
      </c>
      <c r="F247" s="38" t="str">
        <f t="shared" si="70"/>
        <v/>
      </c>
      <c r="G247" s="39" t="str">
        <f t="shared" si="71"/>
        <v>0</v>
      </c>
      <c r="H247" s="25" t="str">
        <f t="shared" si="72"/>
        <v/>
      </c>
    </row>
    <row r="248" spans="1:8" s="40" customFormat="1" ht="15" x14ac:dyDescent="0.2">
      <c r="A248" s="64"/>
      <c r="B248" s="66" t="s">
        <v>67</v>
      </c>
      <c r="C248" s="37">
        <v>2</v>
      </c>
      <c r="D248" s="37"/>
      <c r="E248" s="38">
        <f t="shared" si="69"/>
        <v>5.5096418732782371E-3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0</v>
      </c>
      <c r="D249" s="37">
        <v>0</v>
      </c>
      <c r="E249" s="38" t="str">
        <f t="shared" si="69"/>
        <v/>
      </c>
      <c r="F249" s="38" t="str">
        <f t="shared" si="70"/>
        <v/>
      </c>
      <c r="G249" s="39" t="str">
        <f t="shared" si="71"/>
        <v>0</v>
      </c>
      <c r="H249" s="25" t="str">
        <f t="shared" si="72"/>
        <v/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8</v>
      </c>
      <c r="D253" s="37">
        <v>11</v>
      </c>
      <c r="E253" s="38">
        <f t="shared" si="69"/>
        <v>2.2038567493112948E-2</v>
      </c>
      <c r="F253" s="38">
        <f t="shared" si="70"/>
        <v>3.3033033033033031E-2</v>
      </c>
      <c r="G253" s="39">
        <f t="shared" si="71"/>
        <v>0.375</v>
      </c>
      <c r="H253" s="25">
        <f t="shared" si="72"/>
        <v>8.2644628099173556E-3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0</v>
      </c>
      <c r="E255" s="38" t="str">
        <f t="shared" ref="E255:E260" si="77">+IF(C255=0,"",C255/C$161)</f>
        <v/>
      </c>
      <c r="F255" s="38" t="str">
        <f t="shared" ref="F255:F260" si="78">+IF(D255=0,"",D255/D$161)</f>
        <v/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3</v>
      </c>
      <c r="E260" s="38" t="str">
        <f t="shared" si="77"/>
        <v/>
      </c>
      <c r="F260" s="38">
        <f t="shared" si="78"/>
        <v>9.0090090090090089E-3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2</v>
      </c>
      <c r="D261" s="37">
        <v>0</v>
      </c>
      <c r="E261" s="38">
        <f t="shared" si="69"/>
        <v>5.5096418732782371E-3</v>
      </c>
      <c r="F261" s="38" t="str">
        <f t="shared" si="70"/>
        <v/>
      </c>
      <c r="G261" s="39" t="str">
        <f t="shared" si="71"/>
        <v>0</v>
      </c>
      <c r="H261" s="25">
        <f t="shared" si="72"/>
        <v>0</v>
      </c>
    </row>
    <row r="262" spans="1:8" s="40" customFormat="1" ht="15" x14ac:dyDescent="0.2">
      <c r="A262" s="64"/>
      <c r="B262" s="66" t="s">
        <v>75</v>
      </c>
      <c r="C262" s="37">
        <v>7</v>
      </c>
      <c r="D262" s="37">
        <v>3</v>
      </c>
      <c r="E262" s="38">
        <f t="shared" si="69"/>
        <v>1.928374655647383E-2</v>
      </c>
      <c r="F262" s="38">
        <f t="shared" si="70"/>
        <v>9.0090090090090089E-3</v>
      </c>
      <c r="G262" s="39">
        <f t="shared" si="71"/>
        <v>-0.5714285714285714</v>
      </c>
      <c r="H262" s="25">
        <f t="shared" si="72"/>
        <v>-1.1019283746556474E-2</v>
      </c>
    </row>
    <row r="263" spans="1:8" s="40" customFormat="1" ht="15" x14ac:dyDescent="0.2">
      <c r="A263" s="64"/>
      <c r="B263" s="66" t="s">
        <v>71</v>
      </c>
      <c r="C263" s="37">
        <v>0</v>
      </c>
      <c r="D263" s="37">
        <v>4</v>
      </c>
      <c r="E263" s="38" t="str">
        <f t="shared" si="69"/>
        <v/>
      </c>
      <c r="F263" s="38">
        <f t="shared" si="70"/>
        <v>1.2012012012012012E-2</v>
      </c>
      <c r="G263" s="39" t="str">
        <f t="shared" si="71"/>
        <v>0</v>
      </c>
      <c r="H263" s="25" t="str">
        <f t="shared" si="72"/>
        <v/>
      </c>
    </row>
    <row r="264" spans="1:8" s="40" customFormat="1" ht="15" x14ac:dyDescent="0.2">
      <c r="A264" s="64"/>
      <c r="B264" s="66" t="s">
        <v>266</v>
      </c>
      <c r="C264" s="37">
        <v>1</v>
      </c>
      <c r="D264" s="37">
        <v>0</v>
      </c>
      <c r="E264" s="38">
        <f t="shared" si="69"/>
        <v>2.7548209366391185E-3</v>
      </c>
      <c r="F264" s="38" t="str">
        <f t="shared" si="70"/>
        <v/>
      </c>
      <c r="G264" s="39" t="str">
        <f t="shared" si="71"/>
        <v>0</v>
      </c>
      <c r="H264" s="25">
        <f t="shared" si="72"/>
        <v>0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0</v>
      </c>
      <c r="E266" s="38" t="str">
        <f t="shared" ref="E266" si="81">+IF(C266=0,"",C266/C$161)</f>
        <v/>
      </c>
      <c r="F266" s="38" t="str">
        <f t="shared" ref="F266" si="82">+IF(D266=0,"",D266/D$161)</f>
        <v/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0</v>
      </c>
      <c r="E268" s="38" t="str">
        <f t="shared" si="69"/>
        <v/>
      </c>
      <c r="F268" s="38" t="str">
        <f t="shared" si="70"/>
        <v/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0</v>
      </c>
      <c r="D269" s="37">
        <v>2</v>
      </c>
      <c r="E269" s="38" t="str">
        <f t="shared" si="69"/>
        <v/>
      </c>
      <c r="F269" s="38">
        <f t="shared" si="70"/>
        <v>6.006006006006006E-3</v>
      </c>
      <c r="G269" s="39" t="str">
        <f t="shared" si="71"/>
        <v>0</v>
      </c>
      <c r="H269" s="25" t="str">
        <f t="shared" si="72"/>
        <v/>
      </c>
    </row>
    <row r="270" spans="1:8" s="40" customFormat="1" ht="15" x14ac:dyDescent="0.2">
      <c r="A270" s="64"/>
      <c r="B270" s="66" t="s">
        <v>74</v>
      </c>
      <c r="C270" s="37">
        <v>0</v>
      </c>
      <c r="D270" s="37">
        <v>0</v>
      </c>
      <c r="E270" s="38" t="str">
        <f t="shared" si="69"/>
        <v/>
      </c>
      <c r="F270" s="38" t="str">
        <f t="shared" si="70"/>
        <v/>
      </c>
      <c r="G270" s="39" t="str">
        <f t="shared" si="71"/>
        <v>0</v>
      </c>
      <c r="H270" s="25" t="str">
        <f t="shared" si="72"/>
        <v/>
      </c>
    </row>
    <row r="271" spans="1:8" s="40" customFormat="1" ht="15" x14ac:dyDescent="0.2">
      <c r="A271" s="64"/>
      <c r="B271" s="66" t="s">
        <v>267</v>
      </c>
      <c r="C271" s="37">
        <v>0</v>
      </c>
      <c r="D271" s="37">
        <v>0</v>
      </c>
      <c r="E271" s="38" t="str">
        <f t="shared" si="69"/>
        <v/>
      </c>
      <c r="F271" s="38" t="str">
        <f t="shared" si="70"/>
        <v/>
      </c>
      <c r="G271" s="39" t="str">
        <f t="shared" si="71"/>
        <v>0</v>
      </c>
      <c r="H271" s="25" t="str">
        <f t="shared" si="72"/>
        <v/>
      </c>
    </row>
    <row r="272" spans="1:8" s="40" customFormat="1" ht="15" x14ac:dyDescent="0.2">
      <c r="A272" s="64"/>
      <c r="B272" s="66" t="s">
        <v>500</v>
      </c>
      <c r="C272" s="37">
        <v>24</v>
      </c>
      <c r="D272" s="37">
        <v>4</v>
      </c>
      <c r="E272" s="38">
        <f t="shared" si="69"/>
        <v>6.6115702479338845E-2</v>
      </c>
      <c r="F272" s="38">
        <f t="shared" si="70"/>
        <v>1.2012012012012012E-2</v>
      </c>
      <c r="G272" s="39">
        <f t="shared" si="71"/>
        <v>-0.83333333333333337</v>
      </c>
      <c r="H272" s="25">
        <f t="shared" si="72"/>
        <v>-5.5096418732782371E-2</v>
      </c>
    </row>
    <row r="273" spans="1:8" s="40" customFormat="1" ht="15" x14ac:dyDescent="0.2">
      <c r="A273" s="64"/>
      <c r="B273" s="66" t="s">
        <v>76</v>
      </c>
      <c r="C273" s="37">
        <v>0</v>
      </c>
      <c r="D273" s="37">
        <v>10</v>
      </c>
      <c r="E273" s="38" t="str">
        <f t="shared" si="69"/>
        <v/>
      </c>
      <c r="F273" s="38">
        <f t="shared" si="70"/>
        <v>3.003003003003003E-2</v>
      </c>
      <c r="G273" s="39" t="str">
        <f t="shared" si="71"/>
        <v>0</v>
      </c>
      <c r="H273" s="25" t="str">
        <f t="shared" si="72"/>
        <v/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0</v>
      </c>
      <c r="E274" s="38" t="str">
        <f t="shared" ref="E274:E275" si="85">+IF(C274=0,"",C274/C$161)</f>
        <v/>
      </c>
      <c r="F274" s="38" t="str">
        <f t="shared" ref="F274:F275" si="86">+IF(D274=0,"",D274/D$161)</f>
        <v/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5</v>
      </c>
      <c r="D276" s="37">
        <v>5</v>
      </c>
      <c r="E276" s="38">
        <f t="shared" si="69"/>
        <v>1.3774104683195593E-2</v>
      </c>
      <c r="F276" s="38">
        <f t="shared" si="70"/>
        <v>1.5015015015015015E-2</v>
      </c>
      <c r="G276" s="39">
        <f t="shared" si="71"/>
        <v>0</v>
      </c>
      <c r="H276" s="25">
        <f t="shared" si="72"/>
        <v>0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1</v>
      </c>
      <c r="E281" s="38" t="str">
        <f t="shared" si="69"/>
        <v/>
      </c>
      <c r="F281" s="38">
        <f t="shared" si="70"/>
        <v>3.003003003003003E-3</v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6</v>
      </c>
      <c r="D282" s="37">
        <v>46</v>
      </c>
      <c r="E282" s="38">
        <f t="shared" si="69"/>
        <v>1.6528925619834711E-2</v>
      </c>
      <c r="F282" s="38">
        <f t="shared" si="70"/>
        <v>0.13813813813813813</v>
      </c>
      <c r="G282" s="39">
        <f t="shared" si="71"/>
        <v>6.666666666666667</v>
      </c>
      <c r="H282" s="25">
        <f t="shared" si="72"/>
        <v>0.11019283746556474</v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1</v>
      </c>
      <c r="D284" s="37">
        <v>0</v>
      </c>
      <c r="E284" s="38">
        <f t="shared" si="69"/>
        <v>2.7548209366391185E-3</v>
      </c>
      <c r="F284" s="38" t="str">
        <f t="shared" si="70"/>
        <v/>
      </c>
      <c r="G284" s="39" t="str">
        <f t="shared" si="71"/>
        <v>0</v>
      </c>
      <c r="H284" s="25">
        <f t="shared" si="72"/>
        <v>0</v>
      </c>
    </row>
    <row r="285" spans="1:8" s="40" customFormat="1" ht="15" x14ac:dyDescent="0.2">
      <c r="A285" s="64"/>
      <c r="B285" s="66" t="s">
        <v>504</v>
      </c>
      <c r="C285" s="37">
        <v>0</v>
      </c>
      <c r="D285" s="37">
        <v>0</v>
      </c>
      <c r="E285" s="38" t="str">
        <f t="shared" si="69"/>
        <v/>
      </c>
      <c r="F285" s="38" t="str">
        <f t="shared" si="70"/>
        <v/>
      </c>
      <c r="G285" s="39" t="str">
        <f t="shared" si="71"/>
        <v>0</v>
      </c>
      <c r="H285" s="25" t="str">
        <f t="shared" si="72"/>
        <v/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1</v>
      </c>
      <c r="D287" s="37">
        <v>0</v>
      </c>
      <c r="E287" s="38">
        <f t="shared" si="69"/>
        <v>2.7548209366391185E-3</v>
      </c>
      <c r="F287" s="38" t="str">
        <f t="shared" si="70"/>
        <v/>
      </c>
      <c r="G287" s="39" t="str">
        <f t="shared" si="71"/>
        <v>0</v>
      </c>
      <c r="H287" s="25">
        <f t="shared" si="72"/>
        <v>0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0</v>
      </c>
      <c r="E288" s="38" t="str">
        <f t="shared" si="69"/>
        <v/>
      </c>
      <c r="F288" s="38" t="str">
        <f t="shared" si="70"/>
        <v/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0</v>
      </c>
      <c r="E289" s="38" t="str">
        <f t="shared" si="69"/>
        <v/>
      </c>
      <c r="F289" s="38" t="str">
        <f t="shared" si="70"/>
        <v/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0</v>
      </c>
      <c r="D290" s="37"/>
      <c r="E290" s="38" t="str">
        <f t="shared" si="69"/>
        <v/>
      </c>
      <c r="F290" s="38" t="str">
        <f t="shared" si="70"/>
        <v/>
      </c>
      <c r="G290" s="39" t="str">
        <f t="shared" si="71"/>
        <v>0</v>
      </c>
      <c r="H290" s="25" t="str">
        <f t="shared" si="72"/>
        <v/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0</v>
      </c>
      <c r="E292" s="38" t="str">
        <f t="shared" si="69"/>
        <v/>
      </c>
      <c r="F292" s="38" t="str">
        <f t="shared" si="70"/>
        <v/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0</v>
      </c>
      <c r="D293" s="37">
        <v>0</v>
      </c>
      <c r="E293" s="38" t="str">
        <f t="shared" si="69"/>
        <v/>
      </c>
      <c r="F293" s="38" t="str">
        <f t="shared" si="70"/>
        <v/>
      </c>
      <c r="G293" s="39" t="str">
        <f t="shared" si="71"/>
        <v>0</v>
      </c>
      <c r="H293" s="25" t="str">
        <f t="shared" si="72"/>
        <v/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0</v>
      </c>
      <c r="E294" s="38" t="str">
        <f t="shared" si="69"/>
        <v/>
      </c>
      <c r="F294" s="38" t="str">
        <f t="shared" si="70"/>
        <v/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0</v>
      </c>
      <c r="D295" s="37">
        <v>4</v>
      </c>
      <c r="E295" s="38" t="str">
        <f t="shared" si="69"/>
        <v/>
      </c>
      <c r="F295" s="38">
        <f t="shared" si="70"/>
        <v>1.2012012012012012E-2</v>
      </c>
      <c r="G295" s="39" t="str">
        <f t="shared" si="71"/>
        <v>0</v>
      </c>
      <c r="H295" s="25" t="str">
        <f t="shared" si="72"/>
        <v/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0</v>
      </c>
      <c r="D297" s="37">
        <v>5</v>
      </c>
      <c r="E297" s="38" t="str">
        <f t="shared" si="69"/>
        <v/>
      </c>
      <c r="F297" s="38">
        <f t="shared" si="70"/>
        <v>1.5015015015015015E-2</v>
      </c>
      <c r="G297" s="39" t="str">
        <f t="shared" si="71"/>
        <v>0</v>
      </c>
      <c r="H297" s="25" t="str">
        <f t="shared" si="72"/>
        <v/>
      </c>
    </row>
    <row r="298" spans="1:8" s="40" customFormat="1" ht="15" x14ac:dyDescent="0.2">
      <c r="A298" s="64"/>
      <c r="B298" s="66" t="s">
        <v>512</v>
      </c>
      <c r="C298" s="37">
        <v>0</v>
      </c>
      <c r="D298" s="37">
        <v>0</v>
      </c>
      <c r="E298" s="38" t="str">
        <f t="shared" si="69"/>
        <v/>
      </c>
      <c r="F298" s="38" t="str">
        <f t="shared" si="70"/>
        <v/>
      </c>
      <c r="G298" s="39" t="str">
        <f t="shared" si="71"/>
        <v>0</v>
      </c>
      <c r="H298" s="25" t="str">
        <f t="shared" si="72"/>
        <v/>
      </c>
    </row>
    <row r="299" spans="1:8" s="40" customFormat="1" ht="30" x14ac:dyDescent="0.2">
      <c r="A299" s="64"/>
      <c r="B299" s="66" t="s">
        <v>513</v>
      </c>
      <c r="C299" s="37">
        <v>0</v>
      </c>
      <c r="D299" s="37">
        <v>9</v>
      </c>
      <c r="E299" s="38" t="str">
        <f t="shared" si="69"/>
        <v/>
      </c>
      <c r="F299" s="38">
        <f t="shared" si="70"/>
        <v>2.7027027027027029E-2</v>
      </c>
      <c r="G299" s="39" t="str">
        <f t="shared" si="71"/>
        <v>0</v>
      </c>
      <c r="H299" s="25" t="str">
        <f t="shared" si="72"/>
        <v/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0</v>
      </c>
      <c r="D301" s="37">
        <v>0</v>
      </c>
      <c r="E301" s="38" t="str">
        <f t="shared" si="69"/>
        <v/>
      </c>
      <c r="F301" s="38" t="str">
        <f t="shared" si="70"/>
        <v/>
      </c>
      <c r="G301" s="39" t="str">
        <f t="shared" si="71"/>
        <v>0</v>
      </c>
      <c r="H301" s="25" t="str">
        <f t="shared" si="72"/>
        <v/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0</v>
      </c>
      <c r="E302" s="38" t="str">
        <f t="shared" si="69"/>
        <v/>
      </c>
      <c r="F302" s="38" t="str">
        <f t="shared" si="70"/>
        <v/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3</v>
      </c>
      <c r="D303" s="37">
        <v>0</v>
      </c>
      <c r="E303" s="38">
        <f t="shared" si="69"/>
        <v>8.2644628099173556E-3</v>
      </c>
      <c r="F303" s="38" t="str">
        <f t="shared" si="70"/>
        <v/>
      </c>
      <c r="G303" s="39" t="str">
        <f t="shared" si="71"/>
        <v>0</v>
      </c>
      <c r="H303" s="25">
        <f t="shared" si="72"/>
        <v>0</v>
      </c>
    </row>
    <row r="304" spans="1:8" s="40" customFormat="1" ht="15" x14ac:dyDescent="0.2">
      <c r="A304" s="64"/>
      <c r="B304" s="66" t="s">
        <v>516</v>
      </c>
      <c r="C304" s="37">
        <v>25</v>
      </c>
      <c r="D304" s="37">
        <v>0</v>
      </c>
      <c r="E304" s="38">
        <f t="shared" si="69"/>
        <v>6.8870523415977963E-2</v>
      </c>
      <c r="F304" s="38" t="str">
        <f t="shared" si="70"/>
        <v/>
      </c>
      <c r="G304" s="39" t="str">
        <f t="shared" si="71"/>
        <v>0</v>
      </c>
      <c r="H304" s="25">
        <f t="shared" si="72"/>
        <v>0</v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1</v>
      </c>
      <c r="E308" s="38" t="str">
        <f t="shared" ref="E308" si="97">+IF(C308=0,"",C308/C$161)</f>
        <v/>
      </c>
      <c r="F308" s="38">
        <f t="shared" ref="F308" si="98">+IF(D308=0,"",D308/D$161)</f>
        <v>3.003003003003003E-3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0</v>
      </c>
      <c r="E309" s="38" t="str">
        <f t="shared" si="69"/>
        <v/>
      </c>
      <c r="F309" s="38" t="str">
        <f t="shared" si="70"/>
        <v/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0</v>
      </c>
      <c r="D313" s="37">
        <v>0</v>
      </c>
      <c r="E313" s="38" t="str">
        <f t="shared" ref="E313:E320" si="101">+IF(C313=0,"",C313/C$161)</f>
        <v/>
      </c>
      <c r="F313" s="38" t="str">
        <f t="shared" ref="F313:F320" si="102">+IF(D313=0,"",D313/D$161)</f>
        <v/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0</v>
      </c>
      <c r="D315" s="37">
        <v>0</v>
      </c>
      <c r="E315" s="38" t="str">
        <f t="shared" si="101"/>
        <v/>
      </c>
      <c r="F315" s="38" t="str">
        <f t="shared" si="102"/>
        <v/>
      </c>
      <c r="G315" s="39" t="str">
        <f t="shared" si="103"/>
        <v>0</v>
      </c>
      <c r="H315" s="25" t="str">
        <f t="shared" si="104"/>
        <v/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4</v>
      </c>
      <c r="D318" s="37">
        <v>0</v>
      </c>
      <c r="E318" s="38">
        <f t="shared" si="101"/>
        <v>1.1019283746556474E-2</v>
      </c>
      <c r="F318" s="38" t="str">
        <f t="shared" si="102"/>
        <v/>
      </c>
      <c r="G318" s="39" t="str">
        <f t="shared" si="103"/>
        <v>0</v>
      </c>
      <c r="H318" s="25">
        <f t="shared" si="104"/>
        <v>0</v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0</v>
      </c>
      <c r="E321" s="38" t="str">
        <f t="shared" ref="E321:E323" si="105">+IF(C321=0,"",C321/C$161)</f>
        <v/>
      </c>
      <c r="F321" s="38" t="str">
        <f t="shared" ref="F321:F323" si="106">+IF(D321=0,"",D321/D$161)</f>
        <v/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871</v>
      </c>
      <c r="D329" s="31">
        <f>SUM(D330:D546)</f>
        <v>1161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0.33295063145809417</v>
      </c>
      <c r="H329" s="33">
        <f>+IF(OR(AND(E329=""),(G329="")),"",E329*G329)</f>
        <v>0.33295063145809417</v>
      </c>
    </row>
    <row r="330" spans="1:8" s="40" customFormat="1" ht="15" x14ac:dyDescent="0.2">
      <c r="A330" s="64"/>
      <c r="B330" s="36" t="s">
        <v>86</v>
      </c>
      <c r="C330" s="37">
        <v>11</v>
      </c>
      <c r="D330" s="37">
        <v>9</v>
      </c>
      <c r="E330" s="38">
        <f>+IF(C330=0,"",C330/C$329)</f>
        <v>1.2629161882893225E-2</v>
      </c>
      <c r="F330" s="38">
        <f>+IF(D330=0,"",D330/D$329)</f>
        <v>7.7519379844961239E-3</v>
      </c>
      <c r="G330" s="39">
        <f>+IF(OR(AND(D330=0),(C330=0)),"0",((D330-C330)/C330))</f>
        <v>-0.18181818181818182</v>
      </c>
      <c r="H330" s="25">
        <f>+IF(OR(AND(E330=""),(G330="")),"",E330*G330)</f>
        <v>-2.2962112514351321E-3</v>
      </c>
    </row>
    <row r="331" spans="1:8" s="40" customFormat="1" ht="15" x14ac:dyDescent="0.2">
      <c r="A331" s="64"/>
      <c r="B331" s="36" t="s">
        <v>98</v>
      </c>
      <c r="C331" s="37">
        <v>1</v>
      </c>
      <c r="D331" s="37">
        <v>0</v>
      </c>
      <c r="E331" s="38">
        <f t="shared" ref="E331:E395" si="109">+IF(C331=0,"",C331/C$329)</f>
        <v>1.148105625717566E-3</v>
      </c>
      <c r="F331" s="38" t="str">
        <f t="shared" ref="F331:F395" si="110">+IF(D331=0,"",D331/D$329)</f>
        <v/>
      </c>
      <c r="G331" s="39" t="str">
        <f t="shared" ref="G331:G395" si="111">+IF(OR(AND(D331=0),(C331=0)),"0",((D331-C331)/C331))</f>
        <v>0</v>
      </c>
      <c r="H331" s="25">
        <f t="shared" ref="H331:H395" si="112">+IF(OR(AND(E331=""),(G331="")),"",E331*G331)</f>
        <v>0</v>
      </c>
    </row>
    <row r="332" spans="1:8" s="40" customFormat="1" ht="15" x14ac:dyDescent="0.2">
      <c r="A332" s="64"/>
      <c r="B332" s="36" t="s">
        <v>90</v>
      </c>
      <c r="C332" s="37">
        <v>1</v>
      </c>
      <c r="D332" s="37">
        <v>0</v>
      </c>
      <c r="E332" s="38">
        <f t="shared" si="109"/>
        <v>1.148105625717566E-3</v>
      </c>
      <c r="F332" s="38" t="str">
        <f t="shared" si="110"/>
        <v/>
      </c>
      <c r="G332" s="39" t="str">
        <f t="shared" si="111"/>
        <v>0</v>
      </c>
      <c r="H332" s="25">
        <f t="shared" si="112"/>
        <v>0</v>
      </c>
    </row>
    <row r="333" spans="1:8" s="40" customFormat="1" ht="15" x14ac:dyDescent="0.2">
      <c r="A333" s="64"/>
      <c r="B333" s="36" t="s">
        <v>81</v>
      </c>
      <c r="C333" s="37">
        <v>2</v>
      </c>
      <c r="D333" s="37">
        <v>0</v>
      </c>
      <c r="E333" s="38">
        <f t="shared" si="109"/>
        <v>2.2962112514351321E-3</v>
      </c>
      <c r="F333" s="38" t="str">
        <f t="shared" si="110"/>
        <v/>
      </c>
      <c r="G333" s="39" t="str">
        <f t="shared" si="111"/>
        <v>0</v>
      </c>
      <c r="H333" s="25">
        <f t="shared" si="112"/>
        <v>0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0</v>
      </c>
      <c r="E335" s="38" t="str">
        <f t="shared" si="109"/>
        <v/>
      </c>
      <c r="F335" s="38" t="str">
        <f t="shared" si="110"/>
        <v/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55</v>
      </c>
      <c r="D336" s="37">
        <v>15</v>
      </c>
      <c r="E336" s="38">
        <f t="shared" si="109"/>
        <v>6.3145809414466125E-2</v>
      </c>
      <c r="F336" s="38">
        <f t="shared" si="110"/>
        <v>1.2919896640826873E-2</v>
      </c>
      <c r="G336" s="39">
        <f t="shared" si="111"/>
        <v>-0.72727272727272729</v>
      </c>
      <c r="H336" s="25">
        <f t="shared" si="112"/>
        <v>-4.5924225028702637E-2</v>
      </c>
    </row>
    <row r="337" spans="1:8" s="40" customFormat="1" ht="15" x14ac:dyDescent="0.2">
      <c r="A337" s="64"/>
      <c r="B337" s="36" t="s">
        <v>94</v>
      </c>
      <c r="C337" s="37">
        <v>5</v>
      </c>
      <c r="D337" s="37">
        <v>2</v>
      </c>
      <c r="E337" s="38">
        <f t="shared" si="109"/>
        <v>5.7405281285878304E-3</v>
      </c>
      <c r="F337" s="38">
        <f t="shared" si="110"/>
        <v>1.7226528854435831E-3</v>
      </c>
      <c r="G337" s="39">
        <f t="shared" si="111"/>
        <v>-0.6</v>
      </c>
      <c r="H337" s="25">
        <f t="shared" si="112"/>
        <v>-3.4443168771526983E-3</v>
      </c>
    </row>
    <row r="338" spans="1:8" s="40" customFormat="1" ht="15" x14ac:dyDescent="0.2">
      <c r="A338" s="64"/>
      <c r="B338" s="36" t="s">
        <v>93</v>
      </c>
      <c r="C338" s="37">
        <v>2</v>
      </c>
      <c r="D338" s="37">
        <v>0</v>
      </c>
      <c r="E338" s="38">
        <f t="shared" si="109"/>
        <v>2.2962112514351321E-3</v>
      </c>
      <c r="F338" s="38" t="str">
        <f t="shared" si="110"/>
        <v/>
      </c>
      <c r="G338" s="39" t="str">
        <f t="shared" si="111"/>
        <v>0</v>
      </c>
      <c r="H338" s="25">
        <f t="shared" si="112"/>
        <v>0</v>
      </c>
    </row>
    <row r="339" spans="1:8" s="40" customFormat="1" ht="15" x14ac:dyDescent="0.2">
      <c r="A339" s="64"/>
      <c r="B339" s="36" t="s">
        <v>92</v>
      </c>
      <c r="C339" s="37">
        <v>1</v>
      </c>
      <c r="D339" s="37">
        <v>1</v>
      </c>
      <c r="E339" s="38">
        <f t="shared" si="109"/>
        <v>1.148105625717566E-3</v>
      </c>
      <c r="F339" s="38">
        <f t="shared" si="110"/>
        <v>8.6132644272179156E-4</v>
      </c>
      <c r="G339" s="39">
        <f t="shared" si="111"/>
        <v>0</v>
      </c>
      <c r="H339" s="25">
        <f t="shared" si="112"/>
        <v>0</v>
      </c>
    </row>
    <row r="340" spans="1:8" s="40" customFormat="1" ht="15" x14ac:dyDescent="0.2">
      <c r="A340" s="64"/>
      <c r="B340" s="36" t="s">
        <v>276</v>
      </c>
      <c r="C340" s="37">
        <v>0</v>
      </c>
      <c r="D340" s="37">
        <v>0</v>
      </c>
      <c r="E340" s="38" t="str">
        <f t="shared" si="109"/>
        <v/>
      </c>
      <c r="F340" s="38" t="str">
        <f t="shared" si="110"/>
        <v/>
      </c>
      <c r="G340" s="39" t="str">
        <f t="shared" si="111"/>
        <v>0</v>
      </c>
      <c r="H340" s="25" t="str">
        <f t="shared" si="112"/>
        <v/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43</v>
      </c>
      <c r="D342" s="37">
        <v>54</v>
      </c>
      <c r="E342" s="38">
        <f t="shared" si="109"/>
        <v>4.9368541905855337E-2</v>
      </c>
      <c r="F342" s="38">
        <f t="shared" si="110"/>
        <v>4.6511627906976744E-2</v>
      </c>
      <c r="G342" s="39">
        <f t="shared" si="111"/>
        <v>0.2558139534883721</v>
      </c>
      <c r="H342" s="25">
        <f t="shared" si="112"/>
        <v>1.2629161882893227E-2</v>
      </c>
    </row>
    <row r="343" spans="1:8" s="40" customFormat="1" ht="15" x14ac:dyDescent="0.2">
      <c r="A343" s="64"/>
      <c r="B343" s="36" t="s">
        <v>85</v>
      </c>
      <c r="C343" s="37">
        <v>8</v>
      </c>
      <c r="D343" s="37">
        <v>3</v>
      </c>
      <c r="E343" s="38">
        <f t="shared" si="109"/>
        <v>9.1848450057405284E-3</v>
      </c>
      <c r="F343" s="38">
        <f t="shared" si="110"/>
        <v>2.5839793281653748E-3</v>
      </c>
      <c r="G343" s="39">
        <f t="shared" si="111"/>
        <v>-0.625</v>
      </c>
      <c r="H343" s="25">
        <f t="shared" si="112"/>
        <v>-5.7405281285878304E-3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20</v>
      </c>
      <c r="D345" s="37">
        <v>12</v>
      </c>
      <c r="E345" s="38">
        <f t="shared" si="109"/>
        <v>2.2962112514351322E-2</v>
      </c>
      <c r="F345" s="38">
        <f t="shared" si="110"/>
        <v>1.0335917312661499E-2</v>
      </c>
      <c r="G345" s="39">
        <f t="shared" si="111"/>
        <v>-0.4</v>
      </c>
      <c r="H345" s="25">
        <f t="shared" si="112"/>
        <v>-9.1848450057405284E-3</v>
      </c>
    </row>
    <row r="346" spans="1:8" s="40" customFormat="1" ht="15" x14ac:dyDescent="0.2">
      <c r="A346" s="64"/>
      <c r="B346" s="36" t="s">
        <v>88</v>
      </c>
      <c r="C346" s="37">
        <v>3</v>
      </c>
      <c r="D346" s="37">
        <v>0</v>
      </c>
      <c r="E346" s="38">
        <f t="shared" si="109"/>
        <v>3.4443168771526979E-3</v>
      </c>
      <c r="F346" s="38" t="str">
        <f t="shared" si="110"/>
        <v/>
      </c>
      <c r="G346" s="39" t="str">
        <f t="shared" si="111"/>
        <v>0</v>
      </c>
      <c r="H346" s="25">
        <f t="shared" si="112"/>
        <v>0</v>
      </c>
    </row>
    <row r="347" spans="1:8" s="40" customFormat="1" ht="15" x14ac:dyDescent="0.2">
      <c r="A347" s="64"/>
      <c r="B347" s="36" t="s">
        <v>83</v>
      </c>
      <c r="C347" s="37">
        <v>0</v>
      </c>
      <c r="D347" s="37">
        <v>0</v>
      </c>
      <c r="E347" s="38" t="str">
        <f t="shared" si="109"/>
        <v/>
      </c>
      <c r="F347" s="38" t="str">
        <f t="shared" si="110"/>
        <v/>
      </c>
      <c r="G347" s="39" t="str">
        <f t="shared" si="111"/>
        <v>0</v>
      </c>
      <c r="H347" s="25" t="str">
        <f t="shared" si="112"/>
        <v/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5</v>
      </c>
      <c r="D349" s="37">
        <v>7</v>
      </c>
      <c r="E349" s="38">
        <f t="shared" si="109"/>
        <v>5.7405281285878304E-3</v>
      </c>
      <c r="F349" s="38">
        <f t="shared" si="110"/>
        <v>6.029285099052541E-3</v>
      </c>
      <c r="G349" s="39">
        <f t="shared" si="111"/>
        <v>0.4</v>
      </c>
      <c r="H349" s="25">
        <f t="shared" si="112"/>
        <v>2.2962112514351321E-3</v>
      </c>
    </row>
    <row r="350" spans="1:8" s="40" customFormat="1" ht="15" x14ac:dyDescent="0.2">
      <c r="A350" s="64"/>
      <c r="B350" s="36" t="s">
        <v>279</v>
      </c>
      <c r="C350" s="37">
        <v>0</v>
      </c>
      <c r="D350" s="37">
        <v>3</v>
      </c>
      <c r="E350" s="38" t="str">
        <f t="shared" si="109"/>
        <v/>
      </c>
      <c r="F350" s="38">
        <f t="shared" si="110"/>
        <v>2.5839793281653748E-3</v>
      </c>
      <c r="G350" s="39" t="str">
        <f t="shared" si="111"/>
        <v>0</v>
      </c>
      <c r="H350" s="25" t="str">
        <f t="shared" si="112"/>
        <v/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2</v>
      </c>
      <c r="D352" s="37">
        <v>2</v>
      </c>
      <c r="E352" s="38">
        <f t="shared" si="109"/>
        <v>2.2962112514351321E-3</v>
      </c>
      <c r="F352" s="38">
        <f t="shared" si="110"/>
        <v>1.7226528854435831E-3</v>
      </c>
      <c r="G352" s="39">
        <f t="shared" si="111"/>
        <v>0</v>
      </c>
      <c r="H352" s="25">
        <f t="shared" si="112"/>
        <v>0</v>
      </c>
    </row>
    <row r="353" spans="1:8" s="40" customFormat="1" ht="15" x14ac:dyDescent="0.2">
      <c r="A353" s="64"/>
      <c r="B353" s="36" t="s">
        <v>280</v>
      </c>
      <c r="C353" s="37">
        <v>2</v>
      </c>
      <c r="D353" s="37">
        <v>3</v>
      </c>
      <c r="E353" s="38">
        <f t="shared" si="109"/>
        <v>2.2962112514351321E-3</v>
      </c>
      <c r="F353" s="38">
        <f t="shared" si="110"/>
        <v>2.5839793281653748E-3</v>
      </c>
      <c r="G353" s="39">
        <f t="shared" si="111"/>
        <v>0.5</v>
      </c>
      <c r="H353" s="25">
        <f t="shared" si="112"/>
        <v>1.148105625717566E-3</v>
      </c>
    </row>
    <row r="354" spans="1:8" s="40" customFormat="1" ht="15" x14ac:dyDescent="0.2">
      <c r="A354" s="64"/>
      <c r="B354" s="36" t="s">
        <v>100</v>
      </c>
      <c r="C354" s="37">
        <v>1</v>
      </c>
      <c r="D354" s="37">
        <v>5</v>
      </c>
      <c r="E354" s="38">
        <f t="shared" si="109"/>
        <v>1.148105625717566E-3</v>
      </c>
      <c r="F354" s="38">
        <f t="shared" si="110"/>
        <v>4.3066322136089581E-3</v>
      </c>
      <c r="G354" s="39">
        <f t="shared" si="111"/>
        <v>4</v>
      </c>
      <c r="H354" s="25">
        <f t="shared" si="112"/>
        <v>4.5924225028702642E-3</v>
      </c>
    </row>
    <row r="355" spans="1:8" s="40" customFormat="1" ht="15" x14ac:dyDescent="0.2">
      <c r="A355" s="64"/>
      <c r="B355" s="36" t="s">
        <v>99</v>
      </c>
      <c r="C355" s="37">
        <v>0</v>
      </c>
      <c r="D355" s="37">
        <v>0</v>
      </c>
      <c r="E355" s="38" t="str">
        <f t="shared" si="109"/>
        <v/>
      </c>
      <c r="F355" s="38" t="str">
        <f t="shared" si="110"/>
        <v/>
      </c>
      <c r="G355" s="39" t="str">
        <f t="shared" si="111"/>
        <v>0</v>
      </c>
      <c r="H355" s="25" t="str">
        <f t="shared" si="112"/>
        <v/>
      </c>
    </row>
    <row r="356" spans="1:8" s="40" customFormat="1" ht="15" x14ac:dyDescent="0.2">
      <c r="A356" s="64"/>
      <c r="B356" s="36" t="s">
        <v>84</v>
      </c>
      <c r="C356" s="37">
        <v>0</v>
      </c>
      <c r="D356" s="37">
        <v>1</v>
      </c>
      <c r="E356" s="38" t="str">
        <f t="shared" si="109"/>
        <v/>
      </c>
      <c r="F356" s="38">
        <f t="shared" si="110"/>
        <v>8.6132644272179156E-4</v>
      </c>
      <c r="G356" s="39" t="str">
        <f t="shared" si="111"/>
        <v>0</v>
      </c>
      <c r="H356" s="25" t="str">
        <f t="shared" si="112"/>
        <v/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0</v>
      </c>
      <c r="E357" s="38" t="str">
        <f t="shared" si="109"/>
        <v/>
      </c>
      <c r="F357" s="38" t="str">
        <f t="shared" si="110"/>
        <v/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0</v>
      </c>
      <c r="D358" s="37">
        <v>0</v>
      </c>
      <c r="E358" s="38" t="str">
        <f t="shared" si="109"/>
        <v/>
      </c>
      <c r="F358" s="38" t="str">
        <f t="shared" si="110"/>
        <v/>
      </c>
      <c r="G358" s="39" t="str">
        <f t="shared" si="111"/>
        <v>0</v>
      </c>
      <c r="H358" s="25" t="str">
        <f t="shared" si="112"/>
        <v/>
      </c>
    </row>
    <row r="359" spans="1:8" s="40" customFormat="1" ht="15" x14ac:dyDescent="0.2">
      <c r="A359" s="64"/>
      <c r="B359" s="36" t="s">
        <v>372</v>
      </c>
      <c r="C359" s="37">
        <v>2</v>
      </c>
      <c r="D359" s="37">
        <v>0</v>
      </c>
      <c r="E359" s="38">
        <f t="shared" si="109"/>
        <v>2.2962112514351321E-3</v>
      </c>
      <c r="F359" s="38" t="str">
        <f t="shared" si="110"/>
        <v/>
      </c>
      <c r="G359" s="39" t="str">
        <f t="shared" si="111"/>
        <v>0</v>
      </c>
      <c r="H359" s="25">
        <f t="shared" si="112"/>
        <v>0</v>
      </c>
    </row>
    <row r="360" spans="1:8" s="40" customFormat="1" ht="15" x14ac:dyDescent="0.2">
      <c r="A360" s="64"/>
      <c r="B360" s="36" t="s">
        <v>530</v>
      </c>
      <c r="C360" s="37">
        <v>2</v>
      </c>
      <c r="D360" s="37">
        <v>1</v>
      </c>
      <c r="E360" s="38">
        <f t="shared" si="109"/>
        <v>2.2962112514351321E-3</v>
      </c>
      <c r="F360" s="38">
        <f t="shared" si="110"/>
        <v>8.6132644272179156E-4</v>
      </c>
      <c r="G360" s="39">
        <f t="shared" si="111"/>
        <v>-0.5</v>
      </c>
      <c r="H360" s="25">
        <f t="shared" si="112"/>
        <v>-1.148105625717566E-3</v>
      </c>
    </row>
    <row r="361" spans="1:8" s="40" customFormat="1" ht="15" x14ac:dyDescent="0.2">
      <c r="A361" s="64"/>
      <c r="B361" s="36" t="s">
        <v>531</v>
      </c>
      <c r="C361" s="37">
        <v>26</v>
      </c>
      <c r="D361" s="37">
        <v>34</v>
      </c>
      <c r="E361" s="38">
        <f t="shared" si="109"/>
        <v>2.9850746268656716E-2</v>
      </c>
      <c r="F361" s="38">
        <f t="shared" si="110"/>
        <v>2.9285099052540915E-2</v>
      </c>
      <c r="G361" s="39">
        <f t="shared" si="111"/>
        <v>0.30769230769230771</v>
      </c>
      <c r="H361" s="25">
        <f t="shared" si="112"/>
        <v>9.1848450057405284E-3</v>
      </c>
    </row>
    <row r="362" spans="1:8" s="40" customFormat="1" ht="15" x14ac:dyDescent="0.2">
      <c r="A362" s="64"/>
      <c r="B362" s="36" t="s">
        <v>532</v>
      </c>
      <c r="C362" s="37">
        <v>0</v>
      </c>
      <c r="D362" s="37">
        <v>0</v>
      </c>
      <c r="E362" s="38" t="str">
        <f t="shared" si="109"/>
        <v/>
      </c>
      <c r="F362" s="38" t="str">
        <f t="shared" si="110"/>
        <v/>
      </c>
      <c r="G362" s="39" t="str">
        <f t="shared" si="111"/>
        <v>0</v>
      </c>
      <c r="H362" s="25" t="str">
        <f t="shared" si="112"/>
        <v/>
      </c>
    </row>
    <row r="363" spans="1:8" s="40" customFormat="1" ht="15" x14ac:dyDescent="0.2">
      <c r="A363" s="64"/>
      <c r="B363" s="36" t="s">
        <v>533</v>
      </c>
      <c r="C363" s="37">
        <v>4</v>
      </c>
      <c r="D363" s="37">
        <v>0</v>
      </c>
      <c r="E363" s="38">
        <f t="shared" si="109"/>
        <v>4.5924225028702642E-3</v>
      </c>
      <c r="F363" s="38" t="str">
        <f t="shared" si="110"/>
        <v/>
      </c>
      <c r="G363" s="39" t="str">
        <f t="shared" si="111"/>
        <v>0</v>
      </c>
      <c r="H363" s="25">
        <f t="shared" si="112"/>
        <v>0</v>
      </c>
    </row>
    <row r="364" spans="1:8" s="40" customFormat="1" ht="15" x14ac:dyDescent="0.2">
      <c r="A364" s="64"/>
      <c r="B364" s="36" t="s">
        <v>282</v>
      </c>
      <c r="C364" s="37">
        <v>0</v>
      </c>
      <c r="D364" s="37">
        <v>0</v>
      </c>
      <c r="E364" s="38" t="str">
        <f t="shared" si="109"/>
        <v/>
      </c>
      <c r="F364" s="38" t="str">
        <f t="shared" si="110"/>
        <v/>
      </c>
      <c r="G364" s="39" t="str">
        <f t="shared" si="111"/>
        <v>0</v>
      </c>
      <c r="H364" s="25" t="str">
        <f t="shared" si="112"/>
        <v/>
      </c>
    </row>
    <row r="365" spans="1:8" s="40" customFormat="1" ht="15" x14ac:dyDescent="0.2">
      <c r="A365" s="64"/>
      <c r="B365" s="36" t="s">
        <v>283</v>
      </c>
      <c r="C365" s="37">
        <v>21</v>
      </c>
      <c r="D365" s="37">
        <v>2</v>
      </c>
      <c r="E365" s="38">
        <f t="shared" si="109"/>
        <v>2.4110218140068886E-2</v>
      </c>
      <c r="F365" s="38">
        <f t="shared" si="110"/>
        <v>1.7226528854435831E-3</v>
      </c>
      <c r="G365" s="39">
        <f t="shared" si="111"/>
        <v>-0.90476190476190477</v>
      </c>
      <c r="H365" s="25">
        <f t="shared" si="112"/>
        <v>-2.1814006888633754E-2</v>
      </c>
    </row>
    <row r="366" spans="1:8" s="40" customFormat="1" ht="15" x14ac:dyDescent="0.2">
      <c r="A366" s="64"/>
      <c r="B366" s="36" t="s">
        <v>534</v>
      </c>
      <c r="C366" s="37">
        <v>0</v>
      </c>
      <c r="D366" s="37">
        <v>0</v>
      </c>
      <c r="E366" s="38" t="str">
        <f t="shared" si="109"/>
        <v/>
      </c>
      <c r="F366" s="38" t="str">
        <f t="shared" si="110"/>
        <v/>
      </c>
      <c r="G366" s="39" t="str">
        <f t="shared" si="111"/>
        <v>0</v>
      </c>
      <c r="H366" s="25" t="str">
        <f t="shared" si="112"/>
        <v/>
      </c>
    </row>
    <row r="367" spans="1:8" s="40" customFormat="1" ht="15" x14ac:dyDescent="0.2">
      <c r="A367" s="64"/>
      <c r="B367" s="36" t="s">
        <v>535</v>
      </c>
      <c r="C367" s="37">
        <v>81</v>
      </c>
      <c r="D367" s="37">
        <v>16</v>
      </c>
      <c r="E367" s="38">
        <f t="shared" si="109"/>
        <v>9.2996555683122845E-2</v>
      </c>
      <c r="F367" s="38">
        <f t="shared" si="110"/>
        <v>1.3781223083548665E-2</v>
      </c>
      <c r="G367" s="39">
        <f t="shared" si="111"/>
        <v>-0.80246913580246915</v>
      </c>
      <c r="H367" s="25">
        <f t="shared" si="112"/>
        <v>-7.4626865671641784E-2</v>
      </c>
    </row>
    <row r="368" spans="1:8" s="40" customFormat="1" ht="15" x14ac:dyDescent="0.2">
      <c r="A368" s="64"/>
      <c r="B368" s="36" t="s">
        <v>109</v>
      </c>
      <c r="C368" s="37">
        <v>5</v>
      </c>
      <c r="D368" s="37">
        <v>4</v>
      </c>
      <c r="E368" s="38">
        <f t="shared" si="109"/>
        <v>5.7405281285878304E-3</v>
      </c>
      <c r="F368" s="38">
        <f t="shared" si="110"/>
        <v>3.4453057708871662E-3</v>
      </c>
      <c r="G368" s="39">
        <f t="shared" si="111"/>
        <v>-0.2</v>
      </c>
      <c r="H368" s="25">
        <f t="shared" si="112"/>
        <v>-1.148105625717566E-3</v>
      </c>
    </row>
    <row r="369" spans="1:8" s="40" customFormat="1" ht="15" x14ac:dyDescent="0.2">
      <c r="A369" s="64"/>
      <c r="B369" s="36" t="s">
        <v>102</v>
      </c>
      <c r="C369" s="37">
        <v>4</v>
      </c>
      <c r="D369" s="37">
        <v>3</v>
      </c>
      <c r="E369" s="38">
        <f t="shared" si="109"/>
        <v>4.5924225028702642E-3</v>
      </c>
      <c r="F369" s="38">
        <f t="shared" si="110"/>
        <v>2.5839793281653748E-3</v>
      </c>
      <c r="G369" s="39">
        <f t="shared" si="111"/>
        <v>-0.25</v>
      </c>
      <c r="H369" s="25">
        <f t="shared" si="112"/>
        <v>-1.148105625717566E-3</v>
      </c>
    </row>
    <row r="370" spans="1:8" s="40" customFormat="1" ht="15" x14ac:dyDescent="0.2">
      <c r="A370" s="64"/>
      <c r="B370" s="36" t="s">
        <v>108</v>
      </c>
      <c r="C370" s="37">
        <v>5</v>
      </c>
      <c r="D370" s="37">
        <v>4</v>
      </c>
      <c r="E370" s="38">
        <f t="shared" si="109"/>
        <v>5.7405281285878304E-3</v>
      </c>
      <c r="F370" s="38">
        <f t="shared" si="110"/>
        <v>3.4453057708871662E-3</v>
      </c>
      <c r="G370" s="39">
        <f t="shared" si="111"/>
        <v>-0.2</v>
      </c>
      <c r="H370" s="25">
        <f t="shared" si="112"/>
        <v>-1.148105625717566E-3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0</v>
      </c>
      <c r="D372" s="37">
        <v>0</v>
      </c>
      <c r="E372" s="38" t="str">
        <f t="shared" si="109"/>
        <v/>
      </c>
      <c r="F372" s="38" t="str">
        <f t="shared" si="110"/>
        <v/>
      </c>
      <c r="G372" s="39" t="str">
        <f t="shared" si="111"/>
        <v>0</v>
      </c>
      <c r="H372" s="25" t="str">
        <f t="shared" si="112"/>
        <v/>
      </c>
    </row>
    <row r="373" spans="1:8" s="40" customFormat="1" ht="30" x14ac:dyDescent="0.2">
      <c r="A373" s="64"/>
      <c r="B373" s="36" t="s">
        <v>284</v>
      </c>
      <c r="C373" s="37">
        <v>0</v>
      </c>
      <c r="D373" s="37">
        <v>0</v>
      </c>
      <c r="E373" s="38" t="str">
        <f t="shared" si="109"/>
        <v/>
      </c>
      <c r="F373" s="38" t="str">
        <f t="shared" si="110"/>
        <v/>
      </c>
      <c r="G373" s="39" t="str">
        <f t="shared" si="111"/>
        <v>0</v>
      </c>
      <c r="H373" s="25" t="str">
        <f t="shared" si="112"/>
        <v/>
      </c>
    </row>
    <row r="374" spans="1:8" s="40" customFormat="1" ht="15" x14ac:dyDescent="0.2">
      <c r="A374" s="64"/>
      <c r="B374" s="36" t="s">
        <v>285</v>
      </c>
      <c r="C374" s="37">
        <v>0</v>
      </c>
      <c r="D374" s="37">
        <v>0</v>
      </c>
      <c r="E374" s="38" t="str">
        <f t="shared" si="109"/>
        <v/>
      </c>
      <c r="F374" s="38" t="str">
        <f t="shared" si="110"/>
        <v/>
      </c>
      <c r="G374" s="39" t="str">
        <f t="shared" si="111"/>
        <v>0</v>
      </c>
      <c r="H374" s="25" t="str">
        <f t="shared" si="112"/>
        <v/>
      </c>
    </row>
    <row r="375" spans="1:8" s="40" customFormat="1" ht="15" x14ac:dyDescent="0.2">
      <c r="A375" s="64"/>
      <c r="B375" s="36" t="s">
        <v>286</v>
      </c>
      <c r="C375" s="37">
        <v>0</v>
      </c>
      <c r="D375" s="37">
        <v>0</v>
      </c>
      <c r="E375" s="38" t="str">
        <f t="shared" si="109"/>
        <v/>
      </c>
      <c r="F375" s="38" t="str">
        <f t="shared" si="110"/>
        <v/>
      </c>
      <c r="G375" s="39" t="str">
        <f t="shared" si="111"/>
        <v>0</v>
      </c>
      <c r="H375" s="25" t="str">
        <f t="shared" si="112"/>
        <v/>
      </c>
    </row>
    <row r="376" spans="1:8" s="40" customFormat="1" ht="15" x14ac:dyDescent="0.2">
      <c r="A376" s="64"/>
      <c r="B376" s="36" t="s">
        <v>101</v>
      </c>
      <c r="C376" s="37">
        <v>2</v>
      </c>
      <c r="D376" s="37">
        <v>0</v>
      </c>
      <c r="E376" s="38">
        <f t="shared" si="109"/>
        <v>2.2962112514351321E-3</v>
      </c>
      <c r="F376" s="38" t="str">
        <f t="shared" si="110"/>
        <v/>
      </c>
      <c r="G376" s="39" t="str">
        <f t="shared" si="111"/>
        <v>0</v>
      </c>
      <c r="H376" s="25">
        <f t="shared" si="112"/>
        <v>0</v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0</v>
      </c>
      <c r="D378" s="37">
        <v>1</v>
      </c>
      <c r="E378" s="38" t="str">
        <f t="shared" si="109"/>
        <v/>
      </c>
      <c r="F378" s="38">
        <f t="shared" si="110"/>
        <v>8.6132644272179156E-4</v>
      </c>
      <c r="G378" s="39" t="str">
        <f t="shared" si="111"/>
        <v>0</v>
      </c>
      <c r="H378" s="25" t="str">
        <f t="shared" si="112"/>
        <v/>
      </c>
    </row>
    <row r="379" spans="1:8" s="40" customFormat="1" ht="15" x14ac:dyDescent="0.2">
      <c r="A379" s="64"/>
      <c r="B379" s="36" t="s">
        <v>110</v>
      </c>
      <c r="C379" s="37">
        <v>6</v>
      </c>
      <c r="D379" s="37">
        <v>8</v>
      </c>
      <c r="E379" s="38">
        <f t="shared" si="109"/>
        <v>6.8886337543053958E-3</v>
      </c>
      <c r="F379" s="38">
        <f t="shared" si="110"/>
        <v>6.8906115417743325E-3</v>
      </c>
      <c r="G379" s="39">
        <f t="shared" si="111"/>
        <v>0.33333333333333331</v>
      </c>
      <c r="H379" s="25">
        <f t="shared" si="112"/>
        <v>2.2962112514351317E-3</v>
      </c>
    </row>
    <row r="380" spans="1:8" s="40" customFormat="1" ht="15" x14ac:dyDescent="0.2">
      <c r="A380" s="64"/>
      <c r="B380" s="36" t="s">
        <v>288</v>
      </c>
      <c r="C380" s="37">
        <v>24</v>
      </c>
      <c r="D380" s="37">
        <v>16</v>
      </c>
      <c r="E380" s="38">
        <f t="shared" si="109"/>
        <v>2.7554535017221583E-2</v>
      </c>
      <c r="F380" s="38">
        <f t="shared" si="110"/>
        <v>1.3781223083548665E-2</v>
      </c>
      <c r="G380" s="39">
        <f t="shared" si="111"/>
        <v>-0.33333333333333331</v>
      </c>
      <c r="H380" s="25">
        <f t="shared" si="112"/>
        <v>-9.1848450057405266E-3</v>
      </c>
    </row>
    <row r="381" spans="1:8" s="40" customFormat="1" ht="15" x14ac:dyDescent="0.2">
      <c r="A381" s="64"/>
      <c r="B381" s="36" t="s">
        <v>537</v>
      </c>
      <c r="C381" s="37">
        <v>2</v>
      </c>
      <c r="D381" s="37">
        <v>1</v>
      </c>
      <c r="E381" s="38">
        <f t="shared" si="109"/>
        <v>2.2962112514351321E-3</v>
      </c>
      <c r="F381" s="38">
        <f t="shared" si="110"/>
        <v>8.6132644272179156E-4</v>
      </c>
      <c r="G381" s="39">
        <f t="shared" si="111"/>
        <v>-0.5</v>
      </c>
      <c r="H381" s="25">
        <f t="shared" si="112"/>
        <v>-1.148105625717566E-3</v>
      </c>
    </row>
    <row r="382" spans="1:8" s="40" customFormat="1" ht="15" x14ac:dyDescent="0.2">
      <c r="A382" s="64"/>
      <c r="B382" s="36" t="s">
        <v>104</v>
      </c>
      <c r="C382" s="37">
        <v>10</v>
      </c>
      <c r="D382" s="37">
        <v>13</v>
      </c>
      <c r="E382" s="38">
        <f t="shared" si="109"/>
        <v>1.1481056257175661E-2</v>
      </c>
      <c r="F382" s="38">
        <f t="shared" si="110"/>
        <v>1.119724375538329E-2</v>
      </c>
      <c r="G382" s="39">
        <f t="shared" si="111"/>
        <v>0.3</v>
      </c>
      <c r="H382" s="25">
        <f t="shared" si="112"/>
        <v>3.4443168771526983E-3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0</v>
      </c>
      <c r="E383" s="38" t="str">
        <f t="shared" ref="E383" si="113">+IF(C383=0,"",C383/C$329)</f>
        <v/>
      </c>
      <c r="F383" s="38" t="str">
        <f t="shared" ref="F383" si="114">+IF(D383=0,"",D383/D$329)</f>
        <v/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0</v>
      </c>
      <c r="E385" s="38" t="str">
        <f t="shared" si="109"/>
        <v/>
      </c>
      <c r="F385" s="38" t="str">
        <f t="shared" si="110"/>
        <v/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0</v>
      </c>
      <c r="E386" s="38" t="str">
        <f t="shared" si="109"/>
        <v/>
      </c>
      <c r="F386" s="38" t="str">
        <f t="shared" si="110"/>
        <v/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0</v>
      </c>
      <c r="D387" s="37">
        <v>0</v>
      </c>
      <c r="E387" s="38" t="str">
        <f t="shared" si="109"/>
        <v/>
      </c>
      <c r="F387" s="38" t="str">
        <f t="shared" si="110"/>
        <v/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1</v>
      </c>
      <c r="D390" s="37">
        <v>40</v>
      </c>
      <c r="E390" s="38">
        <f t="shared" si="109"/>
        <v>1.148105625717566E-3</v>
      </c>
      <c r="F390" s="38">
        <f t="shared" si="110"/>
        <v>3.4453057708871665E-2</v>
      </c>
      <c r="G390" s="39">
        <f t="shared" si="111"/>
        <v>39</v>
      </c>
      <c r="H390" s="25">
        <f t="shared" si="112"/>
        <v>4.4776119402985079E-2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0</v>
      </c>
      <c r="D392" s="37">
        <v>0</v>
      </c>
      <c r="E392" s="38" t="str">
        <f t="shared" si="109"/>
        <v/>
      </c>
      <c r="F392" s="38" t="str">
        <f t="shared" si="110"/>
        <v/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4"/>
      <c r="B393" s="36" t="s">
        <v>293</v>
      </c>
      <c r="C393" s="37">
        <v>162</v>
      </c>
      <c r="D393" s="37">
        <v>153</v>
      </c>
      <c r="E393" s="38">
        <f t="shared" si="109"/>
        <v>0.18599311136624569</v>
      </c>
      <c r="F393" s="38">
        <f t="shared" si="110"/>
        <v>0.13178294573643412</v>
      </c>
      <c r="G393" s="39">
        <f t="shared" si="111"/>
        <v>-5.5555555555555552E-2</v>
      </c>
      <c r="H393" s="25">
        <f t="shared" si="112"/>
        <v>-1.0332950631458093E-2</v>
      </c>
    </row>
    <row r="394" spans="1:8" s="40" customFormat="1" ht="15" x14ac:dyDescent="0.2">
      <c r="A394" s="64"/>
      <c r="B394" s="36" t="s">
        <v>540</v>
      </c>
      <c r="C394" s="37">
        <v>6</v>
      </c>
      <c r="D394" s="37">
        <v>0</v>
      </c>
      <c r="E394" s="38">
        <f t="shared" si="109"/>
        <v>6.8886337543053958E-3</v>
      </c>
      <c r="F394" s="38" t="str">
        <f t="shared" si="110"/>
        <v/>
      </c>
      <c r="G394" s="39" t="str">
        <f t="shared" si="111"/>
        <v>0</v>
      </c>
      <c r="H394" s="25">
        <f t="shared" si="112"/>
        <v>0</v>
      </c>
    </row>
    <row r="395" spans="1:8" s="40" customFormat="1" ht="15" x14ac:dyDescent="0.2">
      <c r="A395" s="64"/>
      <c r="B395" s="36" t="s">
        <v>105</v>
      </c>
      <c r="C395" s="37">
        <v>2</v>
      </c>
      <c r="D395" s="37">
        <v>5</v>
      </c>
      <c r="E395" s="38">
        <f t="shared" si="109"/>
        <v>2.2962112514351321E-3</v>
      </c>
      <c r="F395" s="38">
        <f t="shared" si="110"/>
        <v>4.3066322136089581E-3</v>
      </c>
      <c r="G395" s="39">
        <f t="shared" si="111"/>
        <v>1.5</v>
      </c>
      <c r="H395" s="25">
        <f t="shared" si="112"/>
        <v>3.4443168771526979E-3</v>
      </c>
    </row>
    <row r="396" spans="1:8" s="40" customFormat="1" ht="15" x14ac:dyDescent="0.2">
      <c r="A396" s="64"/>
      <c r="B396" s="36" t="s">
        <v>541</v>
      </c>
      <c r="C396" s="37">
        <v>0</v>
      </c>
      <c r="D396" s="37">
        <v>0</v>
      </c>
      <c r="E396" s="38" t="str">
        <f t="shared" ref="E396:E468" si="117">+IF(C396=0,"",C396/C$329)</f>
        <v/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0</v>
      </c>
      <c r="E398" s="38" t="str">
        <f t="shared" ref="E398:E400" si="121">+IF(C398=0,"",C398/C$329)</f>
        <v/>
      </c>
      <c r="F398" s="38" t="str">
        <f t="shared" ref="F398:F400" si="122">+IF(D398=0,"",D398/D$329)</f>
        <v/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0</v>
      </c>
      <c r="E399" s="38" t="str">
        <f t="shared" si="121"/>
        <v/>
      </c>
      <c r="F399" s="38" t="str">
        <f t="shared" si="122"/>
        <v/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0</v>
      </c>
      <c r="D401" s="37">
        <v>4</v>
      </c>
      <c r="E401" s="38" t="str">
        <f t="shared" si="117"/>
        <v/>
      </c>
      <c r="F401" s="38">
        <f t="shared" si="118"/>
        <v>3.4453057708871662E-3</v>
      </c>
      <c r="G401" s="39" t="str">
        <f t="shared" si="119"/>
        <v>0</v>
      </c>
      <c r="H401" s="25" t="str">
        <f t="shared" si="120"/>
        <v/>
      </c>
    </row>
    <row r="402" spans="1:8" s="40" customFormat="1" ht="15" x14ac:dyDescent="0.2">
      <c r="A402" s="64"/>
      <c r="B402" s="36" t="s">
        <v>296</v>
      </c>
      <c r="C402" s="37">
        <v>33</v>
      </c>
      <c r="D402" s="37">
        <v>149</v>
      </c>
      <c r="E402" s="38">
        <f t="shared" si="117"/>
        <v>3.7887485648679678E-2</v>
      </c>
      <c r="F402" s="38">
        <f t="shared" si="118"/>
        <v>0.12833763996554695</v>
      </c>
      <c r="G402" s="39">
        <f t="shared" si="119"/>
        <v>3.5151515151515151</v>
      </c>
      <c r="H402" s="25">
        <f t="shared" si="120"/>
        <v>0.13318025258323765</v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0</v>
      </c>
      <c r="E403" s="38" t="str">
        <f t="shared" si="117"/>
        <v/>
      </c>
      <c r="F403" s="38" t="str">
        <f t="shared" si="118"/>
        <v/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20</v>
      </c>
      <c r="D404" s="37">
        <v>52</v>
      </c>
      <c r="E404" s="38">
        <f t="shared" si="117"/>
        <v>2.2962112514351322E-2</v>
      </c>
      <c r="F404" s="38">
        <f t="shared" si="118"/>
        <v>4.4788975021533159E-2</v>
      </c>
      <c r="G404" s="39">
        <f t="shared" si="119"/>
        <v>1.6</v>
      </c>
      <c r="H404" s="25">
        <f t="shared" si="120"/>
        <v>3.6739380022962113E-2</v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0</v>
      </c>
      <c r="E405" s="38" t="str">
        <f t="shared" si="117"/>
        <v/>
      </c>
      <c r="F405" s="38" t="str">
        <f t="shared" si="118"/>
        <v/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1</v>
      </c>
      <c r="E406" s="38" t="str">
        <f t="shared" ref="E406" si="125">+IF(C406=0,"",C406/C$329)</f>
        <v/>
      </c>
      <c r="F406" s="38">
        <f t="shared" ref="F406" si="126">+IF(D406=0,"",D406/D$329)</f>
        <v>8.6132644272179156E-4</v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0</v>
      </c>
      <c r="E407" s="38" t="str">
        <f t="shared" si="117"/>
        <v/>
      </c>
      <c r="F407" s="38" t="str">
        <f t="shared" si="118"/>
        <v/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1</v>
      </c>
      <c r="D408" s="37">
        <v>0</v>
      </c>
      <c r="E408" s="38">
        <f t="shared" si="117"/>
        <v>1.148105625717566E-3</v>
      </c>
      <c r="F408" s="38" t="str">
        <f t="shared" si="118"/>
        <v/>
      </c>
      <c r="G408" s="39" t="str">
        <f t="shared" si="119"/>
        <v>0</v>
      </c>
      <c r="H408" s="25">
        <f t="shared" si="120"/>
        <v>0</v>
      </c>
    </row>
    <row r="409" spans="1:8" s="40" customFormat="1" ht="15" x14ac:dyDescent="0.2">
      <c r="A409" s="64"/>
      <c r="B409" s="36" t="s">
        <v>300</v>
      </c>
      <c r="C409" s="37">
        <v>0</v>
      </c>
      <c r="D409" s="37">
        <v>15</v>
      </c>
      <c r="E409" s="38" t="str">
        <f t="shared" si="117"/>
        <v/>
      </c>
      <c r="F409" s="38">
        <f t="shared" si="118"/>
        <v>1.2919896640826873E-2</v>
      </c>
      <c r="G409" s="39" t="str">
        <f t="shared" si="119"/>
        <v>0</v>
      </c>
      <c r="H409" s="25" t="str">
        <f t="shared" si="120"/>
        <v/>
      </c>
    </row>
    <row r="410" spans="1:8" s="40" customFormat="1" ht="15" x14ac:dyDescent="0.2">
      <c r="A410" s="64"/>
      <c r="B410" s="36" t="s">
        <v>114</v>
      </c>
      <c r="C410" s="37">
        <v>3</v>
      </c>
      <c r="D410" s="37">
        <v>0</v>
      </c>
      <c r="E410" s="38">
        <f t="shared" si="117"/>
        <v>3.4443168771526979E-3</v>
      </c>
      <c r="F410" s="38" t="str">
        <f t="shared" si="118"/>
        <v/>
      </c>
      <c r="G410" s="39" t="str">
        <f t="shared" si="119"/>
        <v>0</v>
      </c>
      <c r="H410" s="25">
        <f t="shared" si="120"/>
        <v>0</v>
      </c>
    </row>
    <row r="411" spans="1:8" s="40" customFormat="1" ht="15" x14ac:dyDescent="0.2">
      <c r="A411" s="64"/>
      <c r="B411" s="36" t="s">
        <v>115</v>
      </c>
      <c r="C411" s="37">
        <v>0</v>
      </c>
      <c r="D411" s="37">
        <v>18</v>
      </c>
      <c r="E411" s="38" t="str">
        <f t="shared" si="117"/>
        <v/>
      </c>
      <c r="F411" s="38">
        <f t="shared" si="118"/>
        <v>1.5503875968992248E-2</v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4"/>
      <c r="B412" s="36" t="s">
        <v>116</v>
      </c>
      <c r="C412" s="37">
        <v>9</v>
      </c>
      <c r="D412" s="37">
        <v>2</v>
      </c>
      <c r="E412" s="38">
        <f t="shared" si="117"/>
        <v>1.0332950631458095E-2</v>
      </c>
      <c r="F412" s="38">
        <f t="shared" si="118"/>
        <v>1.7226528854435831E-3</v>
      </c>
      <c r="G412" s="39">
        <f t="shared" si="119"/>
        <v>-0.77777777777777779</v>
      </c>
      <c r="H412" s="25">
        <f t="shared" si="120"/>
        <v>-8.0367393800229621E-3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0</v>
      </c>
      <c r="D420" s="37">
        <v>0</v>
      </c>
      <c r="E420" s="38" t="str">
        <f t="shared" si="117"/>
        <v/>
      </c>
      <c r="F420" s="38" t="str">
        <f t="shared" si="118"/>
        <v/>
      </c>
      <c r="G420" s="39" t="str">
        <f t="shared" si="119"/>
        <v>0</v>
      </c>
      <c r="H420" s="25" t="str">
        <f t="shared" si="120"/>
        <v/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0</v>
      </c>
      <c r="E421" s="38" t="str">
        <f t="shared" si="117"/>
        <v/>
      </c>
      <c r="F421" s="38" t="str">
        <f t="shared" si="118"/>
        <v/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6</v>
      </c>
      <c r="D422" s="37">
        <v>7</v>
      </c>
      <c r="E422" s="38">
        <f t="shared" si="117"/>
        <v>6.8886337543053958E-3</v>
      </c>
      <c r="F422" s="38">
        <f t="shared" si="118"/>
        <v>6.029285099052541E-3</v>
      </c>
      <c r="G422" s="39">
        <f t="shared" si="119"/>
        <v>0.16666666666666666</v>
      </c>
      <c r="H422" s="25">
        <f t="shared" si="120"/>
        <v>1.1481056257175658E-3</v>
      </c>
    </row>
    <row r="423" spans="1:8" s="40" customFormat="1" ht="15" x14ac:dyDescent="0.2">
      <c r="A423" s="64"/>
      <c r="B423" s="36" t="s">
        <v>128</v>
      </c>
      <c r="C423" s="37">
        <v>40</v>
      </c>
      <c r="D423" s="37">
        <v>2</v>
      </c>
      <c r="E423" s="38">
        <f t="shared" si="117"/>
        <v>4.5924225028702644E-2</v>
      </c>
      <c r="F423" s="38">
        <f t="shared" si="118"/>
        <v>1.7226528854435831E-3</v>
      </c>
      <c r="G423" s="39">
        <f t="shared" si="119"/>
        <v>-0.95</v>
      </c>
      <c r="H423" s="25">
        <f t="shared" si="120"/>
        <v>-4.3628013777267508E-2</v>
      </c>
    </row>
    <row r="424" spans="1:8" s="40" customFormat="1" ht="15" x14ac:dyDescent="0.2">
      <c r="A424" s="64"/>
      <c r="B424" s="36" t="s">
        <v>302</v>
      </c>
      <c r="C424" s="37">
        <v>1</v>
      </c>
      <c r="D424" s="37">
        <v>3</v>
      </c>
      <c r="E424" s="38">
        <f t="shared" si="117"/>
        <v>1.148105625717566E-3</v>
      </c>
      <c r="F424" s="38">
        <f t="shared" si="118"/>
        <v>2.5839793281653748E-3</v>
      </c>
      <c r="G424" s="39">
        <f t="shared" si="119"/>
        <v>2</v>
      </c>
      <c r="H424" s="25">
        <f t="shared" si="120"/>
        <v>2.2962112514351321E-3</v>
      </c>
    </row>
    <row r="425" spans="1:8" s="40" customFormat="1" ht="15" x14ac:dyDescent="0.2">
      <c r="A425" s="64"/>
      <c r="B425" s="36" t="s">
        <v>545</v>
      </c>
      <c r="C425" s="37">
        <v>0</v>
      </c>
      <c r="D425" s="37">
        <v>0</v>
      </c>
      <c r="E425" s="38" t="str">
        <f t="shared" si="117"/>
        <v/>
      </c>
      <c r="F425" s="38" t="str">
        <f t="shared" si="118"/>
        <v/>
      </c>
      <c r="G425" s="39" t="str">
        <f t="shared" si="119"/>
        <v>0</v>
      </c>
      <c r="H425" s="25" t="str">
        <f t="shared" si="120"/>
        <v/>
      </c>
    </row>
    <row r="426" spans="1:8" s="40" customFormat="1" ht="30" x14ac:dyDescent="0.2">
      <c r="A426" s="64"/>
      <c r="B426" s="36" t="s">
        <v>546</v>
      </c>
      <c r="C426" s="37">
        <v>0</v>
      </c>
      <c r="D426" s="37">
        <v>0</v>
      </c>
      <c r="E426" s="38" t="str">
        <f t="shared" si="117"/>
        <v/>
      </c>
      <c r="F426" s="38" t="str">
        <f t="shared" si="118"/>
        <v/>
      </c>
      <c r="G426" s="39" t="str">
        <f t="shared" si="119"/>
        <v>0</v>
      </c>
      <c r="H426" s="25" t="str">
        <f t="shared" si="120"/>
        <v/>
      </c>
    </row>
    <row r="427" spans="1:8" s="40" customFormat="1" ht="15" x14ac:dyDescent="0.2">
      <c r="A427" s="64"/>
      <c r="B427" s="36" t="s">
        <v>547</v>
      </c>
      <c r="C427" s="37">
        <v>0</v>
      </c>
      <c r="D427" s="37">
        <v>0</v>
      </c>
      <c r="E427" s="38" t="str">
        <f t="shared" si="117"/>
        <v/>
      </c>
      <c r="F427" s="38" t="str">
        <f t="shared" si="118"/>
        <v/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4"/>
      <c r="B428" s="36" t="s">
        <v>124</v>
      </c>
      <c r="C428" s="37">
        <v>0</v>
      </c>
      <c r="D428" s="37">
        <v>0</v>
      </c>
      <c r="E428" s="38" t="str">
        <f t="shared" si="117"/>
        <v/>
      </c>
      <c r="F428" s="38" t="str">
        <f t="shared" si="118"/>
        <v/>
      </c>
      <c r="G428" s="39" t="str">
        <f t="shared" si="119"/>
        <v>0</v>
      </c>
      <c r="H428" s="25" t="str">
        <f t="shared" si="120"/>
        <v/>
      </c>
    </row>
    <row r="429" spans="1:8" s="40" customFormat="1" ht="15" x14ac:dyDescent="0.2">
      <c r="A429" s="64"/>
      <c r="B429" s="36" t="s">
        <v>303</v>
      </c>
      <c r="C429" s="37">
        <v>0</v>
      </c>
      <c r="D429" s="37">
        <v>0</v>
      </c>
      <c r="E429" s="38" t="str">
        <f t="shared" si="117"/>
        <v/>
      </c>
      <c r="F429" s="38" t="str">
        <f t="shared" si="118"/>
        <v/>
      </c>
      <c r="G429" s="39" t="str">
        <f t="shared" si="119"/>
        <v>0</v>
      </c>
      <c r="H429" s="25" t="str">
        <f t="shared" si="120"/>
        <v/>
      </c>
    </row>
    <row r="430" spans="1:8" s="40" customFormat="1" ht="15" x14ac:dyDescent="0.2">
      <c r="A430" s="64"/>
      <c r="B430" s="36" t="s">
        <v>125</v>
      </c>
      <c r="C430" s="37">
        <v>1</v>
      </c>
      <c r="D430" s="37">
        <v>0</v>
      </c>
      <c r="E430" s="38">
        <f t="shared" si="117"/>
        <v>1.148105625717566E-3</v>
      </c>
      <c r="F430" s="38" t="str">
        <f t="shared" si="118"/>
        <v/>
      </c>
      <c r="G430" s="39" t="str">
        <f t="shared" si="119"/>
        <v>0</v>
      </c>
      <c r="H430" s="25">
        <f t="shared" si="120"/>
        <v>0</v>
      </c>
    </row>
    <row r="431" spans="1:8" s="40" customFormat="1" ht="15" x14ac:dyDescent="0.2">
      <c r="A431" s="64"/>
      <c r="B431" s="36" t="s">
        <v>457</v>
      </c>
      <c r="C431" s="37">
        <v>2</v>
      </c>
      <c r="D431" s="37">
        <v>6</v>
      </c>
      <c r="E431" s="38">
        <f t="shared" si="117"/>
        <v>2.2962112514351321E-3</v>
      </c>
      <c r="F431" s="38">
        <f t="shared" si="118"/>
        <v>5.1679586563307496E-3</v>
      </c>
      <c r="G431" s="39">
        <f t="shared" si="119"/>
        <v>2</v>
      </c>
      <c r="H431" s="25">
        <f t="shared" si="120"/>
        <v>4.5924225028702642E-3</v>
      </c>
    </row>
    <row r="432" spans="1:8" s="40" customFormat="1" ht="15" x14ac:dyDescent="0.2">
      <c r="A432" s="64"/>
      <c r="B432" s="36" t="s">
        <v>123</v>
      </c>
      <c r="C432" s="37">
        <v>21</v>
      </c>
      <c r="D432" s="37">
        <v>83</v>
      </c>
      <c r="E432" s="38">
        <f t="shared" si="117"/>
        <v>2.4110218140068886E-2</v>
      </c>
      <c r="F432" s="38">
        <f t="shared" si="118"/>
        <v>7.14900947459087E-2</v>
      </c>
      <c r="G432" s="39">
        <f t="shared" si="119"/>
        <v>2.9523809523809526</v>
      </c>
      <c r="H432" s="25">
        <f t="shared" si="120"/>
        <v>7.1182548794489098E-2</v>
      </c>
    </row>
    <row r="433" spans="1:8" s="40" customFormat="1" ht="15" x14ac:dyDescent="0.2">
      <c r="A433" s="64"/>
      <c r="B433" s="36" t="s">
        <v>304</v>
      </c>
      <c r="C433" s="37">
        <v>1</v>
      </c>
      <c r="D433" s="37">
        <v>13</v>
      </c>
      <c r="E433" s="38">
        <f t="shared" si="117"/>
        <v>1.148105625717566E-3</v>
      </c>
      <c r="F433" s="38">
        <f t="shared" si="118"/>
        <v>1.119724375538329E-2</v>
      </c>
      <c r="G433" s="39">
        <f t="shared" si="119"/>
        <v>12</v>
      </c>
      <c r="H433" s="25">
        <f t="shared" si="120"/>
        <v>1.3777267508610792E-2</v>
      </c>
    </row>
    <row r="434" spans="1:8" s="40" customFormat="1" ht="15" x14ac:dyDescent="0.2">
      <c r="A434" s="64"/>
      <c r="B434" s="36" t="s">
        <v>122</v>
      </c>
      <c r="C434" s="37">
        <v>0</v>
      </c>
      <c r="D434" s="37">
        <v>0</v>
      </c>
      <c r="E434" s="38" t="str">
        <f t="shared" si="117"/>
        <v/>
      </c>
      <c r="F434" s="38" t="str">
        <f t="shared" si="118"/>
        <v/>
      </c>
      <c r="G434" s="39" t="str">
        <f t="shared" si="119"/>
        <v>0</v>
      </c>
      <c r="H434" s="25" t="str">
        <f t="shared" si="120"/>
        <v/>
      </c>
    </row>
    <row r="435" spans="1:8" s="40" customFormat="1" ht="15" x14ac:dyDescent="0.2">
      <c r="A435" s="64"/>
      <c r="B435" s="36" t="s">
        <v>373</v>
      </c>
      <c r="C435" s="37">
        <v>1</v>
      </c>
      <c r="D435" s="37">
        <v>6</v>
      </c>
      <c r="E435" s="38">
        <f t="shared" si="117"/>
        <v>1.148105625717566E-3</v>
      </c>
      <c r="F435" s="38">
        <f t="shared" si="118"/>
        <v>5.1679586563307496E-3</v>
      </c>
      <c r="G435" s="39">
        <f t="shared" si="119"/>
        <v>5</v>
      </c>
      <c r="H435" s="25">
        <f t="shared" si="120"/>
        <v>5.7405281285878304E-3</v>
      </c>
    </row>
    <row r="436" spans="1:8" s="40" customFormat="1" ht="15" x14ac:dyDescent="0.2">
      <c r="A436" s="64"/>
      <c r="B436" s="36" t="s">
        <v>132</v>
      </c>
      <c r="C436" s="37">
        <v>0</v>
      </c>
      <c r="D436" s="37">
        <v>0</v>
      </c>
      <c r="E436" s="38" t="str">
        <f t="shared" si="117"/>
        <v/>
      </c>
      <c r="F436" s="38" t="str">
        <f t="shared" si="118"/>
        <v/>
      </c>
      <c r="G436" s="39" t="str">
        <f t="shared" si="119"/>
        <v>0</v>
      </c>
      <c r="H436" s="25" t="str">
        <f t="shared" si="120"/>
        <v/>
      </c>
    </row>
    <row r="437" spans="1:8" s="40" customFormat="1" ht="15" x14ac:dyDescent="0.2">
      <c r="A437" s="64"/>
      <c r="B437" s="36" t="s">
        <v>119</v>
      </c>
      <c r="C437" s="37">
        <v>0</v>
      </c>
      <c r="D437" s="37">
        <v>0</v>
      </c>
      <c r="E437" s="38" t="str">
        <f t="shared" si="117"/>
        <v/>
      </c>
      <c r="F437" s="38" t="str">
        <f t="shared" si="118"/>
        <v/>
      </c>
      <c r="G437" s="39" t="str">
        <f t="shared" si="119"/>
        <v>0</v>
      </c>
      <c r="H437" s="25" t="str">
        <f t="shared" si="120"/>
        <v/>
      </c>
    </row>
    <row r="438" spans="1:8" s="40" customFormat="1" ht="15" x14ac:dyDescent="0.2">
      <c r="A438" s="64"/>
      <c r="B438" s="36" t="s">
        <v>305</v>
      </c>
      <c r="C438" s="37">
        <v>6</v>
      </c>
      <c r="D438" s="37">
        <v>78</v>
      </c>
      <c r="E438" s="38">
        <f t="shared" si="117"/>
        <v>6.8886337543053958E-3</v>
      </c>
      <c r="F438" s="38">
        <f t="shared" si="118"/>
        <v>6.7183462532299745E-2</v>
      </c>
      <c r="G438" s="39">
        <f t="shared" si="119"/>
        <v>12</v>
      </c>
      <c r="H438" s="25">
        <f t="shared" si="120"/>
        <v>8.2663605051664757E-2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1</v>
      </c>
      <c r="E439" s="38" t="str">
        <f t="shared" si="117"/>
        <v/>
      </c>
      <c r="F439" s="38">
        <f t="shared" si="118"/>
        <v>8.6132644272179156E-4</v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0</v>
      </c>
      <c r="D440" s="37">
        <v>0</v>
      </c>
      <c r="E440" s="38" t="str">
        <f t="shared" si="117"/>
        <v/>
      </c>
      <c r="F440" s="38" t="str">
        <f t="shared" si="118"/>
        <v/>
      </c>
      <c r="G440" s="39" t="str">
        <f t="shared" si="119"/>
        <v>0</v>
      </c>
      <c r="H440" s="25" t="str">
        <f t="shared" si="120"/>
        <v/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0</v>
      </c>
      <c r="E441" s="38" t="str">
        <f t="shared" si="117"/>
        <v/>
      </c>
      <c r="F441" s="38" t="str">
        <f t="shared" si="118"/>
        <v/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0</v>
      </c>
      <c r="D442" s="37">
        <v>0</v>
      </c>
      <c r="E442" s="38" t="str">
        <f t="shared" si="117"/>
        <v/>
      </c>
      <c r="F442" s="38" t="str">
        <f t="shared" si="118"/>
        <v/>
      </c>
      <c r="G442" s="39" t="str">
        <f t="shared" si="119"/>
        <v>0</v>
      </c>
      <c r="H442" s="25" t="str">
        <f t="shared" si="120"/>
        <v/>
      </c>
    </row>
    <row r="443" spans="1:8" s="40" customFormat="1" ht="15" x14ac:dyDescent="0.2">
      <c r="A443" s="64"/>
      <c r="B443" s="36" t="s">
        <v>121</v>
      </c>
      <c r="C443" s="37">
        <v>0</v>
      </c>
      <c r="D443" s="37">
        <v>0</v>
      </c>
      <c r="E443" s="38" t="str">
        <f t="shared" si="117"/>
        <v/>
      </c>
      <c r="F443" s="38" t="str">
        <f t="shared" si="118"/>
        <v/>
      </c>
      <c r="G443" s="39" t="str">
        <f t="shared" si="119"/>
        <v>0</v>
      </c>
      <c r="H443" s="25" t="str">
        <f t="shared" si="120"/>
        <v/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0</v>
      </c>
      <c r="D445" s="37">
        <v>0</v>
      </c>
      <c r="E445" s="38" t="str">
        <f t="shared" si="117"/>
        <v/>
      </c>
      <c r="F445" s="38" t="str">
        <f t="shared" si="118"/>
        <v/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4"/>
      <c r="B446" s="36" t="s">
        <v>306</v>
      </c>
      <c r="C446" s="37">
        <v>6</v>
      </c>
      <c r="D446" s="37">
        <v>19</v>
      </c>
      <c r="E446" s="38">
        <f t="shared" si="117"/>
        <v>6.8886337543053958E-3</v>
      </c>
      <c r="F446" s="38">
        <f t="shared" si="118"/>
        <v>1.636520241171404E-2</v>
      </c>
      <c r="G446" s="39">
        <f t="shared" si="119"/>
        <v>2.1666666666666665</v>
      </c>
      <c r="H446" s="25">
        <f t="shared" si="120"/>
        <v>1.4925373134328356E-2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0</v>
      </c>
      <c r="D448" s="37">
        <v>0</v>
      </c>
      <c r="E448" s="38" t="str">
        <f t="shared" si="117"/>
        <v/>
      </c>
      <c r="F448" s="38" t="str">
        <f t="shared" si="118"/>
        <v/>
      </c>
      <c r="G448" s="39" t="str">
        <f t="shared" si="119"/>
        <v>0</v>
      </c>
      <c r="H448" s="25" t="str">
        <f t="shared" si="120"/>
        <v/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3</v>
      </c>
      <c r="D450" s="37">
        <v>0</v>
      </c>
      <c r="E450" s="38">
        <f t="shared" si="117"/>
        <v>3.4443168771526979E-3</v>
      </c>
      <c r="F450" s="38" t="str">
        <f t="shared" si="118"/>
        <v/>
      </c>
      <c r="G450" s="39" t="str">
        <f t="shared" si="119"/>
        <v>0</v>
      </c>
      <c r="H450" s="25">
        <f t="shared" si="120"/>
        <v>0</v>
      </c>
    </row>
    <row r="451" spans="1:8" s="40" customFormat="1" ht="15" x14ac:dyDescent="0.2">
      <c r="A451" s="64"/>
      <c r="B451" s="36" t="s">
        <v>309</v>
      </c>
      <c r="C451" s="37">
        <v>35</v>
      </c>
      <c r="D451" s="37">
        <v>19</v>
      </c>
      <c r="E451" s="38">
        <f t="shared" si="117"/>
        <v>4.0183696900114814E-2</v>
      </c>
      <c r="F451" s="38">
        <f t="shared" si="118"/>
        <v>1.636520241171404E-2</v>
      </c>
      <c r="G451" s="39">
        <f t="shared" si="119"/>
        <v>-0.45714285714285713</v>
      </c>
      <c r="H451" s="25">
        <f t="shared" si="120"/>
        <v>-1.8369690011481057E-2</v>
      </c>
    </row>
    <row r="452" spans="1:8" s="40" customFormat="1" ht="15" x14ac:dyDescent="0.2">
      <c r="A452" s="64"/>
      <c r="B452" s="36" t="s">
        <v>310</v>
      </c>
      <c r="C452" s="37">
        <v>2</v>
      </c>
      <c r="D452" s="37">
        <v>0</v>
      </c>
      <c r="E452" s="38">
        <f t="shared" si="117"/>
        <v>2.2962112514351321E-3</v>
      </c>
      <c r="F452" s="38" t="str">
        <f t="shared" si="118"/>
        <v/>
      </c>
      <c r="G452" s="39" t="str">
        <f t="shared" si="119"/>
        <v>0</v>
      </c>
      <c r="H452" s="25">
        <f t="shared" si="120"/>
        <v>0</v>
      </c>
    </row>
    <row r="453" spans="1:8" s="40" customFormat="1" ht="15" x14ac:dyDescent="0.2">
      <c r="A453" s="64"/>
      <c r="B453" s="36" t="s">
        <v>311</v>
      </c>
      <c r="C453" s="37">
        <v>15</v>
      </c>
      <c r="D453" s="37">
        <v>4</v>
      </c>
      <c r="E453" s="38">
        <f t="shared" si="117"/>
        <v>1.7221584385763489E-2</v>
      </c>
      <c r="F453" s="38">
        <f t="shared" si="118"/>
        <v>3.4453057708871662E-3</v>
      </c>
      <c r="G453" s="39">
        <f t="shared" si="119"/>
        <v>-0.73333333333333328</v>
      </c>
      <c r="H453" s="25">
        <f t="shared" si="120"/>
        <v>-1.2629161882893224E-2</v>
      </c>
    </row>
    <row r="454" spans="1:8" s="40" customFormat="1" ht="15" x14ac:dyDescent="0.2">
      <c r="A454" s="64"/>
      <c r="B454" s="36" t="s">
        <v>118</v>
      </c>
      <c r="C454" s="37">
        <v>0</v>
      </c>
      <c r="D454" s="37">
        <v>0</v>
      </c>
      <c r="E454" s="38" t="str">
        <f t="shared" si="117"/>
        <v/>
      </c>
      <c r="F454" s="38" t="str">
        <f t="shared" si="118"/>
        <v/>
      </c>
      <c r="G454" s="39" t="str">
        <f t="shared" si="119"/>
        <v>0</v>
      </c>
      <c r="H454" s="25" t="str">
        <f t="shared" si="120"/>
        <v/>
      </c>
    </row>
    <row r="455" spans="1:8" s="40" customFormat="1" ht="15" x14ac:dyDescent="0.2">
      <c r="A455" s="64"/>
      <c r="B455" s="36" t="s">
        <v>312</v>
      </c>
      <c r="C455" s="37">
        <v>0</v>
      </c>
      <c r="D455" s="37">
        <v>0</v>
      </c>
      <c r="E455" s="38" t="str">
        <f t="shared" si="117"/>
        <v/>
      </c>
      <c r="F455" s="38" t="str">
        <f t="shared" si="118"/>
        <v/>
      </c>
      <c r="G455" s="39" t="str">
        <f t="shared" si="119"/>
        <v>0</v>
      </c>
      <c r="H455" s="25" t="str">
        <f t="shared" si="120"/>
        <v/>
      </c>
    </row>
    <row r="456" spans="1:8" s="40" customFormat="1" ht="15" x14ac:dyDescent="0.2">
      <c r="A456" s="64"/>
      <c r="B456" s="36" t="s">
        <v>313</v>
      </c>
      <c r="C456" s="37">
        <v>24</v>
      </c>
      <c r="D456" s="37">
        <v>1</v>
      </c>
      <c r="E456" s="38">
        <f t="shared" si="117"/>
        <v>2.7554535017221583E-2</v>
      </c>
      <c r="F456" s="38">
        <f t="shared" si="118"/>
        <v>8.6132644272179156E-4</v>
      </c>
      <c r="G456" s="39">
        <f t="shared" si="119"/>
        <v>-0.95833333333333337</v>
      </c>
      <c r="H456" s="25">
        <f t="shared" si="120"/>
        <v>-2.6406429391504019E-2</v>
      </c>
    </row>
    <row r="457" spans="1:8" s="40" customFormat="1" ht="15" x14ac:dyDescent="0.2">
      <c r="A457" s="64"/>
      <c r="B457" s="36" t="s">
        <v>551</v>
      </c>
      <c r="C457" s="37">
        <v>13</v>
      </c>
      <c r="D457" s="37">
        <v>3</v>
      </c>
      <c r="E457" s="38">
        <f t="shared" si="117"/>
        <v>1.4925373134328358E-2</v>
      </c>
      <c r="F457" s="38">
        <f t="shared" si="118"/>
        <v>2.5839793281653748E-3</v>
      </c>
      <c r="G457" s="39">
        <f t="shared" si="119"/>
        <v>-0.76923076923076927</v>
      </c>
      <c r="H457" s="25">
        <f t="shared" si="120"/>
        <v>-1.1481056257175661E-2</v>
      </c>
    </row>
    <row r="458" spans="1:8" s="40" customFormat="1" ht="15" x14ac:dyDescent="0.2">
      <c r="A458" s="64"/>
      <c r="B458" s="36" t="s">
        <v>314</v>
      </c>
      <c r="C458" s="37">
        <v>0</v>
      </c>
      <c r="D458" s="37">
        <v>0</v>
      </c>
      <c r="E458" s="38" t="str">
        <f t="shared" si="117"/>
        <v/>
      </c>
      <c r="F458" s="38" t="str">
        <f t="shared" si="118"/>
        <v/>
      </c>
      <c r="G458" s="39" t="str">
        <f t="shared" si="119"/>
        <v>0</v>
      </c>
      <c r="H458" s="25" t="str">
        <f t="shared" si="120"/>
        <v/>
      </c>
    </row>
    <row r="459" spans="1:8" s="40" customFormat="1" ht="15" x14ac:dyDescent="0.2">
      <c r="A459" s="64"/>
      <c r="B459" s="36" t="s">
        <v>315</v>
      </c>
      <c r="C459" s="37">
        <v>0</v>
      </c>
      <c r="D459" s="37">
        <v>0</v>
      </c>
      <c r="E459" s="38" t="str">
        <f t="shared" si="117"/>
        <v/>
      </c>
      <c r="F459" s="38" t="str">
        <f t="shared" si="118"/>
        <v/>
      </c>
      <c r="G459" s="39" t="str">
        <f t="shared" si="119"/>
        <v>0</v>
      </c>
      <c r="H459" s="25" t="str">
        <f t="shared" si="120"/>
        <v/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0</v>
      </c>
      <c r="E461" s="38" t="str">
        <f t="shared" si="117"/>
        <v/>
      </c>
      <c r="F461" s="38" t="str">
        <f t="shared" si="118"/>
        <v/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0</v>
      </c>
      <c r="D462" s="37">
        <v>0</v>
      </c>
      <c r="E462" s="38" t="str">
        <f t="shared" si="117"/>
        <v/>
      </c>
      <c r="F462" s="38" t="str">
        <f t="shared" si="118"/>
        <v/>
      </c>
      <c r="G462" s="39" t="str">
        <f t="shared" si="119"/>
        <v>0</v>
      </c>
      <c r="H462" s="25" t="str">
        <f t="shared" si="120"/>
        <v/>
      </c>
    </row>
    <row r="463" spans="1:8" s="40" customFormat="1" ht="30" x14ac:dyDescent="0.2">
      <c r="A463" s="64"/>
      <c r="B463" s="36" t="s">
        <v>142</v>
      </c>
      <c r="C463" s="37">
        <v>0</v>
      </c>
      <c r="D463" s="37">
        <v>0</v>
      </c>
      <c r="E463" s="38" t="str">
        <f t="shared" si="117"/>
        <v/>
      </c>
      <c r="F463" s="38" t="str">
        <f t="shared" si="118"/>
        <v/>
      </c>
      <c r="G463" s="39" t="str">
        <f t="shared" si="119"/>
        <v>0</v>
      </c>
      <c r="H463" s="25" t="str">
        <f t="shared" si="120"/>
        <v/>
      </c>
    </row>
    <row r="464" spans="1:8" s="40" customFormat="1" ht="15" x14ac:dyDescent="0.2">
      <c r="A464" s="64"/>
      <c r="B464" s="36" t="s">
        <v>318</v>
      </c>
      <c r="C464" s="37">
        <v>2</v>
      </c>
      <c r="D464" s="37">
        <v>7</v>
      </c>
      <c r="E464" s="38">
        <f t="shared" si="117"/>
        <v>2.2962112514351321E-3</v>
      </c>
      <c r="F464" s="38">
        <f t="shared" si="118"/>
        <v>6.029285099052541E-3</v>
      </c>
      <c r="G464" s="39">
        <f t="shared" si="119"/>
        <v>2.5</v>
      </c>
      <c r="H464" s="25">
        <f t="shared" si="120"/>
        <v>5.7405281285878304E-3</v>
      </c>
    </row>
    <row r="465" spans="1:8" s="40" customFormat="1" ht="15" x14ac:dyDescent="0.2">
      <c r="A465" s="64"/>
      <c r="B465" s="36" t="s">
        <v>319</v>
      </c>
      <c r="C465" s="37">
        <v>0</v>
      </c>
      <c r="D465" s="37">
        <v>0</v>
      </c>
      <c r="E465" s="38" t="str">
        <f t="shared" si="117"/>
        <v/>
      </c>
      <c r="F465" s="38" t="str">
        <f t="shared" si="118"/>
        <v/>
      </c>
      <c r="G465" s="39" t="str">
        <f t="shared" si="119"/>
        <v>0</v>
      </c>
      <c r="H465" s="25" t="str">
        <f t="shared" si="120"/>
        <v/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0</v>
      </c>
      <c r="D467" s="37">
        <v>6</v>
      </c>
      <c r="E467" s="38" t="str">
        <f t="shared" si="117"/>
        <v/>
      </c>
      <c r="F467" s="38">
        <f t="shared" si="118"/>
        <v>5.1679586563307496E-3</v>
      </c>
      <c r="G467" s="39" t="str">
        <f t="shared" si="119"/>
        <v>0</v>
      </c>
      <c r="H467" s="25" t="str">
        <f t="shared" si="120"/>
        <v/>
      </c>
    </row>
    <row r="468" spans="1:8" s="40" customFormat="1" ht="15" x14ac:dyDescent="0.2">
      <c r="A468" s="64"/>
      <c r="B468" s="36" t="s">
        <v>321</v>
      </c>
      <c r="C468" s="37">
        <v>0</v>
      </c>
      <c r="D468" s="37">
        <v>0</v>
      </c>
      <c r="E468" s="38" t="str">
        <f t="shared" si="117"/>
        <v/>
      </c>
      <c r="F468" s="38" t="str">
        <f t="shared" si="118"/>
        <v/>
      </c>
      <c r="G468" s="39" t="str">
        <f t="shared" si="119"/>
        <v>0</v>
      </c>
      <c r="H468" s="25" t="str">
        <f t="shared" si="120"/>
        <v/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0</v>
      </c>
      <c r="E474" s="38" t="str">
        <f t="shared" si="137"/>
        <v/>
      </c>
      <c r="F474" s="38" t="str">
        <f t="shared" si="138"/>
        <v/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0</v>
      </c>
      <c r="D475" s="37">
        <v>0</v>
      </c>
      <c r="E475" s="38" t="str">
        <f t="shared" si="137"/>
        <v/>
      </c>
      <c r="F475" s="38" t="str">
        <f t="shared" si="138"/>
        <v/>
      </c>
      <c r="G475" s="39" t="str">
        <f t="shared" si="139"/>
        <v>0</v>
      </c>
      <c r="H475" s="25" t="str">
        <f t="shared" si="140"/>
        <v/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0</v>
      </c>
      <c r="E476" s="38" t="str">
        <f t="shared" si="137"/>
        <v/>
      </c>
      <c r="F476" s="38" t="str">
        <f t="shared" si="138"/>
        <v/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0</v>
      </c>
      <c r="D477" s="37">
        <v>1</v>
      </c>
      <c r="E477" s="38" t="str">
        <f t="shared" si="137"/>
        <v/>
      </c>
      <c r="F477" s="38">
        <f t="shared" si="138"/>
        <v>8.6132644272179156E-4</v>
      </c>
      <c r="G477" s="39" t="str">
        <f t="shared" si="139"/>
        <v>0</v>
      </c>
      <c r="H477" s="25" t="str">
        <f t="shared" si="140"/>
        <v/>
      </c>
    </row>
    <row r="478" spans="1:8" s="40" customFormat="1" ht="15" x14ac:dyDescent="0.2">
      <c r="A478" s="64"/>
      <c r="B478" s="36" t="s">
        <v>138</v>
      </c>
      <c r="C478" s="37">
        <v>1</v>
      </c>
      <c r="D478" s="37">
        <v>0</v>
      </c>
      <c r="E478" s="38">
        <f t="shared" si="137"/>
        <v>1.148105625717566E-3</v>
      </c>
      <c r="F478" s="38" t="str">
        <f t="shared" si="138"/>
        <v/>
      </c>
      <c r="G478" s="39" t="str">
        <f t="shared" si="139"/>
        <v>0</v>
      </c>
      <c r="H478" s="25">
        <f t="shared" si="140"/>
        <v>0</v>
      </c>
    </row>
    <row r="479" spans="1:8" s="40" customFormat="1" ht="30" x14ac:dyDescent="0.2">
      <c r="A479" s="64"/>
      <c r="B479" s="36" t="s">
        <v>327</v>
      </c>
      <c r="C479" s="37">
        <v>0</v>
      </c>
      <c r="D479" s="37">
        <v>0</v>
      </c>
      <c r="E479" s="38" t="str">
        <f t="shared" si="137"/>
        <v/>
      </c>
      <c r="F479" s="38" t="str">
        <f t="shared" si="138"/>
        <v/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0</v>
      </c>
      <c r="E481" s="38" t="str">
        <f t="shared" si="137"/>
        <v/>
      </c>
      <c r="F481" s="38" t="str">
        <f t="shared" si="138"/>
        <v/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4</v>
      </c>
      <c r="D482" s="37">
        <v>0</v>
      </c>
      <c r="E482" s="38">
        <f t="shared" si="137"/>
        <v>4.5924225028702642E-3</v>
      </c>
      <c r="F482" s="38" t="str">
        <f t="shared" si="138"/>
        <v/>
      </c>
      <c r="G482" s="39" t="str">
        <f t="shared" si="139"/>
        <v>0</v>
      </c>
      <c r="H482" s="25">
        <f t="shared" si="140"/>
        <v>0</v>
      </c>
    </row>
    <row r="483" spans="1:8" s="40" customFormat="1" ht="15" x14ac:dyDescent="0.2">
      <c r="A483" s="64"/>
      <c r="B483" s="36" t="s">
        <v>133</v>
      </c>
      <c r="C483" s="37">
        <v>0</v>
      </c>
      <c r="D483" s="37">
        <v>0</v>
      </c>
      <c r="E483" s="38" t="str">
        <f t="shared" si="137"/>
        <v/>
      </c>
      <c r="F483" s="38" t="str">
        <f t="shared" si="138"/>
        <v/>
      </c>
      <c r="G483" s="39" t="str">
        <f t="shared" si="139"/>
        <v>0</v>
      </c>
      <c r="H483" s="25" t="str">
        <f t="shared" si="140"/>
        <v/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0</v>
      </c>
      <c r="E484" s="38" t="str">
        <f t="shared" si="137"/>
        <v/>
      </c>
      <c r="F484" s="38" t="str">
        <f t="shared" si="138"/>
        <v/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3</v>
      </c>
      <c r="D486" s="37"/>
      <c r="E486" s="38">
        <f t="shared" si="137"/>
        <v>3.4443168771526979E-3</v>
      </c>
      <c r="F486" s="38" t="str">
        <f t="shared" si="138"/>
        <v/>
      </c>
      <c r="G486" s="39" t="str">
        <f t="shared" si="139"/>
        <v>0</v>
      </c>
      <c r="H486" s="25">
        <f t="shared" si="140"/>
        <v>0</v>
      </c>
    </row>
    <row r="487" spans="1:8" s="40" customFormat="1" ht="15" x14ac:dyDescent="0.2">
      <c r="A487" s="64"/>
      <c r="B487" s="36" t="s">
        <v>331</v>
      </c>
      <c r="C487" s="37">
        <v>0</v>
      </c>
      <c r="D487" s="37"/>
      <c r="E487" s="38" t="str">
        <f t="shared" si="137"/>
        <v/>
      </c>
      <c r="F487" s="38" t="str">
        <f t="shared" si="138"/>
        <v/>
      </c>
      <c r="G487" s="39" t="str">
        <f t="shared" si="139"/>
        <v>0</v>
      </c>
      <c r="H487" s="25" t="str">
        <f t="shared" si="140"/>
        <v/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0</v>
      </c>
      <c r="D491" s="37">
        <v>27</v>
      </c>
      <c r="E491" s="38" t="str">
        <f t="shared" si="137"/>
        <v/>
      </c>
      <c r="F491" s="38">
        <f t="shared" si="138"/>
        <v>2.3255813953488372E-2</v>
      </c>
      <c r="G491" s="39" t="str">
        <f t="shared" si="139"/>
        <v>0</v>
      </c>
      <c r="H491" s="25" t="str">
        <f t="shared" si="140"/>
        <v/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0</v>
      </c>
      <c r="E492" s="38" t="str">
        <f t="shared" si="137"/>
        <v/>
      </c>
      <c r="F492" s="38" t="str">
        <f t="shared" si="138"/>
        <v/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0</v>
      </c>
      <c r="D493" s="37">
        <v>0</v>
      </c>
      <c r="E493" s="38" t="str">
        <f t="shared" si="137"/>
        <v/>
      </c>
      <c r="F493" s="38" t="str">
        <f t="shared" si="138"/>
        <v/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4"/>
      <c r="B494" s="36" t="s">
        <v>336</v>
      </c>
      <c r="C494" s="37">
        <v>0</v>
      </c>
      <c r="D494" s="37">
        <v>0</v>
      </c>
      <c r="E494" s="38" t="str">
        <f t="shared" si="137"/>
        <v/>
      </c>
      <c r="F494" s="38" t="str">
        <f t="shared" si="138"/>
        <v/>
      </c>
      <c r="G494" s="39" t="str">
        <f t="shared" si="139"/>
        <v>0</v>
      </c>
      <c r="H494" s="25" t="str">
        <f t="shared" si="140"/>
        <v/>
      </c>
    </row>
    <row r="495" spans="1:8" s="40" customFormat="1" ht="15" x14ac:dyDescent="0.2">
      <c r="A495" s="64"/>
      <c r="B495" s="36" t="s">
        <v>337</v>
      </c>
      <c r="C495" s="37">
        <v>0</v>
      </c>
      <c r="D495" s="37">
        <v>0</v>
      </c>
      <c r="E495" s="38" t="str">
        <f t="shared" si="137"/>
        <v/>
      </c>
      <c r="F495" s="38" t="str">
        <f t="shared" si="138"/>
        <v/>
      </c>
      <c r="G495" s="39" t="str">
        <f t="shared" si="139"/>
        <v>0</v>
      </c>
      <c r="H495" s="25" t="str">
        <f t="shared" si="140"/>
        <v/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0</v>
      </c>
      <c r="D499" s="37">
        <v>0</v>
      </c>
      <c r="E499" s="38" t="str">
        <f t="shared" si="137"/>
        <v/>
      </c>
      <c r="F499" s="38" t="str">
        <f t="shared" si="138"/>
        <v/>
      </c>
      <c r="G499" s="39" t="str">
        <f t="shared" si="139"/>
        <v>0</v>
      </c>
      <c r="H499" s="25" t="str">
        <f t="shared" si="140"/>
        <v/>
      </c>
    </row>
    <row r="500" spans="1:8" s="40" customFormat="1" ht="15" x14ac:dyDescent="0.2">
      <c r="A500" s="64"/>
      <c r="B500" s="36" t="s">
        <v>136</v>
      </c>
      <c r="C500" s="37">
        <v>0</v>
      </c>
      <c r="D500" s="37">
        <v>0</v>
      </c>
      <c r="E500" s="38" t="str">
        <f t="shared" si="137"/>
        <v/>
      </c>
      <c r="F500" s="38" t="str">
        <f t="shared" si="138"/>
        <v/>
      </c>
      <c r="G500" s="39" t="str">
        <f t="shared" si="139"/>
        <v>0</v>
      </c>
      <c r="H500" s="25" t="str">
        <f t="shared" si="140"/>
        <v/>
      </c>
    </row>
    <row r="501" spans="1:8" s="40" customFormat="1" ht="15" x14ac:dyDescent="0.2">
      <c r="A501" s="64"/>
      <c r="B501" s="36" t="s">
        <v>339</v>
      </c>
      <c r="C501" s="37">
        <v>0</v>
      </c>
      <c r="D501" s="37">
        <v>0</v>
      </c>
      <c r="E501" s="38" t="str">
        <f t="shared" si="137"/>
        <v/>
      </c>
      <c r="F501" s="38" t="str">
        <f t="shared" si="138"/>
        <v/>
      </c>
      <c r="G501" s="39" t="str">
        <f t="shared" si="139"/>
        <v>0</v>
      </c>
      <c r="H501" s="25" t="str">
        <f t="shared" si="140"/>
        <v/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0</v>
      </c>
      <c r="D503" s="37">
        <v>4</v>
      </c>
      <c r="E503" s="38" t="str">
        <f t="shared" si="137"/>
        <v/>
      </c>
      <c r="F503" s="38">
        <f t="shared" si="138"/>
        <v>3.4453057708871662E-3</v>
      </c>
      <c r="G503" s="39" t="str">
        <f t="shared" si="139"/>
        <v>0</v>
      </c>
      <c r="H503" s="25" t="str">
        <f t="shared" si="140"/>
        <v/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1</v>
      </c>
      <c r="E505" s="38" t="str">
        <f t="shared" ref="E505" si="141">+IF(C505=0,"",C505/C$329)</f>
        <v/>
      </c>
      <c r="F505" s="38">
        <f t="shared" ref="F505" si="142">+IF(D505=0,"",D505/D$329)</f>
        <v>8.6132644272179156E-4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14</v>
      </c>
      <c r="D506" s="37">
        <v>0</v>
      </c>
      <c r="E506" s="38">
        <f t="shared" si="137"/>
        <v>1.6073478760045924E-2</v>
      </c>
      <c r="F506" s="38" t="str">
        <f t="shared" si="138"/>
        <v/>
      </c>
      <c r="G506" s="39" t="str">
        <f t="shared" si="139"/>
        <v>0</v>
      </c>
      <c r="H506" s="25">
        <f t="shared" si="140"/>
        <v>0</v>
      </c>
    </row>
    <row r="507" spans="1:8" s="40" customFormat="1" ht="30" x14ac:dyDescent="0.2">
      <c r="A507" s="64"/>
      <c r="B507" s="36" t="s">
        <v>558</v>
      </c>
      <c r="C507" s="37">
        <v>1</v>
      </c>
      <c r="D507" s="37">
        <v>0</v>
      </c>
      <c r="E507" s="38">
        <f t="shared" si="137"/>
        <v>1.148105625717566E-3</v>
      </c>
      <c r="F507" s="38" t="str">
        <f t="shared" si="138"/>
        <v/>
      </c>
      <c r="G507" s="39" t="str">
        <f t="shared" si="139"/>
        <v>0</v>
      </c>
      <c r="H507" s="25">
        <f t="shared" si="140"/>
        <v>0</v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0</v>
      </c>
      <c r="E508" s="38" t="str">
        <f t="shared" si="137"/>
        <v/>
      </c>
      <c r="F508" s="38" t="str">
        <f t="shared" si="138"/>
        <v/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14</v>
      </c>
      <c r="D509" s="37">
        <v>9</v>
      </c>
      <c r="E509" s="38">
        <f t="shared" si="137"/>
        <v>1.6073478760045924E-2</v>
      </c>
      <c r="F509" s="38">
        <f t="shared" si="138"/>
        <v>7.7519379844961239E-3</v>
      </c>
      <c r="G509" s="39">
        <f t="shared" si="139"/>
        <v>-0.35714285714285715</v>
      </c>
      <c r="H509" s="25">
        <f t="shared" si="140"/>
        <v>-5.7405281285878304E-3</v>
      </c>
    </row>
    <row r="510" spans="1:8" s="40" customFormat="1" ht="15" x14ac:dyDescent="0.2">
      <c r="A510" s="64"/>
      <c r="B510" s="36" t="s">
        <v>375</v>
      </c>
      <c r="C510" s="37">
        <v>3</v>
      </c>
      <c r="D510" s="37">
        <v>4</v>
      </c>
      <c r="E510" s="38">
        <f t="shared" si="137"/>
        <v>3.4443168771526979E-3</v>
      </c>
      <c r="F510" s="38">
        <f t="shared" si="138"/>
        <v>3.4453057708871662E-3</v>
      </c>
      <c r="G510" s="39">
        <f t="shared" si="139"/>
        <v>0.33333333333333331</v>
      </c>
      <c r="H510" s="25">
        <f t="shared" si="140"/>
        <v>1.1481056257175658E-3</v>
      </c>
    </row>
    <row r="511" spans="1:8" s="40" customFormat="1" ht="15" x14ac:dyDescent="0.2">
      <c r="A511" s="64"/>
      <c r="B511" s="36" t="s">
        <v>559</v>
      </c>
      <c r="C511" s="37">
        <v>0</v>
      </c>
      <c r="D511" s="37">
        <v>0</v>
      </c>
      <c r="E511" s="38" t="str">
        <f t="shared" si="137"/>
        <v/>
      </c>
      <c r="F511" s="38" t="str">
        <f t="shared" si="138"/>
        <v/>
      </c>
      <c r="G511" s="39" t="str">
        <f t="shared" si="139"/>
        <v>0</v>
      </c>
      <c r="H511" s="25" t="str">
        <f t="shared" si="140"/>
        <v/>
      </c>
    </row>
    <row r="512" spans="1:8" s="40" customFormat="1" ht="15" x14ac:dyDescent="0.2">
      <c r="A512" s="64"/>
      <c r="B512" s="36" t="s">
        <v>153</v>
      </c>
      <c r="C512" s="37">
        <v>0</v>
      </c>
      <c r="D512" s="37">
        <v>0</v>
      </c>
      <c r="E512" s="38" t="str">
        <f t="shared" si="137"/>
        <v/>
      </c>
      <c r="F512" s="38" t="str">
        <f t="shared" si="138"/>
        <v/>
      </c>
      <c r="G512" s="39" t="str">
        <f t="shared" si="139"/>
        <v>0</v>
      </c>
      <c r="H512" s="25" t="str">
        <f t="shared" si="140"/>
        <v/>
      </c>
    </row>
    <row r="513" spans="1:8" s="40" customFormat="1" ht="15" x14ac:dyDescent="0.2">
      <c r="A513" s="64"/>
      <c r="B513" s="36" t="s">
        <v>376</v>
      </c>
      <c r="C513" s="37">
        <v>2</v>
      </c>
      <c r="D513" s="37">
        <v>0</v>
      </c>
      <c r="E513" s="38">
        <f t="shared" si="137"/>
        <v>2.2962112514351321E-3</v>
      </c>
      <c r="F513" s="38" t="str">
        <f t="shared" si="138"/>
        <v/>
      </c>
      <c r="G513" s="39" t="str">
        <f t="shared" si="139"/>
        <v>0</v>
      </c>
      <c r="H513" s="25">
        <f t="shared" si="140"/>
        <v>0</v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0</v>
      </c>
      <c r="E514" s="38" t="str">
        <f t="shared" si="137"/>
        <v/>
      </c>
      <c r="F514" s="38" t="str">
        <f t="shared" si="138"/>
        <v/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0</v>
      </c>
      <c r="D519" s="37">
        <v>0</v>
      </c>
      <c r="E519" s="38" t="str">
        <f t="shared" si="137"/>
        <v/>
      </c>
      <c r="F519" s="38" t="str">
        <f t="shared" si="138"/>
        <v/>
      </c>
      <c r="G519" s="39" t="str">
        <f t="shared" si="139"/>
        <v>0</v>
      </c>
      <c r="H519" s="25" t="str">
        <f t="shared" si="140"/>
        <v/>
      </c>
    </row>
    <row r="520" spans="1:8" s="40" customFormat="1" ht="15" x14ac:dyDescent="0.2">
      <c r="A520" s="64"/>
      <c r="B520" s="36" t="s">
        <v>343</v>
      </c>
      <c r="C520" s="37">
        <v>0</v>
      </c>
      <c r="D520" s="37">
        <v>0</v>
      </c>
      <c r="E520" s="38" t="str">
        <f t="shared" si="137"/>
        <v/>
      </c>
      <c r="F520" s="38" t="str">
        <f t="shared" si="138"/>
        <v/>
      </c>
      <c r="G520" s="39" t="str">
        <f t="shared" si="139"/>
        <v>0</v>
      </c>
      <c r="H520" s="25" t="str">
        <f t="shared" si="140"/>
        <v/>
      </c>
    </row>
    <row r="521" spans="1:8" s="40" customFormat="1" ht="15" x14ac:dyDescent="0.2">
      <c r="A521" s="64"/>
      <c r="B521" s="36" t="s">
        <v>344</v>
      </c>
      <c r="C521" s="37">
        <v>2</v>
      </c>
      <c r="D521" s="37">
        <v>5</v>
      </c>
      <c r="E521" s="38">
        <f t="shared" si="137"/>
        <v>2.2962112514351321E-3</v>
      </c>
      <c r="F521" s="38">
        <f t="shared" si="138"/>
        <v>4.3066322136089581E-3</v>
      </c>
      <c r="G521" s="39">
        <f t="shared" si="139"/>
        <v>1.5</v>
      </c>
      <c r="H521" s="25">
        <f t="shared" si="140"/>
        <v>3.4443168771526979E-3</v>
      </c>
    </row>
    <row r="522" spans="1:8" s="40" customFormat="1" ht="30" x14ac:dyDescent="0.2">
      <c r="A522" s="64"/>
      <c r="B522" s="36" t="s">
        <v>560</v>
      </c>
      <c r="C522" s="37">
        <v>0</v>
      </c>
      <c r="D522" s="37">
        <v>0</v>
      </c>
      <c r="E522" s="38" t="str">
        <f t="shared" si="137"/>
        <v/>
      </c>
      <c r="F522" s="38" t="str">
        <f t="shared" si="138"/>
        <v/>
      </c>
      <c r="G522" s="39" t="str">
        <f t="shared" si="139"/>
        <v>0</v>
      </c>
      <c r="H522" s="25" t="str">
        <f t="shared" si="140"/>
        <v/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13</v>
      </c>
      <c r="D524" s="37">
        <v>31</v>
      </c>
      <c r="E524" s="38">
        <f t="shared" si="137"/>
        <v>1.4925373134328358E-2</v>
      </c>
      <c r="F524" s="38">
        <f t="shared" si="138"/>
        <v>2.6701119724375538E-2</v>
      </c>
      <c r="G524" s="39">
        <f t="shared" si="139"/>
        <v>1.3846153846153846</v>
      </c>
      <c r="H524" s="25">
        <f t="shared" si="140"/>
        <v>2.0665901262916186E-2</v>
      </c>
    </row>
    <row r="525" spans="1:8" s="40" customFormat="1" ht="15" x14ac:dyDescent="0.2">
      <c r="A525" s="64"/>
      <c r="B525" s="36" t="s">
        <v>346</v>
      </c>
      <c r="C525" s="37">
        <v>0</v>
      </c>
      <c r="D525" s="37">
        <v>0</v>
      </c>
      <c r="E525" s="38" t="str">
        <f t="shared" si="137"/>
        <v/>
      </c>
      <c r="F525" s="38" t="str">
        <f t="shared" si="138"/>
        <v/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4"/>
      <c r="B526" s="36" t="s">
        <v>347</v>
      </c>
      <c r="C526" s="37">
        <v>0</v>
      </c>
      <c r="D526" s="37">
        <v>0</v>
      </c>
      <c r="E526" s="38" t="str">
        <f t="shared" si="137"/>
        <v/>
      </c>
      <c r="F526" s="38" t="str">
        <f t="shared" si="138"/>
        <v/>
      </c>
      <c r="G526" s="39" t="str">
        <f t="shared" si="139"/>
        <v>0</v>
      </c>
      <c r="H526" s="25" t="str">
        <f t="shared" si="140"/>
        <v/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17</v>
      </c>
      <c r="D529" s="37">
        <v>94</v>
      </c>
      <c r="E529" s="38">
        <f t="shared" si="137"/>
        <v>1.9517795637198621E-2</v>
      </c>
      <c r="F529" s="38">
        <f t="shared" si="138"/>
        <v>8.0964685615848409E-2</v>
      </c>
      <c r="G529" s="39">
        <f t="shared" si="139"/>
        <v>4.5294117647058822</v>
      </c>
      <c r="H529" s="25">
        <f t="shared" si="140"/>
        <v>8.8404133180252573E-2</v>
      </c>
    </row>
    <row r="530" spans="1:8" s="40" customFormat="1" ht="30" x14ac:dyDescent="0.2">
      <c r="A530" s="64"/>
      <c r="B530" s="36" t="s">
        <v>158</v>
      </c>
      <c r="C530" s="37">
        <v>1</v>
      </c>
      <c r="D530" s="37">
        <v>21</v>
      </c>
      <c r="E530" s="38">
        <f t="shared" si="137"/>
        <v>1.148105625717566E-3</v>
      </c>
      <c r="F530" s="38">
        <f t="shared" si="138"/>
        <v>1.8087855297157621E-2</v>
      </c>
      <c r="G530" s="39">
        <f t="shared" si="139"/>
        <v>20</v>
      </c>
      <c r="H530" s="25">
        <f t="shared" si="140"/>
        <v>2.2962112514351322E-2</v>
      </c>
    </row>
    <row r="531" spans="1:8" s="40" customFormat="1" ht="15" x14ac:dyDescent="0.2">
      <c r="A531" s="64"/>
      <c r="B531" s="36" t="s">
        <v>349</v>
      </c>
      <c r="C531" s="37">
        <v>12</v>
      </c>
      <c r="D531" s="37">
        <v>20</v>
      </c>
      <c r="E531" s="38">
        <f t="shared" si="137"/>
        <v>1.3777267508610792E-2</v>
      </c>
      <c r="F531" s="38">
        <f t="shared" si="138"/>
        <v>1.7226528854435832E-2</v>
      </c>
      <c r="G531" s="39">
        <f t="shared" si="139"/>
        <v>0.66666666666666663</v>
      </c>
      <c r="H531" s="25">
        <f t="shared" si="140"/>
        <v>9.1848450057405266E-3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0</v>
      </c>
      <c r="E532" s="38" t="str">
        <f t="shared" ref="E532" si="145">+IF(C532=0,"",C532/C$329)</f>
        <v/>
      </c>
      <c r="F532" s="38" t="str">
        <f t="shared" ref="F532" si="146">+IF(D532=0,"",D532/D$329)</f>
        <v/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0</v>
      </c>
      <c r="D533" s="37">
        <v>0</v>
      </c>
      <c r="E533" s="38" t="str">
        <f t="shared" si="137"/>
        <v/>
      </c>
      <c r="F533" s="38" t="str">
        <f t="shared" si="138"/>
        <v/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0</v>
      </c>
      <c r="E535" s="38" t="str">
        <f t="shared" ref="E535:E546" si="149">+IF(C535=0,"",C535/C$329)</f>
        <v/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0</v>
      </c>
      <c r="D536" s="37">
        <v>0</v>
      </c>
      <c r="E536" s="38" t="str">
        <f t="shared" si="149"/>
        <v/>
      </c>
      <c r="F536" s="38" t="str">
        <f t="shared" si="150"/>
        <v/>
      </c>
      <c r="G536" s="39" t="str">
        <f t="shared" si="151"/>
        <v>0</v>
      </c>
      <c r="H536" s="25" t="str">
        <f t="shared" si="152"/>
        <v/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11</v>
      </c>
      <c r="D538" s="37">
        <v>6</v>
      </c>
      <c r="E538" s="38">
        <f t="shared" si="149"/>
        <v>1.2629161882893225E-2</v>
      </c>
      <c r="F538" s="38">
        <f t="shared" si="150"/>
        <v>5.1679586563307496E-3</v>
      </c>
      <c r="G538" s="39">
        <f t="shared" si="151"/>
        <v>-0.45454545454545453</v>
      </c>
      <c r="H538" s="25">
        <f t="shared" si="152"/>
        <v>-5.7405281285878296E-3</v>
      </c>
    </row>
    <row r="539" spans="1:8" s="40" customFormat="1" ht="15" x14ac:dyDescent="0.2">
      <c r="A539" s="64"/>
      <c r="B539" s="36" t="s">
        <v>562</v>
      </c>
      <c r="C539" s="37">
        <v>0</v>
      </c>
      <c r="D539" s="37">
        <v>18</v>
      </c>
      <c r="E539" s="38" t="str">
        <f t="shared" si="149"/>
        <v/>
      </c>
      <c r="F539" s="38">
        <f t="shared" si="150"/>
        <v>1.5503875968992248E-2</v>
      </c>
      <c r="G539" s="39" t="str">
        <f t="shared" si="151"/>
        <v>0</v>
      </c>
      <c r="H539" s="25" t="str">
        <f t="shared" si="152"/>
        <v/>
      </c>
    </row>
    <row r="540" spans="1:8" s="40" customFormat="1" ht="15" x14ac:dyDescent="0.2">
      <c r="A540" s="64"/>
      <c r="B540" s="36" t="s">
        <v>352</v>
      </c>
      <c r="C540" s="37">
        <v>1</v>
      </c>
      <c r="D540" s="37">
        <v>3</v>
      </c>
      <c r="E540" s="38">
        <f t="shared" si="149"/>
        <v>1.148105625717566E-3</v>
      </c>
      <c r="F540" s="38">
        <f t="shared" si="150"/>
        <v>2.5839793281653748E-3</v>
      </c>
      <c r="G540" s="39">
        <f t="shared" si="151"/>
        <v>2</v>
      </c>
      <c r="H540" s="25">
        <f t="shared" si="152"/>
        <v>2.2962112514351321E-3</v>
      </c>
    </row>
    <row r="541" spans="1:8" s="40" customFormat="1" ht="15" x14ac:dyDescent="0.2">
      <c r="A541" s="64"/>
      <c r="B541" s="36" t="s">
        <v>353</v>
      </c>
      <c r="C541" s="37">
        <v>0</v>
      </c>
      <c r="D541" s="37">
        <v>0</v>
      </c>
      <c r="E541" s="38" t="str">
        <f t="shared" si="149"/>
        <v/>
      </c>
      <c r="F541" s="38" t="str">
        <f t="shared" si="150"/>
        <v/>
      </c>
      <c r="G541" s="39" t="str">
        <f t="shared" si="151"/>
        <v>0</v>
      </c>
      <c r="H541" s="25" t="str">
        <f t="shared" si="152"/>
        <v/>
      </c>
    </row>
    <row r="542" spans="1:8" s="40" customFormat="1" ht="15" x14ac:dyDescent="0.2">
      <c r="A542" s="64"/>
      <c r="B542" s="36" t="s">
        <v>354</v>
      </c>
      <c r="C542" s="37">
        <v>0</v>
      </c>
      <c r="D542" s="37">
        <v>0</v>
      </c>
      <c r="E542" s="38" t="str">
        <f t="shared" si="149"/>
        <v/>
      </c>
      <c r="F542" s="38" t="str">
        <f t="shared" si="150"/>
        <v/>
      </c>
      <c r="G542" s="39" t="str">
        <f t="shared" si="151"/>
        <v>0</v>
      </c>
      <c r="H542" s="25" t="str">
        <f t="shared" si="152"/>
        <v/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0</v>
      </c>
      <c r="D544" s="37">
        <v>0</v>
      </c>
      <c r="E544" s="38" t="str">
        <f t="shared" si="149"/>
        <v/>
      </c>
      <c r="F544" s="38" t="str">
        <f t="shared" si="150"/>
        <v/>
      </c>
      <c r="G544" s="39" t="str">
        <f t="shared" si="151"/>
        <v>0</v>
      </c>
      <c r="H544" s="25" t="str">
        <f t="shared" si="152"/>
        <v/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0</v>
      </c>
      <c r="E545" s="38" t="str">
        <f t="shared" si="149"/>
        <v/>
      </c>
      <c r="F545" s="38" t="str">
        <f t="shared" si="150"/>
        <v/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633</v>
      </c>
      <c r="D552" s="31">
        <f>SUM(D553:D579)</f>
        <v>1106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0.7472353870458136</v>
      </c>
      <c r="H552" s="33">
        <f>+IF(OR(AND(E552=""),(G552="")),"",E552*G552)</f>
        <v>0.7472353870458136</v>
      </c>
    </row>
    <row r="553" spans="1:8" s="40" customFormat="1" ht="15" x14ac:dyDescent="0.2">
      <c r="A553" s="64"/>
      <c r="B553" s="36" t="s">
        <v>357</v>
      </c>
      <c r="C553" s="37">
        <v>0</v>
      </c>
      <c r="D553" s="37">
        <v>1</v>
      </c>
      <c r="E553" s="38" t="str">
        <f>+IF(C553=0,"",C553/C$552)</f>
        <v/>
      </c>
      <c r="F553" s="38">
        <f>+IF(D553=0,"",D553/D$552)</f>
        <v>9.0415913200723324E-4</v>
      </c>
      <c r="G553" s="39" t="str">
        <f>+IF(OR(AND(D553=0),(C553=0)),"0",((D553-C553)/C553))</f>
        <v>0</v>
      </c>
      <c r="H553" s="25" t="str">
        <f>+IF(OR(AND(E553=""),(G553="")),"",E553*G553)</f>
        <v/>
      </c>
    </row>
    <row r="554" spans="1:8" s="40" customFormat="1" ht="15" x14ac:dyDescent="0.2">
      <c r="A554" s="64"/>
      <c r="B554" s="36" t="s">
        <v>161</v>
      </c>
      <c r="C554" s="37">
        <v>17</v>
      </c>
      <c r="D554" s="37">
        <v>0</v>
      </c>
      <c r="E554" s="38">
        <f t="shared" ref="E554:E579" si="153">+IF(C554=0,"",C554/C$552)</f>
        <v>2.6856240126382307E-2</v>
      </c>
      <c r="F554" s="38" t="str">
        <f t="shared" ref="F554:F579" si="154">+IF(D554=0,"",D554/D$552)</f>
        <v/>
      </c>
      <c r="G554" s="39" t="str">
        <f t="shared" ref="G554:G579" si="155">+IF(OR(AND(D554=0),(C554=0)),"0",((D554-C554)/C554))</f>
        <v>0</v>
      </c>
      <c r="H554" s="25">
        <f t="shared" ref="H554:H579" si="156">+IF(OR(AND(E554=""),(G554="")),"",E554*G554)</f>
        <v>0</v>
      </c>
    </row>
    <row r="555" spans="1:8" s="40" customFormat="1" ht="15" x14ac:dyDescent="0.2">
      <c r="A555" s="64"/>
      <c r="B555" s="36" t="s">
        <v>358</v>
      </c>
      <c r="C555" s="37">
        <v>256</v>
      </c>
      <c r="D555" s="37">
        <v>57</v>
      </c>
      <c r="E555" s="38">
        <f t="shared" si="153"/>
        <v>0.40442338072669826</v>
      </c>
      <c r="F555" s="38">
        <f t="shared" si="154"/>
        <v>5.1537070524412296E-2</v>
      </c>
      <c r="G555" s="39">
        <f t="shared" si="155"/>
        <v>-0.77734375</v>
      </c>
      <c r="H555" s="25">
        <f t="shared" si="156"/>
        <v>-0.31437598736176936</v>
      </c>
    </row>
    <row r="556" spans="1:8" s="40" customFormat="1" ht="15" x14ac:dyDescent="0.2">
      <c r="A556" s="64"/>
      <c r="B556" s="36" t="s">
        <v>359</v>
      </c>
      <c r="C556" s="37">
        <v>95</v>
      </c>
      <c r="D556" s="37">
        <v>137</v>
      </c>
      <c r="E556" s="38">
        <f t="shared" si="153"/>
        <v>0.1500789889415482</v>
      </c>
      <c r="F556" s="38">
        <f t="shared" si="154"/>
        <v>0.12386980108499096</v>
      </c>
      <c r="G556" s="39">
        <f t="shared" si="155"/>
        <v>0.44210526315789472</v>
      </c>
      <c r="H556" s="25">
        <f t="shared" si="156"/>
        <v>6.6350710900473939E-2</v>
      </c>
    </row>
    <row r="557" spans="1:8" s="40" customFormat="1" ht="15" x14ac:dyDescent="0.2">
      <c r="A557" s="64"/>
      <c r="B557" s="36" t="s">
        <v>162</v>
      </c>
      <c r="C557" s="37">
        <v>0</v>
      </c>
      <c r="D557" s="37">
        <v>0</v>
      </c>
      <c r="E557" s="38" t="str">
        <f t="shared" si="153"/>
        <v/>
      </c>
      <c r="F557" s="38" t="str">
        <f t="shared" si="154"/>
        <v/>
      </c>
      <c r="G557" s="39" t="str">
        <f t="shared" si="155"/>
        <v>0</v>
      </c>
      <c r="H557" s="25" t="str">
        <f t="shared" si="156"/>
        <v/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1</v>
      </c>
      <c r="D560" s="37">
        <v>1</v>
      </c>
      <c r="E560" s="38">
        <f t="shared" si="153"/>
        <v>1.5797788309636651E-3</v>
      </c>
      <c r="F560" s="38">
        <f t="shared" si="154"/>
        <v>9.0415913200723324E-4</v>
      </c>
      <c r="G560" s="39">
        <f t="shared" si="155"/>
        <v>0</v>
      </c>
      <c r="H560" s="25">
        <f t="shared" si="156"/>
        <v>0</v>
      </c>
    </row>
    <row r="561" spans="1:8" s="40" customFormat="1" ht="15" x14ac:dyDescent="0.2">
      <c r="A561" s="64"/>
      <c r="B561" s="36" t="s">
        <v>360</v>
      </c>
      <c r="C561" s="37">
        <v>2</v>
      </c>
      <c r="D561" s="37">
        <v>0</v>
      </c>
      <c r="E561" s="38">
        <f t="shared" si="153"/>
        <v>3.1595576619273301E-3</v>
      </c>
      <c r="F561" s="38" t="str">
        <f t="shared" si="154"/>
        <v/>
      </c>
      <c r="G561" s="39" t="str">
        <f t="shared" si="155"/>
        <v>0</v>
      </c>
      <c r="H561" s="25">
        <f t="shared" si="156"/>
        <v>0</v>
      </c>
    </row>
    <row r="562" spans="1:8" s="40" customFormat="1" ht="15" x14ac:dyDescent="0.2">
      <c r="A562" s="64"/>
      <c r="B562" s="36" t="s">
        <v>361</v>
      </c>
      <c r="C562" s="37">
        <v>6</v>
      </c>
      <c r="D562" s="37">
        <v>0</v>
      </c>
      <c r="E562" s="38">
        <f t="shared" si="153"/>
        <v>9.4786729857819912E-3</v>
      </c>
      <c r="F562" s="38" t="str">
        <f t="shared" si="154"/>
        <v/>
      </c>
      <c r="G562" s="39" t="str">
        <f t="shared" si="155"/>
        <v>0</v>
      </c>
      <c r="H562" s="25">
        <f t="shared" si="156"/>
        <v>0</v>
      </c>
    </row>
    <row r="563" spans="1:8" s="40" customFormat="1" ht="15" x14ac:dyDescent="0.2">
      <c r="A563" s="64"/>
      <c r="B563" s="36" t="s">
        <v>565</v>
      </c>
      <c r="C563" s="37">
        <v>1</v>
      </c>
      <c r="D563" s="37">
        <v>3</v>
      </c>
      <c r="E563" s="38">
        <f t="shared" si="153"/>
        <v>1.5797788309636651E-3</v>
      </c>
      <c r="F563" s="38">
        <f t="shared" si="154"/>
        <v>2.7124773960216998E-3</v>
      </c>
      <c r="G563" s="39">
        <f t="shared" si="155"/>
        <v>2</v>
      </c>
      <c r="H563" s="25">
        <f t="shared" si="156"/>
        <v>3.1595576619273301E-3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1</v>
      </c>
      <c r="E564" s="38" t="str">
        <f t="shared" ref="E564" si="161">+IF(C564=0,"",C564/C$552)</f>
        <v/>
      </c>
      <c r="F564" s="38">
        <f t="shared" ref="F564" si="162">+IF(D564=0,"",D564/D$552)</f>
        <v>9.0415913200723324E-4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0</v>
      </c>
      <c r="D565" s="37">
        <v>0</v>
      </c>
      <c r="E565" s="38" t="str">
        <f t="shared" si="153"/>
        <v/>
      </c>
      <c r="F565" s="38" t="str">
        <f t="shared" si="154"/>
        <v/>
      </c>
      <c r="G565" s="39" t="str">
        <f t="shared" si="155"/>
        <v>0</v>
      </c>
      <c r="H565" s="25" t="str">
        <f t="shared" si="156"/>
        <v/>
      </c>
    </row>
    <row r="566" spans="1:8" s="40" customFormat="1" ht="15" x14ac:dyDescent="0.2">
      <c r="A566" s="64"/>
      <c r="B566" s="36" t="s">
        <v>363</v>
      </c>
      <c r="C566" s="37">
        <v>89</v>
      </c>
      <c r="D566" s="37">
        <v>618</v>
      </c>
      <c r="E566" s="38">
        <f t="shared" si="153"/>
        <v>0.14060031595576619</v>
      </c>
      <c r="F566" s="38">
        <f t="shared" si="154"/>
        <v>0.55877034358047017</v>
      </c>
      <c r="G566" s="39">
        <f t="shared" si="155"/>
        <v>5.9438202247191008</v>
      </c>
      <c r="H566" s="25">
        <f t="shared" si="156"/>
        <v>0.83570300157977873</v>
      </c>
    </row>
    <row r="567" spans="1:8" s="40" customFormat="1" ht="15" x14ac:dyDescent="0.2">
      <c r="A567" s="64"/>
      <c r="B567" s="36" t="s">
        <v>164</v>
      </c>
      <c r="C567" s="37">
        <v>16</v>
      </c>
      <c r="D567" s="37">
        <v>8</v>
      </c>
      <c r="E567" s="38">
        <f t="shared" si="153"/>
        <v>2.5276461295418641E-2</v>
      </c>
      <c r="F567" s="38">
        <f t="shared" si="154"/>
        <v>7.2332730560578659E-3</v>
      </c>
      <c r="G567" s="39">
        <f t="shared" si="155"/>
        <v>-0.5</v>
      </c>
      <c r="H567" s="25">
        <f t="shared" si="156"/>
        <v>-1.2638230647709321E-2</v>
      </c>
    </row>
    <row r="568" spans="1:8" s="40" customFormat="1" ht="15" x14ac:dyDescent="0.2">
      <c r="A568" s="64"/>
      <c r="B568" s="36" t="s">
        <v>166</v>
      </c>
      <c r="C568" s="37">
        <v>0</v>
      </c>
      <c r="D568" s="37">
        <v>0</v>
      </c>
      <c r="E568" s="38" t="str">
        <f t="shared" si="153"/>
        <v/>
      </c>
      <c r="F568" s="38" t="str">
        <f t="shared" si="154"/>
        <v/>
      </c>
      <c r="G568" s="39" t="str">
        <f t="shared" si="155"/>
        <v>0</v>
      </c>
      <c r="H568" s="25" t="str">
        <f t="shared" si="156"/>
        <v/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72</v>
      </c>
      <c r="D570" s="37">
        <v>150</v>
      </c>
      <c r="E570" s="38">
        <f t="shared" si="153"/>
        <v>0.11374407582938388</v>
      </c>
      <c r="F570" s="38">
        <f t="shared" si="154"/>
        <v>0.13562386980108498</v>
      </c>
      <c r="G570" s="39">
        <f t="shared" si="155"/>
        <v>1.0833333333333333</v>
      </c>
      <c r="H570" s="25">
        <f t="shared" si="156"/>
        <v>0.12322274881516586</v>
      </c>
    </row>
    <row r="571" spans="1:8" s="40" customFormat="1" ht="15" x14ac:dyDescent="0.2">
      <c r="A571" s="64"/>
      <c r="B571" s="36" t="s">
        <v>167</v>
      </c>
      <c r="C571" s="37">
        <v>7</v>
      </c>
      <c r="D571" s="37">
        <v>13</v>
      </c>
      <c r="E571" s="38">
        <f t="shared" si="153"/>
        <v>1.1058451816745656E-2</v>
      </c>
      <c r="F571" s="38">
        <f t="shared" si="154"/>
        <v>1.1754068716094032E-2</v>
      </c>
      <c r="G571" s="39">
        <f t="shared" si="155"/>
        <v>0.8571428571428571</v>
      </c>
      <c r="H571" s="25">
        <f t="shared" si="156"/>
        <v>9.4786729857819895E-3</v>
      </c>
    </row>
    <row r="572" spans="1:8" s="40" customFormat="1" ht="15" x14ac:dyDescent="0.2">
      <c r="A572" s="64"/>
      <c r="B572" s="36" t="s">
        <v>365</v>
      </c>
      <c r="C572" s="37">
        <v>2</v>
      </c>
      <c r="D572" s="37">
        <v>0</v>
      </c>
      <c r="E572" s="38">
        <f t="shared" si="153"/>
        <v>3.1595576619273301E-3</v>
      </c>
      <c r="F572" s="38" t="str">
        <f t="shared" si="154"/>
        <v/>
      </c>
      <c r="G572" s="39" t="str">
        <f t="shared" si="155"/>
        <v>0</v>
      </c>
      <c r="H572" s="25">
        <f t="shared" si="156"/>
        <v>0</v>
      </c>
    </row>
    <row r="573" spans="1:8" s="40" customFormat="1" ht="15" x14ac:dyDescent="0.2">
      <c r="A573" s="64"/>
      <c r="B573" s="36" t="s">
        <v>168</v>
      </c>
      <c r="C573" s="37">
        <v>0</v>
      </c>
      <c r="D573" s="37">
        <v>3</v>
      </c>
      <c r="E573" s="38" t="str">
        <f t="shared" si="153"/>
        <v/>
      </c>
      <c r="F573" s="38">
        <f t="shared" si="154"/>
        <v>2.7124773960216998E-3</v>
      </c>
      <c r="G573" s="39" t="str">
        <f t="shared" si="155"/>
        <v>0</v>
      </c>
      <c r="H573" s="25" t="str">
        <f t="shared" si="156"/>
        <v/>
      </c>
    </row>
    <row r="574" spans="1:8" s="40" customFormat="1" ht="15" x14ac:dyDescent="0.2">
      <c r="A574" s="64"/>
      <c r="B574" s="36" t="s">
        <v>169</v>
      </c>
      <c r="C574" s="37">
        <v>0</v>
      </c>
      <c r="D574" s="37">
        <v>0</v>
      </c>
      <c r="E574" s="38" t="str">
        <f t="shared" si="153"/>
        <v/>
      </c>
      <c r="F574" s="38" t="str">
        <f t="shared" si="154"/>
        <v/>
      </c>
      <c r="G574" s="39" t="str">
        <f t="shared" si="155"/>
        <v>0</v>
      </c>
      <c r="H574" s="25" t="str">
        <f t="shared" si="156"/>
        <v/>
      </c>
    </row>
    <row r="575" spans="1:8" s="40" customFormat="1" ht="15" x14ac:dyDescent="0.2">
      <c r="A575" s="64"/>
      <c r="B575" s="36" t="s">
        <v>366</v>
      </c>
      <c r="C575" s="37">
        <v>19</v>
      </c>
      <c r="D575" s="37">
        <v>110</v>
      </c>
      <c r="E575" s="38">
        <f t="shared" si="153"/>
        <v>3.0015797788309637E-2</v>
      </c>
      <c r="F575" s="38">
        <f t="shared" si="154"/>
        <v>9.9457504520795659E-2</v>
      </c>
      <c r="G575" s="39">
        <f t="shared" si="155"/>
        <v>4.7894736842105265</v>
      </c>
      <c r="H575" s="25">
        <f t="shared" si="156"/>
        <v>0.14375987361769352</v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0</v>
      </c>
      <c r="E576" s="38" t="str">
        <f t="shared" si="153"/>
        <v/>
      </c>
      <c r="F576" s="38" t="str">
        <f t="shared" si="154"/>
        <v/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0</v>
      </c>
      <c r="E577" s="38" t="str">
        <f t="shared" si="153"/>
        <v/>
      </c>
      <c r="F577" s="38" t="str">
        <f t="shared" si="154"/>
        <v/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50</v>
      </c>
      <c r="D578" s="37">
        <v>1</v>
      </c>
      <c r="E578" s="38">
        <f t="shared" si="153"/>
        <v>7.8988941548183256E-2</v>
      </c>
      <c r="F578" s="38">
        <f t="shared" si="154"/>
        <v>9.0415913200723324E-4</v>
      </c>
      <c r="G578" s="39">
        <f t="shared" si="155"/>
        <v>-0.98</v>
      </c>
      <c r="H578" s="25">
        <f t="shared" si="156"/>
        <v>-7.7409162717219593E-2</v>
      </c>
    </row>
    <row r="579" spans="1:8" s="40" customFormat="1" ht="30" x14ac:dyDescent="0.2">
      <c r="A579" s="64"/>
      <c r="B579" s="36" t="s">
        <v>566</v>
      </c>
      <c r="C579" s="37">
        <v>0</v>
      </c>
      <c r="D579" s="37">
        <v>3</v>
      </c>
      <c r="E579" s="38" t="str">
        <f t="shared" si="153"/>
        <v/>
      </c>
      <c r="F579" s="38">
        <f t="shared" si="154"/>
        <v>2.7124773960216998E-3</v>
      </c>
      <c r="G579" s="39" t="str">
        <f t="shared" si="155"/>
        <v>0</v>
      </c>
      <c r="H579" s="25" t="str">
        <f t="shared" si="156"/>
        <v/>
      </c>
    </row>
    <row r="580" spans="1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427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409</v>
      </c>
      <c r="C8" s="31">
        <f>+C18+C71+C161+C329+C552</f>
        <v>18849</v>
      </c>
      <c r="D8" s="31">
        <f>+D18+D71+D161+D329+D552</f>
        <v>15519</v>
      </c>
      <c r="E8" s="32">
        <f>+C8/C$8</f>
        <v>1</v>
      </c>
      <c r="F8" s="32">
        <f>+D8/D$8</f>
        <v>1</v>
      </c>
      <c r="G8" s="32">
        <f>+(D8-C8)/C8</f>
        <v>-0.1766671971987904</v>
      </c>
      <c r="H8" s="33">
        <f>+E8*G8</f>
        <v>-0.1766671971987904</v>
      </c>
    </row>
    <row r="9" spans="2:8" x14ac:dyDescent="0.2">
      <c r="B9" s="28" t="str">
        <f>+B18</f>
        <v>Total Vacantes en ocupaciones de nivel Directivo</v>
      </c>
      <c r="C9" s="24">
        <f>+C18</f>
        <v>327</v>
      </c>
      <c r="D9" s="24">
        <f>+D18</f>
        <v>115</v>
      </c>
      <c r="E9" s="25">
        <f t="shared" ref="E9:E13" si="0">C9/$C$8</f>
        <v>1.7348400445646985E-2</v>
      </c>
      <c r="F9" s="25">
        <f>D9/$D$8</f>
        <v>7.4102712803660034E-3</v>
      </c>
      <c r="G9" s="11">
        <f>+IF(OR(AND(D9=0),(C9=0)),"0",((D9-C9)/C9))</f>
        <v>-0.64831804281345562</v>
      </c>
      <c r="H9" s="13">
        <f>+IF(OR(AND(E9=""),(G9="")),"",E9*G9)</f>
        <v>-1.1247281022865934E-2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3224</v>
      </c>
      <c r="D10" s="24">
        <f>+D71</f>
        <v>2737</v>
      </c>
      <c r="E10" s="25">
        <f t="shared" si="0"/>
        <v>0.17104355668735741</v>
      </c>
      <c r="F10" s="25">
        <f>D10/$D$8</f>
        <v>0.17636445647271087</v>
      </c>
      <c r="G10" s="11">
        <f>+IF(OR(AND(D10=0),(C10=0)),"0",((D10-C10)/C10))</f>
        <v>-0.1510545905707196</v>
      </c>
      <c r="H10" s="13">
        <f>+IF(OR(AND(E10=""),(G10="")),"",E10*G10)</f>
        <v>-2.5836914425168441E-2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4029</v>
      </c>
      <c r="D11" s="24">
        <f>+D161</f>
        <v>3003</v>
      </c>
      <c r="E11" s="25">
        <f t="shared" si="0"/>
        <v>0.21375139264682477</v>
      </c>
      <c r="F11" s="25">
        <f>D11/$D$8</f>
        <v>0.19350473612990526</v>
      </c>
      <c r="G11" s="11">
        <f>+IF(OR(AND(D11=0),(C11=0)),"0",((D11-C11)/C11))</f>
        <v>-0.25465376023827252</v>
      </c>
      <c r="H11" s="13">
        <f>+IF(OR(AND(E11=""),(G11="")),"",E11*G11)</f>
        <v>-5.4432595893681365E-2</v>
      </c>
    </row>
    <row r="12" spans="2:8" x14ac:dyDescent="0.2">
      <c r="B12" s="28" t="str">
        <f>+B329</f>
        <v>Total Vacantes  en ocupaciones de nivel Calificados</v>
      </c>
      <c r="C12" s="24">
        <f>+C329</f>
        <v>8970</v>
      </c>
      <c r="D12" s="24">
        <f>+D329</f>
        <v>8180</v>
      </c>
      <c r="E12" s="25">
        <f t="shared" si="0"/>
        <v>0.47588731497692183</v>
      </c>
      <c r="F12" s="25">
        <f>D12/$D$8</f>
        <v>0.52709581802951222</v>
      </c>
      <c r="G12" s="11">
        <f>+IF(OR(AND(D12=0),(C12=0)),"0",((D12-C12)/C12))</f>
        <v>-8.807134894091416E-2</v>
      </c>
      <c r="H12" s="13">
        <f>+IF(OR(AND(E12=""),(G12="")),"",E12*G12)</f>
        <v>-4.191203777388721E-2</v>
      </c>
    </row>
    <row r="13" spans="2:8" x14ac:dyDescent="0.2">
      <c r="B13" s="28" t="str">
        <f>+B552</f>
        <v>Total Vacantes en ocupaciones de nivel Elemental</v>
      </c>
      <c r="C13" s="24">
        <f>+C552</f>
        <v>2299</v>
      </c>
      <c r="D13" s="24">
        <f>+D552</f>
        <v>1484</v>
      </c>
      <c r="E13" s="25">
        <f t="shared" si="0"/>
        <v>0.12196933524324897</v>
      </c>
      <c r="F13" s="25">
        <f>D13/$D$8</f>
        <v>9.5624718087505639E-2</v>
      </c>
      <c r="G13" s="11">
        <f>+IF(OR(AND(D13=0),(C13=0)),"0",((D13-C13)/C13))</f>
        <v>-0.35450195737277079</v>
      </c>
      <c r="H13" s="13">
        <f>+IF(OR(AND(E13=""),(G13="")),"",E13*G13)</f>
        <v>-4.3238368083187435E-2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327</v>
      </c>
      <c r="D18" s="31">
        <f>SUM(D19:D65)</f>
        <v>115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-0.64831804281345562</v>
      </c>
      <c r="H18" s="33">
        <f>+IF(OR(AND(E18=""),(G18="")),"",E18*G18)</f>
        <v>-0.64831804281345562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1</v>
      </c>
      <c r="D20" s="7">
        <v>0</v>
      </c>
      <c r="E20" s="10">
        <f t="shared" ref="E20:E65" si="1">+IF(C20=0,"",C20/C$18)</f>
        <v>3.0581039755351682E-3</v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>
        <f t="shared" ref="H20:H65" si="4">+IF(OR(AND(E20=""),(G20="")),"",E20*G20)</f>
        <v>0</v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0</v>
      </c>
      <c r="D22" s="7">
        <v>1</v>
      </c>
      <c r="E22" s="10" t="str">
        <f t="shared" si="1"/>
        <v/>
      </c>
      <c r="F22" s="10">
        <f t="shared" si="2"/>
        <v>8.6956521739130436E-3</v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171</v>
      </c>
      <c r="C23" s="7">
        <v>4</v>
      </c>
      <c r="D23" s="7">
        <v>1</v>
      </c>
      <c r="E23" s="10">
        <f t="shared" si="1"/>
        <v>1.2232415902140673E-2</v>
      </c>
      <c r="F23" s="10">
        <f t="shared" si="2"/>
        <v>8.6956521739130436E-3</v>
      </c>
      <c r="G23" s="11">
        <f t="shared" si="3"/>
        <v>-0.75</v>
      </c>
      <c r="H23" s="13">
        <f t="shared" si="4"/>
        <v>-9.1743119266055051E-3</v>
      </c>
    </row>
    <row r="24" spans="1:8" ht="30" x14ac:dyDescent="0.2">
      <c r="B24" s="5" t="s">
        <v>172</v>
      </c>
      <c r="C24" s="7">
        <v>0</v>
      </c>
      <c r="D24" s="7">
        <v>0</v>
      </c>
      <c r="E24" s="10" t="str">
        <f t="shared" si="1"/>
        <v/>
      </c>
      <c r="F24" s="10" t="str">
        <f t="shared" si="2"/>
        <v/>
      </c>
      <c r="G24" s="11" t="str">
        <f t="shared" si="3"/>
        <v>0</v>
      </c>
      <c r="H24" s="13" t="str">
        <f t="shared" si="4"/>
        <v/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13</v>
      </c>
      <c r="D26" s="7">
        <v>6</v>
      </c>
      <c r="E26" s="10">
        <f t="shared" si="1"/>
        <v>3.9755351681957186E-2</v>
      </c>
      <c r="F26" s="10">
        <f t="shared" si="2"/>
        <v>5.2173913043478258E-2</v>
      </c>
      <c r="G26" s="11">
        <f t="shared" si="3"/>
        <v>-0.53846153846153844</v>
      </c>
      <c r="H26" s="13">
        <f t="shared" si="4"/>
        <v>-2.1406727828746176E-2</v>
      </c>
    </row>
    <row r="27" spans="1:8" ht="15" x14ac:dyDescent="0.2">
      <c r="B27" s="5" t="s">
        <v>6</v>
      </c>
      <c r="C27" s="7">
        <v>26</v>
      </c>
      <c r="D27" s="7">
        <v>11</v>
      </c>
      <c r="E27" s="10">
        <f t="shared" si="1"/>
        <v>7.9510703363914373E-2</v>
      </c>
      <c r="F27" s="10">
        <f t="shared" si="2"/>
        <v>9.5652173913043481E-2</v>
      </c>
      <c r="G27" s="11">
        <f t="shared" si="3"/>
        <v>-0.57692307692307687</v>
      </c>
      <c r="H27" s="13">
        <f t="shared" si="4"/>
        <v>-4.5871559633027519E-2</v>
      </c>
    </row>
    <row r="28" spans="1:8" ht="15" x14ac:dyDescent="0.2">
      <c r="B28" s="5" t="s">
        <v>3</v>
      </c>
      <c r="C28" s="7">
        <v>7</v>
      </c>
      <c r="D28" s="7">
        <v>13</v>
      </c>
      <c r="E28" s="10">
        <f t="shared" si="1"/>
        <v>2.1406727828746176E-2</v>
      </c>
      <c r="F28" s="10">
        <f t="shared" si="2"/>
        <v>0.11304347826086956</v>
      </c>
      <c r="G28" s="11">
        <f t="shared" si="3"/>
        <v>0.8571428571428571</v>
      </c>
      <c r="H28" s="13">
        <f t="shared" si="4"/>
        <v>1.8348623853211007E-2</v>
      </c>
    </row>
    <row r="29" spans="1:8" ht="15" x14ac:dyDescent="0.2">
      <c r="B29" s="5" t="s">
        <v>5</v>
      </c>
      <c r="C29" s="7">
        <v>79</v>
      </c>
      <c r="D29" s="7">
        <v>13</v>
      </c>
      <c r="E29" s="10">
        <f t="shared" si="1"/>
        <v>0.24159021406727829</v>
      </c>
      <c r="F29" s="10">
        <f t="shared" si="2"/>
        <v>0.11304347826086956</v>
      </c>
      <c r="G29" s="11">
        <f t="shared" si="3"/>
        <v>-0.83544303797468356</v>
      </c>
      <c r="H29" s="13">
        <f t="shared" si="4"/>
        <v>-0.20183486238532111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5</v>
      </c>
      <c r="D35" s="7">
        <v>5</v>
      </c>
      <c r="E35" s="10">
        <f t="shared" si="1"/>
        <v>1.5290519877675841E-2</v>
      </c>
      <c r="F35" s="10">
        <f t="shared" si="2"/>
        <v>4.3478260869565216E-2</v>
      </c>
      <c r="G35" s="11">
        <f t="shared" si="3"/>
        <v>0</v>
      </c>
      <c r="H35" s="13">
        <f t="shared" si="4"/>
        <v>0</v>
      </c>
    </row>
    <row r="36" spans="2:8" ht="30" x14ac:dyDescent="0.2">
      <c r="B36" s="5" t="s">
        <v>177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5</v>
      </c>
      <c r="D37" s="7">
        <v>3</v>
      </c>
      <c r="E37" s="10">
        <f t="shared" si="1"/>
        <v>1.5290519877675841E-2</v>
      </c>
      <c r="F37" s="10">
        <f t="shared" si="2"/>
        <v>2.6086956521739129E-2</v>
      </c>
      <c r="G37" s="11">
        <f t="shared" si="3"/>
        <v>-0.4</v>
      </c>
      <c r="H37" s="13">
        <f t="shared" si="4"/>
        <v>-6.1162079510703364E-3</v>
      </c>
    </row>
    <row r="38" spans="2:8" ht="15" x14ac:dyDescent="0.2">
      <c r="B38" s="5" t="s">
        <v>8</v>
      </c>
      <c r="C38" s="7">
        <v>20</v>
      </c>
      <c r="D38" s="7">
        <v>3</v>
      </c>
      <c r="E38" s="10">
        <f t="shared" si="1"/>
        <v>6.1162079510703363E-2</v>
      </c>
      <c r="F38" s="10">
        <f t="shared" si="2"/>
        <v>2.6086956521739129E-2</v>
      </c>
      <c r="G38" s="11">
        <f t="shared" si="3"/>
        <v>-0.85</v>
      </c>
      <c r="H38" s="13">
        <f t="shared" si="4"/>
        <v>-5.1987767584097858E-2</v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0</v>
      </c>
      <c r="D43" s="7">
        <v>0</v>
      </c>
      <c r="E43" s="10" t="str">
        <f t="shared" si="1"/>
        <v/>
      </c>
      <c r="F43" s="10" t="str">
        <f t="shared" si="2"/>
        <v/>
      </c>
      <c r="G43" s="11" t="str">
        <f t="shared" si="3"/>
        <v>0</v>
      </c>
      <c r="H43" s="13" t="str">
        <f t="shared" si="4"/>
        <v/>
      </c>
    </row>
    <row r="44" spans="2:8" ht="15" x14ac:dyDescent="0.2">
      <c r="B44" s="5" t="s">
        <v>184</v>
      </c>
      <c r="C44" s="7">
        <v>2</v>
      </c>
      <c r="D44" s="7">
        <v>0</v>
      </c>
      <c r="E44" s="10">
        <f t="shared" si="1"/>
        <v>6.1162079510703364E-3</v>
      </c>
      <c r="F44" s="10" t="str">
        <f t="shared" si="2"/>
        <v/>
      </c>
      <c r="G44" s="11" t="str">
        <f t="shared" si="3"/>
        <v>0</v>
      </c>
      <c r="H44" s="13">
        <f t="shared" si="4"/>
        <v>0</v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2:8" ht="15" x14ac:dyDescent="0.2">
      <c r="B49" s="5" t="s">
        <v>11</v>
      </c>
      <c r="C49" s="7">
        <v>53</v>
      </c>
      <c r="D49" s="7">
        <v>9</v>
      </c>
      <c r="E49" s="10">
        <f t="shared" si="1"/>
        <v>0.1620795107033639</v>
      </c>
      <c r="F49" s="10">
        <f t="shared" si="2"/>
        <v>7.8260869565217397E-2</v>
      </c>
      <c r="G49" s="11">
        <f t="shared" si="3"/>
        <v>-0.83018867924528306</v>
      </c>
      <c r="H49" s="13">
        <f t="shared" si="4"/>
        <v>-0.13455657492354739</v>
      </c>
    </row>
    <row r="50" spans="2:8" ht="15" x14ac:dyDescent="0.2">
      <c r="B50" s="5" t="s">
        <v>15</v>
      </c>
      <c r="C50" s="7">
        <v>3</v>
      </c>
      <c r="D50" s="7">
        <v>2</v>
      </c>
      <c r="E50" s="10">
        <f t="shared" si="1"/>
        <v>9.1743119266055051E-3</v>
      </c>
      <c r="F50" s="10">
        <f t="shared" si="2"/>
        <v>1.7391304347826087E-2</v>
      </c>
      <c r="G50" s="11">
        <f t="shared" si="3"/>
        <v>-0.33333333333333331</v>
      </c>
      <c r="H50" s="13">
        <f t="shared" si="4"/>
        <v>-3.0581039755351682E-3</v>
      </c>
    </row>
    <row r="51" spans="2:8" ht="15" x14ac:dyDescent="0.2">
      <c r="B51" s="5" t="s">
        <v>14</v>
      </c>
      <c r="C51" s="7">
        <v>2</v>
      </c>
      <c r="D51" s="7">
        <v>1</v>
      </c>
      <c r="E51" s="10">
        <f t="shared" si="1"/>
        <v>6.1162079510703364E-3</v>
      </c>
      <c r="F51" s="10">
        <f t="shared" si="2"/>
        <v>8.6956521739130436E-3</v>
      </c>
      <c r="G51" s="11">
        <f t="shared" si="3"/>
        <v>-0.5</v>
      </c>
      <c r="H51" s="13">
        <f t="shared" si="4"/>
        <v>-3.0581039755351682E-3</v>
      </c>
    </row>
    <row r="52" spans="2:8" ht="15" x14ac:dyDescent="0.2">
      <c r="B52" s="5" t="s">
        <v>13</v>
      </c>
      <c r="C52" s="7">
        <v>1</v>
      </c>
      <c r="D52" s="7">
        <v>1</v>
      </c>
      <c r="E52" s="10">
        <f t="shared" si="1"/>
        <v>3.0581039755351682E-3</v>
      </c>
      <c r="F52" s="10">
        <f t="shared" si="2"/>
        <v>8.6956521739130436E-3</v>
      </c>
      <c r="G52" s="11">
        <f t="shared" si="3"/>
        <v>0</v>
      </c>
      <c r="H52" s="13">
        <f t="shared" si="4"/>
        <v>0</v>
      </c>
    </row>
    <row r="53" spans="2:8" ht="15" x14ac:dyDescent="0.2">
      <c r="B53" s="5" t="s">
        <v>462</v>
      </c>
      <c r="C53" s="7">
        <v>7</v>
      </c>
      <c r="D53" s="7">
        <v>11</v>
      </c>
      <c r="E53" s="10">
        <f t="shared" si="1"/>
        <v>2.1406727828746176E-2</v>
      </c>
      <c r="F53" s="10">
        <f t="shared" si="2"/>
        <v>9.5652173913043481E-2</v>
      </c>
      <c r="G53" s="11">
        <f t="shared" si="3"/>
        <v>0.5714285714285714</v>
      </c>
      <c r="H53" s="13">
        <f t="shared" si="4"/>
        <v>1.2232415902140671E-2</v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1</v>
      </c>
      <c r="D58" s="7">
        <v>0</v>
      </c>
      <c r="E58" s="10">
        <f t="shared" si="1"/>
        <v>3.0581039755351682E-3</v>
      </c>
      <c r="F58" s="10" t="str">
        <f t="shared" si="2"/>
        <v/>
      </c>
      <c r="G58" s="11" t="str">
        <f t="shared" si="3"/>
        <v>0</v>
      </c>
      <c r="H58" s="13">
        <f t="shared" si="4"/>
        <v>0</v>
      </c>
    </row>
    <row r="59" spans="2:8" ht="15" x14ac:dyDescent="0.2">
      <c r="B59" s="5" t="s">
        <v>463</v>
      </c>
      <c r="C59" s="7">
        <v>0</v>
      </c>
      <c r="D59" s="7">
        <v>0</v>
      </c>
      <c r="E59" s="10" t="str">
        <f t="shared" si="1"/>
        <v/>
      </c>
      <c r="F59" s="10" t="str">
        <f t="shared" si="2"/>
        <v/>
      </c>
      <c r="G59" s="11" t="str">
        <f t="shared" si="3"/>
        <v>0</v>
      </c>
      <c r="H59" s="13" t="str">
        <f t="shared" si="4"/>
        <v/>
      </c>
    </row>
    <row r="60" spans="2:8" ht="15" x14ac:dyDescent="0.2">
      <c r="B60" s="5" t="s">
        <v>188</v>
      </c>
      <c r="C60" s="7">
        <v>3</v>
      </c>
      <c r="D60" s="7">
        <v>1</v>
      </c>
      <c r="E60" s="10">
        <f t="shared" si="1"/>
        <v>9.1743119266055051E-3</v>
      </c>
      <c r="F60" s="10">
        <f t="shared" si="2"/>
        <v>8.6956521739130436E-3</v>
      </c>
      <c r="G60" s="11">
        <f t="shared" si="3"/>
        <v>-0.66666666666666663</v>
      </c>
      <c r="H60" s="13">
        <f t="shared" si="4"/>
        <v>-6.1162079510703364E-3</v>
      </c>
    </row>
    <row r="61" spans="2:8" ht="15" x14ac:dyDescent="0.2">
      <c r="B61" s="5" t="s">
        <v>189</v>
      </c>
      <c r="C61" s="7">
        <v>30</v>
      </c>
      <c r="D61" s="7">
        <v>25</v>
      </c>
      <c r="E61" s="10">
        <f t="shared" si="1"/>
        <v>9.1743119266055051E-2</v>
      </c>
      <c r="F61" s="10">
        <f t="shared" si="2"/>
        <v>0.21739130434782608</v>
      </c>
      <c r="G61" s="11">
        <f t="shared" si="3"/>
        <v>-0.16666666666666666</v>
      </c>
      <c r="H61" s="13">
        <f t="shared" si="4"/>
        <v>-1.5290519877675841E-2</v>
      </c>
    </row>
    <row r="62" spans="2:8" ht="15" x14ac:dyDescent="0.2">
      <c r="B62" s="5" t="s">
        <v>190</v>
      </c>
      <c r="C62" s="7">
        <v>1</v>
      </c>
      <c r="D62" s="7">
        <v>2</v>
      </c>
      <c r="E62" s="10">
        <f t="shared" si="1"/>
        <v>3.0581039755351682E-3</v>
      </c>
      <c r="F62" s="10">
        <f t="shared" si="2"/>
        <v>1.7391304347826087E-2</v>
      </c>
      <c r="G62" s="11">
        <f t="shared" si="3"/>
        <v>1</v>
      </c>
      <c r="H62" s="13">
        <f t="shared" si="4"/>
        <v>3.0581039755351682E-3</v>
      </c>
    </row>
    <row r="63" spans="2:8" ht="15" x14ac:dyDescent="0.2">
      <c r="B63" s="5" t="s">
        <v>18</v>
      </c>
      <c r="C63" s="7">
        <v>55</v>
      </c>
      <c r="D63" s="7">
        <v>2</v>
      </c>
      <c r="E63" s="10">
        <f t="shared" si="1"/>
        <v>0.16819571865443425</v>
      </c>
      <c r="F63" s="10">
        <f t="shared" si="2"/>
        <v>1.7391304347826087E-2</v>
      </c>
      <c r="G63" s="11">
        <f t="shared" si="3"/>
        <v>-0.96363636363636362</v>
      </c>
      <c r="H63" s="13">
        <f t="shared" si="4"/>
        <v>-0.1620795107033639</v>
      </c>
    </row>
    <row r="64" spans="2:8" ht="15" x14ac:dyDescent="0.2">
      <c r="B64" s="5" t="s">
        <v>191</v>
      </c>
      <c r="C64" s="7">
        <v>5</v>
      </c>
      <c r="D64" s="7">
        <v>5</v>
      </c>
      <c r="E64" s="10">
        <f t="shared" si="1"/>
        <v>1.5290519877675841E-2</v>
      </c>
      <c r="F64" s="10">
        <f t="shared" si="2"/>
        <v>4.3478260869565216E-2</v>
      </c>
      <c r="G64" s="11">
        <f t="shared" si="3"/>
        <v>0</v>
      </c>
      <c r="H64" s="13">
        <f t="shared" si="4"/>
        <v>0</v>
      </c>
    </row>
    <row r="65" spans="1:8" ht="15" x14ac:dyDescent="0.2">
      <c r="B65" s="5" t="s">
        <v>192</v>
      </c>
      <c r="C65" s="7">
        <v>4</v>
      </c>
      <c r="D65" s="7">
        <v>0</v>
      </c>
      <c r="E65" s="10">
        <f t="shared" si="1"/>
        <v>1.2232415902140673E-2</v>
      </c>
      <c r="F65" s="10" t="str">
        <f t="shared" si="2"/>
        <v/>
      </c>
      <c r="G65" s="11" t="str">
        <f t="shared" si="3"/>
        <v>0</v>
      </c>
      <c r="H65" s="13">
        <f t="shared" si="4"/>
        <v>0</v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3224</v>
      </c>
      <c r="D71" s="31">
        <f>SUM(D72:D155)</f>
        <v>2737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-0.1510545905707196</v>
      </c>
      <c r="H71" s="33">
        <f>+IF(OR(AND(E71=""),(G71="")),"",E71*G71)</f>
        <v>-0.1510545905707196</v>
      </c>
    </row>
    <row r="72" spans="1:8" s="40" customFormat="1" ht="15" x14ac:dyDescent="0.2">
      <c r="A72" s="64"/>
      <c r="B72" s="36" t="s">
        <v>464</v>
      </c>
      <c r="C72" s="37">
        <v>60</v>
      </c>
      <c r="D72" s="37">
        <v>38</v>
      </c>
      <c r="E72" s="38">
        <f>+IF(C72=0,"",C72/C$71)</f>
        <v>1.8610421836228287E-2</v>
      </c>
      <c r="F72" s="38">
        <f>+IF(D72=0,"",D72/D$71)</f>
        <v>1.3883814395323347E-2</v>
      </c>
      <c r="G72" s="39">
        <f>+IF(OR(AND(D72=0),(C72=0)),"0",((D72-C72)/C72))</f>
        <v>-0.36666666666666664</v>
      </c>
      <c r="H72" s="25">
        <f>+IF(OR(AND(E72=""),(G72="")),"",E72*G72)</f>
        <v>-6.8238213399503716E-3</v>
      </c>
    </row>
    <row r="73" spans="1:8" s="40" customFormat="1" ht="15" x14ac:dyDescent="0.2">
      <c r="A73" s="64"/>
      <c r="B73" s="36" t="s">
        <v>19</v>
      </c>
      <c r="C73" s="37">
        <v>5</v>
      </c>
      <c r="D73" s="37">
        <v>114</v>
      </c>
      <c r="E73" s="38">
        <f t="shared" ref="E73:E142" si="9">+IF(C73=0,"",C73/C$71)</f>
        <v>1.5508684863523574E-3</v>
      </c>
      <c r="F73" s="38">
        <f t="shared" ref="F73:F142" si="10">+IF(D73=0,"",D73/D$71)</f>
        <v>4.1651443185970041E-2</v>
      </c>
      <c r="G73" s="39">
        <f t="shared" ref="G73:G142" si="11">+IF(OR(AND(D73=0),(C73=0)),"0",((D73-C73)/C73))</f>
        <v>21.8</v>
      </c>
      <c r="H73" s="25">
        <f t="shared" ref="H73:H142" si="12">+IF(OR(AND(E73=""),(G73="")),"",E73*G73)</f>
        <v>3.3808933002481396E-2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2</v>
      </c>
      <c r="E74" s="38" t="str">
        <f t="shared" ref="E74" si="13">+IF(C74=0,"",C74/C$71)</f>
        <v/>
      </c>
      <c r="F74" s="38">
        <f t="shared" ref="F74" si="14">+IF(D74=0,"",D74/D$71)</f>
        <v>7.3072707343807086E-4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60</v>
      </c>
      <c r="D75" s="37">
        <v>52</v>
      </c>
      <c r="E75" s="38">
        <f t="shared" si="9"/>
        <v>1.8610421836228287E-2</v>
      </c>
      <c r="F75" s="38">
        <f t="shared" si="10"/>
        <v>1.8998903909389842E-2</v>
      </c>
      <c r="G75" s="39">
        <f t="shared" si="11"/>
        <v>-0.13333333333333333</v>
      </c>
      <c r="H75" s="25">
        <f t="shared" si="12"/>
        <v>-2.4813895781637717E-3</v>
      </c>
    </row>
    <row r="76" spans="1:8" s="40" customFormat="1" ht="15" x14ac:dyDescent="0.2">
      <c r="A76" s="64"/>
      <c r="B76" s="36" t="s">
        <v>193</v>
      </c>
      <c r="C76" s="37">
        <v>39</v>
      </c>
      <c r="D76" s="37">
        <v>25</v>
      </c>
      <c r="E76" s="38">
        <f t="shared" si="9"/>
        <v>1.2096774193548387E-2</v>
      </c>
      <c r="F76" s="38">
        <f t="shared" si="10"/>
        <v>9.1340884179758868E-3</v>
      </c>
      <c r="G76" s="39">
        <f t="shared" si="11"/>
        <v>-0.35897435897435898</v>
      </c>
      <c r="H76" s="25">
        <f t="shared" si="12"/>
        <v>-4.3424317617866007E-3</v>
      </c>
    </row>
    <row r="77" spans="1:8" s="40" customFormat="1" ht="15" x14ac:dyDescent="0.2">
      <c r="A77" s="64"/>
      <c r="B77" s="36" t="s">
        <v>21</v>
      </c>
      <c r="C77" s="37">
        <v>58</v>
      </c>
      <c r="D77" s="37">
        <v>0</v>
      </c>
      <c r="E77" s="38">
        <f t="shared" si="9"/>
        <v>1.7990074441687345E-2</v>
      </c>
      <c r="F77" s="38" t="str">
        <f t="shared" si="10"/>
        <v/>
      </c>
      <c r="G77" s="39" t="str">
        <f t="shared" si="11"/>
        <v>0</v>
      </c>
      <c r="H77" s="25">
        <f t="shared" si="12"/>
        <v>0</v>
      </c>
    </row>
    <row r="78" spans="1:8" s="40" customFormat="1" ht="15" x14ac:dyDescent="0.2">
      <c r="A78" s="64"/>
      <c r="B78" s="36" t="s">
        <v>40</v>
      </c>
      <c r="C78" s="37">
        <v>76</v>
      </c>
      <c r="D78" s="37">
        <v>25</v>
      </c>
      <c r="E78" s="38">
        <f t="shared" ref="E78" si="17">+IF(C78=0,"",C78/C$71)</f>
        <v>2.3573200992555832E-2</v>
      </c>
      <c r="F78" s="38">
        <f t="shared" ref="F78" si="18">+IF(D78=0,"",D78/D$71)</f>
        <v>9.1340884179758868E-3</v>
      </c>
      <c r="G78" s="39">
        <f t="shared" ref="G78" si="19">+IF(OR(AND(D78=0),(C78=0)),"0",((D78-C78)/C78))</f>
        <v>-0.67105263157894735</v>
      </c>
      <c r="H78" s="25">
        <f t="shared" ref="H78" si="20">+IF(OR(AND(E78=""),(G78="")),"",E78*G78)</f>
        <v>-1.5818858560794045E-2</v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5</v>
      </c>
      <c r="D80" s="37">
        <v>5</v>
      </c>
      <c r="E80" s="38">
        <f t="shared" si="9"/>
        <v>1.5508684863523574E-3</v>
      </c>
      <c r="F80" s="38">
        <f t="shared" si="10"/>
        <v>1.8268176835951771E-3</v>
      </c>
      <c r="G80" s="39">
        <f t="shared" si="11"/>
        <v>0</v>
      </c>
      <c r="H80" s="25">
        <f t="shared" si="12"/>
        <v>0</v>
      </c>
    </row>
    <row r="81" spans="1:8" s="40" customFormat="1" ht="15" x14ac:dyDescent="0.2">
      <c r="A81" s="64"/>
      <c r="B81" s="36" t="s">
        <v>465</v>
      </c>
      <c r="C81" s="37">
        <v>0</v>
      </c>
      <c r="D81" s="37">
        <v>0</v>
      </c>
      <c r="E81" s="38" t="str">
        <f t="shared" si="9"/>
        <v/>
      </c>
      <c r="F81" s="38" t="str">
        <f t="shared" si="10"/>
        <v/>
      </c>
      <c r="G81" s="39" t="str">
        <f t="shared" si="11"/>
        <v>0</v>
      </c>
      <c r="H81" s="25" t="str">
        <f t="shared" si="12"/>
        <v/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4</v>
      </c>
      <c r="D83" s="37">
        <v>9</v>
      </c>
      <c r="E83" s="38">
        <f t="shared" si="9"/>
        <v>1.2406947890818859E-3</v>
      </c>
      <c r="F83" s="38">
        <f t="shared" si="10"/>
        <v>3.288271830471319E-3</v>
      </c>
      <c r="G83" s="39">
        <f t="shared" si="11"/>
        <v>1.25</v>
      </c>
      <c r="H83" s="25">
        <f t="shared" si="12"/>
        <v>1.5508684863523572E-3</v>
      </c>
    </row>
    <row r="84" spans="1:8" s="40" customFormat="1" ht="15" x14ac:dyDescent="0.2">
      <c r="A84" s="64"/>
      <c r="B84" s="36" t="s">
        <v>22</v>
      </c>
      <c r="C84" s="37">
        <v>5</v>
      </c>
      <c r="D84" s="37">
        <v>0</v>
      </c>
      <c r="E84" s="38">
        <f t="shared" si="9"/>
        <v>1.5508684863523574E-3</v>
      </c>
      <c r="F84" s="38" t="str">
        <f t="shared" si="10"/>
        <v/>
      </c>
      <c r="G84" s="39" t="str">
        <f t="shared" si="11"/>
        <v>0</v>
      </c>
      <c r="H84" s="25">
        <f t="shared" si="12"/>
        <v>0</v>
      </c>
    </row>
    <row r="85" spans="1:8" s="40" customFormat="1" ht="15" x14ac:dyDescent="0.2">
      <c r="A85" s="64"/>
      <c r="B85" s="36" t="s">
        <v>198</v>
      </c>
      <c r="C85" s="37">
        <v>2</v>
      </c>
      <c r="D85" s="37">
        <v>15</v>
      </c>
      <c r="E85" s="38">
        <f t="shared" si="9"/>
        <v>6.2034739454094293E-4</v>
      </c>
      <c r="F85" s="38">
        <f t="shared" si="10"/>
        <v>5.4804530507855317E-3</v>
      </c>
      <c r="G85" s="39">
        <f t="shared" si="11"/>
        <v>6.5</v>
      </c>
      <c r="H85" s="25">
        <f t="shared" si="12"/>
        <v>4.0322580645161289E-3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0</v>
      </c>
      <c r="E86" s="38" t="str">
        <f t="shared" ref="E86" si="21">+IF(C86=0,"",C86/C$71)</f>
        <v/>
      </c>
      <c r="F86" s="38" t="str">
        <f t="shared" ref="F86" si="22">+IF(D86=0,"",D86/D$71)</f>
        <v/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59</v>
      </c>
      <c r="D87" s="37">
        <v>63</v>
      </c>
      <c r="E87" s="38">
        <f t="shared" si="9"/>
        <v>1.8300248138957816E-2</v>
      </c>
      <c r="F87" s="38">
        <f t="shared" si="10"/>
        <v>2.3017902813299233E-2</v>
      </c>
      <c r="G87" s="39">
        <f t="shared" si="11"/>
        <v>6.7796610169491525E-2</v>
      </c>
      <c r="H87" s="25">
        <f t="shared" si="12"/>
        <v>1.2406947890818859E-3</v>
      </c>
    </row>
    <row r="88" spans="1:8" s="40" customFormat="1" ht="15" x14ac:dyDescent="0.2">
      <c r="A88" s="64"/>
      <c r="B88" s="36" t="s">
        <v>200</v>
      </c>
      <c r="C88" s="37">
        <v>34</v>
      </c>
      <c r="D88" s="37">
        <v>47</v>
      </c>
      <c r="E88" s="38">
        <f t="shared" si="9"/>
        <v>1.054590570719603E-2</v>
      </c>
      <c r="F88" s="38">
        <f t="shared" si="10"/>
        <v>1.7172086225794667E-2</v>
      </c>
      <c r="G88" s="39">
        <f t="shared" si="11"/>
        <v>0.38235294117647056</v>
      </c>
      <c r="H88" s="25">
        <f t="shared" si="12"/>
        <v>4.0322580645161289E-3</v>
      </c>
    </row>
    <row r="89" spans="1:8" s="40" customFormat="1" ht="15" x14ac:dyDescent="0.2">
      <c r="A89" s="64"/>
      <c r="B89" s="36" t="s">
        <v>26</v>
      </c>
      <c r="C89" s="37">
        <v>26</v>
      </c>
      <c r="D89" s="37">
        <v>18</v>
      </c>
      <c r="E89" s="38">
        <f t="shared" si="9"/>
        <v>8.0645161290322578E-3</v>
      </c>
      <c r="F89" s="38">
        <f t="shared" si="10"/>
        <v>6.5765436609426381E-3</v>
      </c>
      <c r="G89" s="39">
        <f t="shared" si="11"/>
        <v>-0.30769230769230771</v>
      </c>
      <c r="H89" s="25">
        <f t="shared" si="12"/>
        <v>-2.4813895781637717E-3</v>
      </c>
    </row>
    <row r="90" spans="1:8" s="40" customFormat="1" ht="15" x14ac:dyDescent="0.2">
      <c r="A90" s="64"/>
      <c r="B90" s="36" t="s">
        <v>466</v>
      </c>
      <c r="C90" s="37">
        <v>16</v>
      </c>
      <c r="D90" s="37">
        <v>18</v>
      </c>
      <c r="E90" s="38">
        <f t="shared" si="9"/>
        <v>4.9627791563275434E-3</v>
      </c>
      <c r="F90" s="38">
        <f t="shared" si="10"/>
        <v>6.5765436609426381E-3</v>
      </c>
      <c r="G90" s="39">
        <f t="shared" si="11"/>
        <v>0.125</v>
      </c>
      <c r="H90" s="25">
        <f t="shared" si="12"/>
        <v>6.2034739454094293E-4</v>
      </c>
    </row>
    <row r="91" spans="1:8" s="40" customFormat="1" ht="15" x14ac:dyDescent="0.2">
      <c r="A91" s="64"/>
      <c r="B91" s="36" t="s">
        <v>201</v>
      </c>
      <c r="C91" s="37">
        <v>6</v>
      </c>
      <c r="D91" s="37">
        <v>4</v>
      </c>
      <c r="E91" s="38">
        <f t="shared" si="9"/>
        <v>1.8610421836228288E-3</v>
      </c>
      <c r="F91" s="38">
        <f t="shared" si="10"/>
        <v>1.4614541468761417E-3</v>
      </c>
      <c r="G91" s="39">
        <f t="shared" si="11"/>
        <v>-0.33333333333333331</v>
      </c>
      <c r="H91" s="25">
        <f t="shared" si="12"/>
        <v>-6.2034739454094293E-4</v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1</v>
      </c>
      <c r="E92" s="38" t="str">
        <f t="shared" ref="E92:E93" si="25">+IF(C92=0,"",C92/C$71)</f>
        <v/>
      </c>
      <c r="F92" s="38">
        <f t="shared" ref="F92:F93" si="26">+IF(D92=0,"",D92/D$71)</f>
        <v>3.6536353671903543E-4</v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0</v>
      </c>
      <c r="E93" s="38" t="str">
        <f t="shared" si="25"/>
        <v/>
      </c>
      <c r="F93" s="38" t="str">
        <f t="shared" si="26"/>
        <v/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47</v>
      </c>
      <c r="D94" s="37">
        <v>48</v>
      </c>
      <c r="E94" s="38">
        <f t="shared" si="9"/>
        <v>1.4578163771712159E-2</v>
      </c>
      <c r="F94" s="38">
        <f t="shared" si="10"/>
        <v>1.7537449762513702E-2</v>
      </c>
      <c r="G94" s="39">
        <f t="shared" si="11"/>
        <v>2.1276595744680851E-2</v>
      </c>
      <c r="H94" s="25">
        <f t="shared" si="12"/>
        <v>3.1017369727047146E-4</v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0</v>
      </c>
      <c r="E95" s="38" t="str">
        <f t="shared" si="9"/>
        <v/>
      </c>
      <c r="F95" s="38" t="str">
        <f t="shared" si="10"/>
        <v/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0</v>
      </c>
      <c r="E97" s="38" t="str">
        <f t="shared" si="9"/>
        <v/>
      </c>
      <c r="F97" s="38" t="str">
        <f t="shared" si="10"/>
        <v/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32</v>
      </c>
      <c r="D98" s="37">
        <v>25</v>
      </c>
      <c r="E98" s="38">
        <f t="shared" si="9"/>
        <v>9.9255583126550868E-3</v>
      </c>
      <c r="F98" s="38">
        <f t="shared" si="10"/>
        <v>9.1340884179758868E-3</v>
      </c>
      <c r="G98" s="39">
        <f t="shared" si="11"/>
        <v>-0.21875</v>
      </c>
      <c r="H98" s="25">
        <f t="shared" si="12"/>
        <v>-2.1712158808933004E-3</v>
      </c>
    </row>
    <row r="99" spans="1:8" s="40" customFormat="1" ht="15" x14ac:dyDescent="0.2">
      <c r="A99" s="64"/>
      <c r="B99" s="36" t="s">
        <v>467</v>
      </c>
      <c r="C99" s="37">
        <v>27</v>
      </c>
      <c r="D99" s="37">
        <v>17</v>
      </c>
      <c r="E99" s="38">
        <f t="shared" si="9"/>
        <v>8.3746898263027288E-3</v>
      </c>
      <c r="F99" s="38">
        <f t="shared" si="10"/>
        <v>6.2111801242236021E-3</v>
      </c>
      <c r="G99" s="39">
        <f t="shared" si="11"/>
        <v>-0.37037037037037035</v>
      </c>
      <c r="H99" s="25">
        <f t="shared" si="12"/>
        <v>-3.101736972704714E-3</v>
      </c>
    </row>
    <row r="100" spans="1:8" s="40" customFormat="1" ht="15" x14ac:dyDescent="0.2">
      <c r="A100" s="64"/>
      <c r="B100" s="36" t="s">
        <v>23</v>
      </c>
      <c r="C100" s="37">
        <v>13</v>
      </c>
      <c r="D100" s="37">
        <v>17</v>
      </c>
      <c r="E100" s="38">
        <f t="shared" si="9"/>
        <v>4.0322580645161289E-3</v>
      </c>
      <c r="F100" s="38">
        <f t="shared" si="10"/>
        <v>6.2111801242236021E-3</v>
      </c>
      <c r="G100" s="39">
        <f t="shared" si="11"/>
        <v>0.30769230769230771</v>
      </c>
      <c r="H100" s="25">
        <f t="shared" si="12"/>
        <v>1.2406947890818859E-3</v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0</v>
      </c>
      <c r="D102" s="37">
        <v>1</v>
      </c>
      <c r="E102" s="38" t="str">
        <f t="shared" si="9"/>
        <v/>
      </c>
      <c r="F102" s="38">
        <f t="shared" si="10"/>
        <v>3.6536353671903543E-4</v>
      </c>
      <c r="G102" s="39" t="str">
        <f t="shared" si="11"/>
        <v>0</v>
      </c>
      <c r="H102" s="25" t="str">
        <f t="shared" si="12"/>
        <v/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11</v>
      </c>
      <c r="E103" s="38" t="str">
        <f t="shared" ref="E103" si="29">+IF(C103=0,"",C103/C$71)</f>
        <v/>
      </c>
      <c r="F103" s="38">
        <f t="shared" ref="F103" si="30">+IF(D103=0,"",D103/D$71)</f>
        <v>4.0189989039093902E-3</v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1</v>
      </c>
      <c r="D104" s="37">
        <v>0</v>
      </c>
      <c r="E104" s="38">
        <f t="shared" si="9"/>
        <v>3.1017369727047146E-4</v>
      </c>
      <c r="F104" s="38" t="str">
        <f t="shared" si="10"/>
        <v/>
      </c>
      <c r="G104" s="39" t="str">
        <f t="shared" si="11"/>
        <v>0</v>
      </c>
      <c r="H104" s="25">
        <f t="shared" si="12"/>
        <v>0</v>
      </c>
    </row>
    <row r="105" spans="1:8" s="40" customFormat="1" ht="15" x14ac:dyDescent="0.2">
      <c r="A105" s="64"/>
      <c r="B105" s="36" t="s">
        <v>207</v>
      </c>
      <c r="C105" s="37">
        <v>24</v>
      </c>
      <c r="D105" s="37">
        <v>32</v>
      </c>
      <c r="E105" s="38">
        <f t="shared" si="9"/>
        <v>7.4441687344913151E-3</v>
      </c>
      <c r="F105" s="38">
        <f t="shared" si="10"/>
        <v>1.1691633175009134E-2</v>
      </c>
      <c r="G105" s="39">
        <f t="shared" si="11"/>
        <v>0.33333333333333331</v>
      </c>
      <c r="H105" s="25">
        <f t="shared" si="12"/>
        <v>2.4813895781637717E-3</v>
      </c>
    </row>
    <row r="106" spans="1:8" s="40" customFormat="1" ht="15" x14ac:dyDescent="0.2">
      <c r="A106" s="64"/>
      <c r="B106" s="36" t="s">
        <v>208</v>
      </c>
      <c r="C106" s="37">
        <v>7</v>
      </c>
      <c r="D106" s="37">
        <v>3</v>
      </c>
      <c r="E106" s="38">
        <f t="shared" si="9"/>
        <v>2.1712158808933004E-3</v>
      </c>
      <c r="F106" s="38">
        <f t="shared" si="10"/>
        <v>1.0960906101571063E-3</v>
      </c>
      <c r="G106" s="39">
        <f t="shared" si="11"/>
        <v>-0.5714285714285714</v>
      </c>
      <c r="H106" s="25">
        <f t="shared" si="12"/>
        <v>-1.2406947890818859E-3</v>
      </c>
    </row>
    <row r="107" spans="1:8" s="40" customFormat="1" ht="15" x14ac:dyDescent="0.2">
      <c r="A107" s="64"/>
      <c r="B107" s="36" t="s">
        <v>209</v>
      </c>
      <c r="C107" s="37">
        <v>37</v>
      </c>
      <c r="D107" s="37">
        <v>17</v>
      </c>
      <c r="E107" s="38">
        <f t="shared" si="9"/>
        <v>1.1476426799007445E-2</v>
      </c>
      <c r="F107" s="38">
        <f t="shared" si="10"/>
        <v>6.2111801242236021E-3</v>
      </c>
      <c r="G107" s="39">
        <f t="shared" si="11"/>
        <v>-0.54054054054054057</v>
      </c>
      <c r="H107" s="25">
        <f t="shared" si="12"/>
        <v>-6.2034739454094297E-3</v>
      </c>
    </row>
    <row r="108" spans="1:8" s="40" customFormat="1" ht="15" x14ac:dyDescent="0.2">
      <c r="A108" s="64"/>
      <c r="B108" s="36" t="s">
        <v>210</v>
      </c>
      <c r="C108" s="37">
        <v>2</v>
      </c>
      <c r="D108" s="37">
        <v>3</v>
      </c>
      <c r="E108" s="38">
        <f t="shared" si="9"/>
        <v>6.2034739454094293E-4</v>
      </c>
      <c r="F108" s="38">
        <f t="shared" si="10"/>
        <v>1.0960906101571063E-3</v>
      </c>
      <c r="G108" s="39">
        <f t="shared" si="11"/>
        <v>0.5</v>
      </c>
      <c r="H108" s="25">
        <f t="shared" si="12"/>
        <v>3.1017369727047146E-4</v>
      </c>
    </row>
    <row r="109" spans="1:8" s="40" customFormat="1" ht="15" x14ac:dyDescent="0.2">
      <c r="A109" s="64"/>
      <c r="B109" s="36" t="s">
        <v>211</v>
      </c>
      <c r="C109" s="37">
        <v>26</v>
      </c>
      <c r="D109" s="37">
        <v>4</v>
      </c>
      <c r="E109" s="38">
        <f t="shared" si="9"/>
        <v>8.0645161290322578E-3</v>
      </c>
      <c r="F109" s="38">
        <f t="shared" si="10"/>
        <v>1.4614541468761417E-3</v>
      </c>
      <c r="G109" s="39">
        <f t="shared" si="11"/>
        <v>-0.84615384615384615</v>
      </c>
      <c r="H109" s="25">
        <f t="shared" si="12"/>
        <v>-6.8238213399503716E-3</v>
      </c>
    </row>
    <row r="110" spans="1:8" s="40" customFormat="1" ht="15" x14ac:dyDescent="0.2">
      <c r="A110" s="64"/>
      <c r="B110" s="36" t="s">
        <v>212</v>
      </c>
      <c r="C110" s="37">
        <v>1</v>
      </c>
      <c r="D110" s="37">
        <v>0</v>
      </c>
      <c r="E110" s="38">
        <f t="shared" si="9"/>
        <v>3.1017369727047146E-4</v>
      </c>
      <c r="F110" s="38" t="str">
        <f t="shared" si="10"/>
        <v/>
      </c>
      <c r="G110" s="39" t="str">
        <f t="shared" si="11"/>
        <v>0</v>
      </c>
      <c r="H110" s="25">
        <f t="shared" si="12"/>
        <v>0</v>
      </c>
    </row>
    <row r="111" spans="1:8" s="40" customFormat="1" ht="15" x14ac:dyDescent="0.2">
      <c r="A111" s="64"/>
      <c r="B111" s="36" t="s">
        <v>32</v>
      </c>
      <c r="C111" s="37">
        <v>31</v>
      </c>
      <c r="D111" s="37">
        <v>0</v>
      </c>
      <c r="E111" s="38">
        <f t="shared" si="9"/>
        <v>9.6153846153846159E-3</v>
      </c>
      <c r="F111" s="38" t="str">
        <f t="shared" si="10"/>
        <v/>
      </c>
      <c r="G111" s="39" t="str">
        <f t="shared" si="11"/>
        <v>0</v>
      </c>
      <c r="H111" s="25">
        <f t="shared" si="12"/>
        <v>0</v>
      </c>
    </row>
    <row r="112" spans="1:8" s="40" customFormat="1" ht="15" x14ac:dyDescent="0.2">
      <c r="A112" s="64"/>
      <c r="B112" s="36" t="s">
        <v>213</v>
      </c>
      <c r="C112" s="37">
        <v>0</v>
      </c>
      <c r="D112" s="37">
        <v>0</v>
      </c>
      <c r="E112" s="38" t="str">
        <f t="shared" si="9"/>
        <v/>
      </c>
      <c r="F112" s="38" t="str">
        <f t="shared" si="10"/>
        <v/>
      </c>
      <c r="G112" s="39" t="str">
        <f t="shared" si="11"/>
        <v>0</v>
      </c>
      <c r="H112" s="25" t="str">
        <f t="shared" si="12"/>
        <v/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21</v>
      </c>
      <c r="D114" s="37">
        <v>22</v>
      </c>
      <c r="E114" s="38">
        <f t="shared" si="9"/>
        <v>6.5136476426799006E-3</v>
      </c>
      <c r="F114" s="38">
        <f t="shared" si="10"/>
        <v>8.0379978078187805E-3</v>
      </c>
      <c r="G114" s="39">
        <f t="shared" si="11"/>
        <v>4.7619047619047616E-2</v>
      </c>
      <c r="H114" s="25">
        <f t="shared" si="12"/>
        <v>3.1017369727047146E-4</v>
      </c>
    </row>
    <row r="115" spans="1:8" s="40" customFormat="1" ht="15" x14ac:dyDescent="0.2">
      <c r="A115" s="64"/>
      <c r="B115" s="36" t="s">
        <v>29</v>
      </c>
      <c r="C115" s="37">
        <v>24</v>
      </c>
      <c r="D115" s="37">
        <v>10</v>
      </c>
      <c r="E115" s="38">
        <f t="shared" si="9"/>
        <v>7.4441687344913151E-3</v>
      </c>
      <c r="F115" s="38">
        <f t="shared" si="10"/>
        <v>3.6536353671903542E-3</v>
      </c>
      <c r="G115" s="39">
        <f t="shared" si="11"/>
        <v>-0.58333333333333337</v>
      </c>
      <c r="H115" s="25">
        <f t="shared" si="12"/>
        <v>-4.3424317617866007E-3</v>
      </c>
    </row>
    <row r="116" spans="1:8" s="40" customFormat="1" ht="15" x14ac:dyDescent="0.2">
      <c r="A116" s="64"/>
      <c r="B116" s="36" t="s">
        <v>215</v>
      </c>
      <c r="C116" s="37">
        <v>4</v>
      </c>
      <c r="D116" s="37">
        <v>1</v>
      </c>
      <c r="E116" s="38">
        <f t="shared" si="9"/>
        <v>1.2406947890818859E-3</v>
      </c>
      <c r="F116" s="38">
        <f t="shared" si="10"/>
        <v>3.6536353671903543E-4</v>
      </c>
      <c r="G116" s="39">
        <f t="shared" si="11"/>
        <v>-0.75</v>
      </c>
      <c r="H116" s="25">
        <f t="shared" si="12"/>
        <v>-9.3052109181141439E-4</v>
      </c>
    </row>
    <row r="117" spans="1:8" s="40" customFormat="1" ht="15" x14ac:dyDescent="0.2">
      <c r="A117" s="64"/>
      <c r="B117" s="36" t="s">
        <v>30</v>
      </c>
      <c r="C117" s="37">
        <v>4</v>
      </c>
      <c r="D117" s="37">
        <v>12</v>
      </c>
      <c r="E117" s="38">
        <f t="shared" si="9"/>
        <v>1.2406947890818859E-3</v>
      </c>
      <c r="F117" s="38">
        <f t="shared" si="10"/>
        <v>4.3843624406284254E-3</v>
      </c>
      <c r="G117" s="39">
        <f t="shared" si="11"/>
        <v>2</v>
      </c>
      <c r="H117" s="25">
        <f t="shared" si="12"/>
        <v>2.4813895781637717E-3</v>
      </c>
    </row>
    <row r="118" spans="1:8" s="40" customFormat="1" ht="15" x14ac:dyDescent="0.2">
      <c r="A118" s="64"/>
      <c r="B118" s="36" t="s">
        <v>28</v>
      </c>
      <c r="C118" s="37">
        <v>6</v>
      </c>
      <c r="D118" s="37">
        <v>3</v>
      </c>
      <c r="E118" s="38">
        <f t="shared" si="9"/>
        <v>1.8610421836228288E-3</v>
      </c>
      <c r="F118" s="38">
        <f t="shared" si="10"/>
        <v>1.0960906101571063E-3</v>
      </c>
      <c r="G118" s="39">
        <f t="shared" si="11"/>
        <v>-0.5</v>
      </c>
      <c r="H118" s="25">
        <f t="shared" si="12"/>
        <v>-9.3052109181141439E-4</v>
      </c>
    </row>
    <row r="119" spans="1:8" s="40" customFormat="1" ht="15" x14ac:dyDescent="0.2">
      <c r="A119" s="64"/>
      <c r="B119" s="36" t="s">
        <v>31</v>
      </c>
      <c r="C119" s="37">
        <v>12</v>
      </c>
      <c r="D119" s="37">
        <v>13</v>
      </c>
      <c r="E119" s="38">
        <f t="shared" si="9"/>
        <v>3.7220843672456576E-3</v>
      </c>
      <c r="F119" s="38">
        <f t="shared" si="10"/>
        <v>4.7497259773474606E-3</v>
      </c>
      <c r="G119" s="39">
        <f t="shared" si="11"/>
        <v>8.3333333333333329E-2</v>
      </c>
      <c r="H119" s="25">
        <f t="shared" si="12"/>
        <v>3.1017369727047146E-4</v>
      </c>
    </row>
    <row r="120" spans="1:8" s="40" customFormat="1" ht="15" x14ac:dyDescent="0.2">
      <c r="A120" s="64"/>
      <c r="B120" s="36" t="s">
        <v>216</v>
      </c>
      <c r="C120" s="37">
        <v>12</v>
      </c>
      <c r="D120" s="37">
        <v>13</v>
      </c>
      <c r="E120" s="38">
        <f t="shared" si="9"/>
        <v>3.7220843672456576E-3</v>
      </c>
      <c r="F120" s="38">
        <f t="shared" si="10"/>
        <v>4.7497259773474606E-3</v>
      </c>
      <c r="G120" s="39">
        <f t="shared" si="11"/>
        <v>8.3333333333333329E-2</v>
      </c>
      <c r="H120" s="25">
        <f t="shared" si="12"/>
        <v>3.1017369727047146E-4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50</v>
      </c>
      <c r="D122" s="37">
        <v>6</v>
      </c>
      <c r="E122" s="38">
        <f t="shared" si="9"/>
        <v>1.5508684863523574E-2</v>
      </c>
      <c r="F122" s="38">
        <f t="shared" si="10"/>
        <v>2.1921812203142127E-3</v>
      </c>
      <c r="G122" s="39">
        <f t="shared" si="11"/>
        <v>-0.88</v>
      </c>
      <c r="H122" s="25">
        <f t="shared" si="12"/>
        <v>-1.3647642679900745E-2</v>
      </c>
    </row>
    <row r="123" spans="1:8" s="40" customFormat="1" ht="15" x14ac:dyDescent="0.2">
      <c r="A123" s="64"/>
      <c r="B123" s="36" t="s">
        <v>217</v>
      </c>
      <c r="C123" s="37">
        <v>12</v>
      </c>
      <c r="D123" s="37">
        <v>10</v>
      </c>
      <c r="E123" s="38">
        <f t="shared" si="9"/>
        <v>3.7220843672456576E-3</v>
      </c>
      <c r="F123" s="38">
        <f t="shared" si="10"/>
        <v>3.6536353671903542E-3</v>
      </c>
      <c r="G123" s="39">
        <f t="shared" si="11"/>
        <v>-0.16666666666666666</v>
      </c>
      <c r="H123" s="25">
        <f t="shared" si="12"/>
        <v>-6.2034739454094293E-4</v>
      </c>
    </row>
    <row r="124" spans="1:8" s="40" customFormat="1" ht="15" x14ac:dyDescent="0.2">
      <c r="A124" s="64"/>
      <c r="B124" s="36" t="s">
        <v>469</v>
      </c>
      <c r="C124" s="37">
        <v>0</v>
      </c>
      <c r="D124" s="37">
        <v>0</v>
      </c>
      <c r="E124" s="38" t="str">
        <f t="shared" si="9"/>
        <v/>
      </c>
      <c r="F124" s="38" t="str">
        <f t="shared" si="10"/>
        <v/>
      </c>
      <c r="G124" s="39" t="str">
        <f t="shared" si="11"/>
        <v>0</v>
      </c>
      <c r="H124" s="25" t="str">
        <f t="shared" si="12"/>
        <v/>
      </c>
    </row>
    <row r="125" spans="1:8" s="40" customFormat="1" ht="15" x14ac:dyDescent="0.2">
      <c r="A125" s="64"/>
      <c r="B125" s="36" t="s">
        <v>470</v>
      </c>
      <c r="C125" s="37">
        <v>2162</v>
      </c>
      <c r="D125" s="37">
        <v>1908</v>
      </c>
      <c r="E125" s="38">
        <f t="shared" si="9"/>
        <v>0.67059553349875933</v>
      </c>
      <c r="F125" s="38">
        <f t="shared" si="10"/>
        <v>0.69711362805991961</v>
      </c>
      <c r="G125" s="39">
        <f t="shared" si="11"/>
        <v>-0.11748381128584644</v>
      </c>
      <c r="H125" s="25">
        <f t="shared" si="12"/>
        <v>-7.878411910669976E-2</v>
      </c>
    </row>
    <row r="126" spans="1:8" s="40" customFormat="1" ht="15" x14ac:dyDescent="0.2">
      <c r="A126" s="64"/>
      <c r="B126" s="36" t="s">
        <v>218</v>
      </c>
      <c r="C126" s="37">
        <v>57</v>
      </c>
      <c r="D126" s="37">
        <v>22</v>
      </c>
      <c r="E126" s="38">
        <f t="shared" si="9"/>
        <v>1.7679900744416874E-2</v>
      </c>
      <c r="F126" s="38">
        <f t="shared" si="10"/>
        <v>8.0379978078187805E-3</v>
      </c>
      <c r="G126" s="39">
        <f t="shared" si="11"/>
        <v>-0.61403508771929827</v>
      </c>
      <c r="H126" s="25">
        <f t="shared" si="12"/>
        <v>-1.0856079404466501E-2</v>
      </c>
    </row>
    <row r="127" spans="1:8" s="40" customFormat="1" ht="15" x14ac:dyDescent="0.2">
      <c r="A127" s="64"/>
      <c r="B127" s="36" t="s">
        <v>219</v>
      </c>
      <c r="C127" s="37">
        <v>28</v>
      </c>
      <c r="D127" s="37">
        <v>2</v>
      </c>
      <c r="E127" s="38">
        <f t="shared" si="9"/>
        <v>8.6848635235732014E-3</v>
      </c>
      <c r="F127" s="38">
        <f t="shared" si="10"/>
        <v>7.3072707343807086E-4</v>
      </c>
      <c r="G127" s="39">
        <f t="shared" si="11"/>
        <v>-0.9285714285714286</v>
      </c>
      <c r="H127" s="25">
        <f t="shared" si="12"/>
        <v>-8.0645161290322596E-3</v>
      </c>
    </row>
    <row r="128" spans="1:8" s="40" customFormat="1" ht="15" x14ac:dyDescent="0.2">
      <c r="A128" s="64"/>
      <c r="B128" s="36" t="s">
        <v>33</v>
      </c>
      <c r="C128" s="37">
        <v>7</v>
      </c>
      <c r="D128" s="37">
        <v>7</v>
      </c>
      <c r="E128" s="38">
        <f t="shared" si="9"/>
        <v>2.1712158808933004E-3</v>
      </c>
      <c r="F128" s="38">
        <f t="shared" si="10"/>
        <v>2.5575447570332483E-3</v>
      </c>
      <c r="G128" s="39">
        <f t="shared" si="11"/>
        <v>0</v>
      </c>
      <c r="H128" s="25">
        <f t="shared" si="12"/>
        <v>0</v>
      </c>
    </row>
    <row r="129" spans="1:8" s="40" customFormat="1" ht="15" x14ac:dyDescent="0.2">
      <c r="A129" s="64"/>
      <c r="B129" s="36" t="s">
        <v>37</v>
      </c>
      <c r="C129" s="37">
        <v>3</v>
      </c>
      <c r="D129" s="37">
        <v>0</v>
      </c>
      <c r="E129" s="38">
        <f t="shared" si="9"/>
        <v>9.3052109181141439E-4</v>
      </c>
      <c r="F129" s="38" t="str">
        <f t="shared" si="10"/>
        <v/>
      </c>
      <c r="G129" s="39" t="str">
        <f t="shared" si="11"/>
        <v>0</v>
      </c>
      <c r="H129" s="25">
        <f t="shared" si="12"/>
        <v>0</v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1</v>
      </c>
      <c r="E130" s="38" t="str">
        <f t="shared" ref="E130" si="33">+IF(C130=0,"",C130/C$71)</f>
        <v/>
      </c>
      <c r="F130" s="38">
        <f t="shared" ref="F130" si="34">+IF(D130=0,"",D130/D$71)</f>
        <v>3.6536353671903543E-4</v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10</v>
      </c>
      <c r="D131" s="37">
        <v>14</v>
      </c>
      <c r="E131" s="38">
        <f t="shared" si="9"/>
        <v>3.1017369727047149E-3</v>
      </c>
      <c r="F131" s="38">
        <f t="shared" si="10"/>
        <v>5.1150895140664966E-3</v>
      </c>
      <c r="G131" s="39">
        <f t="shared" si="11"/>
        <v>0.4</v>
      </c>
      <c r="H131" s="25">
        <f t="shared" si="12"/>
        <v>1.2406947890818861E-3</v>
      </c>
    </row>
    <row r="132" spans="1:8" s="40" customFormat="1" ht="15" x14ac:dyDescent="0.2">
      <c r="A132" s="64"/>
      <c r="B132" s="36" t="s">
        <v>34</v>
      </c>
      <c r="C132" s="37">
        <v>0</v>
      </c>
      <c r="D132" s="37">
        <v>0</v>
      </c>
      <c r="E132" s="38" t="str">
        <f t="shared" si="9"/>
        <v/>
      </c>
      <c r="F132" s="38" t="str">
        <f t="shared" si="10"/>
        <v/>
      </c>
      <c r="G132" s="39" t="str">
        <f t="shared" si="11"/>
        <v>0</v>
      </c>
      <c r="H132" s="25" t="str">
        <f t="shared" si="12"/>
        <v/>
      </c>
    </row>
    <row r="133" spans="1:8" s="40" customFormat="1" ht="15" x14ac:dyDescent="0.2">
      <c r="A133" s="64"/>
      <c r="B133" s="36" t="s">
        <v>220</v>
      </c>
      <c r="C133" s="37">
        <v>1</v>
      </c>
      <c r="D133" s="37">
        <v>1</v>
      </c>
      <c r="E133" s="38">
        <f t="shared" si="9"/>
        <v>3.1017369727047146E-4</v>
      </c>
      <c r="F133" s="38">
        <f t="shared" si="10"/>
        <v>3.6536353671903543E-4</v>
      </c>
      <c r="G133" s="39">
        <f t="shared" si="11"/>
        <v>0</v>
      </c>
      <c r="H133" s="25">
        <f t="shared" si="12"/>
        <v>0</v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2</v>
      </c>
      <c r="D135" s="37">
        <v>0</v>
      </c>
      <c r="E135" s="38">
        <f t="shared" si="9"/>
        <v>6.2034739454094293E-4</v>
      </c>
      <c r="F135" s="38" t="str">
        <f t="shared" si="10"/>
        <v/>
      </c>
      <c r="G135" s="39" t="str">
        <f t="shared" si="11"/>
        <v>0</v>
      </c>
      <c r="H135" s="25">
        <f t="shared" si="12"/>
        <v>0</v>
      </c>
    </row>
    <row r="136" spans="1:8" s="40" customFormat="1" ht="15" x14ac:dyDescent="0.2">
      <c r="A136" s="64"/>
      <c r="B136" s="36" t="s">
        <v>223</v>
      </c>
      <c r="C136" s="37">
        <v>20</v>
      </c>
      <c r="D136" s="37">
        <v>2</v>
      </c>
      <c r="E136" s="38">
        <f t="shared" si="9"/>
        <v>6.2034739454094297E-3</v>
      </c>
      <c r="F136" s="38">
        <f t="shared" si="10"/>
        <v>7.3072707343807086E-4</v>
      </c>
      <c r="G136" s="39">
        <f t="shared" si="11"/>
        <v>-0.9</v>
      </c>
      <c r="H136" s="25">
        <f t="shared" si="12"/>
        <v>-5.583126550868487E-3</v>
      </c>
    </row>
    <row r="137" spans="1:8" s="40" customFormat="1" ht="30" x14ac:dyDescent="0.2">
      <c r="A137" s="64"/>
      <c r="B137" s="36" t="s">
        <v>471</v>
      </c>
      <c r="C137" s="37">
        <v>7</v>
      </c>
      <c r="D137" s="37">
        <v>12</v>
      </c>
      <c r="E137" s="38">
        <f t="shared" si="9"/>
        <v>2.1712158808933004E-3</v>
      </c>
      <c r="F137" s="38">
        <f t="shared" si="10"/>
        <v>4.3843624406284254E-3</v>
      </c>
      <c r="G137" s="39">
        <f t="shared" si="11"/>
        <v>0.7142857142857143</v>
      </c>
      <c r="H137" s="25">
        <f t="shared" si="12"/>
        <v>1.5508684863523574E-3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8</v>
      </c>
      <c r="D139" s="37">
        <v>0</v>
      </c>
      <c r="E139" s="38">
        <f t="shared" si="9"/>
        <v>2.4813895781637717E-3</v>
      </c>
      <c r="F139" s="38" t="str">
        <f t="shared" si="10"/>
        <v/>
      </c>
      <c r="G139" s="39" t="str">
        <f t="shared" si="11"/>
        <v>0</v>
      </c>
      <c r="H139" s="25">
        <f t="shared" si="12"/>
        <v>0</v>
      </c>
    </row>
    <row r="140" spans="1:8" s="40" customFormat="1" ht="15" x14ac:dyDescent="0.2">
      <c r="A140" s="64"/>
      <c r="B140" s="36" t="s">
        <v>46</v>
      </c>
      <c r="C140" s="37">
        <v>2</v>
      </c>
      <c r="D140" s="37">
        <v>0</v>
      </c>
      <c r="E140" s="38">
        <f t="shared" si="9"/>
        <v>6.2034739454094293E-4</v>
      </c>
      <c r="F140" s="38" t="str">
        <f t="shared" si="10"/>
        <v/>
      </c>
      <c r="G140" s="39" t="str">
        <f t="shared" si="11"/>
        <v>0</v>
      </c>
      <c r="H140" s="25">
        <f t="shared" si="12"/>
        <v>0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0</v>
      </c>
      <c r="E143" s="38" t="str">
        <f t="shared" ref="E143:E151" si="37">+IF(C143=0,"",C143/C$71)</f>
        <v/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4</v>
      </c>
      <c r="D144" s="37">
        <v>2</v>
      </c>
      <c r="E144" s="38">
        <f t="shared" si="37"/>
        <v>1.2406947890818859E-3</v>
      </c>
      <c r="F144" s="38">
        <f t="shared" si="38"/>
        <v>7.3072707343807086E-4</v>
      </c>
      <c r="G144" s="39">
        <f t="shared" si="39"/>
        <v>-0.5</v>
      </c>
      <c r="H144" s="25">
        <f t="shared" si="40"/>
        <v>-6.2034739454094293E-4</v>
      </c>
    </row>
    <row r="145" spans="1:8" s="40" customFormat="1" ht="15" x14ac:dyDescent="0.2">
      <c r="A145" s="64"/>
      <c r="B145" s="36" t="s">
        <v>226</v>
      </c>
      <c r="C145" s="37">
        <v>7</v>
      </c>
      <c r="D145" s="37">
        <v>0</v>
      </c>
      <c r="E145" s="38">
        <f t="shared" si="37"/>
        <v>2.1712158808933004E-3</v>
      </c>
      <c r="F145" s="38" t="str">
        <f t="shared" si="38"/>
        <v/>
      </c>
      <c r="G145" s="39" t="str">
        <f t="shared" si="39"/>
        <v>0</v>
      </c>
      <c r="H145" s="25">
        <f t="shared" si="40"/>
        <v>0</v>
      </c>
    </row>
    <row r="146" spans="1:8" s="40" customFormat="1" ht="30" x14ac:dyDescent="0.2">
      <c r="A146" s="64"/>
      <c r="B146" s="36" t="s">
        <v>227</v>
      </c>
      <c r="C146" s="37">
        <v>7</v>
      </c>
      <c r="D146" s="37">
        <v>5</v>
      </c>
      <c r="E146" s="38">
        <f t="shared" si="37"/>
        <v>2.1712158808933004E-3</v>
      </c>
      <c r="F146" s="38">
        <f t="shared" si="38"/>
        <v>1.8268176835951771E-3</v>
      </c>
      <c r="G146" s="39">
        <f t="shared" si="39"/>
        <v>-0.2857142857142857</v>
      </c>
      <c r="H146" s="25">
        <f t="shared" si="40"/>
        <v>-6.2034739454094293E-4</v>
      </c>
    </row>
    <row r="147" spans="1:8" s="40" customFormat="1" ht="30" x14ac:dyDescent="0.2">
      <c r="A147" s="64"/>
      <c r="B147" s="36" t="s">
        <v>228</v>
      </c>
      <c r="C147" s="37">
        <v>1</v>
      </c>
      <c r="D147" s="37">
        <v>3</v>
      </c>
      <c r="E147" s="38">
        <f t="shared" si="37"/>
        <v>3.1017369727047146E-4</v>
      </c>
      <c r="F147" s="38">
        <f t="shared" si="38"/>
        <v>1.0960906101571063E-3</v>
      </c>
      <c r="G147" s="39">
        <f t="shared" si="39"/>
        <v>2</v>
      </c>
      <c r="H147" s="25">
        <f t="shared" si="40"/>
        <v>6.2034739454094293E-4</v>
      </c>
    </row>
    <row r="148" spans="1:8" s="40" customFormat="1" ht="15" x14ac:dyDescent="0.2">
      <c r="A148" s="64"/>
      <c r="B148" s="36" t="s">
        <v>473</v>
      </c>
      <c r="C148" s="37">
        <v>48</v>
      </c>
      <c r="D148" s="37">
        <v>0</v>
      </c>
      <c r="E148" s="38">
        <f t="shared" si="37"/>
        <v>1.488833746898263E-2</v>
      </c>
      <c r="F148" s="38" t="str">
        <f t="shared" si="38"/>
        <v/>
      </c>
      <c r="G148" s="39" t="str">
        <f t="shared" si="39"/>
        <v>0</v>
      </c>
      <c r="H148" s="25">
        <f t="shared" si="40"/>
        <v>0</v>
      </c>
    </row>
    <row r="149" spans="1:8" s="40" customFormat="1" ht="15" x14ac:dyDescent="0.2">
      <c r="A149" s="64"/>
      <c r="B149" s="36" t="s">
        <v>45</v>
      </c>
      <c r="C149" s="37">
        <v>0</v>
      </c>
      <c r="D149" s="37">
        <v>0</v>
      </c>
      <c r="E149" s="38" t="str">
        <f t="shared" si="37"/>
        <v/>
      </c>
      <c r="F149" s="38" t="str">
        <f t="shared" si="38"/>
        <v/>
      </c>
      <c r="G149" s="39" t="str">
        <f t="shared" si="39"/>
        <v>0</v>
      </c>
      <c r="H149" s="25" t="str">
        <f t="shared" si="40"/>
        <v/>
      </c>
    </row>
    <row r="150" spans="1:8" s="40" customFormat="1" ht="15" x14ac:dyDescent="0.2">
      <c r="A150" s="64"/>
      <c r="B150" s="36" t="s">
        <v>43</v>
      </c>
      <c r="C150" s="37">
        <v>0</v>
      </c>
      <c r="D150" s="37">
        <v>1</v>
      </c>
      <c r="E150" s="38" t="str">
        <f t="shared" si="37"/>
        <v/>
      </c>
      <c r="F150" s="38">
        <f t="shared" si="38"/>
        <v>3.6536353671903543E-4</v>
      </c>
      <c r="G150" s="39" t="str">
        <f t="shared" si="39"/>
        <v>0</v>
      </c>
      <c r="H150" s="25" t="str">
        <f t="shared" si="40"/>
        <v/>
      </c>
    </row>
    <row r="151" spans="1:8" s="40" customFormat="1" ht="15" x14ac:dyDescent="0.2">
      <c r="A151" s="64"/>
      <c r="B151" s="36" t="s">
        <v>44</v>
      </c>
      <c r="C151" s="37">
        <v>2</v>
      </c>
      <c r="D151" s="37">
        <v>0</v>
      </c>
      <c r="E151" s="38">
        <f t="shared" si="37"/>
        <v>6.2034739454094293E-4</v>
      </c>
      <c r="F151" s="38" t="str">
        <f t="shared" si="38"/>
        <v/>
      </c>
      <c r="G151" s="39" t="str">
        <f t="shared" si="39"/>
        <v>0</v>
      </c>
      <c r="H151" s="25">
        <f t="shared" si="40"/>
        <v>0</v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52</v>
      </c>
      <c r="E152" s="38" t="str">
        <f t="shared" ref="E152:E155" si="41">+IF(C152=0,"",C152/C$71)</f>
        <v/>
      </c>
      <c r="F152" s="38">
        <f t="shared" ref="F152:F155" si="42">+IF(D152=0,"",D152/D$71)</f>
        <v>1.8998903909389842E-2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1</v>
      </c>
      <c r="E153" s="38" t="str">
        <f t="shared" si="41"/>
        <v/>
      </c>
      <c r="F153" s="38">
        <f t="shared" si="42"/>
        <v>3.6536353671903543E-4</v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4029</v>
      </c>
      <c r="D161" s="31">
        <f>SUM(D162:D323)</f>
        <v>3003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-0.25465376023827252</v>
      </c>
      <c r="H161" s="33">
        <f>+IF(OR(AND(E161=""),(G161="")),"",E161*G161)</f>
        <v>-0.25465376023827252</v>
      </c>
    </row>
    <row r="162" spans="1:8" s="40" customFormat="1" ht="15" x14ac:dyDescent="0.2">
      <c r="A162" s="64"/>
      <c r="B162" s="66" t="s">
        <v>474</v>
      </c>
      <c r="C162" s="37">
        <v>12</v>
      </c>
      <c r="D162" s="37">
        <v>6</v>
      </c>
      <c r="E162" s="38">
        <f>+IF(C162=0,"",C162/C$161)</f>
        <v>2.9784065524944155E-3</v>
      </c>
      <c r="F162" s="38">
        <f>+IF(D162=0,"",D162/D$161)</f>
        <v>1.998001998001998E-3</v>
      </c>
      <c r="G162" s="39">
        <f>+IF(OR(AND(D162=0),(C162=0)),"0",((D162-C162)/C162))</f>
        <v>-0.5</v>
      </c>
      <c r="H162" s="25">
        <f>+IF(OR(AND(E162=""),(G162="")),"",E162*G162)</f>
        <v>-1.4892032762472078E-3</v>
      </c>
    </row>
    <row r="163" spans="1:8" s="40" customFormat="1" ht="15" x14ac:dyDescent="0.2">
      <c r="A163" s="64"/>
      <c r="B163" s="66" t="s">
        <v>475</v>
      </c>
      <c r="C163" s="37">
        <v>3</v>
      </c>
      <c r="D163" s="37">
        <v>5</v>
      </c>
      <c r="E163" s="38">
        <f t="shared" ref="E163:E232" si="45">+IF(C163=0,"",C163/C$161)</f>
        <v>7.4460163812360388E-4</v>
      </c>
      <c r="F163" s="38">
        <f t="shared" ref="F163:F232" si="46">+IF(D163=0,"",D163/D$161)</f>
        <v>1.665001665001665E-3</v>
      </c>
      <c r="G163" s="39">
        <f t="shared" ref="G163:G232" si="47">+IF(OR(AND(D163=0),(C163=0)),"0",((D163-C163)/C163))</f>
        <v>0.66666666666666663</v>
      </c>
      <c r="H163" s="25">
        <f t="shared" ref="H163:H232" si="48">+IF(OR(AND(E163=""),(G163="")),"",E163*G163)</f>
        <v>4.9640109208240251E-4</v>
      </c>
    </row>
    <row r="164" spans="1:8" s="40" customFormat="1" ht="30" x14ac:dyDescent="0.2">
      <c r="A164" s="64"/>
      <c r="B164" s="66" t="s">
        <v>476</v>
      </c>
      <c r="C164" s="37">
        <v>3</v>
      </c>
      <c r="D164" s="37">
        <v>0</v>
      </c>
      <c r="E164" s="38">
        <f t="shared" si="45"/>
        <v>7.4460163812360388E-4</v>
      </c>
      <c r="F164" s="38" t="str">
        <f t="shared" si="46"/>
        <v/>
      </c>
      <c r="G164" s="39" t="str">
        <f t="shared" si="47"/>
        <v>0</v>
      </c>
      <c r="H164" s="25">
        <f t="shared" si="48"/>
        <v>0</v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60</v>
      </c>
      <c r="D166" s="37">
        <v>22</v>
      </c>
      <c r="E166" s="38">
        <f t="shared" si="45"/>
        <v>1.4892032762472078E-2</v>
      </c>
      <c r="F166" s="38">
        <f t="shared" si="46"/>
        <v>7.326007326007326E-3</v>
      </c>
      <c r="G166" s="39">
        <f t="shared" si="47"/>
        <v>-0.6333333333333333</v>
      </c>
      <c r="H166" s="25">
        <f t="shared" si="48"/>
        <v>-9.4316207495656491E-3</v>
      </c>
    </row>
    <row r="167" spans="1:8" s="40" customFormat="1" ht="15" x14ac:dyDescent="0.2">
      <c r="A167" s="64"/>
      <c r="B167" s="66" t="s">
        <v>49</v>
      </c>
      <c r="C167" s="37">
        <v>546</v>
      </c>
      <c r="D167" s="37">
        <v>376</v>
      </c>
      <c r="E167" s="38">
        <f t="shared" si="45"/>
        <v>0.1355174981384959</v>
      </c>
      <c r="F167" s="38">
        <f t="shared" si="46"/>
        <v>0.12520812520812521</v>
      </c>
      <c r="G167" s="39">
        <f t="shared" si="47"/>
        <v>-0.31135531135531136</v>
      </c>
      <c r="H167" s="25">
        <f t="shared" si="48"/>
        <v>-4.2194092827004218E-2</v>
      </c>
    </row>
    <row r="168" spans="1:8" s="40" customFormat="1" ht="15" x14ac:dyDescent="0.2">
      <c r="A168" s="64"/>
      <c r="B168" s="66" t="s">
        <v>52</v>
      </c>
      <c r="C168" s="37">
        <v>2</v>
      </c>
      <c r="D168" s="37">
        <v>3</v>
      </c>
      <c r="E168" s="38">
        <f t="shared" si="45"/>
        <v>4.9640109208240262E-4</v>
      </c>
      <c r="F168" s="38">
        <f t="shared" si="46"/>
        <v>9.99000999000999E-4</v>
      </c>
      <c r="G168" s="39">
        <f t="shared" si="47"/>
        <v>0.5</v>
      </c>
      <c r="H168" s="25">
        <f t="shared" si="48"/>
        <v>2.4820054604120131E-4</v>
      </c>
    </row>
    <row r="169" spans="1:8" s="40" customFormat="1" ht="15" x14ac:dyDescent="0.2">
      <c r="A169" s="64"/>
      <c r="B169" s="66" t="s">
        <v>229</v>
      </c>
      <c r="C169" s="37">
        <v>34</v>
      </c>
      <c r="D169" s="37">
        <v>15</v>
      </c>
      <c r="E169" s="38">
        <f t="shared" si="45"/>
        <v>8.4388185654008432E-3</v>
      </c>
      <c r="F169" s="38">
        <f t="shared" si="46"/>
        <v>4.995004995004995E-3</v>
      </c>
      <c r="G169" s="39">
        <f t="shared" si="47"/>
        <v>-0.55882352941176472</v>
      </c>
      <c r="H169" s="25">
        <f t="shared" si="48"/>
        <v>-4.7158103747828245E-3</v>
      </c>
    </row>
    <row r="170" spans="1:8" s="40" customFormat="1" ht="15" x14ac:dyDescent="0.2">
      <c r="A170" s="64"/>
      <c r="B170" s="66" t="s">
        <v>50</v>
      </c>
      <c r="C170" s="37">
        <v>15</v>
      </c>
      <c r="D170" s="37">
        <v>10</v>
      </c>
      <c r="E170" s="38">
        <f t="shared" si="45"/>
        <v>3.7230081906180195E-3</v>
      </c>
      <c r="F170" s="38">
        <f t="shared" si="46"/>
        <v>3.33000333000333E-3</v>
      </c>
      <c r="G170" s="39">
        <f t="shared" si="47"/>
        <v>-0.33333333333333331</v>
      </c>
      <c r="H170" s="25">
        <f t="shared" si="48"/>
        <v>-1.2410027302060065E-3</v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1</v>
      </c>
      <c r="E171" s="38" t="str">
        <f t="shared" si="45"/>
        <v/>
      </c>
      <c r="F171" s="38">
        <f t="shared" si="46"/>
        <v>3.33000333000333E-4</v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58</v>
      </c>
      <c r="D173" s="37">
        <v>22</v>
      </c>
      <c r="E173" s="38">
        <f t="shared" si="45"/>
        <v>1.4395631670389675E-2</v>
      </c>
      <c r="F173" s="38">
        <f t="shared" si="46"/>
        <v>7.326007326007326E-3</v>
      </c>
      <c r="G173" s="39">
        <f t="shared" si="47"/>
        <v>-0.62068965517241381</v>
      </c>
      <c r="H173" s="25">
        <f t="shared" si="48"/>
        <v>-8.9352196574832461E-3</v>
      </c>
    </row>
    <row r="174" spans="1:8" s="40" customFormat="1" ht="15" x14ac:dyDescent="0.2">
      <c r="A174" s="64"/>
      <c r="B174" s="66" t="s">
        <v>51</v>
      </c>
      <c r="C174" s="37">
        <v>30</v>
      </c>
      <c r="D174" s="37">
        <v>7</v>
      </c>
      <c r="E174" s="38">
        <f t="shared" si="45"/>
        <v>7.446016381236039E-3</v>
      </c>
      <c r="F174" s="38">
        <f t="shared" si="46"/>
        <v>2.331002331002331E-3</v>
      </c>
      <c r="G174" s="39">
        <f t="shared" si="47"/>
        <v>-0.76666666666666672</v>
      </c>
      <c r="H174" s="25">
        <f t="shared" si="48"/>
        <v>-5.7086125589476304E-3</v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9</v>
      </c>
      <c r="E175" s="38" t="str">
        <f t="shared" ref="E175" si="49">+IF(C175=0,"",C175/C$161)</f>
        <v/>
      </c>
      <c r="F175" s="38">
        <f t="shared" ref="F175" si="50">+IF(D175=0,"",D175/D$161)</f>
        <v>2.997002997002997E-3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72</v>
      </c>
      <c r="D176" s="37">
        <v>32</v>
      </c>
      <c r="E176" s="38">
        <f t="shared" si="45"/>
        <v>1.7870439314966492E-2</v>
      </c>
      <c r="F176" s="38">
        <f t="shared" si="46"/>
        <v>1.0656010656010656E-2</v>
      </c>
      <c r="G176" s="39">
        <f t="shared" si="47"/>
        <v>-0.55555555555555558</v>
      </c>
      <c r="H176" s="25">
        <f t="shared" si="48"/>
        <v>-9.928021841648052E-3</v>
      </c>
    </row>
    <row r="177" spans="1:8" s="40" customFormat="1" ht="15" x14ac:dyDescent="0.2">
      <c r="A177" s="64"/>
      <c r="B177" s="66" t="s">
        <v>231</v>
      </c>
      <c r="C177" s="37">
        <v>12</v>
      </c>
      <c r="D177" s="37">
        <v>9</v>
      </c>
      <c r="E177" s="38">
        <f t="shared" si="45"/>
        <v>2.9784065524944155E-3</v>
      </c>
      <c r="F177" s="38">
        <f t="shared" si="46"/>
        <v>2.997002997002997E-3</v>
      </c>
      <c r="G177" s="39">
        <f t="shared" si="47"/>
        <v>-0.25</v>
      </c>
      <c r="H177" s="25">
        <f t="shared" si="48"/>
        <v>-7.4460163812360388E-4</v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4</v>
      </c>
      <c r="E178" s="38" t="str">
        <f t="shared" si="45"/>
        <v/>
      </c>
      <c r="F178" s="38">
        <f t="shared" si="46"/>
        <v>1.332001332001332E-3</v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16</v>
      </c>
      <c r="D179" s="37">
        <v>7</v>
      </c>
      <c r="E179" s="38">
        <f t="shared" si="45"/>
        <v>3.971208736659221E-3</v>
      </c>
      <c r="F179" s="38">
        <f t="shared" si="46"/>
        <v>2.331002331002331E-3</v>
      </c>
      <c r="G179" s="39">
        <f t="shared" si="47"/>
        <v>-0.5625</v>
      </c>
      <c r="H179" s="25">
        <f t="shared" si="48"/>
        <v>-2.233804914370812E-3</v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1</v>
      </c>
      <c r="E180" s="38" t="str">
        <f t="shared" ref="E180:E181" si="53">+IF(C180=0,"",C180/C$161)</f>
        <v/>
      </c>
      <c r="F180" s="38">
        <f t="shared" ref="F180:F181" si="54">+IF(D180=0,"",D180/D$161)</f>
        <v>3.33000333000333E-4</v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0</v>
      </c>
      <c r="E181" s="38" t="str">
        <f t="shared" si="53"/>
        <v/>
      </c>
      <c r="F181" s="38" t="str">
        <f t="shared" si="54"/>
        <v/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87</v>
      </c>
      <c r="D182" s="37">
        <v>23</v>
      </c>
      <c r="E182" s="38">
        <f t="shared" si="45"/>
        <v>2.1593447505584513E-2</v>
      </c>
      <c r="F182" s="38">
        <f t="shared" si="46"/>
        <v>7.659007659007659E-3</v>
      </c>
      <c r="G182" s="39">
        <f t="shared" si="47"/>
        <v>-0.73563218390804597</v>
      </c>
      <c r="H182" s="25">
        <f t="shared" si="48"/>
        <v>-1.5884834946636884E-2</v>
      </c>
    </row>
    <row r="183" spans="1:8" s="40" customFormat="1" ht="15" x14ac:dyDescent="0.2">
      <c r="A183" s="64"/>
      <c r="B183" s="66" t="s">
        <v>233</v>
      </c>
      <c r="C183" s="37">
        <v>1</v>
      </c>
      <c r="D183" s="37">
        <v>0</v>
      </c>
      <c r="E183" s="38">
        <f t="shared" si="45"/>
        <v>2.4820054604120131E-4</v>
      </c>
      <c r="F183" s="38" t="str">
        <f t="shared" si="46"/>
        <v/>
      </c>
      <c r="G183" s="39" t="str">
        <f t="shared" si="47"/>
        <v>0</v>
      </c>
      <c r="H183" s="25">
        <f t="shared" si="48"/>
        <v>0</v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1</v>
      </c>
      <c r="D185" s="37">
        <v>0</v>
      </c>
      <c r="E185" s="38">
        <f t="shared" si="45"/>
        <v>2.4820054604120131E-4</v>
      </c>
      <c r="F185" s="38" t="str">
        <f t="shared" si="46"/>
        <v/>
      </c>
      <c r="G185" s="39" t="str">
        <f t="shared" si="47"/>
        <v>0</v>
      </c>
      <c r="H185" s="25">
        <f t="shared" si="48"/>
        <v>0</v>
      </c>
    </row>
    <row r="186" spans="1:8" s="40" customFormat="1" ht="15" x14ac:dyDescent="0.2">
      <c r="A186" s="64"/>
      <c r="B186" s="66" t="s">
        <v>480</v>
      </c>
      <c r="C186" s="37">
        <v>70</v>
      </c>
      <c r="D186" s="37">
        <v>15</v>
      </c>
      <c r="E186" s="38">
        <f t="shared" si="45"/>
        <v>1.7374038222884091E-2</v>
      </c>
      <c r="F186" s="38">
        <f t="shared" si="46"/>
        <v>4.995004995004995E-3</v>
      </c>
      <c r="G186" s="39">
        <f t="shared" si="47"/>
        <v>-0.7857142857142857</v>
      </c>
      <c r="H186" s="25">
        <f t="shared" si="48"/>
        <v>-1.3651030032266072E-2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13</v>
      </c>
      <c r="E187" s="38" t="str">
        <f t="shared" ref="E187" si="57">+IF(C187=0,"",C187/C$161)</f>
        <v/>
      </c>
      <c r="F187" s="38">
        <f t="shared" ref="F187" si="58">+IF(D187=0,"",D187/D$161)</f>
        <v>4.329004329004329E-3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86</v>
      </c>
      <c r="D188" s="37">
        <v>118</v>
      </c>
      <c r="E188" s="38">
        <f t="shared" si="45"/>
        <v>2.1345246959543311E-2</v>
      </c>
      <c r="F188" s="38">
        <f t="shared" si="46"/>
        <v>3.9294039294039296E-2</v>
      </c>
      <c r="G188" s="39">
        <f t="shared" si="47"/>
        <v>0.37209302325581395</v>
      </c>
      <c r="H188" s="25">
        <f t="shared" si="48"/>
        <v>7.942417473318442E-3</v>
      </c>
    </row>
    <row r="189" spans="1:8" s="40" customFormat="1" ht="15" x14ac:dyDescent="0.2">
      <c r="A189" s="64"/>
      <c r="B189" s="66" t="s">
        <v>237</v>
      </c>
      <c r="C189" s="37">
        <v>107</v>
      </c>
      <c r="D189" s="37">
        <v>128</v>
      </c>
      <c r="E189" s="38">
        <f t="shared" si="45"/>
        <v>2.6557458426408539E-2</v>
      </c>
      <c r="F189" s="38">
        <f t="shared" si="46"/>
        <v>4.2624042624042624E-2</v>
      </c>
      <c r="G189" s="39">
        <f t="shared" si="47"/>
        <v>0.19626168224299065</v>
      </c>
      <c r="H189" s="25">
        <f t="shared" si="48"/>
        <v>5.2122114668652275E-3</v>
      </c>
    </row>
    <row r="190" spans="1:8" s="40" customFormat="1" ht="15" x14ac:dyDescent="0.2">
      <c r="A190" s="64"/>
      <c r="B190" s="66" t="s">
        <v>238</v>
      </c>
      <c r="C190" s="37">
        <v>896</v>
      </c>
      <c r="D190" s="37">
        <v>170</v>
      </c>
      <c r="E190" s="38">
        <f t="shared" si="45"/>
        <v>0.22238768925291635</v>
      </c>
      <c r="F190" s="38">
        <f t="shared" si="46"/>
        <v>5.6610056610056608E-2</v>
      </c>
      <c r="G190" s="39">
        <f t="shared" si="47"/>
        <v>-0.8102678571428571</v>
      </c>
      <c r="H190" s="25">
        <f t="shared" si="48"/>
        <v>-0.18019359642591212</v>
      </c>
    </row>
    <row r="191" spans="1:8" s="40" customFormat="1" ht="15" x14ac:dyDescent="0.2">
      <c r="A191" s="64"/>
      <c r="B191" s="66" t="s">
        <v>239</v>
      </c>
      <c r="C191" s="37">
        <v>355</v>
      </c>
      <c r="D191" s="37">
        <v>75</v>
      </c>
      <c r="E191" s="38">
        <f t="shared" si="45"/>
        <v>8.8111193844626456E-2</v>
      </c>
      <c r="F191" s="38">
        <f t="shared" si="46"/>
        <v>2.4975024975024976E-2</v>
      </c>
      <c r="G191" s="39">
        <f t="shared" si="47"/>
        <v>-0.78873239436619713</v>
      </c>
      <c r="H191" s="25">
        <f t="shared" si="48"/>
        <v>-6.949615289153635E-2</v>
      </c>
    </row>
    <row r="192" spans="1:8" s="40" customFormat="1" ht="15" x14ac:dyDescent="0.2">
      <c r="A192" s="64"/>
      <c r="B192" s="66" t="s">
        <v>481</v>
      </c>
      <c r="C192" s="37">
        <v>156</v>
      </c>
      <c r="D192" s="37">
        <v>105</v>
      </c>
      <c r="E192" s="38">
        <f t="shared" si="45"/>
        <v>3.8719285182427399E-2</v>
      </c>
      <c r="F192" s="38">
        <f t="shared" si="46"/>
        <v>3.4965034965034968E-2</v>
      </c>
      <c r="G192" s="39">
        <f t="shared" si="47"/>
        <v>-0.32692307692307693</v>
      </c>
      <c r="H192" s="25">
        <f t="shared" si="48"/>
        <v>-1.2658227848101266E-2</v>
      </c>
    </row>
    <row r="193" spans="1:8" s="40" customFormat="1" ht="15" x14ac:dyDescent="0.2">
      <c r="A193" s="64"/>
      <c r="B193" s="66" t="s">
        <v>482</v>
      </c>
      <c r="C193" s="37">
        <v>39</v>
      </c>
      <c r="D193" s="37">
        <v>28</v>
      </c>
      <c r="E193" s="38">
        <f t="shared" si="45"/>
        <v>9.6798212956068497E-3</v>
      </c>
      <c r="F193" s="38">
        <f t="shared" si="46"/>
        <v>9.324009324009324E-3</v>
      </c>
      <c r="G193" s="39">
        <f t="shared" si="47"/>
        <v>-0.28205128205128205</v>
      </c>
      <c r="H193" s="25">
        <f t="shared" si="48"/>
        <v>-2.730206006453214E-3</v>
      </c>
    </row>
    <row r="194" spans="1:8" s="40" customFormat="1" ht="15" x14ac:dyDescent="0.2">
      <c r="A194" s="64"/>
      <c r="B194" s="66" t="s">
        <v>240</v>
      </c>
      <c r="C194" s="37">
        <v>2</v>
      </c>
      <c r="D194" s="37">
        <v>2</v>
      </c>
      <c r="E194" s="38">
        <f t="shared" si="45"/>
        <v>4.9640109208240262E-4</v>
      </c>
      <c r="F194" s="38">
        <f t="shared" si="46"/>
        <v>6.66000666000666E-4</v>
      </c>
      <c r="G194" s="39">
        <f t="shared" si="47"/>
        <v>0</v>
      </c>
      <c r="H194" s="25">
        <f t="shared" si="48"/>
        <v>0</v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38</v>
      </c>
      <c r="E195" s="38" t="str">
        <f t="shared" ref="E195" si="61">+IF(C195=0,"",C195/C$161)</f>
        <v/>
      </c>
      <c r="F195" s="38">
        <f t="shared" ref="F195" si="62">+IF(D195=0,"",D195/D$161)</f>
        <v>1.2654012654012654E-2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14</v>
      </c>
      <c r="D196" s="37"/>
      <c r="E196" s="38">
        <f t="shared" si="45"/>
        <v>3.474807644576818E-3</v>
      </c>
      <c r="F196" s="38" t="str">
        <f t="shared" si="46"/>
        <v/>
      </c>
      <c r="G196" s="39" t="str">
        <f t="shared" si="47"/>
        <v>0</v>
      </c>
      <c r="H196" s="25">
        <f t="shared" si="48"/>
        <v>0</v>
      </c>
    </row>
    <row r="197" spans="1:8" s="40" customFormat="1" ht="15" x14ac:dyDescent="0.2">
      <c r="A197" s="64"/>
      <c r="B197" s="66" t="s">
        <v>241</v>
      </c>
      <c r="C197" s="37">
        <v>33</v>
      </c>
      <c r="D197" s="37">
        <v>24</v>
      </c>
      <c r="E197" s="38">
        <f t="shared" si="45"/>
        <v>8.1906180193596426E-3</v>
      </c>
      <c r="F197" s="38">
        <f t="shared" si="46"/>
        <v>7.992007992007992E-3</v>
      </c>
      <c r="G197" s="39">
        <f t="shared" si="47"/>
        <v>-0.27272727272727271</v>
      </c>
      <c r="H197" s="25">
        <f t="shared" si="48"/>
        <v>-2.2338049143708115E-3</v>
      </c>
    </row>
    <row r="198" spans="1:8" s="40" customFormat="1" ht="15" x14ac:dyDescent="0.2">
      <c r="A198" s="64"/>
      <c r="B198" s="66" t="s">
        <v>242</v>
      </c>
      <c r="C198" s="37">
        <v>38</v>
      </c>
      <c r="D198" s="37">
        <v>22</v>
      </c>
      <c r="E198" s="38">
        <f t="shared" si="45"/>
        <v>9.4316207495656491E-3</v>
      </c>
      <c r="F198" s="38">
        <f t="shared" si="46"/>
        <v>7.326007326007326E-3</v>
      </c>
      <c r="G198" s="39">
        <f t="shared" si="47"/>
        <v>-0.42105263157894735</v>
      </c>
      <c r="H198" s="25">
        <f t="shared" si="48"/>
        <v>-3.9712087366592201E-3</v>
      </c>
    </row>
    <row r="199" spans="1:8" s="40" customFormat="1" ht="15" x14ac:dyDescent="0.2">
      <c r="A199" s="64"/>
      <c r="B199" s="66" t="s">
        <v>243</v>
      </c>
      <c r="C199" s="37">
        <v>1</v>
      </c>
      <c r="D199" s="37">
        <v>0</v>
      </c>
      <c r="E199" s="38">
        <f t="shared" si="45"/>
        <v>2.4820054604120131E-4</v>
      </c>
      <c r="F199" s="38" t="str">
        <f t="shared" si="46"/>
        <v/>
      </c>
      <c r="G199" s="39" t="str">
        <f t="shared" si="47"/>
        <v>0</v>
      </c>
      <c r="H199" s="25">
        <f t="shared" si="48"/>
        <v>0</v>
      </c>
    </row>
    <row r="200" spans="1:8" s="40" customFormat="1" ht="15" x14ac:dyDescent="0.2">
      <c r="A200" s="64"/>
      <c r="B200" s="66" t="s">
        <v>55</v>
      </c>
      <c r="C200" s="37">
        <v>3</v>
      </c>
      <c r="D200" s="37">
        <v>5</v>
      </c>
      <c r="E200" s="38">
        <f t="shared" si="45"/>
        <v>7.4460163812360388E-4</v>
      </c>
      <c r="F200" s="38">
        <f t="shared" si="46"/>
        <v>1.665001665001665E-3</v>
      </c>
      <c r="G200" s="39">
        <f t="shared" si="47"/>
        <v>0.66666666666666663</v>
      </c>
      <c r="H200" s="25">
        <f t="shared" si="48"/>
        <v>4.9640109208240251E-4</v>
      </c>
    </row>
    <row r="201" spans="1:8" s="40" customFormat="1" ht="15" x14ac:dyDescent="0.2">
      <c r="A201" s="64"/>
      <c r="B201" s="66" t="s">
        <v>56</v>
      </c>
      <c r="C201" s="37">
        <v>347</v>
      </c>
      <c r="D201" s="37">
        <v>353</v>
      </c>
      <c r="E201" s="38">
        <f t="shared" si="45"/>
        <v>8.6125589476296852E-2</v>
      </c>
      <c r="F201" s="38">
        <f t="shared" si="46"/>
        <v>0.11754911754911755</v>
      </c>
      <c r="G201" s="39">
        <f t="shared" si="47"/>
        <v>1.7291066282420751E-2</v>
      </c>
      <c r="H201" s="25">
        <f t="shared" si="48"/>
        <v>1.489203276247208E-3</v>
      </c>
    </row>
    <row r="202" spans="1:8" s="40" customFormat="1" ht="15" x14ac:dyDescent="0.2">
      <c r="A202" s="64"/>
      <c r="B202" s="66" t="s">
        <v>244</v>
      </c>
      <c r="C202" s="37">
        <v>16</v>
      </c>
      <c r="D202" s="37">
        <v>53</v>
      </c>
      <c r="E202" s="38">
        <f t="shared" si="45"/>
        <v>3.971208736659221E-3</v>
      </c>
      <c r="F202" s="38">
        <f t="shared" si="46"/>
        <v>1.7649017649017648E-2</v>
      </c>
      <c r="G202" s="39">
        <f t="shared" si="47"/>
        <v>2.3125</v>
      </c>
      <c r="H202" s="25">
        <f t="shared" si="48"/>
        <v>9.1834202035244485E-3</v>
      </c>
    </row>
    <row r="203" spans="1:8" s="40" customFormat="1" ht="30" x14ac:dyDescent="0.2">
      <c r="A203" s="64"/>
      <c r="B203" s="66" t="s">
        <v>245</v>
      </c>
      <c r="C203" s="37">
        <v>3</v>
      </c>
      <c r="D203" s="37">
        <v>2</v>
      </c>
      <c r="E203" s="38">
        <f t="shared" si="45"/>
        <v>7.4460163812360388E-4</v>
      </c>
      <c r="F203" s="38">
        <f t="shared" si="46"/>
        <v>6.66000666000666E-4</v>
      </c>
      <c r="G203" s="39">
        <f t="shared" si="47"/>
        <v>-0.33333333333333331</v>
      </c>
      <c r="H203" s="25">
        <f t="shared" si="48"/>
        <v>-2.4820054604120126E-4</v>
      </c>
    </row>
    <row r="204" spans="1:8" s="40" customFormat="1" ht="15" x14ac:dyDescent="0.2">
      <c r="A204" s="64"/>
      <c r="B204" s="66" t="s">
        <v>483</v>
      </c>
      <c r="C204" s="37">
        <v>0</v>
      </c>
      <c r="D204" s="37">
        <v>0</v>
      </c>
      <c r="E204" s="38" t="str">
        <f t="shared" si="45"/>
        <v/>
      </c>
      <c r="F204" s="38" t="str">
        <f t="shared" si="46"/>
        <v/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2</v>
      </c>
      <c r="D206" s="37">
        <v>0</v>
      </c>
      <c r="E206" s="38">
        <f t="shared" si="45"/>
        <v>4.9640109208240262E-4</v>
      </c>
      <c r="F206" s="38" t="str">
        <f t="shared" si="46"/>
        <v/>
      </c>
      <c r="G206" s="39" t="str">
        <f t="shared" si="47"/>
        <v>0</v>
      </c>
      <c r="H206" s="25">
        <f t="shared" si="48"/>
        <v>0</v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3</v>
      </c>
      <c r="E208" s="38" t="str">
        <f t="shared" si="45"/>
        <v/>
      </c>
      <c r="F208" s="38">
        <f t="shared" si="46"/>
        <v>9.99000999000999E-4</v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1</v>
      </c>
      <c r="D209" s="37">
        <v>0</v>
      </c>
      <c r="E209" s="38">
        <f t="shared" si="45"/>
        <v>2.4820054604120131E-4</v>
      </c>
      <c r="F209" s="38" t="str">
        <f t="shared" si="46"/>
        <v/>
      </c>
      <c r="G209" s="39" t="str">
        <f t="shared" si="47"/>
        <v>0</v>
      </c>
      <c r="H209" s="25">
        <f t="shared" si="48"/>
        <v>0</v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1</v>
      </c>
      <c r="D211" s="37">
        <v>0</v>
      </c>
      <c r="E211" s="38">
        <f t="shared" si="45"/>
        <v>2.4820054604120131E-4</v>
      </c>
      <c r="F211" s="38" t="str">
        <f t="shared" si="46"/>
        <v/>
      </c>
      <c r="G211" s="39" t="str">
        <f t="shared" si="47"/>
        <v>0</v>
      </c>
      <c r="H211" s="25">
        <f t="shared" si="48"/>
        <v>0</v>
      </c>
    </row>
    <row r="212" spans="1:8" s="40" customFormat="1" ht="15" x14ac:dyDescent="0.2">
      <c r="A212" s="64"/>
      <c r="B212" s="66" t="s">
        <v>249</v>
      </c>
      <c r="C212" s="37">
        <v>234</v>
      </c>
      <c r="D212" s="37">
        <v>284</v>
      </c>
      <c r="E212" s="38">
        <f t="shared" si="45"/>
        <v>5.8078927773641105E-2</v>
      </c>
      <c r="F212" s="38">
        <f t="shared" si="46"/>
        <v>9.4572094572094575E-2</v>
      </c>
      <c r="G212" s="39">
        <f t="shared" si="47"/>
        <v>0.21367521367521367</v>
      </c>
      <c r="H212" s="25">
        <f t="shared" si="48"/>
        <v>1.2410027302060065E-2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3</v>
      </c>
      <c r="E213" s="38" t="str">
        <f t="shared" si="45"/>
        <v/>
      </c>
      <c r="F213" s="38">
        <f t="shared" si="46"/>
        <v>9.99000999000999E-4</v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0</v>
      </c>
      <c r="D214" s="37">
        <v>0</v>
      </c>
      <c r="E214" s="38" t="str">
        <f t="shared" si="45"/>
        <v/>
      </c>
      <c r="F214" s="38" t="str">
        <f t="shared" si="46"/>
        <v/>
      </c>
      <c r="G214" s="39" t="str">
        <f t="shared" si="47"/>
        <v>0</v>
      </c>
      <c r="H214" s="25" t="str">
        <f t="shared" si="48"/>
        <v/>
      </c>
    </row>
    <row r="215" spans="1:8" s="40" customFormat="1" ht="15" x14ac:dyDescent="0.2">
      <c r="A215" s="64"/>
      <c r="B215" s="66" t="s">
        <v>252</v>
      </c>
      <c r="C215" s="37">
        <v>0</v>
      </c>
      <c r="D215" s="37">
        <v>1</v>
      </c>
      <c r="E215" s="38" t="str">
        <f t="shared" si="45"/>
        <v/>
      </c>
      <c r="F215" s="38">
        <f t="shared" si="46"/>
        <v>3.33000333000333E-4</v>
      </c>
      <c r="G215" s="39" t="str">
        <f t="shared" si="47"/>
        <v>0</v>
      </c>
      <c r="H215" s="25" t="str">
        <f t="shared" si="48"/>
        <v/>
      </c>
    </row>
    <row r="216" spans="1:8" s="40" customFormat="1" ht="15" x14ac:dyDescent="0.2">
      <c r="A216" s="64"/>
      <c r="B216" s="66" t="s">
        <v>253</v>
      </c>
      <c r="C216" s="37">
        <v>1</v>
      </c>
      <c r="D216" s="37">
        <v>1</v>
      </c>
      <c r="E216" s="38">
        <f t="shared" si="45"/>
        <v>2.4820054604120131E-4</v>
      </c>
      <c r="F216" s="38">
        <f t="shared" si="46"/>
        <v>3.33000333000333E-4</v>
      </c>
      <c r="G216" s="39">
        <f t="shared" si="47"/>
        <v>0</v>
      </c>
      <c r="H216" s="25">
        <f t="shared" si="48"/>
        <v>0</v>
      </c>
    </row>
    <row r="217" spans="1:8" s="40" customFormat="1" ht="15" x14ac:dyDescent="0.2">
      <c r="A217" s="64"/>
      <c r="B217" s="66" t="s">
        <v>485</v>
      </c>
      <c r="C217" s="37">
        <v>2</v>
      </c>
      <c r="D217" s="37">
        <v>26</v>
      </c>
      <c r="E217" s="38">
        <f t="shared" si="45"/>
        <v>4.9640109208240262E-4</v>
      </c>
      <c r="F217" s="38">
        <f t="shared" si="46"/>
        <v>8.658008658008658E-3</v>
      </c>
      <c r="G217" s="39">
        <f t="shared" si="47"/>
        <v>12</v>
      </c>
      <c r="H217" s="25">
        <f t="shared" si="48"/>
        <v>5.9568131049888319E-3</v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0</v>
      </c>
      <c r="D219" s="37">
        <v>0</v>
      </c>
      <c r="E219" s="38" t="str">
        <f t="shared" si="45"/>
        <v/>
      </c>
      <c r="F219" s="38" t="str">
        <f t="shared" si="46"/>
        <v/>
      </c>
      <c r="G219" s="39" t="str">
        <f t="shared" si="47"/>
        <v>0</v>
      </c>
      <c r="H219" s="25" t="str">
        <f t="shared" si="48"/>
        <v/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18</v>
      </c>
      <c r="D222" s="37">
        <v>0</v>
      </c>
      <c r="E222" s="38">
        <f t="shared" si="45"/>
        <v>4.4676098287416231E-3</v>
      </c>
      <c r="F222" s="38" t="str">
        <f t="shared" si="46"/>
        <v/>
      </c>
      <c r="G222" s="39" t="str">
        <f t="shared" si="47"/>
        <v>0</v>
      </c>
      <c r="H222" s="25">
        <f t="shared" si="48"/>
        <v>0</v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3</v>
      </c>
      <c r="D224" s="37">
        <v>6</v>
      </c>
      <c r="E224" s="38">
        <f t="shared" si="45"/>
        <v>7.4460163812360388E-4</v>
      </c>
      <c r="F224" s="38">
        <f t="shared" si="46"/>
        <v>1.998001998001998E-3</v>
      </c>
      <c r="G224" s="39">
        <f t="shared" si="47"/>
        <v>1</v>
      </c>
      <c r="H224" s="25">
        <f t="shared" si="48"/>
        <v>7.4460163812360388E-4</v>
      </c>
    </row>
    <row r="225" spans="1:8" s="40" customFormat="1" ht="15" x14ac:dyDescent="0.2">
      <c r="A225" s="64"/>
      <c r="B225" s="66" t="s">
        <v>64</v>
      </c>
      <c r="C225" s="37">
        <v>3</v>
      </c>
      <c r="D225" s="37">
        <v>0</v>
      </c>
      <c r="E225" s="38">
        <f t="shared" si="45"/>
        <v>7.4460163812360388E-4</v>
      </c>
      <c r="F225" s="38" t="str">
        <f t="shared" si="46"/>
        <v/>
      </c>
      <c r="G225" s="39" t="str">
        <f t="shared" si="47"/>
        <v>0</v>
      </c>
      <c r="H225" s="25">
        <f t="shared" si="48"/>
        <v>0</v>
      </c>
    </row>
    <row r="226" spans="1:8" s="40" customFormat="1" ht="30" x14ac:dyDescent="0.2">
      <c r="A226" s="64"/>
      <c r="B226" s="66" t="s">
        <v>487</v>
      </c>
      <c r="C226" s="37">
        <v>0</v>
      </c>
      <c r="D226" s="37">
        <v>1</v>
      </c>
      <c r="E226" s="38" t="str">
        <f t="shared" si="45"/>
        <v/>
      </c>
      <c r="F226" s="38">
        <f t="shared" si="46"/>
        <v>3.33000333000333E-4</v>
      </c>
      <c r="G226" s="39" t="str">
        <f t="shared" si="47"/>
        <v>0</v>
      </c>
      <c r="H226" s="25" t="str">
        <f t="shared" si="48"/>
        <v/>
      </c>
    </row>
    <row r="227" spans="1:8" s="40" customFormat="1" ht="15" x14ac:dyDescent="0.2">
      <c r="A227" s="64"/>
      <c r="B227" s="66" t="s">
        <v>62</v>
      </c>
      <c r="C227" s="37">
        <v>6</v>
      </c>
      <c r="D227" s="37">
        <v>15</v>
      </c>
      <c r="E227" s="38">
        <f t="shared" si="45"/>
        <v>1.4892032762472078E-3</v>
      </c>
      <c r="F227" s="38">
        <f t="shared" si="46"/>
        <v>4.995004995004995E-3</v>
      </c>
      <c r="G227" s="39">
        <f t="shared" si="47"/>
        <v>1.5</v>
      </c>
      <c r="H227" s="25">
        <f t="shared" si="48"/>
        <v>2.2338049143708115E-3</v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0</v>
      </c>
      <c r="D229" s="37">
        <v>0</v>
      </c>
      <c r="E229" s="38" t="str">
        <f t="shared" si="45"/>
        <v/>
      </c>
      <c r="F229" s="38" t="str">
        <f t="shared" si="46"/>
        <v/>
      </c>
      <c r="G229" s="39" t="str">
        <f t="shared" si="47"/>
        <v>0</v>
      </c>
      <c r="H229" s="25" t="str">
        <f t="shared" si="48"/>
        <v/>
      </c>
    </row>
    <row r="230" spans="1:8" s="40" customFormat="1" ht="15" x14ac:dyDescent="0.2">
      <c r="A230" s="64"/>
      <c r="B230" s="66" t="s">
        <v>63</v>
      </c>
      <c r="C230" s="37">
        <v>1</v>
      </c>
      <c r="D230" s="37">
        <v>4</v>
      </c>
      <c r="E230" s="38">
        <f t="shared" si="45"/>
        <v>2.4820054604120131E-4</v>
      </c>
      <c r="F230" s="38">
        <f t="shared" si="46"/>
        <v>1.332001332001332E-3</v>
      </c>
      <c r="G230" s="39">
        <f t="shared" si="47"/>
        <v>3</v>
      </c>
      <c r="H230" s="25">
        <f t="shared" si="48"/>
        <v>7.4460163812360399E-4</v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3</v>
      </c>
      <c r="D232" s="37">
        <v>5</v>
      </c>
      <c r="E232" s="38">
        <f t="shared" si="45"/>
        <v>7.4460163812360388E-4</v>
      </c>
      <c r="F232" s="38">
        <f t="shared" si="46"/>
        <v>1.665001665001665E-3</v>
      </c>
      <c r="G232" s="39">
        <f t="shared" si="47"/>
        <v>0.66666666666666663</v>
      </c>
      <c r="H232" s="25">
        <f t="shared" si="48"/>
        <v>4.9640109208240251E-4</v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0</v>
      </c>
      <c r="E234" s="38" t="str">
        <f t="shared" si="69"/>
        <v/>
      </c>
      <c r="F234" s="38" t="str">
        <f t="shared" si="70"/>
        <v/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0</v>
      </c>
      <c r="D235" s="37">
        <v>0</v>
      </c>
      <c r="E235" s="38" t="str">
        <f t="shared" si="69"/>
        <v/>
      </c>
      <c r="F235" s="38" t="str">
        <f t="shared" si="70"/>
        <v/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4"/>
      <c r="B236" s="66" t="s">
        <v>489</v>
      </c>
      <c r="C236" s="37">
        <v>1</v>
      </c>
      <c r="D236" s="37">
        <v>1</v>
      </c>
      <c r="E236" s="38">
        <f t="shared" si="69"/>
        <v>2.4820054604120131E-4</v>
      </c>
      <c r="F236" s="38">
        <f t="shared" si="70"/>
        <v>3.33000333000333E-4</v>
      </c>
      <c r="G236" s="39">
        <f t="shared" si="71"/>
        <v>0</v>
      </c>
      <c r="H236" s="25">
        <f t="shared" si="72"/>
        <v>0</v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4</v>
      </c>
      <c r="D238" s="37">
        <v>8</v>
      </c>
      <c r="E238" s="38">
        <f t="shared" si="69"/>
        <v>9.9280218416480524E-4</v>
      </c>
      <c r="F238" s="38">
        <f t="shared" si="70"/>
        <v>2.664002664002664E-3</v>
      </c>
      <c r="G238" s="39">
        <f t="shared" si="71"/>
        <v>1</v>
      </c>
      <c r="H238" s="25">
        <f t="shared" si="72"/>
        <v>9.9280218416480524E-4</v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1</v>
      </c>
      <c r="E241" s="38" t="str">
        <f t="shared" si="69"/>
        <v/>
      </c>
      <c r="F241" s="38">
        <f t="shared" si="70"/>
        <v>3.33000333000333E-4</v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0</v>
      </c>
      <c r="D242" s="37">
        <v>0</v>
      </c>
      <c r="E242" s="38" t="str">
        <f t="shared" si="69"/>
        <v/>
      </c>
      <c r="F242" s="38" t="str">
        <f t="shared" si="70"/>
        <v/>
      </c>
      <c r="G242" s="39" t="str">
        <f t="shared" si="71"/>
        <v>0</v>
      </c>
      <c r="H242" s="25" t="str">
        <f t="shared" si="72"/>
        <v/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30</v>
      </c>
      <c r="D245" s="37"/>
      <c r="E245" s="38">
        <f t="shared" si="69"/>
        <v>7.446016381236039E-3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5</v>
      </c>
      <c r="D246" s="37">
        <v>13</v>
      </c>
      <c r="E246" s="38">
        <f t="shared" si="69"/>
        <v>1.2410027302060065E-3</v>
      </c>
      <c r="F246" s="38">
        <f t="shared" si="70"/>
        <v>4.329004329004329E-3</v>
      </c>
      <c r="G246" s="39">
        <f t="shared" si="71"/>
        <v>1.6</v>
      </c>
      <c r="H246" s="25">
        <f t="shared" si="72"/>
        <v>1.9856043683296105E-3</v>
      </c>
    </row>
    <row r="247" spans="1:8" s="40" customFormat="1" ht="30" x14ac:dyDescent="0.2">
      <c r="A247" s="64"/>
      <c r="B247" s="66" t="s">
        <v>497</v>
      </c>
      <c r="C247" s="37">
        <v>16</v>
      </c>
      <c r="D247" s="37">
        <v>18</v>
      </c>
      <c r="E247" s="38">
        <f t="shared" si="69"/>
        <v>3.971208736659221E-3</v>
      </c>
      <c r="F247" s="38">
        <f t="shared" si="70"/>
        <v>5.994005994005994E-3</v>
      </c>
      <c r="G247" s="39">
        <f t="shared" si="71"/>
        <v>0.125</v>
      </c>
      <c r="H247" s="25">
        <f t="shared" si="72"/>
        <v>4.9640109208240262E-4</v>
      </c>
    </row>
    <row r="248" spans="1:8" s="40" customFormat="1" ht="15" x14ac:dyDescent="0.2">
      <c r="A248" s="64"/>
      <c r="B248" s="66" t="s">
        <v>67</v>
      </c>
      <c r="C248" s="37">
        <v>25</v>
      </c>
      <c r="D248" s="37"/>
      <c r="E248" s="38">
        <f t="shared" si="69"/>
        <v>6.2050136510300325E-3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9</v>
      </c>
      <c r="D249" s="37">
        <v>13</v>
      </c>
      <c r="E249" s="38">
        <f t="shared" si="69"/>
        <v>2.2338049143708115E-3</v>
      </c>
      <c r="F249" s="38">
        <f t="shared" si="70"/>
        <v>4.329004329004329E-3</v>
      </c>
      <c r="G249" s="39">
        <f t="shared" si="71"/>
        <v>0.44444444444444442</v>
      </c>
      <c r="H249" s="25">
        <f t="shared" si="72"/>
        <v>9.9280218416480503E-4</v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14</v>
      </c>
      <c r="D253" s="37">
        <v>45</v>
      </c>
      <c r="E253" s="38">
        <f t="shared" si="69"/>
        <v>3.474807644576818E-3</v>
      </c>
      <c r="F253" s="38">
        <f t="shared" si="70"/>
        <v>1.4985014985014986E-2</v>
      </c>
      <c r="G253" s="39">
        <f t="shared" si="71"/>
        <v>2.2142857142857144</v>
      </c>
      <c r="H253" s="25">
        <f t="shared" si="72"/>
        <v>7.6942169272772405E-3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20</v>
      </c>
      <c r="E255" s="38" t="str">
        <f t="shared" ref="E255:E260" si="77">+IF(C255=0,"",C255/C$161)</f>
        <v/>
      </c>
      <c r="F255" s="38">
        <f t="shared" ref="F255:F260" si="78">+IF(D255=0,"",D255/D$161)</f>
        <v>6.66000666000666E-3</v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15</v>
      </c>
      <c r="E258" s="38" t="str">
        <f t="shared" si="77"/>
        <v/>
      </c>
      <c r="F258" s="38">
        <f t="shared" si="78"/>
        <v>4.995004995004995E-3</v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20</v>
      </c>
      <c r="E260" s="38" t="str">
        <f t="shared" si="77"/>
        <v/>
      </c>
      <c r="F260" s="38">
        <f t="shared" si="78"/>
        <v>6.66000666000666E-3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61</v>
      </c>
      <c r="D261" s="37">
        <v>114</v>
      </c>
      <c r="E261" s="38">
        <f t="shared" si="69"/>
        <v>1.5140233308513279E-2</v>
      </c>
      <c r="F261" s="38">
        <f t="shared" si="70"/>
        <v>3.796203796203796E-2</v>
      </c>
      <c r="G261" s="39">
        <f t="shared" si="71"/>
        <v>0.86885245901639341</v>
      </c>
      <c r="H261" s="25">
        <f t="shared" si="72"/>
        <v>1.3154628940183669E-2</v>
      </c>
    </row>
    <row r="262" spans="1:8" s="40" customFormat="1" ht="15" x14ac:dyDescent="0.2">
      <c r="A262" s="64"/>
      <c r="B262" s="66" t="s">
        <v>75</v>
      </c>
      <c r="C262" s="37">
        <v>33</v>
      </c>
      <c r="D262" s="37">
        <v>36</v>
      </c>
      <c r="E262" s="38">
        <f t="shared" si="69"/>
        <v>8.1906180193596426E-3</v>
      </c>
      <c r="F262" s="38">
        <f t="shared" si="70"/>
        <v>1.1988011988011988E-2</v>
      </c>
      <c r="G262" s="39">
        <f t="shared" si="71"/>
        <v>9.0909090909090912E-2</v>
      </c>
      <c r="H262" s="25">
        <f t="shared" si="72"/>
        <v>7.4460163812360388E-4</v>
      </c>
    </row>
    <row r="263" spans="1:8" s="40" customFormat="1" ht="15" x14ac:dyDescent="0.2">
      <c r="A263" s="64"/>
      <c r="B263" s="66" t="s">
        <v>71</v>
      </c>
      <c r="C263" s="37">
        <v>9</v>
      </c>
      <c r="D263" s="37">
        <v>20</v>
      </c>
      <c r="E263" s="38">
        <f t="shared" si="69"/>
        <v>2.2338049143708115E-3</v>
      </c>
      <c r="F263" s="38">
        <f t="shared" si="70"/>
        <v>6.66000666000666E-3</v>
      </c>
      <c r="G263" s="39">
        <f t="shared" si="71"/>
        <v>1.2222222222222223</v>
      </c>
      <c r="H263" s="25">
        <f t="shared" si="72"/>
        <v>2.7302060064532145E-3</v>
      </c>
    </row>
    <row r="264" spans="1:8" s="40" customFormat="1" ht="15" x14ac:dyDescent="0.2">
      <c r="A264" s="64"/>
      <c r="B264" s="66" t="s">
        <v>266</v>
      </c>
      <c r="C264" s="37">
        <v>10</v>
      </c>
      <c r="D264" s="37">
        <v>13</v>
      </c>
      <c r="E264" s="38">
        <f t="shared" si="69"/>
        <v>2.482005460412013E-3</v>
      </c>
      <c r="F264" s="38">
        <f t="shared" si="70"/>
        <v>4.329004329004329E-3</v>
      </c>
      <c r="G264" s="39">
        <f t="shared" si="71"/>
        <v>0.3</v>
      </c>
      <c r="H264" s="25">
        <f t="shared" si="72"/>
        <v>7.4460163812360388E-4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0</v>
      </c>
      <c r="E266" s="38" t="str">
        <f t="shared" ref="E266" si="81">+IF(C266=0,"",C266/C$161)</f>
        <v/>
      </c>
      <c r="F266" s="38" t="str">
        <f t="shared" ref="F266" si="82">+IF(D266=0,"",D266/D$161)</f>
        <v/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0</v>
      </c>
      <c r="E268" s="38" t="str">
        <f t="shared" si="69"/>
        <v/>
      </c>
      <c r="F268" s="38" t="str">
        <f t="shared" si="70"/>
        <v/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0</v>
      </c>
      <c r="D269" s="37">
        <v>5</v>
      </c>
      <c r="E269" s="38" t="str">
        <f t="shared" si="69"/>
        <v/>
      </c>
      <c r="F269" s="38">
        <f t="shared" si="70"/>
        <v>1.665001665001665E-3</v>
      </c>
      <c r="G269" s="39" t="str">
        <f t="shared" si="71"/>
        <v>0</v>
      </c>
      <c r="H269" s="25" t="str">
        <f t="shared" si="72"/>
        <v/>
      </c>
    </row>
    <row r="270" spans="1:8" s="40" customFormat="1" ht="15" x14ac:dyDescent="0.2">
      <c r="A270" s="64"/>
      <c r="B270" s="66" t="s">
        <v>74</v>
      </c>
      <c r="C270" s="37">
        <v>25</v>
      </c>
      <c r="D270" s="37">
        <v>0</v>
      </c>
      <c r="E270" s="38">
        <f t="shared" si="69"/>
        <v>6.2050136510300325E-3</v>
      </c>
      <c r="F270" s="38" t="str">
        <f t="shared" si="70"/>
        <v/>
      </c>
      <c r="G270" s="39" t="str">
        <f t="shared" si="71"/>
        <v>0</v>
      </c>
      <c r="H270" s="25">
        <f t="shared" si="72"/>
        <v>0</v>
      </c>
    </row>
    <row r="271" spans="1:8" s="40" customFormat="1" ht="15" x14ac:dyDescent="0.2">
      <c r="A271" s="64"/>
      <c r="B271" s="66" t="s">
        <v>267</v>
      </c>
      <c r="C271" s="37">
        <v>8</v>
      </c>
      <c r="D271" s="37">
        <v>1</v>
      </c>
      <c r="E271" s="38">
        <f t="shared" si="69"/>
        <v>1.9856043683296105E-3</v>
      </c>
      <c r="F271" s="38">
        <f t="shared" si="70"/>
        <v>3.33000333000333E-4</v>
      </c>
      <c r="G271" s="39">
        <f t="shared" si="71"/>
        <v>-0.875</v>
      </c>
      <c r="H271" s="25">
        <f t="shared" si="72"/>
        <v>-1.7374038222884092E-3</v>
      </c>
    </row>
    <row r="272" spans="1:8" s="40" customFormat="1" ht="15" x14ac:dyDescent="0.2">
      <c r="A272" s="64"/>
      <c r="B272" s="66" t="s">
        <v>500</v>
      </c>
      <c r="C272" s="37">
        <v>132</v>
      </c>
      <c r="D272" s="37">
        <v>45</v>
      </c>
      <c r="E272" s="38">
        <f t="shared" si="69"/>
        <v>3.276247207743857E-2</v>
      </c>
      <c r="F272" s="38">
        <f t="shared" si="70"/>
        <v>1.4985014985014986E-2</v>
      </c>
      <c r="G272" s="39">
        <f t="shared" si="71"/>
        <v>-0.65909090909090906</v>
      </c>
      <c r="H272" s="25">
        <f t="shared" si="72"/>
        <v>-2.159344750558451E-2</v>
      </c>
    </row>
    <row r="273" spans="1:8" s="40" customFormat="1" ht="15" x14ac:dyDescent="0.2">
      <c r="A273" s="64"/>
      <c r="B273" s="66" t="s">
        <v>76</v>
      </c>
      <c r="C273" s="37">
        <v>10</v>
      </c>
      <c r="D273" s="37">
        <v>6</v>
      </c>
      <c r="E273" s="38">
        <f t="shared" si="69"/>
        <v>2.482005460412013E-3</v>
      </c>
      <c r="F273" s="38">
        <f t="shared" si="70"/>
        <v>1.998001998001998E-3</v>
      </c>
      <c r="G273" s="39">
        <f t="shared" si="71"/>
        <v>-0.4</v>
      </c>
      <c r="H273" s="25">
        <f t="shared" si="72"/>
        <v>-9.9280218416480524E-4</v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0</v>
      </c>
      <c r="E274" s="38" t="str">
        <f t="shared" ref="E274:E275" si="85">+IF(C274=0,"",C274/C$161)</f>
        <v/>
      </c>
      <c r="F274" s="38" t="str">
        <f t="shared" ref="F274:F275" si="86">+IF(D274=0,"",D274/D$161)</f>
        <v/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1</v>
      </c>
      <c r="E275" s="38" t="str">
        <f t="shared" si="85"/>
        <v/>
      </c>
      <c r="F275" s="38">
        <f t="shared" si="86"/>
        <v>3.33000333000333E-4</v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38</v>
      </c>
      <c r="D276" s="37">
        <v>25</v>
      </c>
      <c r="E276" s="38">
        <f t="shared" si="69"/>
        <v>9.4316207495656491E-3</v>
      </c>
      <c r="F276" s="38">
        <f t="shared" si="70"/>
        <v>8.3250083250083259E-3</v>
      </c>
      <c r="G276" s="39">
        <f t="shared" si="71"/>
        <v>-0.34210526315789475</v>
      </c>
      <c r="H276" s="25">
        <f t="shared" si="72"/>
        <v>-3.226607098535617E-3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0</v>
      </c>
      <c r="E281" s="38" t="str">
        <f t="shared" si="69"/>
        <v/>
      </c>
      <c r="F281" s="38" t="str">
        <f t="shared" si="70"/>
        <v/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1</v>
      </c>
      <c r="D282" s="37">
        <v>6</v>
      </c>
      <c r="E282" s="38">
        <f t="shared" si="69"/>
        <v>2.4820054604120131E-4</v>
      </c>
      <c r="F282" s="38">
        <f t="shared" si="70"/>
        <v>1.998001998001998E-3</v>
      </c>
      <c r="G282" s="39">
        <f t="shared" si="71"/>
        <v>5</v>
      </c>
      <c r="H282" s="25">
        <f t="shared" si="72"/>
        <v>1.2410027302060065E-3</v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0</v>
      </c>
      <c r="D284" s="37">
        <v>4</v>
      </c>
      <c r="E284" s="38" t="str">
        <f t="shared" si="69"/>
        <v/>
      </c>
      <c r="F284" s="38">
        <f t="shared" si="70"/>
        <v>1.332001332001332E-3</v>
      </c>
      <c r="G284" s="39" t="str">
        <f t="shared" si="71"/>
        <v>0</v>
      </c>
      <c r="H284" s="25" t="str">
        <f t="shared" si="72"/>
        <v/>
      </c>
    </row>
    <row r="285" spans="1:8" s="40" customFormat="1" ht="15" x14ac:dyDescent="0.2">
      <c r="A285" s="64"/>
      <c r="B285" s="66" t="s">
        <v>504</v>
      </c>
      <c r="C285" s="37">
        <v>1</v>
      </c>
      <c r="D285" s="37">
        <v>0</v>
      </c>
      <c r="E285" s="38">
        <f t="shared" si="69"/>
        <v>2.4820054604120131E-4</v>
      </c>
      <c r="F285" s="38" t="str">
        <f t="shared" si="70"/>
        <v/>
      </c>
      <c r="G285" s="39" t="str">
        <f t="shared" si="71"/>
        <v>0</v>
      </c>
      <c r="H285" s="25">
        <f t="shared" si="72"/>
        <v>0</v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114</v>
      </c>
      <c r="D287" s="37">
        <v>3</v>
      </c>
      <c r="E287" s="38">
        <f t="shared" si="69"/>
        <v>2.8294862248696945E-2</v>
      </c>
      <c r="F287" s="38">
        <f t="shared" si="70"/>
        <v>9.99000999000999E-4</v>
      </c>
      <c r="G287" s="39">
        <f t="shared" si="71"/>
        <v>-0.97368421052631582</v>
      </c>
      <c r="H287" s="25">
        <f t="shared" si="72"/>
        <v>-2.7550260610573342E-2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0</v>
      </c>
      <c r="E288" s="38" t="str">
        <f t="shared" si="69"/>
        <v/>
      </c>
      <c r="F288" s="38" t="str">
        <f t="shared" si="70"/>
        <v/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5</v>
      </c>
      <c r="E289" s="38" t="str">
        <f t="shared" si="69"/>
        <v/>
      </c>
      <c r="F289" s="38">
        <f t="shared" si="70"/>
        <v>1.665001665001665E-3</v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0</v>
      </c>
      <c r="D290" s="37"/>
      <c r="E290" s="38" t="str">
        <f t="shared" si="69"/>
        <v/>
      </c>
      <c r="F290" s="38" t="str">
        <f t="shared" si="70"/>
        <v/>
      </c>
      <c r="G290" s="39" t="str">
        <f t="shared" si="71"/>
        <v>0</v>
      </c>
      <c r="H290" s="25" t="str">
        <f t="shared" si="72"/>
        <v/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1</v>
      </c>
      <c r="D292" s="37">
        <v>1</v>
      </c>
      <c r="E292" s="38">
        <f t="shared" si="69"/>
        <v>2.4820054604120131E-4</v>
      </c>
      <c r="F292" s="38">
        <f t="shared" si="70"/>
        <v>3.33000333000333E-4</v>
      </c>
      <c r="G292" s="39">
        <f t="shared" si="71"/>
        <v>0</v>
      </c>
      <c r="H292" s="25">
        <f t="shared" si="72"/>
        <v>0</v>
      </c>
    </row>
    <row r="293" spans="1:8" s="40" customFormat="1" ht="30" x14ac:dyDescent="0.2">
      <c r="A293" s="64"/>
      <c r="B293" s="66" t="s">
        <v>507</v>
      </c>
      <c r="C293" s="37">
        <v>4</v>
      </c>
      <c r="D293" s="37">
        <v>0</v>
      </c>
      <c r="E293" s="38">
        <f t="shared" si="69"/>
        <v>9.9280218416480524E-4</v>
      </c>
      <c r="F293" s="38" t="str">
        <f t="shared" si="70"/>
        <v/>
      </c>
      <c r="G293" s="39" t="str">
        <f t="shared" si="71"/>
        <v>0</v>
      </c>
      <c r="H293" s="25">
        <f t="shared" si="72"/>
        <v>0</v>
      </c>
    </row>
    <row r="294" spans="1:8" s="40" customFormat="1" ht="15" x14ac:dyDescent="0.2">
      <c r="A294" s="64"/>
      <c r="B294" s="66" t="s">
        <v>508</v>
      </c>
      <c r="C294" s="37">
        <v>6</v>
      </c>
      <c r="D294" s="37">
        <v>0</v>
      </c>
      <c r="E294" s="38">
        <f t="shared" si="69"/>
        <v>1.4892032762472078E-3</v>
      </c>
      <c r="F294" s="38" t="str">
        <f t="shared" si="70"/>
        <v/>
      </c>
      <c r="G294" s="39" t="str">
        <f t="shared" si="71"/>
        <v>0</v>
      </c>
      <c r="H294" s="25">
        <f t="shared" si="72"/>
        <v>0</v>
      </c>
    </row>
    <row r="295" spans="1:8" s="40" customFormat="1" ht="30" x14ac:dyDescent="0.2">
      <c r="A295" s="64"/>
      <c r="B295" s="66" t="s">
        <v>509</v>
      </c>
      <c r="C295" s="37">
        <v>5</v>
      </c>
      <c r="D295" s="37">
        <v>0</v>
      </c>
      <c r="E295" s="38">
        <f t="shared" si="69"/>
        <v>1.2410027302060065E-3</v>
      </c>
      <c r="F295" s="38" t="str">
        <f t="shared" si="70"/>
        <v/>
      </c>
      <c r="G295" s="39" t="str">
        <f t="shared" si="71"/>
        <v>0</v>
      </c>
      <c r="H295" s="25">
        <f t="shared" si="72"/>
        <v>0</v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18</v>
      </c>
      <c r="D297" s="37">
        <v>14</v>
      </c>
      <c r="E297" s="38">
        <f t="shared" si="69"/>
        <v>4.4676098287416231E-3</v>
      </c>
      <c r="F297" s="38">
        <f t="shared" si="70"/>
        <v>4.662004662004662E-3</v>
      </c>
      <c r="G297" s="39">
        <f t="shared" si="71"/>
        <v>-0.22222222222222221</v>
      </c>
      <c r="H297" s="25">
        <f t="shared" si="72"/>
        <v>-9.9280218416480503E-4</v>
      </c>
    </row>
    <row r="298" spans="1:8" s="40" customFormat="1" ht="15" x14ac:dyDescent="0.2">
      <c r="A298" s="64"/>
      <c r="B298" s="66" t="s">
        <v>512</v>
      </c>
      <c r="C298" s="37">
        <v>0</v>
      </c>
      <c r="D298" s="37">
        <v>0</v>
      </c>
      <c r="E298" s="38" t="str">
        <f t="shared" si="69"/>
        <v/>
      </c>
      <c r="F298" s="38" t="str">
        <f t="shared" si="70"/>
        <v/>
      </c>
      <c r="G298" s="39" t="str">
        <f t="shared" si="71"/>
        <v>0</v>
      </c>
      <c r="H298" s="25" t="str">
        <f t="shared" si="72"/>
        <v/>
      </c>
    </row>
    <row r="299" spans="1:8" s="40" customFormat="1" ht="30" x14ac:dyDescent="0.2">
      <c r="A299" s="64"/>
      <c r="B299" s="66" t="s">
        <v>513</v>
      </c>
      <c r="C299" s="37">
        <v>18</v>
      </c>
      <c r="D299" s="37">
        <v>15</v>
      </c>
      <c r="E299" s="38">
        <f t="shared" si="69"/>
        <v>4.4676098287416231E-3</v>
      </c>
      <c r="F299" s="38">
        <f t="shared" si="70"/>
        <v>4.995004995004995E-3</v>
      </c>
      <c r="G299" s="39">
        <f t="shared" si="71"/>
        <v>-0.16666666666666666</v>
      </c>
      <c r="H299" s="25">
        <f t="shared" si="72"/>
        <v>-7.4460163812360377E-4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5</v>
      </c>
      <c r="D301" s="37">
        <v>4</v>
      </c>
      <c r="E301" s="38">
        <f t="shared" si="69"/>
        <v>1.2410027302060065E-3</v>
      </c>
      <c r="F301" s="38">
        <f t="shared" si="70"/>
        <v>1.332001332001332E-3</v>
      </c>
      <c r="G301" s="39">
        <f t="shared" si="71"/>
        <v>-0.2</v>
      </c>
      <c r="H301" s="25">
        <f t="shared" si="72"/>
        <v>-2.4820054604120131E-4</v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1</v>
      </c>
      <c r="E302" s="38" t="str">
        <f t="shared" si="69"/>
        <v/>
      </c>
      <c r="F302" s="38">
        <f t="shared" si="70"/>
        <v>3.33000333000333E-4</v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4</v>
      </c>
      <c r="D303" s="37">
        <v>1</v>
      </c>
      <c r="E303" s="38">
        <f t="shared" si="69"/>
        <v>9.9280218416480524E-4</v>
      </c>
      <c r="F303" s="38">
        <f t="shared" si="70"/>
        <v>3.33000333000333E-4</v>
      </c>
      <c r="G303" s="39">
        <f t="shared" si="71"/>
        <v>-0.75</v>
      </c>
      <c r="H303" s="25">
        <f t="shared" si="72"/>
        <v>-7.4460163812360399E-4</v>
      </c>
    </row>
    <row r="304" spans="1:8" s="40" customFormat="1" ht="15" x14ac:dyDescent="0.2">
      <c r="A304" s="64"/>
      <c r="B304" s="66" t="s">
        <v>516</v>
      </c>
      <c r="C304" s="37">
        <v>6</v>
      </c>
      <c r="D304" s="37">
        <v>5</v>
      </c>
      <c r="E304" s="38">
        <f t="shared" si="69"/>
        <v>1.4892032762472078E-3</v>
      </c>
      <c r="F304" s="38">
        <f t="shared" si="70"/>
        <v>1.665001665001665E-3</v>
      </c>
      <c r="G304" s="39">
        <f t="shared" si="71"/>
        <v>-0.16666666666666666</v>
      </c>
      <c r="H304" s="25">
        <f t="shared" si="72"/>
        <v>-2.4820054604120126E-4</v>
      </c>
    </row>
    <row r="305" spans="1:8" s="40" customFormat="1" ht="15" x14ac:dyDescent="0.2">
      <c r="A305" s="64"/>
      <c r="B305" s="66" t="s">
        <v>517</v>
      </c>
      <c r="C305" s="37">
        <v>2</v>
      </c>
      <c r="D305" s="37">
        <v>3</v>
      </c>
      <c r="E305" s="38">
        <f t="shared" si="69"/>
        <v>4.9640109208240262E-4</v>
      </c>
      <c r="F305" s="38">
        <f t="shared" si="70"/>
        <v>9.99000999000999E-4</v>
      </c>
      <c r="G305" s="39">
        <f t="shared" si="71"/>
        <v>0.5</v>
      </c>
      <c r="H305" s="25">
        <f t="shared" si="72"/>
        <v>2.4820054604120131E-4</v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1</v>
      </c>
      <c r="D307" s="37">
        <v>1</v>
      </c>
      <c r="E307" s="38">
        <f t="shared" si="69"/>
        <v>2.4820054604120131E-4</v>
      </c>
      <c r="F307" s="38">
        <f t="shared" si="70"/>
        <v>3.33000333000333E-4</v>
      </c>
      <c r="G307" s="39">
        <f t="shared" si="71"/>
        <v>0</v>
      </c>
      <c r="H307" s="25">
        <f t="shared" si="72"/>
        <v>0</v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421</v>
      </c>
      <c r="E308" s="38" t="str">
        <f t="shared" ref="E308" si="97">+IF(C308=0,"",C308/C$161)</f>
        <v/>
      </c>
      <c r="F308" s="38">
        <f t="shared" ref="F308" si="98">+IF(D308=0,"",D308/D$161)</f>
        <v>0.14019314019314019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0</v>
      </c>
      <c r="E309" s="38" t="str">
        <f t="shared" si="69"/>
        <v/>
      </c>
      <c r="F309" s="38" t="str">
        <f t="shared" si="70"/>
        <v/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1</v>
      </c>
      <c r="D312" s="37">
        <v>2</v>
      </c>
      <c r="E312" s="38">
        <f t="shared" si="69"/>
        <v>2.4820054604120131E-4</v>
      </c>
      <c r="F312" s="38">
        <f t="shared" si="70"/>
        <v>6.66000666000666E-4</v>
      </c>
      <c r="G312" s="39">
        <f t="shared" si="71"/>
        <v>1</v>
      </c>
      <c r="H312" s="25">
        <f t="shared" si="72"/>
        <v>2.4820054604120131E-4</v>
      </c>
    </row>
    <row r="313" spans="1:8" s="40" customFormat="1" ht="15" x14ac:dyDescent="0.2">
      <c r="A313" s="64"/>
      <c r="B313" s="66" t="s">
        <v>524</v>
      </c>
      <c r="C313" s="37">
        <v>6</v>
      </c>
      <c r="D313" s="37">
        <v>5</v>
      </c>
      <c r="E313" s="38">
        <f t="shared" ref="E313:E320" si="101">+IF(C313=0,"",C313/C$161)</f>
        <v>1.4892032762472078E-3</v>
      </c>
      <c r="F313" s="38">
        <f t="shared" ref="F313:F320" si="102">+IF(D313=0,"",D313/D$161)</f>
        <v>1.665001665001665E-3</v>
      </c>
      <c r="G313" s="39">
        <f t="shared" ref="G313:G320" si="103">+IF(OR(AND(D313=0),(C313=0)),"0",((D313-C313)/C313))</f>
        <v>-0.16666666666666666</v>
      </c>
      <c r="H313" s="25">
        <f t="shared" ref="H313:H320" si="104">+IF(OR(AND(E313=""),(G313="")),"",E313*G313)</f>
        <v>-2.4820054604120126E-4</v>
      </c>
    </row>
    <row r="314" spans="1:8" s="40" customFormat="1" ht="15" x14ac:dyDescent="0.2">
      <c r="A314" s="64"/>
      <c r="B314" s="66" t="s">
        <v>525</v>
      </c>
      <c r="C314" s="37">
        <v>5</v>
      </c>
      <c r="D314" s="37">
        <v>10</v>
      </c>
      <c r="E314" s="38">
        <f t="shared" si="101"/>
        <v>1.2410027302060065E-3</v>
      </c>
      <c r="F314" s="38">
        <f t="shared" si="102"/>
        <v>3.33000333000333E-3</v>
      </c>
      <c r="G314" s="39">
        <f t="shared" si="103"/>
        <v>1</v>
      </c>
      <c r="H314" s="25">
        <f t="shared" si="104"/>
        <v>1.2410027302060065E-3</v>
      </c>
    </row>
    <row r="315" spans="1:8" s="40" customFormat="1" ht="30" x14ac:dyDescent="0.2">
      <c r="A315" s="64"/>
      <c r="B315" s="66" t="s">
        <v>526</v>
      </c>
      <c r="C315" s="37">
        <v>5</v>
      </c>
      <c r="D315" s="37">
        <v>6</v>
      </c>
      <c r="E315" s="38">
        <f t="shared" si="101"/>
        <v>1.2410027302060065E-3</v>
      </c>
      <c r="F315" s="38">
        <f t="shared" si="102"/>
        <v>1.998001998001998E-3</v>
      </c>
      <c r="G315" s="39">
        <f t="shared" si="103"/>
        <v>0.2</v>
      </c>
      <c r="H315" s="25">
        <f t="shared" si="104"/>
        <v>2.4820054604120131E-4</v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3</v>
      </c>
      <c r="D318" s="37">
        <v>2</v>
      </c>
      <c r="E318" s="38">
        <f t="shared" si="101"/>
        <v>7.4460163812360388E-4</v>
      </c>
      <c r="F318" s="38">
        <f t="shared" si="102"/>
        <v>6.66000666000666E-4</v>
      </c>
      <c r="G318" s="39">
        <f t="shared" si="103"/>
        <v>-0.33333333333333331</v>
      </c>
      <c r="H318" s="25">
        <f t="shared" si="104"/>
        <v>-2.4820054604120126E-4</v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20</v>
      </c>
      <c r="E321" s="38" t="str">
        <f t="shared" ref="E321:E323" si="105">+IF(C321=0,"",C321/C$161)</f>
        <v/>
      </c>
      <c r="F321" s="38">
        <f t="shared" ref="F321:F323" si="106">+IF(D321=0,"",D321/D$161)</f>
        <v>6.66000666000666E-3</v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1</v>
      </c>
      <c r="E322" s="38" t="str">
        <f t="shared" si="105"/>
        <v/>
      </c>
      <c r="F322" s="38">
        <f t="shared" si="106"/>
        <v>3.33000333000333E-4</v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1</v>
      </c>
      <c r="E323" s="38" t="str">
        <f t="shared" si="105"/>
        <v/>
      </c>
      <c r="F323" s="38">
        <f t="shared" si="106"/>
        <v>3.33000333000333E-4</v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3"/>
      <c r="D324" s="23"/>
      <c r="E324" s="22"/>
      <c r="F324" s="22"/>
      <c r="G324" s="19"/>
      <c r="H324" s="20"/>
    </row>
    <row r="325" spans="1:8" ht="15" x14ac:dyDescent="0.2">
      <c r="B325" s="18"/>
      <c r="C325" s="23"/>
      <c r="D325" s="23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8970</v>
      </c>
      <c r="D329" s="31">
        <f>SUM(D330:D546)</f>
        <v>8180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-8.807134894091416E-2</v>
      </c>
      <c r="H329" s="33">
        <f>+IF(OR(AND(E329=""),(G329="")),"",E329*G329)</f>
        <v>-8.807134894091416E-2</v>
      </c>
    </row>
    <row r="330" spans="1:8" s="40" customFormat="1" ht="15" x14ac:dyDescent="0.2">
      <c r="A330" s="64"/>
      <c r="B330" s="36" t="s">
        <v>86</v>
      </c>
      <c r="C330" s="37">
        <v>78</v>
      </c>
      <c r="D330" s="37">
        <v>79</v>
      </c>
      <c r="E330" s="38">
        <f>+IF(C330=0,"",C330/C$329)</f>
        <v>8.6956521739130436E-3</v>
      </c>
      <c r="F330" s="38">
        <f>+IF(D330=0,"",D330/D$329)</f>
        <v>9.6577017114914433E-3</v>
      </c>
      <c r="G330" s="39">
        <f>+IF(OR(AND(D330=0),(C330=0)),"0",((D330-C330)/C330))</f>
        <v>1.282051282051282E-2</v>
      </c>
      <c r="H330" s="25">
        <f>+IF(OR(AND(E330=""),(G330="")),"",E330*G330)</f>
        <v>1.1148272017837236E-4</v>
      </c>
    </row>
    <row r="331" spans="1:8" s="40" customFormat="1" ht="15" x14ac:dyDescent="0.2">
      <c r="A331" s="64"/>
      <c r="B331" s="36" t="s">
        <v>98</v>
      </c>
      <c r="C331" s="37">
        <v>99</v>
      </c>
      <c r="D331" s="37">
        <v>60</v>
      </c>
      <c r="E331" s="38">
        <f t="shared" ref="E331:E395" si="109">+IF(C331=0,"",C331/C$329)</f>
        <v>1.1036789297658863E-2</v>
      </c>
      <c r="F331" s="38">
        <f t="shared" ref="F331:F395" si="110">+IF(D331=0,"",D331/D$329)</f>
        <v>7.3349633251833741E-3</v>
      </c>
      <c r="G331" s="39">
        <f t="shared" ref="G331:G395" si="111">+IF(OR(AND(D331=0),(C331=0)),"0",((D331-C331)/C331))</f>
        <v>-0.39393939393939392</v>
      </c>
      <c r="H331" s="25">
        <f t="shared" ref="H331:H395" si="112">+IF(OR(AND(E331=""),(G331="")),"",E331*G331)</f>
        <v>-4.3478260869565218E-3</v>
      </c>
    </row>
    <row r="332" spans="1:8" s="40" customFormat="1" ht="15" x14ac:dyDescent="0.2">
      <c r="A332" s="64"/>
      <c r="B332" s="36" t="s">
        <v>90</v>
      </c>
      <c r="C332" s="37">
        <v>24</v>
      </c>
      <c r="D332" s="37">
        <v>24</v>
      </c>
      <c r="E332" s="38">
        <f t="shared" si="109"/>
        <v>2.6755852842809363E-3</v>
      </c>
      <c r="F332" s="38">
        <f t="shared" si="110"/>
        <v>2.9339853300733498E-3</v>
      </c>
      <c r="G332" s="39">
        <f t="shared" si="111"/>
        <v>0</v>
      </c>
      <c r="H332" s="25">
        <f t="shared" si="112"/>
        <v>0</v>
      </c>
    </row>
    <row r="333" spans="1:8" s="40" customFormat="1" ht="15" x14ac:dyDescent="0.2">
      <c r="A333" s="64"/>
      <c r="B333" s="36" t="s">
        <v>81</v>
      </c>
      <c r="C333" s="37">
        <v>61</v>
      </c>
      <c r="D333" s="37">
        <v>15</v>
      </c>
      <c r="E333" s="38">
        <f t="shared" si="109"/>
        <v>6.8004459308807132E-3</v>
      </c>
      <c r="F333" s="38">
        <f t="shared" si="110"/>
        <v>1.8337408312958435E-3</v>
      </c>
      <c r="G333" s="39">
        <f t="shared" si="111"/>
        <v>-0.75409836065573765</v>
      </c>
      <c r="H333" s="25">
        <f t="shared" si="112"/>
        <v>-5.1282051282051273E-3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2</v>
      </c>
      <c r="E335" s="38" t="str">
        <f t="shared" si="109"/>
        <v/>
      </c>
      <c r="F335" s="38">
        <f t="shared" si="110"/>
        <v>2.4449877750611245E-4</v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473</v>
      </c>
      <c r="D336" s="37">
        <v>242</v>
      </c>
      <c r="E336" s="38">
        <f t="shared" si="109"/>
        <v>5.2731326644370122E-2</v>
      </c>
      <c r="F336" s="38">
        <f t="shared" si="110"/>
        <v>2.958435207823961E-2</v>
      </c>
      <c r="G336" s="39">
        <f t="shared" si="111"/>
        <v>-0.48837209302325579</v>
      </c>
      <c r="H336" s="25">
        <f t="shared" si="112"/>
        <v>-2.5752508361204011E-2</v>
      </c>
    </row>
    <row r="337" spans="1:8" s="40" customFormat="1" ht="15" x14ac:dyDescent="0.2">
      <c r="A337" s="64"/>
      <c r="B337" s="36" t="s">
        <v>94</v>
      </c>
      <c r="C337" s="37">
        <v>11</v>
      </c>
      <c r="D337" s="37">
        <v>110</v>
      </c>
      <c r="E337" s="38">
        <f t="shared" si="109"/>
        <v>1.2263099219620959E-3</v>
      </c>
      <c r="F337" s="38">
        <f t="shared" si="110"/>
        <v>1.3447432762836185E-2</v>
      </c>
      <c r="G337" s="39">
        <f t="shared" si="111"/>
        <v>9</v>
      </c>
      <c r="H337" s="25">
        <f t="shared" si="112"/>
        <v>1.1036789297658863E-2</v>
      </c>
    </row>
    <row r="338" spans="1:8" s="40" customFormat="1" ht="15" x14ac:dyDescent="0.2">
      <c r="A338" s="64"/>
      <c r="B338" s="36" t="s">
        <v>93</v>
      </c>
      <c r="C338" s="37">
        <v>68</v>
      </c>
      <c r="D338" s="37">
        <v>83</v>
      </c>
      <c r="E338" s="38">
        <f t="shared" si="109"/>
        <v>7.5808249721293196E-3</v>
      </c>
      <c r="F338" s="38">
        <f t="shared" si="110"/>
        <v>1.0146699266503667E-2</v>
      </c>
      <c r="G338" s="39">
        <f t="shared" si="111"/>
        <v>0.22058823529411764</v>
      </c>
      <c r="H338" s="25">
        <f t="shared" si="112"/>
        <v>1.6722408026755853E-3</v>
      </c>
    </row>
    <row r="339" spans="1:8" s="40" customFormat="1" ht="15" x14ac:dyDescent="0.2">
      <c r="A339" s="64"/>
      <c r="B339" s="36" t="s">
        <v>92</v>
      </c>
      <c r="C339" s="37">
        <v>62</v>
      </c>
      <c r="D339" s="37">
        <v>83</v>
      </c>
      <c r="E339" s="38">
        <f t="shared" si="109"/>
        <v>6.9119286510590855E-3</v>
      </c>
      <c r="F339" s="38">
        <f t="shared" si="110"/>
        <v>1.0146699266503667E-2</v>
      </c>
      <c r="G339" s="39">
        <f t="shared" si="111"/>
        <v>0.33870967741935482</v>
      </c>
      <c r="H339" s="25">
        <f t="shared" si="112"/>
        <v>2.3411371237458192E-3</v>
      </c>
    </row>
    <row r="340" spans="1:8" s="40" customFormat="1" ht="15" x14ac:dyDescent="0.2">
      <c r="A340" s="64"/>
      <c r="B340" s="36" t="s">
        <v>276</v>
      </c>
      <c r="C340" s="37">
        <v>33</v>
      </c>
      <c r="D340" s="37">
        <v>12</v>
      </c>
      <c r="E340" s="38">
        <f t="shared" si="109"/>
        <v>3.6789297658862876E-3</v>
      </c>
      <c r="F340" s="38">
        <f t="shared" si="110"/>
        <v>1.4669926650366749E-3</v>
      </c>
      <c r="G340" s="39">
        <f t="shared" si="111"/>
        <v>-0.63636363636363635</v>
      </c>
      <c r="H340" s="25">
        <f t="shared" si="112"/>
        <v>-2.3411371237458192E-3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187</v>
      </c>
      <c r="D342" s="37">
        <v>152</v>
      </c>
      <c r="E342" s="38">
        <f t="shared" si="109"/>
        <v>2.084726867335563E-2</v>
      </c>
      <c r="F342" s="38">
        <f t="shared" si="110"/>
        <v>1.8581907090464547E-2</v>
      </c>
      <c r="G342" s="39">
        <f t="shared" si="111"/>
        <v>-0.18716577540106952</v>
      </c>
      <c r="H342" s="25">
        <f t="shared" si="112"/>
        <v>-3.9018952062430325E-3</v>
      </c>
    </row>
    <row r="343" spans="1:8" s="40" customFormat="1" ht="15" x14ac:dyDescent="0.2">
      <c r="A343" s="64"/>
      <c r="B343" s="36" t="s">
        <v>85</v>
      </c>
      <c r="C343" s="37">
        <v>109</v>
      </c>
      <c r="D343" s="37">
        <v>72</v>
      </c>
      <c r="E343" s="38">
        <f t="shared" si="109"/>
        <v>1.2151616499442587E-2</v>
      </c>
      <c r="F343" s="38">
        <f t="shared" si="110"/>
        <v>8.8019559902200485E-3</v>
      </c>
      <c r="G343" s="39">
        <f t="shared" si="111"/>
        <v>-0.33944954128440369</v>
      </c>
      <c r="H343" s="25">
        <f t="shared" si="112"/>
        <v>-4.1248606465997774E-3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1</v>
      </c>
      <c r="E344" s="38" t="str">
        <f t="shared" si="109"/>
        <v/>
      </c>
      <c r="F344" s="38">
        <f t="shared" si="110"/>
        <v>1.2224938875305622E-4</v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129</v>
      </c>
      <c r="D345" s="37">
        <v>86</v>
      </c>
      <c r="E345" s="38">
        <f t="shared" si="109"/>
        <v>1.4381270903010033E-2</v>
      </c>
      <c r="F345" s="38">
        <f t="shared" si="110"/>
        <v>1.0513447432762836E-2</v>
      </c>
      <c r="G345" s="39">
        <f t="shared" si="111"/>
        <v>-0.33333333333333331</v>
      </c>
      <c r="H345" s="25">
        <f t="shared" si="112"/>
        <v>-4.7937569676700107E-3</v>
      </c>
    </row>
    <row r="346" spans="1:8" s="40" customFormat="1" ht="15" x14ac:dyDescent="0.2">
      <c r="A346" s="64"/>
      <c r="B346" s="36" t="s">
        <v>88</v>
      </c>
      <c r="C346" s="37">
        <v>56</v>
      </c>
      <c r="D346" s="37">
        <v>35</v>
      </c>
      <c r="E346" s="38">
        <f t="shared" si="109"/>
        <v>6.2430323299888521E-3</v>
      </c>
      <c r="F346" s="38">
        <f t="shared" si="110"/>
        <v>4.278728606356968E-3</v>
      </c>
      <c r="G346" s="39">
        <f t="shared" si="111"/>
        <v>-0.375</v>
      </c>
      <c r="H346" s="25">
        <f t="shared" si="112"/>
        <v>-2.3411371237458197E-3</v>
      </c>
    </row>
    <row r="347" spans="1:8" s="40" customFormat="1" ht="15" x14ac:dyDescent="0.2">
      <c r="A347" s="64"/>
      <c r="B347" s="36" t="s">
        <v>83</v>
      </c>
      <c r="C347" s="37">
        <v>0</v>
      </c>
      <c r="D347" s="37">
        <v>0</v>
      </c>
      <c r="E347" s="38" t="str">
        <f t="shared" si="109"/>
        <v/>
      </c>
      <c r="F347" s="38" t="str">
        <f t="shared" si="110"/>
        <v/>
      </c>
      <c r="G347" s="39" t="str">
        <f t="shared" si="111"/>
        <v>0</v>
      </c>
      <c r="H347" s="25" t="str">
        <f t="shared" si="112"/>
        <v/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299</v>
      </c>
      <c r="D349" s="37">
        <v>570</v>
      </c>
      <c r="E349" s="38">
        <f t="shared" si="109"/>
        <v>3.3333333333333333E-2</v>
      </c>
      <c r="F349" s="38">
        <f t="shared" si="110"/>
        <v>6.9682151589242056E-2</v>
      </c>
      <c r="G349" s="39">
        <f t="shared" si="111"/>
        <v>0.90635451505016718</v>
      </c>
      <c r="H349" s="25">
        <f t="shared" si="112"/>
        <v>3.0211817168338904E-2</v>
      </c>
    </row>
    <row r="350" spans="1:8" s="40" customFormat="1" ht="15" x14ac:dyDescent="0.2">
      <c r="A350" s="64"/>
      <c r="B350" s="36" t="s">
        <v>279</v>
      </c>
      <c r="C350" s="37">
        <v>2</v>
      </c>
      <c r="D350" s="37">
        <v>22</v>
      </c>
      <c r="E350" s="38">
        <f t="shared" si="109"/>
        <v>2.2296544035674471E-4</v>
      </c>
      <c r="F350" s="38">
        <f t="shared" si="110"/>
        <v>2.6894865525672372E-3</v>
      </c>
      <c r="G350" s="39">
        <f t="shared" si="111"/>
        <v>10</v>
      </c>
      <c r="H350" s="25">
        <f t="shared" si="112"/>
        <v>2.229654403567447E-3</v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38</v>
      </c>
      <c r="D352" s="37">
        <v>37</v>
      </c>
      <c r="E352" s="38">
        <f t="shared" si="109"/>
        <v>4.2363433667781496E-3</v>
      </c>
      <c r="F352" s="38">
        <f t="shared" si="110"/>
        <v>4.5232273838630805E-3</v>
      </c>
      <c r="G352" s="39">
        <f t="shared" si="111"/>
        <v>-2.6315789473684209E-2</v>
      </c>
      <c r="H352" s="25">
        <f t="shared" si="112"/>
        <v>-1.1148272017837236E-4</v>
      </c>
    </row>
    <row r="353" spans="1:8" s="40" customFormat="1" ht="15" x14ac:dyDescent="0.2">
      <c r="A353" s="64"/>
      <c r="B353" s="36" t="s">
        <v>280</v>
      </c>
      <c r="C353" s="37">
        <v>342</v>
      </c>
      <c r="D353" s="37">
        <v>387</v>
      </c>
      <c r="E353" s="38">
        <f t="shared" si="109"/>
        <v>3.8127090301003343E-2</v>
      </c>
      <c r="F353" s="38">
        <f t="shared" si="110"/>
        <v>4.7310513447432763E-2</v>
      </c>
      <c r="G353" s="39">
        <f t="shared" si="111"/>
        <v>0.13157894736842105</v>
      </c>
      <c r="H353" s="25">
        <f t="shared" si="112"/>
        <v>5.0167224080267551E-3</v>
      </c>
    </row>
    <row r="354" spans="1:8" s="40" customFormat="1" ht="15" x14ac:dyDescent="0.2">
      <c r="A354" s="64"/>
      <c r="B354" s="36" t="s">
        <v>100</v>
      </c>
      <c r="C354" s="37">
        <v>23</v>
      </c>
      <c r="D354" s="37">
        <v>24</v>
      </c>
      <c r="E354" s="38">
        <f t="shared" si="109"/>
        <v>2.5641025641025641E-3</v>
      </c>
      <c r="F354" s="38">
        <f t="shared" si="110"/>
        <v>2.9339853300733498E-3</v>
      </c>
      <c r="G354" s="39">
        <f t="shared" si="111"/>
        <v>4.3478260869565216E-2</v>
      </c>
      <c r="H354" s="25">
        <f t="shared" si="112"/>
        <v>1.1148272017837236E-4</v>
      </c>
    </row>
    <row r="355" spans="1:8" s="40" customFormat="1" ht="15" x14ac:dyDescent="0.2">
      <c r="A355" s="64"/>
      <c r="B355" s="36" t="s">
        <v>99</v>
      </c>
      <c r="C355" s="37">
        <v>5</v>
      </c>
      <c r="D355" s="37">
        <v>7</v>
      </c>
      <c r="E355" s="38">
        <f t="shared" si="109"/>
        <v>5.5741360089186175E-4</v>
      </c>
      <c r="F355" s="38">
        <f t="shared" si="110"/>
        <v>8.5574572127139362E-4</v>
      </c>
      <c r="G355" s="39">
        <f t="shared" si="111"/>
        <v>0.4</v>
      </c>
      <c r="H355" s="25">
        <f t="shared" si="112"/>
        <v>2.2296544035674471E-4</v>
      </c>
    </row>
    <row r="356" spans="1:8" s="40" customFormat="1" ht="15" x14ac:dyDescent="0.2">
      <c r="A356" s="64"/>
      <c r="B356" s="36" t="s">
        <v>84</v>
      </c>
      <c r="C356" s="37">
        <v>4</v>
      </c>
      <c r="D356" s="37">
        <v>3</v>
      </c>
      <c r="E356" s="38">
        <f t="shared" si="109"/>
        <v>4.4593088071348942E-4</v>
      </c>
      <c r="F356" s="38">
        <f t="shared" si="110"/>
        <v>3.6674816625916872E-4</v>
      </c>
      <c r="G356" s="39">
        <f t="shared" si="111"/>
        <v>-0.25</v>
      </c>
      <c r="H356" s="25">
        <f t="shared" si="112"/>
        <v>-1.1148272017837236E-4</v>
      </c>
    </row>
    <row r="357" spans="1:8" s="40" customFormat="1" ht="15" x14ac:dyDescent="0.2">
      <c r="A357" s="64"/>
      <c r="B357" s="36" t="s">
        <v>281</v>
      </c>
      <c r="C357" s="37">
        <v>1</v>
      </c>
      <c r="D357" s="37">
        <v>0</v>
      </c>
      <c r="E357" s="38">
        <f t="shared" si="109"/>
        <v>1.1148272017837236E-4</v>
      </c>
      <c r="F357" s="38" t="str">
        <f t="shared" si="110"/>
        <v/>
      </c>
      <c r="G357" s="39" t="str">
        <f t="shared" si="111"/>
        <v>0</v>
      </c>
      <c r="H357" s="25">
        <f t="shared" si="112"/>
        <v>0</v>
      </c>
    </row>
    <row r="358" spans="1:8" s="40" customFormat="1" ht="15" x14ac:dyDescent="0.2">
      <c r="A358" s="64"/>
      <c r="B358" s="36" t="s">
        <v>371</v>
      </c>
      <c r="C358" s="37">
        <v>44</v>
      </c>
      <c r="D358" s="37">
        <v>6</v>
      </c>
      <c r="E358" s="38">
        <f t="shared" si="109"/>
        <v>4.9052396878483838E-3</v>
      </c>
      <c r="F358" s="38">
        <f t="shared" si="110"/>
        <v>7.3349633251833745E-4</v>
      </c>
      <c r="G358" s="39">
        <f t="shared" si="111"/>
        <v>-0.86363636363636365</v>
      </c>
      <c r="H358" s="25">
        <f t="shared" si="112"/>
        <v>-4.2363433667781496E-3</v>
      </c>
    </row>
    <row r="359" spans="1:8" s="40" customFormat="1" ht="15" x14ac:dyDescent="0.2">
      <c r="A359" s="64"/>
      <c r="B359" s="36" t="s">
        <v>372</v>
      </c>
      <c r="C359" s="37">
        <v>5</v>
      </c>
      <c r="D359" s="37">
        <v>4</v>
      </c>
      <c r="E359" s="38">
        <f t="shared" si="109"/>
        <v>5.5741360089186175E-4</v>
      </c>
      <c r="F359" s="38">
        <f t="shared" si="110"/>
        <v>4.8899755501222489E-4</v>
      </c>
      <c r="G359" s="39">
        <f t="shared" si="111"/>
        <v>-0.2</v>
      </c>
      <c r="H359" s="25">
        <f t="shared" si="112"/>
        <v>-1.1148272017837236E-4</v>
      </c>
    </row>
    <row r="360" spans="1:8" s="40" customFormat="1" ht="15" x14ac:dyDescent="0.2">
      <c r="A360" s="64"/>
      <c r="B360" s="36" t="s">
        <v>530</v>
      </c>
      <c r="C360" s="37">
        <v>5</v>
      </c>
      <c r="D360" s="37">
        <v>7</v>
      </c>
      <c r="E360" s="38">
        <f t="shared" si="109"/>
        <v>5.5741360089186175E-4</v>
      </c>
      <c r="F360" s="38">
        <f t="shared" si="110"/>
        <v>8.5574572127139362E-4</v>
      </c>
      <c r="G360" s="39">
        <f t="shared" si="111"/>
        <v>0.4</v>
      </c>
      <c r="H360" s="25">
        <f t="shared" si="112"/>
        <v>2.2296544035674471E-4</v>
      </c>
    </row>
    <row r="361" spans="1:8" s="40" customFormat="1" ht="15" x14ac:dyDescent="0.2">
      <c r="A361" s="64"/>
      <c r="B361" s="36" t="s">
        <v>531</v>
      </c>
      <c r="C361" s="37">
        <v>173</v>
      </c>
      <c r="D361" s="37">
        <v>130</v>
      </c>
      <c r="E361" s="38">
        <f t="shared" si="109"/>
        <v>1.9286510590858418E-2</v>
      </c>
      <c r="F361" s="38">
        <f t="shared" si="110"/>
        <v>1.5892420537897311E-2</v>
      </c>
      <c r="G361" s="39">
        <f t="shared" si="111"/>
        <v>-0.24855491329479767</v>
      </c>
      <c r="H361" s="25">
        <f t="shared" si="112"/>
        <v>-4.7937569676700107E-3</v>
      </c>
    </row>
    <row r="362" spans="1:8" s="40" customFormat="1" ht="15" x14ac:dyDescent="0.2">
      <c r="A362" s="64"/>
      <c r="B362" s="36" t="s">
        <v>532</v>
      </c>
      <c r="C362" s="37">
        <v>8</v>
      </c>
      <c r="D362" s="37">
        <v>2</v>
      </c>
      <c r="E362" s="38">
        <f t="shared" si="109"/>
        <v>8.9186176142697885E-4</v>
      </c>
      <c r="F362" s="38">
        <f t="shared" si="110"/>
        <v>2.4449877750611245E-4</v>
      </c>
      <c r="G362" s="39">
        <f t="shared" si="111"/>
        <v>-0.75</v>
      </c>
      <c r="H362" s="25">
        <f t="shared" si="112"/>
        <v>-6.6889632107023419E-4</v>
      </c>
    </row>
    <row r="363" spans="1:8" s="40" customFormat="1" ht="15" x14ac:dyDescent="0.2">
      <c r="A363" s="64"/>
      <c r="B363" s="36" t="s">
        <v>533</v>
      </c>
      <c r="C363" s="37">
        <v>5</v>
      </c>
      <c r="D363" s="37">
        <v>40</v>
      </c>
      <c r="E363" s="38">
        <f t="shared" si="109"/>
        <v>5.5741360089186175E-4</v>
      </c>
      <c r="F363" s="38">
        <f t="shared" si="110"/>
        <v>4.8899755501222494E-3</v>
      </c>
      <c r="G363" s="39">
        <f t="shared" si="111"/>
        <v>7</v>
      </c>
      <c r="H363" s="25">
        <f t="shared" si="112"/>
        <v>3.901895206243032E-3</v>
      </c>
    </row>
    <row r="364" spans="1:8" s="40" customFormat="1" ht="15" x14ac:dyDescent="0.2">
      <c r="A364" s="64"/>
      <c r="B364" s="36" t="s">
        <v>282</v>
      </c>
      <c r="C364" s="37">
        <v>1</v>
      </c>
      <c r="D364" s="37">
        <v>13</v>
      </c>
      <c r="E364" s="38">
        <f t="shared" si="109"/>
        <v>1.1148272017837236E-4</v>
      </c>
      <c r="F364" s="38">
        <f t="shared" si="110"/>
        <v>1.589242053789731E-3</v>
      </c>
      <c r="G364" s="39">
        <f t="shared" si="111"/>
        <v>12</v>
      </c>
      <c r="H364" s="25">
        <f t="shared" si="112"/>
        <v>1.3377926421404684E-3</v>
      </c>
    </row>
    <row r="365" spans="1:8" s="40" customFormat="1" ht="15" x14ac:dyDescent="0.2">
      <c r="A365" s="64"/>
      <c r="B365" s="36" t="s">
        <v>283</v>
      </c>
      <c r="C365" s="37">
        <v>128</v>
      </c>
      <c r="D365" s="37">
        <v>34</v>
      </c>
      <c r="E365" s="38">
        <f t="shared" si="109"/>
        <v>1.4269788182831662E-2</v>
      </c>
      <c r="F365" s="38">
        <f t="shared" si="110"/>
        <v>4.1564792176039117E-3</v>
      </c>
      <c r="G365" s="39">
        <f t="shared" si="111"/>
        <v>-0.734375</v>
      </c>
      <c r="H365" s="25">
        <f t="shared" si="112"/>
        <v>-1.0479375696767001E-2</v>
      </c>
    </row>
    <row r="366" spans="1:8" s="40" customFormat="1" ht="15" x14ac:dyDescent="0.2">
      <c r="A366" s="64"/>
      <c r="B366" s="36" t="s">
        <v>534</v>
      </c>
      <c r="C366" s="37">
        <v>3</v>
      </c>
      <c r="D366" s="37">
        <v>3</v>
      </c>
      <c r="E366" s="38">
        <f t="shared" si="109"/>
        <v>3.3444816053511704E-4</v>
      </c>
      <c r="F366" s="38">
        <f t="shared" si="110"/>
        <v>3.6674816625916872E-4</v>
      </c>
      <c r="G366" s="39">
        <f t="shared" si="111"/>
        <v>0</v>
      </c>
      <c r="H366" s="25">
        <f t="shared" si="112"/>
        <v>0</v>
      </c>
    </row>
    <row r="367" spans="1:8" s="40" customFormat="1" ht="15" x14ac:dyDescent="0.2">
      <c r="A367" s="64"/>
      <c r="B367" s="36" t="s">
        <v>535</v>
      </c>
      <c r="C367" s="37">
        <v>1454</v>
      </c>
      <c r="D367" s="37">
        <v>1171</v>
      </c>
      <c r="E367" s="38">
        <f t="shared" si="109"/>
        <v>0.16209587513935339</v>
      </c>
      <c r="F367" s="38">
        <f t="shared" si="110"/>
        <v>0.14315403422982886</v>
      </c>
      <c r="G367" s="39">
        <f t="shared" si="111"/>
        <v>-0.19463548830811556</v>
      </c>
      <c r="H367" s="25">
        <f t="shared" si="112"/>
        <v>-3.1549609810479377E-2</v>
      </c>
    </row>
    <row r="368" spans="1:8" s="40" customFormat="1" ht="15" x14ac:dyDescent="0.2">
      <c r="A368" s="64"/>
      <c r="B368" s="36" t="s">
        <v>109</v>
      </c>
      <c r="C368" s="37">
        <v>85</v>
      </c>
      <c r="D368" s="37">
        <v>121</v>
      </c>
      <c r="E368" s="38">
        <f t="shared" si="109"/>
        <v>9.47603121516165E-3</v>
      </c>
      <c r="F368" s="38">
        <f t="shared" si="110"/>
        <v>1.4792176039119805E-2</v>
      </c>
      <c r="G368" s="39">
        <f t="shared" si="111"/>
        <v>0.42352941176470588</v>
      </c>
      <c r="H368" s="25">
        <f t="shared" si="112"/>
        <v>4.0133779264214043E-3</v>
      </c>
    </row>
    <row r="369" spans="1:8" s="40" customFormat="1" ht="15" x14ac:dyDescent="0.2">
      <c r="A369" s="64"/>
      <c r="B369" s="36" t="s">
        <v>102</v>
      </c>
      <c r="C369" s="37">
        <v>419</v>
      </c>
      <c r="D369" s="37">
        <v>403</v>
      </c>
      <c r="E369" s="38">
        <f t="shared" si="109"/>
        <v>4.6711259754738013E-2</v>
      </c>
      <c r="F369" s="38">
        <f t="shared" si="110"/>
        <v>4.9266503667481663E-2</v>
      </c>
      <c r="G369" s="39">
        <f t="shared" si="111"/>
        <v>-3.8186157517899763E-2</v>
      </c>
      <c r="H369" s="25">
        <f t="shared" si="112"/>
        <v>-1.7837235228539577E-3</v>
      </c>
    </row>
    <row r="370" spans="1:8" s="40" customFormat="1" ht="15" x14ac:dyDescent="0.2">
      <c r="A370" s="64"/>
      <c r="B370" s="36" t="s">
        <v>108</v>
      </c>
      <c r="C370" s="37">
        <v>63</v>
      </c>
      <c r="D370" s="37">
        <v>99</v>
      </c>
      <c r="E370" s="38">
        <f t="shared" si="109"/>
        <v>7.0234113712374585E-3</v>
      </c>
      <c r="F370" s="38">
        <f t="shared" si="110"/>
        <v>1.2102689486552567E-2</v>
      </c>
      <c r="G370" s="39">
        <f t="shared" si="111"/>
        <v>0.5714285714285714</v>
      </c>
      <c r="H370" s="25">
        <f t="shared" si="112"/>
        <v>4.0133779264214043E-3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3</v>
      </c>
      <c r="D372" s="37">
        <v>1</v>
      </c>
      <c r="E372" s="38">
        <f t="shared" si="109"/>
        <v>3.3444816053511704E-4</v>
      </c>
      <c r="F372" s="38">
        <f t="shared" si="110"/>
        <v>1.2224938875305622E-4</v>
      </c>
      <c r="G372" s="39">
        <f t="shared" si="111"/>
        <v>-0.66666666666666663</v>
      </c>
      <c r="H372" s="25">
        <f t="shared" si="112"/>
        <v>-2.2296544035674468E-4</v>
      </c>
    </row>
    <row r="373" spans="1:8" s="40" customFormat="1" ht="30" x14ac:dyDescent="0.2">
      <c r="A373" s="64"/>
      <c r="B373" s="36" t="s">
        <v>284</v>
      </c>
      <c r="C373" s="37">
        <v>0</v>
      </c>
      <c r="D373" s="37">
        <v>29</v>
      </c>
      <c r="E373" s="38" t="str">
        <f t="shared" si="109"/>
        <v/>
      </c>
      <c r="F373" s="38">
        <f t="shared" si="110"/>
        <v>3.5452322738386307E-3</v>
      </c>
      <c r="G373" s="39" t="str">
        <f t="shared" si="111"/>
        <v>0</v>
      </c>
      <c r="H373" s="25" t="str">
        <f t="shared" si="112"/>
        <v/>
      </c>
    </row>
    <row r="374" spans="1:8" s="40" customFormat="1" ht="15" x14ac:dyDescent="0.2">
      <c r="A374" s="64"/>
      <c r="B374" s="36" t="s">
        <v>285</v>
      </c>
      <c r="C374" s="37">
        <v>13</v>
      </c>
      <c r="D374" s="37">
        <v>6</v>
      </c>
      <c r="E374" s="38">
        <f t="shared" si="109"/>
        <v>1.4492753623188406E-3</v>
      </c>
      <c r="F374" s="38">
        <f t="shared" si="110"/>
        <v>7.3349633251833745E-4</v>
      </c>
      <c r="G374" s="39">
        <f t="shared" si="111"/>
        <v>-0.53846153846153844</v>
      </c>
      <c r="H374" s="25">
        <f t="shared" si="112"/>
        <v>-7.8037904124860641E-4</v>
      </c>
    </row>
    <row r="375" spans="1:8" s="40" customFormat="1" ht="15" x14ac:dyDescent="0.2">
      <c r="A375" s="64"/>
      <c r="B375" s="36" t="s">
        <v>286</v>
      </c>
      <c r="C375" s="37">
        <v>0</v>
      </c>
      <c r="D375" s="37">
        <v>1</v>
      </c>
      <c r="E375" s="38" t="str">
        <f t="shared" si="109"/>
        <v/>
      </c>
      <c r="F375" s="38">
        <f t="shared" si="110"/>
        <v>1.2224938875305622E-4</v>
      </c>
      <c r="G375" s="39" t="str">
        <f t="shared" si="111"/>
        <v>0</v>
      </c>
      <c r="H375" s="25" t="str">
        <f t="shared" si="112"/>
        <v/>
      </c>
    </row>
    <row r="376" spans="1:8" s="40" customFormat="1" ht="15" x14ac:dyDescent="0.2">
      <c r="A376" s="64"/>
      <c r="B376" s="36" t="s">
        <v>101</v>
      </c>
      <c r="C376" s="37">
        <v>1</v>
      </c>
      <c r="D376" s="37">
        <v>4</v>
      </c>
      <c r="E376" s="38">
        <f t="shared" si="109"/>
        <v>1.1148272017837236E-4</v>
      </c>
      <c r="F376" s="38">
        <f t="shared" si="110"/>
        <v>4.8899755501222489E-4</v>
      </c>
      <c r="G376" s="39">
        <f t="shared" si="111"/>
        <v>3</v>
      </c>
      <c r="H376" s="25">
        <f t="shared" si="112"/>
        <v>3.3444816053511709E-4</v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201</v>
      </c>
      <c r="D378" s="37">
        <v>57</v>
      </c>
      <c r="E378" s="38">
        <f t="shared" si="109"/>
        <v>2.2408026755852843E-2</v>
      </c>
      <c r="F378" s="38">
        <f t="shared" si="110"/>
        <v>6.9682151589242052E-3</v>
      </c>
      <c r="G378" s="39">
        <f t="shared" si="111"/>
        <v>-0.71641791044776115</v>
      </c>
      <c r="H378" s="25">
        <f t="shared" si="112"/>
        <v>-1.6053511705685617E-2</v>
      </c>
    </row>
    <row r="379" spans="1:8" s="40" customFormat="1" ht="15" x14ac:dyDescent="0.2">
      <c r="A379" s="64"/>
      <c r="B379" s="36" t="s">
        <v>110</v>
      </c>
      <c r="C379" s="37">
        <v>114</v>
      </c>
      <c r="D379" s="37">
        <v>98</v>
      </c>
      <c r="E379" s="38">
        <f t="shared" si="109"/>
        <v>1.2709030100334449E-2</v>
      </c>
      <c r="F379" s="38">
        <f t="shared" si="110"/>
        <v>1.1980440097799512E-2</v>
      </c>
      <c r="G379" s="39">
        <f t="shared" si="111"/>
        <v>-0.14035087719298245</v>
      </c>
      <c r="H379" s="25">
        <f t="shared" si="112"/>
        <v>-1.7837235228539577E-3</v>
      </c>
    </row>
    <row r="380" spans="1:8" s="40" customFormat="1" ht="15" x14ac:dyDescent="0.2">
      <c r="A380" s="64"/>
      <c r="B380" s="36" t="s">
        <v>288</v>
      </c>
      <c r="C380" s="37">
        <v>183</v>
      </c>
      <c r="D380" s="37">
        <v>119</v>
      </c>
      <c r="E380" s="38">
        <f t="shared" si="109"/>
        <v>2.0401337792642141E-2</v>
      </c>
      <c r="F380" s="38">
        <f t="shared" si="110"/>
        <v>1.4547677261613693E-2</v>
      </c>
      <c r="G380" s="39">
        <f t="shared" si="111"/>
        <v>-0.34972677595628415</v>
      </c>
      <c r="H380" s="25">
        <f t="shared" si="112"/>
        <v>-7.1348940914158308E-3</v>
      </c>
    </row>
    <row r="381" spans="1:8" s="40" customFormat="1" ht="15" x14ac:dyDescent="0.2">
      <c r="A381" s="64"/>
      <c r="B381" s="36" t="s">
        <v>537</v>
      </c>
      <c r="C381" s="37">
        <v>24</v>
      </c>
      <c r="D381" s="37">
        <v>16</v>
      </c>
      <c r="E381" s="38">
        <f t="shared" si="109"/>
        <v>2.6755852842809363E-3</v>
      </c>
      <c r="F381" s="38">
        <f t="shared" si="110"/>
        <v>1.9559902200488996E-3</v>
      </c>
      <c r="G381" s="39">
        <f t="shared" si="111"/>
        <v>-0.33333333333333331</v>
      </c>
      <c r="H381" s="25">
        <f t="shared" si="112"/>
        <v>-8.9186176142697874E-4</v>
      </c>
    </row>
    <row r="382" spans="1:8" s="40" customFormat="1" ht="15" x14ac:dyDescent="0.2">
      <c r="A382" s="64"/>
      <c r="B382" s="36" t="s">
        <v>104</v>
      </c>
      <c r="C382" s="37">
        <v>119</v>
      </c>
      <c r="D382" s="37">
        <v>67</v>
      </c>
      <c r="E382" s="38">
        <f t="shared" si="109"/>
        <v>1.3266443701226311E-2</v>
      </c>
      <c r="F382" s="38">
        <f t="shared" si="110"/>
        <v>8.190709046454768E-3</v>
      </c>
      <c r="G382" s="39">
        <f t="shared" si="111"/>
        <v>-0.43697478991596639</v>
      </c>
      <c r="H382" s="25">
        <f t="shared" si="112"/>
        <v>-5.7971014492753624E-3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0</v>
      </c>
      <c r="E383" s="38" t="str">
        <f t="shared" ref="E383" si="113">+IF(C383=0,"",C383/C$329)</f>
        <v/>
      </c>
      <c r="F383" s="38" t="str">
        <f t="shared" ref="F383" si="114">+IF(D383=0,"",D383/D$329)</f>
        <v/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0</v>
      </c>
      <c r="E385" s="38" t="str">
        <f t="shared" si="109"/>
        <v/>
      </c>
      <c r="F385" s="38" t="str">
        <f t="shared" si="110"/>
        <v/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29</v>
      </c>
      <c r="D386" s="37">
        <v>0</v>
      </c>
      <c r="E386" s="38">
        <f t="shared" si="109"/>
        <v>3.2329988851727983E-3</v>
      </c>
      <c r="F386" s="38" t="str">
        <f t="shared" si="110"/>
        <v/>
      </c>
      <c r="G386" s="39" t="str">
        <f t="shared" si="111"/>
        <v>0</v>
      </c>
      <c r="H386" s="25">
        <f t="shared" si="112"/>
        <v>0</v>
      </c>
    </row>
    <row r="387" spans="1:8" s="40" customFormat="1" ht="15" x14ac:dyDescent="0.2">
      <c r="A387" s="64"/>
      <c r="B387" s="36" t="s">
        <v>103</v>
      </c>
      <c r="C387" s="37">
        <v>0</v>
      </c>
      <c r="D387" s="37">
        <v>0</v>
      </c>
      <c r="E387" s="38" t="str">
        <f t="shared" si="109"/>
        <v/>
      </c>
      <c r="F387" s="38" t="str">
        <f t="shared" si="110"/>
        <v/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93</v>
      </c>
      <c r="D390" s="37">
        <v>246</v>
      </c>
      <c r="E390" s="38">
        <f t="shared" si="109"/>
        <v>1.0367892976588629E-2</v>
      </c>
      <c r="F390" s="38">
        <f t="shared" si="110"/>
        <v>3.0073349633251832E-2</v>
      </c>
      <c r="G390" s="39">
        <f t="shared" si="111"/>
        <v>1.6451612903225807</v>
      </c>
      <c r="H390" s="25">
        <f t="shared" si="112"/>
        <v>1.7056856187290973E-2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1</v>
      </c>
      <c r="D392" s="37">
        <v>1</v>
      </c>
      <c r="E392" s="38">
        <f t="shared" si="109"/>
        <v>1.1148272017837236E-4</v>
      </c>
      <c r="F392" s="38">
        <f t="shared" si="110"/>
        <v>1.2224938875305622E-4</v>
      </c>
      <c r="G392" s="39">
        <f t="shared" si="111"/>
        <v>0</v>
      </c>
      <c r="H392" s="25">
        <f t="shared" si="112"/>
        <v>0</v>
      </c>
    </row>
    <row r="393" spans="1:8" s="40" customFormat="1" ht="15" x14ac:dyDescent="0.2">
      <c r="A393" s="64"/>
      <c r="B393" s="36" t="s">
        <v>293</v>
      </c>
      <c r="C393" s="37">
        <v>2</v>
      </c>
      <c r="D393" s="37">
        <v>4</v>
      </c>
      <c r="E393" s="38">
        <f t="shared" si="109"/>
        <v>2.2296544035674471E-4</v>
      </c>
      <c r="F393" s="38">
        <f t="shared" si="110"/>
        <v>4.8899755501222489E-4</v>
      </c>
      <c r="G393" s="39">
        <f t="shared" si="111"/>
        <v>1</v>
      </c>
      <c r="H393" s="25">
        <f t="shared" si="112"/>
        <v>2.2296544035674471E-4</v>
      </c>
    </row>
    <row r="394" spans="1:8" s="40" customFormat="1" ht="15" x14ac:dyDescent="0.2">
      <c r="A394" s="64"/>
      <c r="B394" s="36" t="s">
        <v>540</v>
      </c>
      <c r="C394" s="37">
        <v>75</v>
      </c>
      <c r="D394" s="37">
        <v>47</v>
      </c>
      <c r="E394" s="38">
        <f t="shared" si="109"/>
        <v>8.3612040133779261E-3</v>
      </c>
      <c r="F394" s="38">
        <f t="shared" si="110"/>
        <v>5.7457212713936433E-3</v>
      </c>
      <c r="G394" s="39">
        <f t="shared" si="111"/>
        <v>-0.37333333333333335</v>
      </c>
      <c r="H394" s="25">
        <f t="shared" si="112"/>
        <v>-3.1215161649944261E-3</v>
      </c>
    </row>
    <row r="395" spans="1:8" s="40" customFormat="1" ht="15" x14ac:dyDescent="0.2">
      <c r="A395" s="64"/>
      <c r="B395" s="36" t="s">
        <v>105</v>
      </c>
      <c r="C395" s="37">
        <v>0</v>
      </c>
      <c r="D395" s="37">
        <v>0</v>
      </c>
      <c r="E395" s="38" t="str">
        <f t="shared" si="109"/>
        <v/>
      </c>
      <c r="F395" s="38" t="str">
        <f t="shared" si="110"/>
        <v/>
      </c>
      <c r="G395" s="39" t="str">
        <f t="shared" si="111"/>
        <v>0</v>
      </c>
      <c r="H395" s="25" t="str">
        <f t="shared" si="112"/>
        <v/>
      </c>
    </row>
    <row r="396" spans="1:8" s="40" customFormat="1" ht="15" x14ac:dyDescent="0.2">
      <c r="A396" s="64"/>
      <c r="B396" s="36" t="s">
        <v>541</v>
      </c>
      <c r="C396" s="37">
        <v>0</v>
      </c>
      <c r="D396" s="37">
        <v>0</v>
      </c>
      <c r="E396" s="38" t="str">
        <f t="shared" ref="E396:E468" si="117">+IF(C396=0,"",C396/C$329)</f>
        <v/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12</v>
      </c>
      <c r="E398" s="38" t="str">
        <f t="shared" ref="E398:E400" si="121">+IF(C398=0,"",C398/C$329)</f>
        <v/>
      </c>
      <c r="F398" s="38">
        <f t="shared" ref="F398:F400" si="122">+IF(D398=0,"",D398/D$329)</f>
        <v>1.4669926650366749E-3</v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5</v>
      </c>
      <c r="E399" s="38" t="str">
        <f t="shared" si="121"/>
        <v/>
      </c>
      <c r="F399" s="38">
        <f t="shared" si="122"/>
        <v>6.1124694376528117E-4</v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1</v>
      </c>
      <c r="D401" s="37">
        <v>0</v>
      </c>
      <c r="E401" s="38">
        <f t="shared" si="117"/>
        <v>1.1148272017837236E-4</v>
      </c>
      <c r="F401" s="38" t="str">
        <f t="shared" si="118"/>
        <v/>
      </c>
      <c r="G401" s="39" t="str">
        <f t="shared" si="119"/>
        <v>0</v>
      </c>
      <c r="H401" s="25">
        <f t="shared" si="120"/>
        <v>0</v>
      </c>
    </row>
    <row r="402" spans="1:8" s="40" customFormat="1" ht="15" x14ac:dyDescent="0.2">
      <c r="A402" s="64"/>
      <c r="B402" s="36" t="s">
        <v>296</v>
      </c>
      <c r="C402" s="37">
        <v>16</v>
      </c>
      <c r="D402" s="37">
        <v>46</v>
      </c>
      <c r="E402" s="38">
        <f t="shared" si="117"/>
        <v>1.7837235228539577E-3</v>
      </c>
      <c r="F402" s="38">
        <f t="shared" si="118"/>
        <v>5.623471882640587E-3</v>
      </c>
      <c r="G402" s="39">
        <f t="shared" si="119"/>
        <v>1.875</v>
      </c>
      <c r="H402" s="25">
        <f t="shared" si="120"/>
        <v>3.3444816053511705E-3</v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0</v>
      </c>
      <c r="E403" s="38" t="str">
        <f t="shared" si="117"/>
        <v/>
      </c>
      <c r="F403" s="38" t="str">
        <f t="shared" si="118"/>
        <v/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2</v>
      </c>
      <c r="D404" s="37">
        <v>17</v>
      </c>
      <c r="E404" s="38">
        <f t="shared" si="117"/>
        <v>2.2296544035674471E-4</v>
      </c>
      <c r="F404" s="38">
        <f t="shared" si="118"/>
        <v>2.0782396088019559E-3</v>
      </c>
      <c r="G404" s="39">
        <f t="shared" si="119"/>
        <v>7.5</v>
      </c>
      <c r="H404" s="25">
        <f t="shared" si="120"/>
        <v>1.6722408026755853E-3</v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1</v>
      </c>
      <c r="E405" s="38" t="str">
        <f t="shared" si="117"/>
        <v/>
      </c>
      <c r="F405" s="38">
        <f t="shared" si="118"/>
        <v>1.2224938875305622E-4</v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0</v>
      </c>
      <c r="E407" s="38" t="str">
        <f t="shared" si="117"/>
        <v/>
      </c>
      <c r="F407" s="38" t="str">
        <f t="shared" si="118"/>
        <v/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0</v>
      </c>
      <c r="D408" s="37">
        <v>0</v>
      </c>
      <c r="E408" s="38" t="str">
        <f t="shared" si="117"/>
        <v/>
      </c>
      <c r="F408" s="38" t="str">
        <f t="shared" si="118"/>
        <v/>
      </c>
      <c r="G408" s="39" t="str">
        <f t="shared" si="119"/>
        <v>0</v>
      </c>
      <c r="H408" s="25" t="str">
        <f t="shared" si="120"/>
        <v/>
      </c>
    </row>
    <row r="409" spans="1:8" s="40" customFormat="1" ht="15" x14ac:dyDescent="0.2">
      <c r="A409" s="64"/>
      <c r="B409" s="36" t="s">
        <v>300</v>
      </c>
      <c r="C409" s="37">
        <v>2</v>
      </c>
      <c r="D409" s="37">
        <v>0</v>
      </c>
      <c r="E409" s="38">
        <f t="shared" si="117"/>
        <v>2.2296544035674471E-4</v>
      </c>
      <c r="F409" s="38" t="str">
        <f t="shared" si="118"/>
        <v/>
      </c>
      <c r="G409" s="39" t="str">
        <f t="shared" si="119"/>
        <v>0</v>
      </c>
      <c r="H409" s="25">
        <f t="shared" si="120"/>
        <v>0</v>
      </c>
    </row>
    <row r="410" spans="1:8" s="40" customFormat="1" ht="15" x14ac:dyDescent="0.2">
      <c r="A410" s="64"/>
      <c r="B410" s="36" t="s">
        <v>114</v>
      </c>
      <c r="C410" s="37">
        <v>5</v>
      </c>
      <c r="D410" s="37">
        <v>324</v>
      </c>
      <c r="E410" s="38">
        <f t="shared" si="117"/>
        <v>5.5741360089186175E-4</v>
      </c>
      <c r="F410" s="38">
        <f t="shared" si="118"/>
        <v>3.9608801955990217E-2</v>
      </c>
      <c r="G410" s="39">
        <f t="shared" si="119"/>
        <v>63.8</v>
      </c>
      <c r="H410" s="25">
        <f t="shared" si="120"/>
        <v>3.5562987736900781E-2</v>
      </c>
    </row>
    <row r="411" spans="1:8" s="40" customFormat="1" ht="15" x14ac:dyDescent="0.2">
      <c r="A411" s="64"/>
      <c r="B411" s="36" t="s">
        <v>115</v>
      </c>
      <c r="C411" s="37">
        <v>0</v>
      </c>
      <c r="D411" s="37">
        <v>0</v>
      </c>
      <c r="E411" s="38" t="str">
        <f t="shared" si="117"/>
        <v/>
      </c>
      <c r="F411" s="38" t="str">
        <f t="shared" si="118"/>
        <v/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4"/>
      <c r="B412" s="36" t="s">
        <v>116</v>
      </c>
      <c r="C412" s="37">
        <v>8</v>
      </c>
      <c r="D412" s="37">
        <v>37</v>
      </c>
      <c r="E412" s="38">
        <f t="shared" si="117"/>
        <v>8.9186176142697885E-4</v>
      </c>
      <c r="F412" s="38">
        <f t="shared" si="118"/>
        <v>4.5232273838630805E-3</v>
      </c>
      <c r="G412" s="39">
        <f t="shared" si="119"/>
        <v>3.625</v>
      </c>
      <c r="H412" s="25">
        <f t="shared" si="120"/>
        <v>3.2329988851727983E-3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2</v>
      </c>
      <c r="D420" s="37">
        <v>5</v>
      </c>
      <c r="E420" s="38">
        <f t="shared" si="117"/>
        <v>2.2296544035674471E-4</v>
      </c>
      <c r="F420" s="38">
        <f t="shared" si="118"/>
        <v>6.1124694376528117E-4</v>
      </c>
      <c r="G420" s="39">
        <f t="shared" si="119"/>
        <v>1.5</v>
      </c>
      <c r="H420" s="25">
        <f t="shared" si="120"/>
        <v>3.3444816053511709E-4</v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1</v>
      </c>
      <c r="E421" s="38" t="str">
        <f t="shared" si="117"/>
        <v/>
      </c>
      <c r="F421" s="38">
        <f t="shared" si="118"/>
        <v>1.2224938875305622E-4</v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65</v>
      </c>
      <c r="D422" s="37">
        <v>42</v>
      </c>
      <c r="E422" s="38">
        <f t="shared" si="117"/>
        <v>7.246376811594203E-3</v>
      </c>
      <c r="F422" s="38">
        <f t="shared" si="118"/>
        <v>5.1344743276283619E-3</v>
      </c>
      <c r="G422" s="39">
        <f t="shared" si="119"/>
        <v>-0.35384615384615387</v>
      </c>
      <c r="H422" s="25">
        <f t="shared" si="120"/>
        <v>-2.5641025641025641E-3</v>
      </c>
    </row>
    <row r="423" spans="1:8" s="40" customFormat="1" ht="15" x14ac:dyDescent="0.2">
      <c r="A423" s="64"/>
      <c r="B423" s="36" t="s">
        <v>128</v>
      </c>
      <c r="C423" s="37">
        <v>192</v>
      </c>
      <c r="D423" s="37">
        <v>90</v>
      </c>
      <c r="E423" s="38">
        <f t="shared" si="117"/>
        <v>2.1404682274247491E-2</v>
      </c>
      <c r="F423" s="38">
        <f t="shared" si="118"/>
        <v>1.1002444987775062E-2</v>
      </c>
      <c r="G423" s="39">
        <f t="shared" si="119"/>
        <v>-0.53125</v>
      </c>
      <c r="H423" s="25">
        <f t="shared" si="120"/>
        <v>-1.1371237458193979E-2</v>
      </c>
    </row>
    <row r="424" spans="1:8" s="40" customFormat="1" ht="15" x14ac:dyDescent="0.2">
      <c r="A424" s="64"/>
      <c r="B424" s="36" t="s">
        <v>302</v>
      </c>
      <c r="C424" s="37">
        <v>137</v>
      </c>
      <c r="D424" s="37">
        <v>25</v>
      </c>
      <c r="E424" s="38">
        <f t="shared" si="117"/>
        <v>1.5273132664437012E-2</v>
      </c>
      <c r="F424" s="38">
        <f t="shared" si="118"/>
        <v>3.0562347188264061E-3</v>
      </c>
      <c r="G424" s="39">
        <f t="shared" si="119"/>
        <v>-0.81751824817518248</v>
      </c>
      <c r="H424" s="25">
        <f t="shared" si="120"/>
        <v>-1.2486064659977704E-2</v>
      </c>
    </row>
    <row r="425" spans="1:8" s="40" customFormat="1" ht="15" x14ac:dyDescent="0.2">
      <c r="A425" s="64"/>
      <c r="B425" s="36" t="s">
        <v>545</v>
      </c>
      <c r="C425" s="37">
        <v>35</v>
      </c>
      <c r="D425" s="37">
        <v>3</v>
      </c>
      <c r="E425" s="38">
        <f t="shared" si="117"/>
        <v>3.9018952062430325E-3</v>
      </c>
      <c r="F425" s="38">
        <f t="shared" si="118"/>
        <v>3.6674816625916872E-4</v>
      </c>
      <c r="G425" s="39">
        <f t="shared" si="119"/>
        <v>-0.91428571428571426</v>
      </c>
      <c r="H425" s="25">
        <f t="shared" si="120"/>
        <v>-3.5674470457079154E-3</v>
      </c>
    </row>
    <row r="426" spans="1:8" s="40" customFormat="1" ht="30" x14ac:dyDescent="0.2">
      <c r="A426" s="64"/>
      <c r="B426" s="36" t="s">
        <v>546</v>
      </c>
      <c r="C426" s="37">
        <v>0</v>
      </c>
      <c r="D426" s="37">
        <v>4</v>
      </c>
      <c r="E426" s="38" t="str">
        <f t="shared" si="117"/>
        <v/>
      </c>
      <c r="F426" s="38">
        <f t="shared" si="118"/>
        <v>4.8899755501222489E-4</v>
      </c>
      <c r="G426" s="39" t="str">
        <f t="shared" si="119"/>
        <v>0</v>
      </c>
      <c r="H426" s="25" t="str">
        <f t="shared" si="120"/>
        <v/>
      </c>
    </row>
    <row r="427" spans="1:8" s="40" customFormat="1" ht="15" x14ac:dyDescent="0.2">
      <c r="A427" s="64"/>
      <c r="B427" s="36" t="s">
        <v>547</v>
      </c>
      <c r="C427" s="37">
        <v>18</v>
      </c>
      <c r="D427" s="37">
        <v>10</v>
      </c>
      <c r="E427" s="38">
        <f t="shared" si="117"/>
        <v>2.0066889632107021E-3</v>
      </c>
      <c r="F427" s="38">
        <f t="shared" si="118"/>
        <v>1.2224938875305623E-3</v>
      </c>
      <c r="G427" s="39">
        <f t="shared" si="119"/>
        <v>-0.44444444444444442</v>
      </c>
      <c r="H427" s="25">
        <f t="shared" si="120"/>
        <v>-8.9186176142697863E-4</v>
      </c>
    </row>
    <row r="428" spans="1:8" s="40" customFormat="1" ht="15" x14ac:dyDescent="0.2">
      <c r="A428" s="64"/>
      <c r="B428" s="36" t="s">
        <v>124</v>
      </c>
      <c r="C428" s="37">
        <v>8</v>
      </c>
      <c r="D428" s="37">
        <v>37</v>
      </c>
      <c r="E428" s="38">
        <f t="shared" si="117"/>
        <v>8.9186176142697885E-4</v>
      </c>
      <c r="F428" s="38">
        <f t="shared" si="118"/>
        <v>4.5232273838630805E-3</v>
      </c>
      <c r="G428" s="39">
        <f t="shared" si="119"/>
        <v>3.625</v>
      </c>
      <c r="H428" s="25">
        <f t="shared" si="120"/>
        <v>3.2329988851727983E-3</v>
      </c>
    </row>
    <row r="429" spans="1:8" s="40" customFormat="1" ht="15" x14ac:dyDescent="0.2">
      <c r="A429" s="64"/>
      <c r="B429" s="36" t="s">
        <v>303</v>
      </c>
      <c r="C429" s="37">
        <v>2</v>
      </c>
      <c r="D429" s="37">
        <v>0</v>
      </c>
      <c r="E429" s="38">
        <f t="shared" si="117"/>
        <v>2.2296544035674471E-4</v>
      </c>
      <c r="F429" s="38" t="str">
        <f t="shared" si="118"/>
        <v/>
      </c>
      <c r="G429" s="39" t="str">
        <f t="shared" si="119"/>
        <v>0</v>
      </c>
      <c r="H429" s="25">
        <f t="shared" si="120"/>
        <v>0</v>
      </c>
    </row>
    <row r="430" spans="1:8" s="40" customFormat="1" ht="15" x14ac:dyDescent="0.2">
      <c r="A430" s="64"/>
      <c r="B430" s="36" t="s">
        <v>125</v>
      </c>
      <c r="C430" s="37">
        <v>14</v>
      </c>
      <c r="D430" s="37">
        <v>3</v>
      </c>
      <c r="E430" s="38">
        <f t="shared" si="117"/>
        <v>1.560758082497213E-3</v>
      </c>
      <c r="F430" s="38">
        <f t="shared" si="118"/>
        <v>3.6674816625916872E-4</v>
      </c>
      <c r="G430" s="39">
        <f t="shared" si="119"/>
        <v>-0.7857142857142857</v>
      </c>
      <c r="H430" s="25">
        <f t="shared" si="120"/>
        <v>-1.2263099219620959E-3</v>
      </c>
    </row>
    <row r="431" spans="1:8" s="40" customFormat="1" ht="15" x14ac:dyDescent="0.2">
      <c r="A431" s="64"/>
      <c r="B431" s="36" t="s">
        <v>457</v>
      </c>
      <c r="C431" s="37">
        <v>9</v>
      </c>
      <c r="D431" s="37">
        <v>16</v>
      </c>
      <c r="E431" s="38">
        <f t="shared" si="117"/>
        <v>1.0033444816053511E-3</v>
      </c>
      <c r="F431" s="38">
        <f t="shared" si="118"/>
        <v>1.9559902200488996E-3</v>
      </c>
      <c r="G431" s="39">
        <f t="shared" si="119"/>
        <v>0.77777777777777779</v>
      </c>
      <c r="H431" s="25">
        <f t="shared" si="120"/>
        <v>7.8037904124860641E-4</v>
      </c>
    </row>
    <row r="432" spans="1:8" s="40" customFormat="1" ht="15" x14ac:dyDescent="0.2">
      <c r="A432" s="64"/>
      <c r="B432" s="36" t="s">
        <v>123</v>
      </c>
      <c r="C432" s="37">
        <v>188</v>
      </c>
      <c r="D432" s="37">
        <v>258</v>
      </c>
      <c r="E432" s="38">
        <f t="shared" si="117"/>
        <v>2.0958751393534002E-2</v>
      </c>
      <c r="F432" s="38">
        <f t="shared" si="118"/>
        <v>3.1540342298288511E-2</v>
      </c>
      <c r="G432" s="39">
        <f t="shared" si="119"/>
        <v>0.37234042553191488</v>
      </c>
      <c r="H432" s="25">
        <f t="shared" si="120"/>
        <v>7.8037904124860641E-3</v>
      </c>
    </row>
    <row r="433" spans="1:8" s="40" customFormat="1" ht="15" x14ac:dyDescent="0.2">
      <c r="A433" s="64"/>
      <c r="B433" s="36" t="s">
        <v>304</v>
      </c>
      <c r="C433" s="37">
        <v>123</v>
      </c>
      <c r="D433" s="37">
        <v>21</v>
      </c>
      <c r="E433" s="38">
        <f t="shared" si="117"/>
        <v>1.37123745819398E-2</v>
      </c>
      <c r="F433" s="38">
        <f t="shared" si="118"/>
        <v>2.567237163814181E-3</v>
      </c>
      <c r="G433" s="39">
        <f t="shared" si="119"/>
        <v>-0.82926829268292679</v>
      </c>
      <c r="H433" s="25">
        <f t="shared" si="120"/>
        <v>-1.137123745819398E-2</v>
      </c>
    </row>
    <row r="434" spans="1:8" s="40" customFormat="1" ht="15" x14ac:dyDescent="0.2">
      <c r="A434" s="64"/>
      <c r="B434" s="36" t="s">
        <v>122</v>
      </c>
      <c r="C434" s="37">
        <v>35</v>
      </c>
      <c r="D434" s="37">
        <v>3</v>
      </c>
      <c r="E434" s="38">
        <f t="shared" si="117"/>
        <v>3.9018952062430325E-3</v>
      </c>
      <c r="F434" s="38">
        <f t="shared" si="118"/>
        <v>3.6674816625916872E-4</v>
      </c>
      <c r="G434" s="39">
        <f t="shared" si="119"/>
        <v>-0.91428571428571426</v>
      </c>
      <c r="H434" s="25">
        <f t="shared" si="120"/>
        <v>-3.5674470457079154E-3</v>
      </c>
    </row>
    <row r="435" spans="1:8" s="40" customFormat="1" ht="15" x14ac:dyDescent="0.2">
      <c r="A435" s="64"/>
      <c r="B435" s="36" t="s">
        <v>373</v>
      </c>
      <c r="C435" s="37">
        <v>3</v>
      </c>
      <c r="D435" s="37">
        <v>4</v>
      </c>
      <c r="E435" s="38">
        <f t="shared" si="117"/>
        <v>3.3444816053511704E-4</v>
      </c>
      <c r="F435" s="38">
        <f t="shared" si="118"/>
        <v>4.8899755501222489E-4</v>
      </c>
      <c r="G435" s="39">
        <f t="shared" si="119"/>
        <v>0.33333333333333331</v>
      </c>
      <c r="H435" s="25">
        <f t="shared" si="120"/>
        <v>1.1148272017837234E-4</v>
      </c>
    </row>
    <row r="436" spans="1:8" s="40" customFormat="1" ht="15" x14ac:dyDescent="0.2">
      <c r="A436" s="64"/>
      <c r="B436" s="36" t="s">
        <v>132</v>
      </c>
      <c r="C436" s="37">
        <v>130</v>
      </c>
      <c r="D436" s="37">
        <v>21</v>
      </c>
      <c r="E436" s="38">
        <f t="shared" si="117"/>
        <v>1.4492753623188406E-2</v>
      </c>
      <c r="F436" s="38">
        <f t="shared" si="118"/>
        <v>2.567237163814181E-3</v>
      </c>
      <c r="G436" s="39">
        <f t="shared" si="119"/>
        <v>-0.83846153846153848</v>
      </c>
      <c r="H436" s="25">
        <f t="shared" si="120"/>
        <v>-1.2151616499442587E-2</v>
      </c>
    </row>
    <row r="437" spans="1:8" s="40" customFormat="1" ht="15" x14ac:dyDescent="0.2">
      <c r="A437" s="64"/>
      <c r="B437" s="36" t="s">
        <v>119</v>
      </c>
      <c r="C437" s="37">
        <v>30</v>
      </c>
      <c r="D437" s="37">
        <v>8</v>
      </c>
      <c r="E437" s="38">
        <f t="shared" si="117"/>
        <v>3.3444816053511705E-3</v>
      </c>
      <c r="F437" s="38">
        <f t="shared" si="118"/>
        <v>9.7799511002444979E-4</v>
      </c>
      <c r="G437" s="39">
        <f t="shared" si="119"/>
        <v>-0.73333333333333328</v>
      </c>
      <c r="H437" s="25">
        <f t="shared" si="120"/>
        <v>-2.4526198439241914E-3</v>
      </c>
    </row>
    <row r="438" spans="1:8" s="40" customFormat="1" ht="15" x14ac:dyDescent="0.2">
      <c r="A438" s="64"/>
      <c r="B438" s="36" t="s">
        <v>305</v>
      </c>
      <c r="C438" s="37">
        <v>197</v>
      </c>
      <c r="D438" s="37">
        <v>99</v>
      </c>
      <c r="E438" s="38">
        <f t="shared" si="117"/>
        <v>2.1962095875139354E-2</v>
      </c>
      <c r="F438" s="38">
        <f t="shared" si="118"/>
        <v>1.2102689486552567E-2</v>
      </c>
      <c r="G438" s="39">
        <f t="shared" si="119"/>
        <v>-0.49746192893401014</v>
      </c>
      <c r="H438" s="25">
        <f t="shared" si="120"/>
        <v>-1.0925306577480491E-2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1</v>
      </c>
      <c r="E439" s="38" t="str">
        <f t="shared" si="117"/>
        <v/>
      </c>
      <c r="F439" s="38">
        <f t="shared" si="118"/>
        <v>1.2224938875305622E-4</v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1</v>
      </c>
      <c r="D440" s="37">
        <v>0</v>
      </c>
      <c r="E440" s="38">
        <f t="shared" si="117"/>
        <v>1.1148272017837236E-4</v>
      </c>
      <c r="F440" s="38" t="str">
        <f t="shared" si="118"/>
        <v/>
      </c>
      <c r="G440" s="39" t="str">
        <f t="shared" si="119"/>
        <v>0</v>
      </c>
      <c r="H440" s="25">
        <f t="shared" si="120"/>
        <v>0</v>
      </c>
    </row>
    <row r="441" spans="1:8" s="40" customFormat="1" ht="15" x14ac:dyDescent="0.2">
      <c r="A441" s="64"/>
      <c r="B441" s="36" t="s">
        <v>130</v>
      </c>
      <c r="C441" s="37">
        <v>1</v>
      </c>
      <c r="D441" s="37">
        <v>1</v>
      </c>
      <c r="E441" s="38">
        <f t="shared" si="117"/>
        <v>1.1148272017837236E-4</v>
      </c>
      <c r="F441" s="38">
        <f t="shared" si="118"/>
        <v>1.2224938875305622E-4</v>
      </c>
      <c r="G441" s="39">
        <f t="shared" si="119"/>
        <v>0</v>
      </c>
      <c r="H441" s="25">
        <f t="shared" si="120"/>
        <v>0</v>
      </c>
    </row>
    <row r="442" spans="1:8" s="40" customFormat="1" ht="15" x14ac:dyDescent="0.2">
      <c r="A442" s="64"/>
      <c r="B442" s="36" t="s">
        <v>117</v>
      </c>
      <c r="C442" s="37">
        <v>0</v>
      </c>
      <c r="D442" s="37">
        <v>0</v>
      </c>
      <c r="E442" s="38" t="str">
        <f t="shared" si="117"/>
        <v/>
      </c>
      <c r="F442" s="38" t="str">
        <f t="shared" si="118"/>
        <v/>
      </c>
      <c r="G442" s="39" t="str">
        <f t="shared" si="119"/>
        <v>0</v>
      </c>
      <c r="H442" s="25" t="str">
        <f t="shared" si="120"/>
        <v/>
      </c>
    </row>
    <row r="443" spans="1:8" s="40" customFormat="1" ht="15" x14ac:dyDescent="0.2">
      <c r="A443" s="64"/>
      <c r="B443" s="36" t="s">
        <v>121</v>
      </c>
      <c r="C443" s="37">
        <v>14</v>
      </c>
      <c r="D443" s="37">
        <v>13</v>
      </c>
      <c r="E443" s="38">
        <f t="shared" si="117"/>
        <v>1.560758082497213E-3</v>
      </c>
      <c r="F443" s="38">
        <f t="shared" si="118"/>
        <v>1.589242053789731E-3</v>
      </c>
      <c r="G443" s="39">
        <f t="shared" si="119"/>
        <v>-7.1428571428571425E-2</v>
      </c>
      <c r="H443" s="25">
        <f t="shared" si="120"/>
        <v>-1.1148272017837236E-4</v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2</v>
      </c>
      <c r="D445" s="37">
        <v>22</v>
      </c>
      <c r="E445" s="38">
        <f t="shared" si="117"/>
        <v>2.2296544035674471E-4</v>
      </c>
      <c r="F445" s="38">
        <f t="shared" si="118"/>
        <v>2.6894865525672372E-3</v>
      </c>
      <c r="G445" s="39">
        <f t="shared" si="119"/>
        <v>10</v>
      </c>
      <c r="H445" s="25">
        <f t="shared" si="120"/>
        <v>2.229654403567447E-3</v>
      </c>
    </row>
    <row r="446" spans="1:8" s="40" customFormat="1" ht="15" x14ac:dyDescent="0.2">
      <c r="A446" s="64"/>
      <c r="B446" s="36" t="s">
        <v>306</v>
      </c>
      <c r="C446" s="37">
        <v>159</v>
      </c>
      <c r="D446" s="37">
        <v>69</v>
      </c>
      <c r="E446" s="38">
        <f t="shared" si="117"/>
        <v>1.7725752508361205E-2</v>
      </c>
      <c r="F446" s="38">
        <f t="shared" si="118"/>
        <v>8.4352078239608805E-3</v>
      </c>
      <c r="G446" s="39">
        <f t="shared" si="119"/>
        <v>-0.56603773584905659</v>
      </c>
      <c r="H446" s="25">
        <f t="shared" si="120"/>
        <v>-1.0033444816053512E-2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25</v>
      </c>
      <c r="D448" s="37">
        <v>23</v>
      </c>
      <c r="E448" s="38">
        <f t="shared" si="117"/>
        <v>2.787068004459309E-3</v>
      </c>
      <c r="F448" s="38">
        <f t="shared" si="118"/>
        <v>2.8117359413202935E-3</v>
      </c>
      <c r="G448" s="39">
        <f t="shared" si="119"/>
        <v>-0.08</v>
      </c>
      <c r="H448" s="25">
        <f t="shared" si="120"/>
        <v>-2.2296544035674471E-4</v>
      </c>
    </row>
    <row r="449" spans="1:8" s="40" customFormat="1" ht="15" x14ac:dyDescent="0.2">
      <c r="A449" s="64"/>
      <c r="B449" s="36" t="s">
        <v>308</v>
      </c>
      <c r="C449" s="37">
        <v>66</v>
      </c>
      <c r="D449" s="37">
        <v>60</v>
      </c>
      <c r="E449" s="38">
        <f t="shared" si="117"/>
        <v>7.3578595317725752E-3</v>
      </c>
      <c r="F449" s="38">
        <f t="shared" si="118"/>
        <v>7.3349633251833741E-3</v>
      </c>
      <c r="G449" s="39">
        <f t="shared" si="119"/>
        <v>-9.0909090909090912E-2</v>
      </c>
      <c r="H449" s="25">
        <f t="shared" si="120"/>
        <v>-6.6889632107023408E-4</v>
      </c>
    </row>
    <row r="450" spans="1:8" s="40" customFormat="1" ht="15" x14ac:dyDescent="0.2">
      <c r="A450" s="64"/>
      <c r="B450" s="36" t="s">
        <v>550</v>
      </c>
      <c r="C450" s="37">
        <v>123</v>
      </c>
      <c r="D450" s="37">
        <v>50</v>
      </c>
      <c r="E450" s="38">
        <f t="shared" si="117"/>
        <v>1.37123745819398E-2</v>
      </c>
      <c r="F450" s="38">
        <f t="shared" si="118"/>
        <v>6.1124694376528121E-3</v>
      </c>
      <c r="G450" s="39">
        <f t="shared" si="119"/>
        <v>-0.5934959349593496</v>
      </c>
      <c r="H450" s="25">
        <f t="shared" si="120"/>
        <v>-8.1382385730211816E-3</v>
      </c>
    </row>
    <row r="451" spans="1:8" s="40" customFormat="1" ht="15" x14ac:dyDescent="0.2">
      <c r="A451" s="64"/>
      <c r="B451" s="36" t="s">
        <v>309</v>
      </c>
      <c r="C451" s="37">
        <v>101</v>
      </c>
      <c r="D451" s="37">
        <v>104</v>
      </c>
      <c r="E451" s="38">
        <f t="shared" si="117"/>
        <v>1.1259754738015607E-2</v>
      </c>
      <c r="F451" s="38">
        <f t="shared" si="118"/>
        <v>1.2713936430317848E-2</v>
      </c>
      <c r="G451" s="39">
        <f t="shared" si="119"/>
        <v>2.9702970297029702E-2</v>
      </c>
      <c r="H451" s="25">
        <f t="shared" si="120"/>
        <v>3.3444816053511704E-4</v>
      </c>
    </row>
    <row r="452" spans="1:8" s="40" customFormat="1" ht="15" x14ac:dyDescent="0.2">
      <c r="A452" s="64"/>
      <c r="B452" s="36" t="s">
        <v>310</v>
      </c>
      <c r="C452" s="37">
        <v>16</v>
      </c>
      <c r="D452" s="37">
        <v>26</v>
      </c>
      <c r="E452" s="38">
        <f t="shared" si="117"/>
        <v>1.7837235228539577E-3</v>
      </c>
      <c r="F452" s="38">
        <f t="shared" si="118"/>
        <v>3.1784841075794619E-3</v>
      </c>
      <c r="G452" s="39">
        <f t="shared" si="119"/>
        <v>0.625</v>
      </c>
      <c r="H452" s="25">
        <f t="shared" si="120"/>
        <v>1.1148272017837235E-3</v>
      </c>
    </row>
    <row r="453" spans="1:8" s="40" customFormat="1" ht="15" x14ac:dyDescent="0.2">
      <c r="A453" s="64"/>
      <c r="B453" s="36" t="s">
        <v>311</v>
      </c>
      <c r="C453" s="37">
        <v>12</v>
      </c>
      <c r="D453" s="37">
        <v>24</v>
      </c>
      <c r="E453" s="38">
        <f t="shared" si="117"/>
        <v>1.3377926421404682E-3</v>
      </c>
      <c r="F453" s="38">
        <f t="shared" si="118"/>
        <v>2.9339853300733498E-3</v>
      </c>
      <c r="G453" s="39">
        <f t="shared" si="119"/>
        <v>1</v>
      </c>
      <c r="H453" s="25">
        <f t="shared" si="120"/>
        <v>1.3377926421404682E-3</v>
      </c>
    </row>
    <row r="454" spans="1:8" s="40" customFormat="1" ht="15" x14ac:dyDescent="0.2">
      <c r="A454" s="64"/>
      <c r="B454" s="36" t="s">
        <v>118</v>
      </c>
      <c r="C454" s="37">
        <v>3</v>
      </c>
      <c r="D454" s="37">
        <v>11</v>
      </c>
      <c r="E454" s="38">
        <f t="shared" si="117"/>
        <v>3.3444816053511704E-4</v>
      </c>
      <c r="F454" s="38">
        <f t="shared" si="118"/>
        <v>1.3447432762836186E-3</v>
      </c>
      <c r="G454" s="39">
        <f t="shared" si="119"/>
        <v>2.6666666666666665</v>
      </c>
      <c r="H454" s="25">
        <f t="shared" si="120"/>
        <v>8.9186176142697874E-4</v>
      </c>
    </row>
    <row r="455" spans="1:8" s="40" customFormat="1" ht="15" x14ac:dyDescent="0.2">
      <c r="A455" s="64"/>
      <c r="B455" s="36" t="s">
        <v>312</v>
      </c>
      <c r="C455" s="37">
        <v>8</v>
      </c>
      <c r="D455" s="37">
        <v>2</v>
      </c>
      <c r="E455" s="38">
        <f t="shared" si="117"/>
        <v>8.9186176142697885E-4</v>
      </c>
      <c r="F455" s="38">
        <f t="shared" si="118"/>
        <v>2.4449877750611245E-4</v>
      </c>
      <c r="G455" s="39">
        <f t="shared" si="119"/>
        <v>-0.75</v>
      </c>
      <c r="H455" s="25">
        <f t="shared" si="120"/>
        <v>-6.6889632107023419E-4</v>
      </c>
    </row>
    <row r="456" spans="1:8" s="40" customFormat="1" ht="15" x14ac:dyDescent="0.2">
      <c r="A456" s="64"/>
      <c r="B456" s="36" t="s">
        <v>313</v>
      </c>
      <c r="C456" s="37">
        <v>87</v>
      </c>
      <c r="D456" s="37">
        <v>72</v>
      </c>
      <c r="E456" s="38">
        <f t="shared" si="117"/>
        <v>9.6989966555183944E-3</v>
      </c>
      <c r="F456" s="38">
        <f t="shared" si="118"/>
        <v>8.8019559902200485E-3</v>
      </c>
      <c r="G456" s="39">
        <f t="shared" si="119"/>
        <v>-0.17241379310344829</v>
      </c>
      <c r="H456" s="25">
        <f t="shared" si="120"/>
        <v>-1.6722408026755853E-3</v>
      </c>
    </row>
    <row r="457" spans="1:8" s="40" customFormat="1" ht="15" x14ac:dyDescent="0.2">
      <c r="A457" s="64"/>
      <c r="B457" s="36" t="s">
        <v>551</v>
      </c>
      <c r="C457" s="37">
        <v>75</v>
      </c>
      <c r="D457" s="37">
        <v>95</v>
      </c>
      <c r="E457" s="38">
        <f t="shared" si="117"/>
        <v>8.3612040133779261E-3</v>
      </c>
      <c r="F457" s="38">
        <f t="shared" si="118"/>
        <v>1.1613691931540342E-2</v>
      </c>
      <c r="G457" s="39">
        <f t="shared" si="119"/>
        <v>0.26666666666666666</v>
      </c>
      <c r="H457" s="25">
        <f t="shared" si="120"/>
        <v>2.229654403567447E-3</v>
      </c>
    </row>
    <row r="458" spans="1:8" s="40" customFormat="1" ht="15" x14ac:dyDescent="0.2">
      <c r="A458" s="64"/>
      <c r="B458" s="36" t="s">
        <v>314</v>
      </c>
      <c r="C458" s="37">
        <v>0</v>
      </c>
      <c r="D458" s="37">
        <v>5</v>
      </c>
      <c r="E458" s="38" t="str">
        <f t="shared" si="117"/>
        <v/>
      </c>
      <c r="F458" s="38">
        <f t="shared" si="118"/>
        <v>6.1124694376528117E-4</v>
      </c>
      <c r="G458" s="39" t="str">
        <f t="shared" si="119"/>
        <v>0</v>
      </c>
      <c r="H458" s="25" t="str">
        <f t="shared" si="120"/>
        <v/>
      </c>
    </row>
    <row r="459" spans="1:8" s="40" customFormat="1" ht="15" x14ac:dyDescent="0.2">
      <c r="A459" s="64"/>
      <c r="B459" s="36" t="s">
        <v>315</v>
      </c>
      <c r="C459" s="37">
        <v>0</v>
      </c>
      <c r="D459" s="37">
        <v>4</v>
      </c>
      <c r="E459" s="38" t="str">
        <f t="shared" si="117"/>
        <v/>
      </c>
      <c r="F459" s="38">
        <f t="shared" si="118"/>
        <v>4.8899755501222489E-4</v>
      </c>
      <c r="G459" s="39" t="str">
        <f t="shared" si="119"/>
        <v>0</v>
      </c>
      <c r="H459" s="25" t="str">
        <f t="shared" si="120"/>
        <v/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0</v>
      </c>
      <c r="E461" s="38" t="str">
        <f t="shared" si="117"/>
        <v/>
      </c>
      <c r="F461" s="38" t="str">
        <f t="shared" si="118"/>
        <v/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2</v>
      </c>
      <c r="D462" s="37">
        <v>4</v>
      </c>
      <c r="E462" s="38">
        <f t="shared" si="117"/>
        <v>2.2296544035674471E-4</v>
      </c>
      <c r="F462" s="38">
        <f t="shared" si="118"/>
        <v>4.8899755501222489E-4</v>
      </c>
      <c r="G462" s="39">
        <f t="shared" si="119"/>
        <v>1</v>
      </c>
      <c r="H462" s="25">
        <f t="shared" si="120"/>
        <v>2.2296544035674471E-4</v>
      </c>
    </row>
    <row r="463" spans="1:8" s="40" customFormat="1" ht="30" x14ac:dyDescent="0.2">
      <c r="A463" s="64"/>
      <c r="B463" s="36" t="s">
        <v>142</v>
      </c>
      <c r="C463" s="37">
        <v>5</v>
      </c>
      <c r="D463" s="37">
        <v>0</v>
      </c>
      <c r="E463" s="38">
        <f t="shared" si="117"/>
        <v>5.5741360089186175E-4</v>
      </c>
      <c r="F463" s="38" t="str">
        <f t="shared" si="118"/>
        <v/>
      </c>
      <c r="G463" s="39" t="str">
        <f t="shared" si="119"/>
        <v>0</v>
      </c>
      <c r="H463" s="25">
        <f t="shared" si="120"/>
        <v>0</v>
      </c>
    </row>
    <row r="464" spans="1:8" s="40" customFormat="1" ht="15" x14ac:dyDescent="0.2">
      <c r="A464" s="64"/>
      <c r="B464" s="36" t="s">
        <v>318</v>
      </c>
      <c r="C464" s="37">
        <v>0</v>
      </c>
      <c r="D464" s="37">
        <v>25</v>
      </c>
      <c r="E464" s="38" t="str">
        <f t="shared" si="117"/>
        <v/>
      </c>
      <c r="F464" s="38">
        <f t="shared" si="118"/>
        <v>3.0562347188264061E-3</v>
      </c>
      <c r="G464" s="39" t="str">
        <f t="shared" si="119"/>
        <v>0</v>
      </c>
      <c r="H464" s="25" t="str">
        <f t="shared" si="120"/>
        <v/>
      </c>
    </row>
    <row r="465" spans="1:8" s="40" customFormat="1" ht="15" x14ac:dyDescent="0.2">
      <c r="A465" s="64"/>
      <c r="B465" s="36" t="s">
        <v>319</v>
      </c>
      <c r="C465" s="37">
        <v>17</v>
      </c>
      <c r="D465" s="37">
        <v>66</v>
      </c>
      <c r="E465" s="38">
        <f t="shared" si="117"/>
        <v>1.8952062430323299E-3</v>
      </c>
      <c r="F465" s="38">
        <f t="shared" si="118"/>
        <v>8.0684596577017108E-3</v>
      </c>
      <c r="G465" s="39">
        <f t="shared" si="119"/>
        <v>2.8823529411764706</v>
      </c>
      <c r="H465" s="25">
        <f t="shared" si="120"/>
        <v>5.4626532887402449E-3</v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1</v>
      </c>
      <c r="E466" s="38" t="str">
        <f t="shared" si="117"/>
        <v/>
      </c>
      <c r="F466" s="38">
        <f t="shared" si="118"/>
        <v>1.2224938875305622E-4</v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50</v>
      </c>
      <c r="D467" s="37">
        <v>28</v>
      </c>
      <c r="E467" s="38">
        <f t="shared" si="117"/>
        <v>5.5741360089186179E-3</v>
      </c>
      <c r="F467" s="38">
        <f t="shared" si="118"/>
        <v>3.4229828850855745E-3</v>
      </c>
      <c r="G467" s="39">
        <f t="shared" si="119"/>
        <v>-0.44</v>
      </c>
      <c r="H467" s="25">
        <f t="shared" si="120"/>
        <v>-2.4526198439241919E-3</v>
      </c>
    </row>
    <row r="468" spans="1:8" s="40" customFormat="1" ht="15" x14ac:dyDescent="0.2">
      <c r="A468" s="64"/>
      <c r="B468" s="36" t="s">
        <v>321</v>
      </c>
      <c r="C468" s="37">
        <v>1</v>
      </c>
      <c r="D468" s="37">
        <v>2</v>
      </c>
      <c r="E468" s="38">
        <f t="shared" si="117"/>
        <v>1.1148272017837236E-4</v>
      </c>
      <c r="F468" s="38">
        <f t="shared" si="118"/>
        <v>2.4449877750611245E-4</v>
      </c>
      <c r="G468" s="39">
        <f t="shared" si="119"/>
        <v>1</v>
      </c>
      <c r="H468" s="25">
        <f t="shared" si="120"/>
        <v>1.1148272017837236E-4</v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40</v>
      </c>
      <c r="E470" s="38" t="str">
        <f t="shared" si="137"/>
        <v/>
      </c>
      <c r="F470" s="38">
        <f t="shared" si="138"/>
        <v>4.8899755501222494E-3</v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1</v>
      </c>
      <c r="D473" s="37">
        <v>1</v>
      </c>
      <c r="E473" s="38">
        <f t="shared" si="137"/>
        <v>1.1148272017837236E-4</v>
      </c>
      <c r="F473" s="38">
        <f t="shared" si="138"/>
        <v>1.2224938875305622E-4</v>
      </c>
      <c r="G473" s="39">
        <f t="shared" si="139"/>
        <v>0</v>
      </c>
      <c r="H473" s="25">
        <f t="shared" si="140"/>
        <v>0</v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2</v>
      </c>
      <c r="E474" s="38" t="str">
        <f t="shared" si="137"/>
        <v/>
      </c>
      <c r="F474" s="38">
        <f t="shared" si="138"/>
        <v>2.4449877750611245E-4</v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2</v>
      </c>
      <c r="D475" s="37">
        <v>2</v>
      </c>
      <c r="E475" s="38">
        <f t="shared" si="137"/>
        <v>2.2296544035674471E-4</v>
      </c>
      <c r="F475" s="38">
        <f t="shared" si="138"/>
        <v>2.4449877750611245E-4</v>
      </c>
      <c r="G475" s="39">
        <f t="shared" si="139"/>
        <v>0</v>
      </c>
      <c r="H475" s="25">
        <f t="shared" si="140"/>
        <v>0</v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4</v>
      </c>
      <c r="E476" s="38" t="str">
        <f t="shared" si="137"/>
        <v/>
      </c>
      <c r="F476" s="38">
        <f t="shared" si="138"/>
        <v>4.8899755501222489E-4</v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105</v>
      </c>
      <c r="D477" s="37">
        <v>140</v>
      </c>
      <c r="E477" s="38">
        <f t="shared" si="137"/>
        <v>1.1705685618729096E-2</v>
      </c>
      <c r="F477" s="38">
        <f t="shared" si="138"/>
        <v>1.7114914425427872E-2</v>
      </c>
      <c r="G477" s="39">
        <f t="shared" si="139"/>
        <v>0.33333333333333331</v>
      </c>
      <c r="H477" s="25">
        <f t="shared" si="140"/>
        <v>3.901895206243032E-3</v>
      </c>
    </row>
    <row r="478" spans="1:8" s="40" customFormat="1" ht="15" x14ac:dyDescent="0.2">
      <c r="A478" s="64"/>
      <c r="B478" s="36" t="s">
        <v>138</v>
      </c>
      <c r="C478" s="37">
        <v>28</v>
      </c>
      <c r="D478" s="37">
        <v>25</v>
      </c>
      <c r="E478" s="38">
        <f t="shared" si="137"/>
        <v>3.1215161649944261E-3</v>
      </c>
      <c r="F478" s="38">
        <f t="shared" si="138"/>
        <v>3.0562347188264061E-3</v>
      </c>
      <c r="G478" s="39">
        <f t="shared" si="139"/>
        <v>-0.10714285714285714</v>
      </c>
      <c r="H478" s="25">
        <f t="shared" si="140"/>
        <v>-3.3444816053511704E-4</v>
      </c>
    </row>
    <row r="479" spans="1:8" s="40" customFormat="1" ht="30" x14ac:dyDescent="0.2">
      <c r="A479" s="64"/>
      <c r="B479" s="36" t="s">
        <v>327</v>
      </c>
      <c r="C479" s="37">
        <v>6</v>
      </c>
      <c r="D479" s="37">
        <v>5</v>
      </c>
      <c r="E479" s="38">
        <f t="shared" si="137"/>
        <v>6.6889632107023408E-4</v>
      </c>
      <c r="F479" s="38">
        <f t="shared" si="138"/>
        <v>6.1124694376528117E-4</v>
      </c>
      <c r="G479" s="39">
        <f t="shared" si="139"/>
        <v>-0.16666666666666666</v>
      </c>
      <c r="H479" s="25">
        <f t="shared" si="140"/>
        <v>-1.1148272017837234E-4</v>
      </c>
    </row>
    <row r="480" spans="1:8" s="40" customFormat="1" ht="15" x14ac:dyDescent="0.2">
      <c r="A480" s="64"/>
      <c r="B480" s="36" t="s">
        <v>140</v>
      </c>
      <c r="C480" s="37">
        <v>1</v>
      </c>
      <c r="D480" s="37">
        <v>0</v>
      </c>
      <c r="E480" s="38">
        <f t="shared" si="137"/>
        <v>1.1148272017837236E-4</v>
      </c>
      <c r="F480" s="38" t="str">
        <f t="shared" si="138"/>
        <v/>
      </c>
      <c r="G480" s="39" t="str">
        <f t="shared" si="139"/>
        <v>0</v>
      </c>
      <c r="H480" s="25">
        <f t="shared" si="140"/>
        <v>0</v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0</v>
      </c>
      <c r="E481" s="38" t="str">
        <f t="shared" si="137"/>
        <v/>
      </c>
      <c r="F481" s="38" t="str">
        <f t="shared" si="138"/>
        <v/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15</v>
      </c>
      <c r="D482" s="37">
        <v>9</v>
      </c>
      <c r="E482" s="38">
        <f t="shared" si="137"/>
        <v>1.6722408026755853E-3</v>
      </c>
      <c r="F482" s="38">
        <f t="shared" si="138"/>
        <v>1.1002444987775061E-3</v>
      </c>
      <c r="G482" s="39">
        <f t="shared" si="139"/>
        <v>-0.4</v>
      </c>
      <c r="H482" s="25">
        <f t="shared" si="140"/>
        <v>-6.6889632107023419E-4</v>
      </c>
    </row>
    <row r="483" spans="1:8" s="40" customFormat="1" ht="15" x14ac:dyDescent="0.2">
      <c r="A483" s="64"/>
      <c r="B483" s="36" t="s">
        <v>133</v>
      </c>
      <c r="C483" s="37">
        <v>6</v>
      </c>
      <c r="D483" s="37">
        <v>2</v>
      </c>
      <c r="E483" s="38">
        <f t="shared" si="137"/>
        <v>6.6889632107023408E-4</v>
      </c>
      <c r="F483" s="38">
        <f t="shared" si="138"/>
        <v>2.4449877750611245E-4</v>
      </c>
      <c r="G483" s="39">
        <f t="shared" si="139"/>
        <v>-0.66666666666666663</v>
      </c>
      <c r="H483" s="25">
        <f t="shared" si="140"/>
        <v>-4.4593088071348937E-4</v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13</v>
      </c>
      <c r="E484" s="38" t="str">
        <f t="shared" si="137"/>
        <v/>
      </c>
      <c r="F484" s="38">
        <f t="shared" si="138"/>
        <v>1.589242053789731E-3</v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12</v>
      </c>
      <c r="D486" s="37"/>
      <c r="E486" s="38">
        <f t="shared" si="137"/>
        <v>1.3377926421404682E-3</v>
      </c>
      <c r="F486" s="38" t="str">
        <f t="shared" si="138"/>
        <v/>
      </c>
      <c r="G486" s="39" t="str">
        <f t="shared" si="139"/>
        <v>0</v>
      </c>
      <c r="H486" s="25">
        <f t="shared" si="140"/>
        <v>0</v>
      </c>
    </row>
    <row r="487" spans="1:8" s="40" customFormat="1" ht="15" x14ac:dyDescent="0.2">
      <c r="A487" s="64"/>
      <c r="B487" s="36" t="s">
        <v>331</v>
      </c>
      <c r="C487" s="37">
        <v>20</v>
      </c>
      <c r="D487" s="37"/>
      <c r="E487" s="38">
        <f t="shared" si="137"/>
        <v>2.229654403567447E-3</v>
      </c>
      <c r="F487" s="38" t="str">
        <f t="shared" si="138"/>
        <v/>
      </c>
      <c r="G487" s="39" t="str">
        <f t="shared" si="139"/>
        <v>0</v>
      </c>
      <c r="H487" s="25">
        <f t="shared" si="140"/>
        <v>0</v>
      </c>
    </row>
    <row r="488" spans="1:8" s="40" customFormat="1" ht="15" x14ac:dyDescent="0.2">
      <c r="A488" s="64"/>
      <c r="B488" s="36" t="s">
        <v>332</v>
      </c>
      <c r="C488" s="37">
        <v>2</v>
      </c>
      <c r="D488" s="37"/>
      <c r="E488" s="38">
        <f t="shared" si="137"/>
        <v>2.2296544035674471E-4</v>
      </c>
      <c r="F488" s="38" t="str">
        <f t="shared" si="138"/>
        <v/>
      </c>
      <c r="G488" s="39" t="str">
        <f t="shared" si="139"/>
        <v>0</v>
      </c>
      <c r="H488" s="25">
        <f t="shared" si="140"/>
        <v>0</v>
      </c>
    </row>
    <row r="489" spans="1:8" s="40" customFormat="1" ht="15" x14ac:dyDescent="0.2">
      <c r="A489" s="64"/>
      <c r="B489" s="36" t="s">
        <v>333</v>
      </c>
      <c r="C489" s="37">
        <v>3</v>
      </c>
      <c r="D489" s="37"/>
      <c r="E489" s="38">
        <f t="shared" si="137"/>
        <v>3.3444816053511704E-4</v>
      </c>
      <c r="F489" s="38" t="str">
        <f t="shared" si="138"/>
        <v/>
      </c>
      <c r="G489" s="39" t="str">
        <f t="shared" si="139"/>
        <v>0</v>
      </c>
      <c r="H489" s="25">
        <f t="shared" si="140"/>
        <v>0</v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1</v>
      </c>
      <c r="D491" s="37">
        <v>0</v>
      </c>
      <c r="E491" s="38">
        <f t="shared" si="137"/>
        <v>1.1148272017837236E-4</v>
      </c>
      <c r="F491" s="38" t="str">
        <f t="shared" si="138"/>
        <v/>
      </c>
      <c r="G491" s="39" t="str">
        <f t="shared" si="139"/>
        <v>0</v>
      </c>
      <c r="H491" s="25">
        <f t="shared" si="140"/>
        <v>0</v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0</v>
      </c>
      <c r="E492" s="38" t="str">
        <f t="shared" si="137"/>
        <v/>
      </c>
      <c r="F492" s="38" t="str">
        <f t="shared" si="138"/>
        <v/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5</v>
      </c>
      <c r="D493" s="37">
        <v>1</v>
      </c>
      <c r="E493" s="38">
        <f t="shared" si="137"/>
        <v>5.5741360089186175E-4</v>
      </c>
      <c r="F493" s="38">
        <f t="shared" si="138"/>
        <v>1.2224938875305622E-4</v>
      </c>
      <c r="G493" s="39">
        <f t="shared" si="139"/>
        <v>-0.8</v>
      </c>
      <c r="H493" s="25">
        <f t="shared" si="140"/>
        <v>-4.4593088071348942E-4</v>
      </c>
    </row>
    <row r="494" spans="1:8" s="40" customFormat="1" ht="30" x14ac:dyDescent="0.2">
      <c r="A494" s="64"/>
      <c r="B494" s="36" t="s">
        <v>336</v>
      </c>
      <c r="C494" s="37">
        <v>1</v>
      </c>
      <c r="D494" s="37">
        <v>0</v>
      </c>
      <c r="E494" s="38">
        <f t="shared" si="137"/>
        <v>1.1148272017837236E-4</v>
      </c>
      <c r="F494" s="38" t="str">
        <f t="shared" si="138"/>
        <v/>
      </c>
      <c r="G494" s="39" t="str">
        <f t="shared" si="139"/>
        <v>0</v>
      </c>
      <c r="H494" s="25">
        <f t="shared" si="140"/>
        <v>0</v>
      </c>
    </row>
    <row r="495" spans="1:8" s="40" customFormat="1" ht="15" x14ac:dyDescent="0.2">
      <c r="A495" s="64"/>
      <c r="B495" s="36" t="s">
        <v>337</v>
      </c>
      <c r="C495" s="37">
        <v>2</v>
      </c>
      <c r="D495" s="37">
        <v>3</v>
      </c>
      <c r="E495" s="38">
        <f t="shared" si="137"/>
        <v>2.2296544035674471E-4</v>
      </c>
      <c r="F495" s="38">
        <f t="shared" si="138"/>
        <v>3.6674816625916872E-4</v>
      </c>
      <c r="G495" s="39">
        <f t="shared" si="139"/>
        <v>0.5</v>
      </c>
      <c r="H495" s="25">
        <f t="shared" si="140"/>
        <v>1.1148272017837236E-4</v>
      </c>
    </row>
    <row r="496" spans="1:8" s="40" customFormat="1" ht="15" x14ac:dyDescent="0.2">
      <c r="A496" s="64"/>
      <c r="B496" s="36" t="s">
        <v>135</v>
      </c>
      <c r="C496" s="37">
        <v>1</v>
      </c>
      <c r="D496" s="37">
        <v>0</v>
      </c>
      <c r="E496" s="38">
        <f t="shared" si="137"/>
        <v>1.1148272017837236E-4</v>
      </c>
      <c r="F496" s="38" t="str">
        <f t="shared" si="138"/>
        <v/>
      </c>
      <c r="G496" s="39" t="str">
        <f t="shared" si="139"/>
        <v>0</v>
      </c>
      <c r="H496" s="25">
        <f t="shared" si="140"/>
        <v>0</v>
      </c>
    </row>
    <row r="497" spans="1:8" s="40" customFormat="1" ht="30" x14ac:dyDescent="0.2">
      <c r="A497" s="64"/>
      <c r="B497" s="36" t="s">
        <v>338</v>
      </c>
      <c r="C497" s="37">
        <v>6</v>
      </c>
      <c r="D497" s="37">
        <v>0</v>
      </c>
      <c r="E497" s="38">
        <f t="shared" si="137"/>
        <v>6.6889632107023408E-4</v>
      </c>
      <c r="F497" s="38" t="str">
        <f t="shared" si="138"/>
        <v/>
      </c>
      <c r="G497" s="39" t="str">
        <f t="shared" si="139"/>
        <v>0</v>
      </c>
      <c r="H497" s="25">
        <f t="shared" si="140"/>
        <v>0</v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5</v>
      </c>
      <c r="D499" s="37">
        <v>3</v>
      </c>
      <c r="E499" s="38">
        <f t="shared" si="137"/>
        <v>5.5741360089186175E-4</v>
      </c>
      <c r="F499" s="38">
        <f t="shared" si="138"/>
        <v>3.6674816625916872E-4</v>
      </c>
      <c r="G499" s="39">
        <f t="shared" si="139"/>
        <v>-0.4</v>
      </c>
      <c r="H499" s="25">
        <f t="shared" si="140"/>
        <v>-2.2296544035674471E-4</v>
      </c>
    </row>
    <row r="500" spans="1:8" s="40" customFormat="1" ht="15" x14ac:dyDescent="0.2">
      <c r="A500" s="64"/>
      <c r="B500" s="36" t="s">
        <v>136</v>
      </c>
      <c r="C500" s="37">
        <v>16</v>
      </c>
      <c r="D500" s="37">
        <v>7</v>
      </c>
      <c r="E500" s="38">
        <f t="shared" si="137"/>
        <v>1.7837235228539577E-3</v>
      </c>
      <c r="F500" s="38">
        <f t="shared" si="138"/>
        <v>8.5574572127139362E-4</v>
      </c>
      <c r="G500" s="39">
        <f t="shared" si="139"/>
        <v>-0.5625</v>
      </c>
      <c r="H500" s="25">
        <f t="shared" si="140"/>
        <v>-1.0033444816053513E-3</v>
      </c>
    </row>
    <row r="501" spans="1:8" s="40" customFormat="1" ht="15" x14ac:dyDescent="0.2">
      <c r="A501" s="64"/>
      <c r="B501" s="36" t="s">
        <v>339</v>
      </c>
      <c r="C501" s="37">
        <v>2</v>
      </c>
      <c r="D501" s="37">
        <v>2</v>
      </c>
      <c r="E501" s="38">
        <f t="shared" si="137"/>
        <v>2.2296544035674471E-4</v>
      </c>
      <c r="F501" s="38">
        <f t="shared" si="138"/>
        <v>2.4449877750611245E-4</v>
      </c>
      <c r="G501" s="39">
        <f t="shared" si="139"/>
        <v>0</v>
      </c>
      <c r="H501" s="25">
        <f t="shared" si="140"/>
        <v>0</v>
      </c>
    </row>
    <row r="502" spans="1:8" s="40" customFormat="1" ht="15" x14ac:dyDescent="0.2">
      <c r="A502" s="64"/>
      <c r="B502" s="36" t="s">
        <v>340</v>
      </c>
      <c r="C502" s="37">
        <v>2</v>
      </c>
      <c r="D502" s="37">
        <v>4</v>
      </c>
      <c r="E502" s="38">
        <f t="shared" si="137"/>
        <v>2.2296544035674471E-4</v>
      </c>
      <c r="F502" s="38">
        <f t="shared" si="138"/>
        <v>4.8899755501222489E-4</v>
      </c>
      <c r="G502" s="39">
        <f t="shared" si="139"/>
        <v>1</v>
      </c>
      <c r="H502" s="25">
        <f t="shared" si="140"/>
        <v>2.2296544035674471E-4</v>
      </c>
    </row>
    <row r="503" spans="1:8" s="40" customFormat="1" ht="15" x14ac:dyDescent="0.2">
      <c r="A503" s="64"/>
      <c r="B503" s="36" t="s">
        <v>144</v>
      </c>
      <c r="C503" s="37">
        <v>48</v>
      </c>
      <c r="D503" s="37">
        <v>20</v>
      </c>
      <c r="E503" s="38">
        <f t="shared" si="137"/>
        <v>5.3511705685618726E-3</v>
      </c>
      <c r="F503" s="38">
        <f t="shared" si="138"/>
        <v>2.4449877750611247E-3</v>
      </c>
      <c r="G503" s="39">
        <f t="shared" si="139"/>
        <v>-0.58333333333333337</v>
      </c>
      <c r="H503" s="25">
        <f t="shared" si="140"/>
        <v>-3.1215161649944261E-3</v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33</v>
      </c>
      <c r="E505" s="38" t="str">
        <f t="shared" ref="E505" si="141">+IF(C505=0,"",C505/C$329)</f>
        <v/>
      </c>
      <c r="F505" s="38">
        <f t="shared" ref="F505" si="142">+IF(D505=0,"",D505/D$329)</f>
        <v>4.0342298288508554E-3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196</v>
      </c>
      <c r="D506" s="37">
        <v>198</v>
      </c>
      <c r="E506" s="38">
        <f t="shared" si="137"/>
        <v>2.1850613154960979E-2</v>
      </c>
      <c r="F506" s="38">
        <f t="shared" si="138"/>
        <v>2.4205378973105134E-2</v>
      </c>
      <c r="G506" s="39">
        <f t="shared" si="139"/>
        <v>1.020408163265306E-2</v>
      </c>
      <c r="H506" s="25">
        <f t="shared" si="140"/>
        <v>2.2296544035674466E-4</v>
      </c>
    </row>
    <row r="507" spans="1:8" s="40" customFormat="1" ht="30" x14ac:dyDescent="0.2">
      <c r="A507" s="64"/>
      <c r="B507" s="36" t="s">
        <v>558</v>
      </c>
      <c r="C507" s="37">
        <v>2</v>
      </c>
      <c r="D507" s="37">
        <v>0</v>
      </c>
      <c r="E507" s="38">
        <f t="shared" si="137"/>
        <v>2.2296544035674471E-4</v>
      </c>
      <c r="F507" s="38" t="str">
        <f t="shared" si="138"/>
        <v/>
      </c>
      <c r="G507" s="39" t="str">
        <f t="shared" si="139"/>
        <v>0</v>
      </c>
      <c r="H507" s="25">
        <f t="shared" si="140"/>
        <v>0</v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0</v>
      </c>
      <c r="E508" s="38" t="str">
        <f t="shared" si="137"/>
        <v/>
      </c>
      <c r="F508" s="38" t="str">
        <f t="shared" si="138"/>
        <v/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174</v>
      </c>
      <c r="D509" s="37">
        <v>81</v>
      </c>
      <c r="E509" s="38">
        <f t="shared" si="137"/>
        <v>1.9397993311036789E-2</v>
      </c>
      <c r="F509" s="38">
        <f t="shared" si="138"/>
        <v>9.9022004889975541E-3</v>
      </c>
      <c r="G509" s="39">
        <f t="shared" si="139"/>
        <v>-0.53448275862068961</v>
      </c>
      <c r="H509" s="25">
        <f t="shared" si="140"/>
        <v>-1.0367892976588628E-2</v>
      </c>
    </row>
    <row r="510" spans="1:8" s="40" customFormat="1" ht="15" x14ac:dyDescent="0.2">
      <c r="A510" s="64"/>
      <c r="B510" s="36" t="s">
        <v>375</v>
      </c>
      <c r="C510" s="37">
        <v>14</v>
      </c>
      <c r="D510" s="37">
        <v>14</v>
      </c>
      <c r="E510" s="38">
        <f t="shared" si="137"/>
        <v>1.560758082497213E-3</v>
      </c>
      <c r="F510" s="38">
        <f t="shared" si="138"/>
        <v>1.7114914425427872E-3</v>
      </c>
      <c r="G510" s="39">
        <f t="shared" si="139"/>
        <v>0</v>
      </c>
      <c r="H510" s="25">
        <f t="shared" si="140"/>
        <v>0</v>
      </c>
    </row>
    <row r="511" spans="1:8" s="40" customFormat="1" ht="15" x14ac:dyDescent="0.2">
      <c r="A511" s="64"/>
      <c r="B511" s="36" t="s">
        <v>559</v>
      </c>
      <c r="C511" s="37">
        <v>1</v>
      </c>
      <c r="D511" s="37">
        <v>0</v>
      </c>
      <c r="E511" s="38">
        <f t="shared" si="137"/>
        <v>1.1148272017837236E-4</v>
      </c>
      <c r="F511" s="38" t="str">
        <f t="shared" si="138"/>
        <v/>
      </c>
      <c r="G511" s="39" t="str">
        <f t="shared" si="139"/>
        <v>0</v>
      </c>
      <c r="H511" s="25">
        <f t="shared" si="140"/>
        <v>0</v>
      </c>
    </row>
    <row r="512" spans="1:8" s="40" customFormat="1" ht="15" x14ac:dyDescent="0.2">
      <c r="A512" s="64"/>
      <c r="B512" s="36" t="s">
        <v>153</v>
      </c>
      <c r="C512" s="37">
        <v>4</v>
      </c>
      <c r="D512" s="37">
        <v>10</v>
      </c>
      <c r="E512" s="38">
        <f t="shared" si="137"/>
        <v>4.4593088071348942E-4</v>
      </c>
      <c r="F512" s="38">
        <f t="shared" si="138"/>
        <v>1.2224938875305623E-3</v>
      </c>
      <c r="G512" s="39">
        <f t="shared" si="139"/>
        <v>1.5</v>
      </c>
      <c r="H512" s="25">
        <f t="shared" si="140"/>
        <v>6.6889632107023419E-4</v>
      </c>
    </row>
    <row r="513" spans="1:8" s="40" customFormat="1" ht="15" x14ac:dyDescent="0.2">
      <c r="A513" s="64"/>
      <c r="B513" s="36" t="s">
        <v>376</v>
      </c>
      <c r="C513" s="37">
        <v>26</v>
      </c>
      <c r="D513" s="37">
        <v>4</v>
      </c>
      <c r="E513" s="38">
        <f t="shared" si="137"/>
        <v>2.8985507246376812E-3</v>
      </c>
      <c r="F513" s="38">
        <f t="shared" si="138"/>
        <v>4.8899755501222489E-4</v>
      </c>
      <c r="G513" s="39">
        <f t="shared" si="139"/>
        <v>-0.84615384615384615</v>
      </c>
      <c r="H513" s="25">
        <f t="shared" si="140"/>
        <v>-2.4526198439241919E-3</v>
      </c>
    </row>
    <row r="514" spans="1:8" s="40" customFormat="1" ht="15" x14ac:dyDescent="0.2">
      <c r="A514" s="64"/>
      <c r="B514" s="36" t="s">
        <v>157</v>
      </c>
      <c r="C514" s="37">
        <v>2</v>
      </c>
      <c r="D514" s="37">
        <v>3</v>
      </c>
      <c r="E514" s="38">
        <f t="shared" si="137"/>
        <v>2.2296544035674471E-4</v>
      </c>
      <c r="F514" s="38">
        <f t="shared" si="138"/>
        <v>3.6674816625916872E-4</v>
      </c>
      <c r="G514" s="39">
        <f t="shared" si="139"/>
        <v>0.5</v>
      </c>
      <c r="H514" s="25">
        <f t="shared" si="140"/>
        <v>1.1148272017837236E-4</v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2</v>
      </c>
      <c r="E515" s="38" t="str">
        <f t="shared" si="137"/>
        <v/>
      </c>
      <c r="F515" s="38">
        <f t="shared" si="138"/>
        <v>2.4449877750611245E-4</v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1</v>
      </c>
      <c r="D517" s="37">
        <v>3</v>
      </c>
      <c r="E517" s="38">
        <f t="shared" si="137"/>
        <v>1.1148272017837236E-4</v>
      </c>
      <c r="F517" s="38">
        <f t="shared" si="138"/>
        <v>3.6674816625916872E-4</v>
      </c>
      <c r="G517" s="39">
        <f t="shared" si="139"/>
        <v>2</v>
      </c>
      <c r="H517" s="25">
        <f t="shared" si="140"/>
        <v>2.2296544035674471E-4</v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5</v>
      </c>
      <c r="D519" s="37">
        <v>7</v>
      </c>
      <c r="E519" s="38">
        <f t="shared" si="137"/>
        <v>5.5741360089186175E-4</v>
      </c>
      <c r="F519" s="38">
        <f t="shared" si="138"/>
        <v>8.5574572127139362E-4</v>
      </c>
      <c r="G519" s="39">
        <f t="shared" si="139"/>
        <v>0.4</v>
      </c>
      <c r="H519" s="25">
        <f t="shared" si="140"/>
        <v>2.2296544035674471E-4</v>
      </c>
    </row>
    <row r="520" spans="1:8" s="40" customFormat="1" ht="15" x14ac:dyDescent="0.2">
      <c r="A520" s="64"/>
      <c r="B520" s="36" t="s">
        <v>343</v>
      </c>
      <c r="C520" s="37">
        <v>2</v>
      </c>
      <c r="D520" s="37">
        <v>10</v>
      </c>
      <c r="E520" s="38">
        <f t="shared" si="137"/>
        <v>2.2296544035674471E-4</v>
      </c>
      <c r="F520" s="38">
        <f t="shared" si="138"/>
        <v>1.2224938875305623E-3</v>
      </c>
      <c r="G520" s="39">
        <f t="shared" si="139"/>
        <v>4</v>
      </c>
      <c r="H520" s="25">
        <f t="shared" si="140"/>
        <v>8.9186176142697885E-4</v>
      </c>
    </row>
    <row r="521" spans="1:8" s="40" customFormat="1" ht="15" x14ac:dyDescent="0.2">
      <c r="A521" s="64"/>
      <c r="B521" s="36" t="s">
        <v>344</v>
      </c>
      <c r="C521" s="37">
        <v>22</v>
      </c>
      <c r="D521" s="37">
        <v>6</v>
      </c>
      <c r="E521" s="38">
        <f t="shared" si="137"/>
        <v>2.4526198439241919E-3</v>
      </c>
      <c r="F521" s="38">
        <f t="shared" si="138"/>
        <v>7.3349633251833745E-4</v>
      </c>
      <c r="G521" s="39">
        <f t="shared" si="139"/>
        <v>-0.72727272727272729</v>
      </c>
      <c r="H521" s="25">
        <f t="shared" si="140"/>
        <v>-1.7837235228539577E-3</v>
      </c>
    </row>
    <row r="522" spans="1:8" s="40" customFormat="1" ht="30" x14ac:dyDescent="0.2">
      <c r="A522" s="64"/>
      <c r="B522" s="36" t="s">
        <v>560</v>
      </c>
      <c r="C522" s="37">
        <v>0</v>
      </c>
      <c r="D522" s="37">
        <v>0</v>
      </c>
      <c r="E522" s="38" t="str">
        <f t="shared" si="137"/>
        <v/>
      </c>
      <c r="F522" s="38" t="str">
        <f t="shared" si="138"/>
        <v/>
      </c>
      <c r="G522" s="39" t="str">
        <f t="shared" si="139"/>
        <v>0</v>
      </c>
      <c r="H522" s="25" t="str">
        <f t="shared" si="140"/>
        <v/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41</v>
      </c>
      <c r="D524" s="37">
        <v>45</v>
      </c>
      <c r="E524" s="38">
        <f t="shared" si="137"/>
        <v>4.5707915273132662E-3</v>
      </c>
      <c r="F524" s="38">
        <f t="shared" si="138"/>
        <v>5.5012224938875308E-3</v>
      </c>
      <c r="G524" s="39">
        <f t="shared" si="139"/>
        <v>9.7560975609756101E-2</v>
      </c>
      <c r="H524" s="25">
        <f t="shared" si="140"/>
        <v>4.4593088071348942E-4</v>
      </c>
    </row>
    <row r="525" spans="1:8" s="40" customFormat="1" ht="15" x14ac:dyDescent="0.2">
      <c r="A525" s="64"/>
      <c r="B525" s="36" t="s">
        <v>346</v>
      </c>
      <c r="C525" s="37">
        <v>0</v>
      </c>
      <c r="D525" s="37">
        <v>0</v>
      </c>
      <c r="E525" s="38" t="str">
        <f t="shared" si="137"/>
        <v/>
      </c>
      <c r="F525" s="38" t="str">
        <f t="shared" si="138"/>
        <v/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4"/>
      <c r="B526" s="36" t="s">
        <v>347</v>
      </c>
      <c r="C526" s="37">
        <v>1</v>
      </c>
      <c r="D526" s="37">
        <v>4</v>
      </c>
      <c r="E526" s="38">
        <f t="shared" si="137"/>
        <v>1.1148272017837236E-4</v>
      </c>
      <c r="F526" s="38">
        <f t="shared" si="138"/>
        <v>4.8899755501222489E-4</v>
      </c>
      <c r="G526" s="39">
        <f t="shared" si="139"/>
        <v>3</v>
      </c>
      <c r="H526" s="25">
        <f t="shared" si="140"/>
        <v>3.3444816053511709E-4</v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307</v>
      </c>
      <c r="D529" s="37">
        <v>331</v>
      </c>
      <c r="E529" s="38">
        <f t="shared" si="137"/>
        <v>3.4225195094760311E-2</v>
      </c>
      <c r="F529" s="38">
        <f t="shared" si="138"/>
        <v>4.0464547677261611E-2</v>
      </c>
      <c r="G529" s="39">
        <f t="shared" si="139"/>
        <v>7.8175895765472306E-2</v>
      </c>
      <c r="H529" s="25">
        <f t="shared" si="140"/>
        <v>2.6755852842809359E-3</v>
      </c>
    </row>
    <row r="530" spans="1:8" s="40" customFormat="1" ht="30" x14ac:dyDescent="0.2">
      <c r="A530" s="64"/>
      <c r="B530" s="36" t="s">
        <v>158</v>
      </c>
      <c r="C530" s="37">
        <v>39</v>
      </c>
      <c r="D530" s="37">
        <v>94</v>
      </c>
      <c r="E530" s="38">
        <f t="shared" si="137"/>
        <v>4.3478260869565218E-3</v>
      </c>
      <c r="F530" s="38">
        <f t="shared" si="138"/>
        <v>1.1491442542787287E-2</v>
      </c>
      <c r="G530" s="39">
        <f t="shared" si="139"/>
        <v>1.4102564102564104</v>
      </c>
      <c r="H530" s="25">
        <f t="shared" si="140"/>
        <v>6.1315496098104799E-3</v>
      </c>
    </row>
    <row r="531" spans="1:8" s="40" customFormat="1" ht="15" x14ac:dyDescent="0.2">
      <c r="A531" s="64"/>
      <c r="B531" s="36" t="s">
        <v>349</v>
      </c>
      <c r="C531" s="37">
        <v>155</v>
      </c>
      <c r="D531" s="37">
        <v>257</v>
      </c>
      <c r="E531" s="38">
        <f t="shared" si="137"/>
        <v>1.7279821627647716E-2</v>
      </c>
      <c r="F531" s="38">
        <f t="shared" si="138"/>
        <v>3.1418092909535456E-2</v>
      </c>
      <c r="G531" s="39">
        <f t="shared" si="139"/>
        <v>0.65806451612903227</v>
      </c>
      <c r="H531" s="25">
        <f t="shared" si="140"/>
        <v>1.137123745819398E-2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4</v>
      </c>
      <c r="E532" s="38" t="str">
        <f t="shared" ref="E532" si="145">+IF(C532=0,"",C532/C$329)</f>
        <v/>
      </c>
      <c r="F532" s="38">
        <f t="shared" ref="F532" si="146">+IF(D532=0,"",D532/D$329)</f>
        <v>4.8899755501222489E-4</v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1</v>
      </c>
      <c r="D533" s="37">
        <v>6</v>
      </c>
      <c r="E533" s="38">
        <f t="shared" si="137"/>
        <v>1.1148272017837236E-4</v>
      </c>
      <c r="F533" s="38">
        <f t="shared" si="138"/>
        <v>7.3349633251833745E-4</v>
      </c>
      <c r="G533" s="39">
        <f t="shared" si="139"/>
        <v>5</v>
      </c>
      <c r="H533" s="25">
        <f t="shared" si="140"/>
        <v>5.5741360089186175E-4</v>
      </c>
    </row>
    <row r="534" spans="1:8" s="40" customFormat="1" ht="15" x14ac:dyDescent="0.2">
      <c r="A534" s="64"/>
      <c r="B534" s="36" t="s">
        <v>350</v>
      </c>
      <c r="C534" s="37">
        <v>1</v>
      </c>
      <c r="D534" s="37">
        <v>0</v>
      </c>
      <c r="E534" s="38">
        <f t="shared" si="137"/>
        <v>1.1148272017837236E-4</v>
      </c>
      <c r="F534" s="38" t="str">
        <f t="shared" si="138"/>
        <v/>
      </c>
      <c r="G534" s="39" t="str">
        <f t="shared" si="139"/>
        <v>0</v>
      </c>
      <c r="H534" s="25">
        <f t="shared" si="140"/>
        <v>0</v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5</v>
      </c>
      <c r="E535" s="38" t="str">
        <f t="shared" ref="E535:E546" si="149">+IF(C535=0,"",C535/C$329)</f>
        <v/>
      </c>
      <c r="F535" s="38">
        <f t="shared" ref="F535:F546" si="150">+IF(D535=0,"",D535/D$329)</f>
        <v>6.1124694376528117E-4</v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0</v>
      </c>
      <c r="D536" s="37">
        <v>0</v>
      </c>
      <c r="E536" s="38" t="str">
        <f t="shared" si="149"/>
        <v/>
      </c>
      <c r="F536" s="38" t="str">
        <f t="shared" si="150"/>
        <v/>
      </c>
      <c r="G536" s="39" t="str">
        <f t="shared" si="151"/>
        <v>0</v>
      </c>
      <c r="H536" s="25" t="str">
        <f t="shared" si="152"/>
        <v/>
      </c>
    </row>
    <row r="537" spans="1:8" s="40" customFormat="1" ht="15" x14ac:dyDescent="0.2">
      <c r="A537" s="64"/>
      <c r="B537" s="36" t="s">
        <v>148</v>
      </c>
      <c r="C537" s="37">
        <v>13</v>
      </c>
      <c r="D537" s="37">
        <v>8</v>
      </c>
      <c r="E537" s="38">
        <f t="shared" si="149"/>
        <v>1.4492753623188406E-3</v>
      </c>
      <c r="F537" s="38">
        <f t="shared" si="150"/>
        <v>9.7799511002444979E-4</v>
      </c>
      <c r="G537" s="39">
        <f t="shared" si="151"/>
        <v>-0.38461538461538464</v>
      </c>
      <c r="H537" s="25">
        <f t="shared" si="152"/>
        <v>-5.5741360089186175E-4</v>
      </c>
    </row>
    <row r="538" spans="1:8" s="40" customFormat="1" ht="15" x14ac:dyDescent="0.2">
      <c r="A538" s="64"/>
      <c r="B538" s="36" t="s">
        <v>155</v>
      </c>
      <c r="C538" s="37">
        <v>241</v>
      </c>
      <c r="D538" s="37">
        <v>76</v>
      </c>
      <c r="E538" s="38">
        <f t="shared" si="149"/>
        <v>2.6867335562987735E-2</v>
      </c>
      <c r="F538" s="38">
        <f t="shared" si="150"/>
        <v>9.2909535452322736E-3</v>
      </c>
      <c r="G538" s="39">
        <f t="shared" si="151"/>
        <v>-0.68464730290456433</v>
      </c>
      <c r="H538" s="25">
        <f t="shared" si="152"/>
        <v>-1.8394648829431436E-2</v>
      </c>
    </row>
    <row r="539" spans="1:8" s="40" customFormat="1" ht="15" x14ac:dyDescent="0.2">
      <c r="A539" s="64"/>
      <c r="B539" s="36" t="s">
        <v>562</v>
      </c>
      <c r="C539" s="37">
        <v>9</v>
      </c>
      <c r="D539" s="37">
        <v>6</v>
      </c>
      <c r="E539" s="38">
        <f t="shared" si="149"/>
        <v>1.0033444816053511E-3</v>
      </c>
      <c r="F539" s="38">
        <f t="shared" si="150"/>
        <v>7.3349633251833745E-4</v>
      </c>
      <c r="G539" s="39">
        <f t="shared" si="151"/>
        <v>-0.33333333333333331</v>
      </c>
      <c r="H539" s="25">
        <f t="shared" si="152"/>
        <v>-3.3444816053511699E-4</v>
      </c>
    </row>
    <row r="540" spans="1:8" s="40" customFormat="1" ht="15" x14ac:dyDescent="0.2">
      <c r="A540" s="64"/>
      <c r="B540" s="36" t="s">
        <v>352</v>
      </c>
      <c r="C540" s="37">
        <v>68</v>
      </c>
      <c r="D540" s="37">
        <v>31</v>
      </c>
      <c r="E540" s="38">
        <f t="shared" si="149"/>
        <v>7.5808249721293196E-3</v>
      </c>
      <c r="F540" s="38">
        <f t="shared" si="150"/>
        <v>3.7897310513447433E-3</v>
      </c>
      <c r="G540" s="39">
        <f t="shared" si="151"/>
        <v>-0.54411764705882348</v>
      </c>
      <c r="H540" s="25">
        <f t="shared" si="152"/>
        <v>-4.1248606465997765E-3</v>
      </c>
    </row>
    <row r="541" spans="1:8" s="40" customFormat="1" ht="15" x14ac:dyDescent="0.2">
      <c r="A541" s="64"/>
      <c r="B541" s="36" t="s">
        <v>353</v>
      </c>
      <c r="C541" s="37">
        <v>0</v>
      </c>
      <c r="D541" s="37">
        <v>0</v>
      </c>
      <c r="E541" s="38" t="str">
        <f t="shared" si="149"/>
        <v/>
      </c>
      <c r="F541" s="38" t="str">
        <f t="shared" si="150"/>
        <v/>
      </c>
      <c r="G541" s="39" t="str">
        <f t="shared" si="151"/>
        <v>0</v>
      </c>
      <c r="H541" s="25" t="str">
        <f t="shared" si="152"/>
        <v/>
      </c>
    </row>
    <row r="542" spans="1:8" s="40" customFormat="1" ht="15" x14ac:dyDescent="0.2">
      <c r="A542" s="64"/>
      <c r="B542" s="36" t="s">
        <v>354</v>
      </c>
      <c r="C542" s="37">
        <v>8</v>
      </c>
      <c r="D542" s="37">
        <v>13</v>
      </c>
      <c r="E542" s="38">
        <f t="shared" si="149"/>
        <v>8.9186176142697885E-4</v>
      </c>
      <c r="F542" s="38">
        <f t="shared" si="150"/>
        <v>1.589242053789731E-3</v>
      </c>
      <c r="G542" s="39">
        <f t="shared" si="151"/>
        <v>0.625</v>
      </c>
      <c r="H542" s="25">
        <f t="shared" si="152"/>
        <v>5.5741360089186175E-4</v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1</v>
      </c>
      <c r="D544" s="37">
        <v>6</v>
      </c>
      <c r="E544" s="38">
        <f t="shared" si="149"/>
        <v>1.1148272017837236E-4</v>
      </c>
      <c r="F544" s="38">
        <f t="shared" si="150"/>
        <v>7.3349633251833745E-4</v>
      </c>
      <c r="G544" s="39">
        <f t="shared" si="151"/>
        <v>5</v>
      </c>
      <c r="H544" s="25">
        <f t="shared" si="152"/>
        <v>5.5741360089186175E-4</v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0</v>
      </c>
      <c r="E545" s="38" t="str">
        <f t="shared" si="149"/>
        <v/>
      </c>
      <c r="F545" s="38" t="str">
        <f t="shared" si="150"/>
        <v/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1</v>
      </c>
      <c r="D546" s="37">
        <v>5</v>
      </c>
      <c r="E546" s="38">
        <f t="shared" si="149"/>
        <v>1.1148272017837236E-4</v>
      </c>
      <c r="F546" s="38">
        <f t="shared" si="150"/>
        <v>6.1124694376528117E-4</v>
      </c>
      <c r="G546" s="39">
        <f t="shared" si="151"/>
        <v>4</v>
      </c>
      <c r="H546" s="25">
        <f t="shared" si="152"/>
        <v>4.4593088071348942E-4</v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2299</v>
      </c>
      <c r="D552" s="31">
        <f>SUM(D553:D579)</f>
        <v>1484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-0.35450195737277079</v>
      </c>
      <c r="H552" s="33">
        <f>+IF(OR(AND(E552=""),(G552="")),"",E552*G552)</f>
        <v>-0.35450195737277079</v>
      </c>
    </row>
    <row r="553" spans="1:8" s="40" customFormat="1" ht="15" x14ac:dyDescent="0.2">
      <c r="A553" s="64"/>
      <c r="B553" s="36" t="s">
        <v>357</v>
      </c>
      <c r="C553" s="37">
        <v>1</v>
      </c>
      <c r="D553" s="37">
        <v>31</v>
      </c>
      <c r="E553" s="38">
        <f>+IF(C553=0,"",C553/C$552)</f>
        <v>4.3497172683775554E-4</v>
      </c>
      <c r="F553" s="38">
        <f>+IF(D553=0,"",D553/D$552)</f>
        <v>2.0889487870619946E-2</v>
      </c>
      <c r="G553" s="39">
        <f>+IF(OR(AND(D553=0),(C553=0)),"0",((D553-C553)/C553))</f>
        <v>30</v>
      </c>
      <c r="H553" s="25">
        <f>+IF(OR(AND(E553=""),(G553="")),"",E553*G553)</f>
        <v>1.3049151805132666E-2</v>
      </c>
    </row>
    <row r="554" spans="1:8" s="40" customFormat="1" ht="15" x14ac:dyDescent="0.2">
      <c r="A554" s="64"/>
      <c r="B554" s="36" t="s">
        <v>161</v>
      </c>
      <c r="C554" s="37">
        <v>149</v>
      </c>
      <c r="D554" s="37">
        <v>113</v>
      </c>
      <c r="E554" s="38">
        <f t="shared" ref="E554:E579" si="153">+IF(C554=0,"",C554/C$552)</f>
        <v>6.481078729882557E-2</v>
      </c>
      <c r="F554" s="38">
        <f t="shared" ref="F554:F579" si="154">+IF(D554=0,"",D554/D$552)</f>
        <v>7.6145552560646895E-2</v>
      </c>
      <c r="G554" s="39">
        <f t="shared" ref="G554:G579" si="155">+IF(OR(AND(D554=0),(C554=0)),"0",((D554-C554)/C554))</f>
        <v>-0.24161073825503357</v>
      </c>
      <c r="H554" s="25">
        <f t="shared" ref="H554:H579" si="156">+IF(OR(AND(E554=""),(G554="")),"",E554*G554)</f>
        <v>-1.5658982166159199E-2</v>
      </c>
    </row>
    <row r="555" spans="1:8" s="40" customFormat="1" ht="15" x14ac:dyDescent="0.2">
      <c r="A555" s="64"/>
      <c r="B555" s="36" t="s">
        <v>358</v>
      </c>
      <c r="C555" s="37">
        <v>173</v>
      </c>
      <c r="D555" s="37">
        <v>143</v>
      </c>
      <c r="E555" s="38">
        <f t="shared" si="153"/>
        <v>7.5250108742931712E-2</v>
      </c>
      <c r="F555" s="38">
        <f t="shared" si="154"/>
        <v>9.6361185983827494E-2</v>
      </c>
      <c r="G555" s="39">
        <f t="shared" si="155"/>
        <v>-0.17341040462427745</v>
      </c>
      <c r="H555" s="25">
        <f t="shared" si="156"/>
        <v>-1.3049151805132667E-2</v>
      </c>
    </row>
    <row r="556" spans="1:8" s="40" customFormat="1" ht="15" x14ac:dyDescent="0.2">
      <c r="A556" s="64"/>
      <c r="B556" s="36" t="s">
        <v>359</v>
      </c>
      <c r="C556" s="37">
        <v>273</v>
      </c>
      <c r="D556" s="37">
        <v>230</v>
      </c>
      <c r="E556" s="38">
        <f t="shared" si="153"/>
        <v>0.11874728142670726</v>
      </c>
      <c r="F556" s="38">
        <f t="shared" si="154"/>
        <v>0.15498652291105122</v>
      </c>
      <c r="G556" s="39">
        <f t="shared" si="155"/>
        <v>-0.1575091575091575</v>
      </c>
      <c r="H556" s="25">
        <f t="shared" si="156"/>
        <v>-1.8703784254023487E-2</v>
      </c>
    </row>
    <row r="557" spans="1:8" s="40" customFormat="1" ht="15" x14ac:dyDescent="0.2">
      <c r="A557" s="64"/>
      <c r="B557" s="36" t="s">
        <v>162</v>
      </c>
      <c r="C557" s="37">
        <v>71</v>
      </c>
      <c r="D557" s="37">
        <v>29</v>
      </c>
      <c r="E557" s="38">
        <f t="shared" si="153"/>
        <v>3.0882992605480643E-2</v>
      </c>
      <c r="F557" s="38">
        <f t="shared" si="154"/>
        <v>1.9541778975741241E-2</v>
      </c>
      <c r="G557" s="39">
        <f t="shared" si="155"/>
        <v>-0.59154929577464788</v>
      </c>
      <c r="H557" s="25">
        <f t="shared" si="156"/>
        <v>-1.8268812527185731E-2</v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19</v>
      </c>
      <c r="D560" s="37">
        <v>4</v>
      </c>
      <c r="E560" s="38">
        <f t="shared" si="153"/>
        <v>8.2644628099173556E-3</v>
      </c>
      <c r="F560" s="38">
        <f t="shared" si="154"/>
        <v>2.6954177897574125E-3</v>
      </c>
      <c r="G560" s="39">
        <f t="shared" si="155"/>
        <v>-0.78947368421052633</v>
      </c>
      <c r="H560" s="25">
        <f t="shared" si="156"/>
        <v>-6.5245759025663336E-3</v>
      </c>
    </row>
    <row r="561" spans="1:8" s="40" customFormat="1" ht="15" x14ac:dyDescent="0.2">
      <c r="A561" s="64"/>
      <c r="B561" s="36" t="s">
        <v>360</v>
      </c>
      <c r="C561" s="37">
        <v>15</v>
      </c>
      <c r="D561" s="37">
        <v>0</v>
      </c>
      <c r="E561" s="38">
        <f t="shared" si="153"/>
        <v>6.5245759025663328E-3</v>
      </c>
      <c r="F561" s="38" t="str">
        <f t="shared" si="154"/>
        <v/>
      </c>
      <c r="G561" s="39" t="str">
        <f t="shared" si="155"/>
        <v>0</v>
      </c>
      <c r="H561" s="25">
        <f t="shared" si="156"/>
        <v>0</v>
      </c>
    </row>
    <row r="562" spans="1:8" s="40" customFormat="1" ht="15" x14ac:dyDescent="0.2">
      <c r="A562" s="64"/>
      <c r="B562" s="36" t="s">
        <v>361</v>
      </c>
      <c r="C562" s="37">
        <v>2</v>
      </c>
      <c r="D562" s="37">
        <v>1</v>
      </c>
      <c r="E562" s="38">
        <f t="shared" si="153"/>
        <v>8.6994345367551109E-4</v>
      </c>
      <c r="F562" s="38">
        <f t="shared" si="154"/>
        <v>6.7385444743935314E-4</v>
      </c>
      <c r="G562" s="39">
        <f t="shared" si="155"/>
        <v>-0.5</v>
      </c>
      <c r="H562" s="25">
        <f t="shared" si="156"/>
        <v>-4.3497172683775554E-4</v>
      </c>
    </row>
    <row r="563" spans="1:8" s="40" customFormat="1" ht="15" x14ac:dyDescent="0.2">
      <c r="A563" s="64"/>
      <c r="B563" s="36" t="s">
        <v>565</v>
      </c>
      <c r="C563" s="37">
        <v>86</v>
      </c>
      <c r="D563" s="37">
        <v>3</v>
      </c>
      <c r="E563" s="38">
        <f t="shared" si="153"/>
        <v>3.7407568508046975E-2</v>
      </c>
      <c r="F563" s="38">
        <f t="shared" si="154"/>
        <v>2.0215633423180594E-3</v>
      </c>
      <c r="G563" s="39">
        <f t="shared" si="155"/>
        <v>-0.96511627906976749</v>
      </c>
      <c r="H563" s="25">
        <f t="shared" si="156"/>
        <v>-3.6102653327533707E-2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23</v>
      </c>
      <c r="E564" s="38" t="str">
        <f t="shared" ref="E564" si="161">+IF(C564=0,"",C564/C$552)</f>
        <v/>
      </c>
      <c r="F564" s="38">
        <f t="shared" ref="F564" si="162">+IF(D564=0,"",D564/D$552)</f>
        <v>1.5498652291105121E-2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2</v>
      </c>
      <c r="D565" s="37">
        <v>0</v>
      </c>
      <c r="E565" s="38">
        <f t="shared" si="153"/>
        <v>8.6994345367551109E-4</v>
      </c>
      <c r="F565" s="38" t="str">
        <f t="shared" si="154"/>
        <v/>
      </c>
      <c r="G565" s="39" t="str">
        <f t="shared" si="155"/>
        <v>0</v>
      </c>
      <c r="H565" s="25">
        <f t="shared" si="156"/>
        <v>0</v>
      </c>
    </row>
    <row r="566" spans="1:8" s="40" customFormat="1" ht="15" x14ac:dyDescent="0.2">
      <c r="A566" s="64"/>
      <c r="B566" s="36" t="s">
        <v>363</v>
      </c>
      <c r="C566" s="37">
        <v>109</v>
      </c>
      <c r="D566" s="37">
        <v>147</v>
      </c>
      <c r="E566" s="38">
        <f t="shared" si="153"/>
        <v>4.7411918225315354E-2</v>
      </c>
      <c r="F566" s="38">
        <f t="shared" si="154"/>
        <v>9.9056603773584911E-2</v>
      </c>
      <c r="G566" s="39">
        <f t="shared" si="155"/>
        <v>0.34862385321100919</v>
      </c>
      <c r="H566" s="25">
        <f t="shared" si="156"/>
        <v>1.6528925619834711E-2</v>
      </c>
    </row>
    <row r="567" spans="1:8" s="40" customFormat="1" ht="15" x14ac:dyDescent="0.2">
      <c r="A567" s="64"/>
      <c r="B567" s="36" t="s">
        <v>164</v>
      </c>
      <c r="C567" s="37">
        <v>45</v>
      </c>
      <c r="D567" s="37">
        <v>7</v>
      </c>
      <c r="E567" s="38">
        <f t="shared" si="153"/>
        <v>1.9573727707698999E-2</v>
      </c>
      <c r="F567" s="38">
        <f t="shared" si="154"/>
        <v>4.7169811320754715E-3</v>
      </c>
      <c r="G567" s="39">
        <f t="shared" si="155"/>
        <v>-0.84444444444444444</v>
      </c>
      <c r="H567" s="25">
        <f t="shared" si="156"/>
        <v>-1.6528925619834711E-2</v>
      </c>
    </row>
    <row r="568" spans="1:8" s="40" customFormat="1" ht="15" x14ac:dyDescent="0.2">
      <c r="A568" s="64"/>
      <c r="B568" s="36" t="s">
        <v>166</v>
      </c>
      <c r="C568" s="37">
        <v>41</v>
      </c>
      <c r="D568" s="37">
        <v>33</v>
      </c>
      <c r="E568" s="38">
        <f t="shared" si="153"/>
        <v>1.7833840800347979E-2</v>
      </c>
      <c r="F568" s="38">
        <f t="shared" si="154"/>
        <v>2.2237196765498651E-2</v>
      </c>
      <c r="G568" s="39">
        <f t="shared" si="155"/>
        <v>-0.1951219512195122</v>
      </c>
      <c r="H568" s="25">
        <f t="shared" si="156"/>
        <v>-3.4797738147020448E-3</v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612</v>
      </c>
      <c r="D570" s="37">
        <v>203</v>
      </c>
      <c r="E570" s="38">
        <f t="shared" si="153"/>
        <v>0.26620269682470638</v>
      </c>
      <c r="F570" s="38">
        <f t="shared" si="154"/>
        <v>0.13679245283018868</v>
      </c>
      <c r="G570" s="39">
        <f t="shared" si="155"/>
        <v>-0.6683006535947712</v>
      </c>
      <c r="H570" s="25">
        <f t="shared" si="156"/>
        <v>-0.17790343627664199</v>
      </c>
    </row>
    <row r="571" spans="1:8" s="40" customFormat="1" ht="15" x14ac:dyDescent="0.2">
      <c r="A571" s="64"/>
      <c r="B571" s="36" t="s">
        <v>167</v>
      </c>
      <c r="C571" s="37">
        <v>53</v>
      </c>
      <c r="D571" s="37">
        <v>70</v>
      </c>
      <c r="E571" s="38">
        <f t="shared" si="153"/>
        <v>2.3053501522401043E-2</v>
      </c>
      <c r="F571" s="38">
        <f t="shared" si="154"/>
        <v>4.716981132075472E-2</v>
      </c>
      <c r="G571" s="39">
        <f t="shared" si="155"/>
        <v>0.32075471698113206</v>
      </c>
      <c r="H571" s="25">
        <f t="shared" si="156"/>
        <v>7.3945193562418438E-3</v>
      </c>
    </row>
    <row r="572" spans="1:8" s="40" customFormat="1" ht="15" x14ac:dyDescent="0.2">
      <c r="A572" s="64"/>
      <c r="B572" s="36" t="s">
        <v>365</v>
      </c>
      <c r="C572" s="37">
        <v>0</v>
      </c>
      <c r="D572" s="37">
        <v>12</v>
      </c>
      <c r="E572" s="38" t="str">
        <f t="shared" si="153"/>
        <v/>
      </c>
      <c r="F572" s="38">
        <f t="shared" si="154"/>
        <v>8.0862533692722376E-3</v>
      </c>
      <c r="G572" s="39" t="str">
        <f t="shared" si="155"/>
        <v>0</v>
      </c>
      <c r="H572" s="25" t="str">
        <f t="shared" si="156"/>
        <v/>
      </c>
    </row>
    <row r="573" spans="1:8" s="40" customFormat="1" ht="15" x14ac:dyDescent="0.2">
      <c r="A573" s="64"/>
      <c r="B573" s="36" t="s">
        <v>168</v>
      </c>
      <c r="C573" s="37">
        <v>26</v>
      </c>
      <c r="D573" s="37">
        <v>6</v>
      </c>
      <c r="E573" s="38">
        <f t="shared" si="153"/>
        <v>1.1309264897781644E-2</v>
      </c>
      <c r="F573" s="38">
        <f t="shared" si="154"/>
        <v>4.0431266846361188E-3</v>
      </c>
      <c r="G573" s="39">
        <f t="shared" si="155"/>
        <v>-0.76923076923076927</v>
      </c>
      <c r="H573" s="25">
        <f t="shared" si="156"/>
        <v>-8.6994345367551115E-3</v>
      </c>
    </row>
    <row r="574" spans="1:8" s="40" customFormat="1" ht="15" x14ac:dyDescent="0.2">
      <c r="A574" s="64"/>
      <c r="B574" s="36" t="s">
        <v>169</v>
      </c>
      <c r="C574" s="37">
        <v>5</v>
      </c>
      <c r="D574" s="37">
        <v>0</v>
      </c>
      <c r="E574" s="38">
        <f t="shared" si="153"/>
        <v>2.1748586341887779E-3</v>
      </c>
      <c r="F574" s="38" t="str">
        <f t="shared" si="154"/>
        <v/>
      </c>
      <c r="G574" s="39" t="str">
        <f t="shared" si="155"/>
        <v>0</v>
      </c>
      <c r="H574" s="25">
        <f t="shared" si="156"/>
        <v>0</v>
      </c>
    </row>
    <row r="575" spans="1:8" s="40" customFormat="1" ht="15" x14ac:dyDescent="0.2">
      <c r="A575" s="64"/>
      <c r="B575" s="36" t="s">
        <v>366</v>
      </c>
      <c r="C575" s="37">
        <v>96</v>
      </c>
      <c r="D575" s="37">
        <v>119</v>
      </c>
      <c r="E575" s="38">
        <f t="shared" si="153"/>
        <v>4.1757285776424534E-2</v>
      </c>
      <c r="F575" s="38">
        <f t="shared" si="154"/>
        <v>8.0188679245283015E-2</v>
      </c>
      <c r="G575" s="39">
        <f t="shared" si="155"/>
        <v>0.23958333333333334</v>
      </c>
      <c r="H575" s="25">
        <f t="shared" si="156"/>
        <v>1.0004349717268378E-2</v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1</v>
      </c>
      <c r="E576" s="38" t="str">
        <f t="shared" si="153"/>
        <v/>
      </c>
      <c r="F576" s="38">
        <f t="shared" si="154"/>
        <v>6.7385444743935314E-4</v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1</v>
      </c>
      <c r="D577" s="37">
        <v>1</v>
      </c>
      <c r="E577" s="38">
        <f t="shared" si="153"/>
        <v>4.3497172683775554E-4</v>
      </c>
      <c r="F577" s="38">
        <f t="shared" si="154"/>
        <v>6.7385444743935314E-4</v>
      </c>
      <c r="G577" s="39">
        <f t="shared" si="155"/>
        <v>0</v>
      </c>
      <c r="H577" s="25">
        <f t="shared" si="156"/>
        <v>0</v>
      </c>
    </row>
    <row r="578" spans="1:8" s="40" customFormat="1" ht="15" x14ac:dyDescent="0.2">
      <c r="A578" s="64"/>
      <c r="B578" s="36" t="s">
        <v>369</v>
      </c>
      <c r="C578" s="37">
        <v>483</v>
      </c>
      <c r="D578" s="37">
        <v>284</v>
      </c>
      <c r="E578" s="38">
        <f t="shared" si="153"/>
        <v>0.21009134406263594</v>
      </c>
      <c r="F578" s="38">
        <f t="shared" si="154"/>
        <v>0.19137466307277629</v>
      </c>
      <c r="G578" s="39">
        <f t="shared" si="155"/>
        <v>-0.41200828157349895</v>
      </c>
      <c r="H578" s="25">
        <f t="shared" si="156"/>
        <v>-8.6559373640713352E-2</v>
      </c>
    </row>
    <row r="579" spans="1:8" s="40" customFormat="1" ht="30" x14ac:dyDescent="0.2">
      <c r="A579" s="64"/>
      <c r="B579" s="36" t="s">
        <v>566</v>
      </c>
      <c r="C579" s="37">
        <v>37</v>
      </c>
      <c r="D579" s="37">
        <v>24</v>
      </c>
      <c r="E579" s="38">
        <f t="shared" si="153"/>
        <v>1.6093953892996955E-2</v>
      </c>
      <c r="F579" s="38">
        <f t="shared" si="154"/>
        <v>1.6172506738544475E-2</v>
      </c>
      <c r="G579" s="39">
        <f t="shared" si="155"/>
        <v>-0.35135135135135137</v>
      </c>
      <c r="H579" s="25">
        <f t="shared" si="156"/>
        <v>-5.6546324488908227E-3</v>
      </c>
    </row>
    <row r="580" spans="1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428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408</v>
      </c>
      <c r="C8" s="31">
        <f>+C18+C71+C161+C329+C552</f>
        <v>193512</v>
      </c>
      <c r="D8" s="31">
        <f>+D18+D71+D161+D329+D552</f>
        <v>182732</v>
      </c>
      <c r="E8" s="32">
        <f>+C8/C$8</f>
        <v>1</v>
      </c>
      <c r="F8" s="32">
        <f>+D8/D$8</f>
        <v>1</v>
      </c>
      <c r="G8" s="32">
        <f>+(D8-C8)/C8</f>
        <v>-5.5707139608913145E-2</v>
      </c>
      <c r="H8" s="33">
        <f>+E8*G8</f>
        <v>-5.5707139608913145E-2</v>
      </c>
    </row>
    <row r="9" spans="2:8" x14ac:dyDescent="0.2">
      <c r="B9" s="28" t="str">
        <f>+B18</f>
        <v>Total Vacantes en ocupaciones de nivel Directivo</v>
      </c>
      <c r="C9" s="24">
        <f>+C18</f>
        <v>2224</v>
      </c>
      <c r="D9" s="24">
        <f>+D18</f>
        <v>2307</v>
      </c>
      <c r="E9" s="25">
        <f t="shared" ref="E9:E13" si="0">C9/$C$8</f>
        <v>1.1492827318202489E-2</v>
      </c>
      <c r="F9" s="25">
        <f>D9/$D$8</f>
        <v>1.2625046516209531E-2</v>
      </c>
      <c r="G9" s="11">
        <f>+IF(OR(AND(D9=0),(C9=0)),"0",((D9-C9)/C9))</f>
        <v>3.7320143884892083E-2</v>
      </c>
      <c r="H9" s="13">
        <f>+IF(OR(AND(E9=""),(G9="")),"",E9*G9)</f>
        <v>4.2891396915953529E-4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14377</v>
      </c>
      <c r="D10" s="24">
        <f>+D71</f>
        <v>16761</v>
      </c>
      <c r="E10" s="25">
        <f t="shared" si="0"/>
        <v>7.4295134151887224E-2</v>
      </c>
      <c r="F10" s="25">
        <f>D10/$D$8</f>
        <v>9.1724492699691351E-2</v>
      </c>
      <c r="G10" s="11">
        <f>+IF(OR(AND(D10=0),(C10=0)),"0",((D10-C10)/C10))</f>
        <v>0.16582040759546499</v>
      </c>
      <c r="H10" s="13">
        <f>+IF(OR(AND(E10=""),(G10="")),"",E10*G10)</f>
        <v>1.2319649427425691E-2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31811</v>
      </c>
      <c r="D11" s="24">
        <f>+D161</f>
        <v>28943</v>
      </c>
      <c r="E11" s="25">
        <f t="shared" si="0"/>
        <v>0.16438773822812022</v>
      </c>
      <c r="F11" s="25">
        <f>D11/$D$8</f>
        <v>0.15839042970032616</v>
      </c>
      <c r="G11" s="11">
        <f>+IF(OR(AND(D11=0),(C11=0)),"0",((D11-C11)/C11))</f>
        <v>-9.0157492691207444E-2</v>
      </c>
      <c r="H11" s="13">
        <f>+IF(OR(AND(E11=""),(G11="")),"",E11*G11)</f>
        <v>-1.4820786307825871E-2</v>
      </c>
    </row>
    <row r="12" spans="2:8" x14ac:dyDescent="0.2">
      <c r="B12" s="28" t="str">
        <f>+B329</f>
        <v>Total Vacantes  en ocupaciones de nivel Calificados</v>
      </c>
      <c r="C12" s="24">
        <f>+C329</f>
        <v>118058</v>
      </c>
      <c r="D12" s="24">
        <f>+D329</f>
        <v>110916</v>
      </c>
      <c r="E12" s="25">
        <f t="shared" si="0"/>
        <v>0.61008102856670388</v>
      </c>
      <c r="F12" s="25">
        <f>D12/$D$8</f>
        <v>0.60698728192106477</v>
      </c>
      <c r="G12" s="11">
        <f>+IF(OR(AND(D12=0),(C12=0)),"0",((D12-C12)/C12))</f>
        <v>-6.0495688559860407E-2</v>
      </c>
      <c r="H12" s="13">
        <f>+IF(OR(AND(E12=""),(G12="")),"",E12*G12)</f>
        <v>-3.6907271900450615E-2</v>
      </c>
    </row>
    <row r="13" spans="2:8" x14ac:dyDescent="0.2">
      <c r="B13" s="28" t="str">
        <f>+B552</f>
        <v>Total Vacantes en ocupaciones de nivel Elemental</v>
      </c>
      <c r="C13" s="24">
        <f>+C552</f>
        <v>27042</v>
      </c>
      <c r="D13" s="24">
        <f>+D552</f>
        <v>23805</v>
      </c>
      <c r="E13" s="25">
        <f t="shared" si="0"/>
        <v>0.13974327173508619</v>
      </c>
      <c r="F13" s="25">
        <f>D13/$D$8</f>
        <v>0.13027274916270823</v>
      </c>
      <c r="G13" s="11">
        <f>+IF(OR(AND(D13=0),(C13=0)),"0",((D13-C13)/C13))</f>
        <v>-0.11970268471266918</v>
      </c>
      <c r="H13" s="13">
        <f>+IF(OR(AND(E13=""),(G13="")),"",E13*G13)</f>
        <v>-1.6727644797221875E-2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2224</v>
      </c>
      <c r="D18" s="31">
        <f>SUM(D19:D65)</f>
        <v>2307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3.7320143884892083E-2</v>
      </c>
      <c r="H18" s="33">
        <f>+IF(OR(AND(E18=""),(G18="")),"",E18*G18)</f>
        <v>3.7320143884892083E-2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3</v>
      </c>
      <c r="D20" s="7">
        <v>5</v>
      </c>
      <c r="E20" s="10">
        <f t="shared" ref="E20:E65" si="1">+IF(C20=0,"",C20/C$18)</f>
        <v>1.3489208633093526E-3</v>
      </c>
      <c r="F20" s="10">
        <f t="shared" ref="F20:F65" si="2">+IF(D20=0,"",D20/D$18)</f>
        <v>2.1673168617251841E-3</v>
      </c>
      <c r="G20" s="11">
        <f t="shared" ref="G20:G65" si="3">+IF(OR(AND(D20=0),(C20=0)),"0",((D20-C20)/C20))</f>
        <v>0.66666666666666663</v>
      </c>
      <c r="H20" s="13">
        <f t="shared" ref="H20:H65" si="4">+IF(OR(AND(E20=""),(G20="")),"",E20*G20)</f>
        <v>8.9928057553956839E-4</v>
      </c>
    </row>
    <row r="21" spans="1:8" ht="30" x14ac:dyDescent="0.2">
      <c r="B21" s="5" t="s">
        <v>1</v>
      </c>
      <c r="C21" s="7">
        <v>3</v>
      </c>
      <c r="D21" s="7">
        <v>1</v>
      </c>
      <c r="E21" s="10">
        <f t="shared" si="1"/>
        <v>1.3489208633093526E-3</v>
      </c>
      <c r="F21" s="10">
        <f t="shared" si="2"/>
        <v>4.3346337234503684E-4</v>
      </c>
      <c r="G21" s="11">
        <f t="shared" si="3"/>
        <v>-0.66666666666666663</v>
      </c>
      <c r="H21" s="13">
        <f t="shared" si="4"/>
        <v>-8.9928057553956839E-4</v>
      </c>
    </row>
    <row r="22" spans="1:8" ht="30" x14ac:dyDescent="0.2">
      <c r="B22" s="5" t="s">
        <v>460</v>
      </c>
      <c r="C22" s="7">
        <v>215</v>
      </c>
      <c r="D22" s="7">
        <v>4</v>
      </c>
      <c r="E22" s="10">
        <f t="shared" si="1"/>
        <v>9.6672661870503593E-2</v>
      </c>
      <c r="F22" s="10">
        <f t="shared" si="2"/>
        <v>1.7338534893801473E-3</v>
      </c>
      <c r="G22" s="11">
        <f t="shared" si="3"/>
        <v>-0.98139534883720925</v>
      </c>
      <c r="H22" s="13">
        <f t="shared" si="4"/>
        <v>-9.4874100719424453E-2</v>
      </c>
    </row>
    <row r="23" spans="1:8" ht="30" x14ac:dyDescent="0.2">
      <c r="B23" s="5" t="s">
        <v>171</v>
      </c>
      <c r="C23" s="7">
        <v>11</v>
      </c>
      <c r="D23" s="7">
        <v>4</v>
      </c>
      <c r="E23" s="10">
        <f t="shared" si="1"/>
        <v>4.9460431654676255E-3</v>
      </c>
      <c r="F23" s="10">
        <f t="shared" si="2"/>
        <v>1.7338534893801473E-3</v>
      </c>
      <c r="G23" s="11">
        <f t="shared" si="3"/>
        <v>-0.63636363636363635</v>
      </c>
      <c r="H23" s="13">
        <f t="shared" si="4"/>
        <v>-3.1474820143884887E-3</v>
      </c>
    </row>
    <row r="24" spans="1:8" ht="30" x14ac:dyDescent="0.2">
      <c r="B24" s="5" t="s">
        <v>172</v>
      </c>
      <c r="C24" s="7">
        <v>14</v>
      </c>
      <c r="D24" s="7">
        <v>12</v>
      </c>
      <c r="E24" s="10">
        <f t="shared" si="1"/>
        <v>6.2949640287769783E-3</v>
      </c>
      <c r="F24" s="10">
        <f t="shared" si="2"/>
        <v>5.2015604681404422E-3</v>
      </c>
      <c r="G24" s="11">
        <f t="shared" si="3"/>
        <v>-0.14285714285714285</v>
      </c>
      <c r="H24" s="13">
        <f t="shared" si="4"/>
        <v>-8.9928057553956828E-4</v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1</v>
      </c>
      <c r="E25" s="65" t="str">
        <f t="shared" ref="E25" si="5">+IF(C25=0,"",C25/C$18)</f>
        <v/>
      </c>
      <c r="F25" s="65">
        <f t="shared" ref="F25" si="6">+IF(D25=0,"",D25/D$18)</f>
        <v>4.3346337234503684E-4</v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54</v>
      </c>
      <c r="D26" s="7">
        <v>36</v>
      </c>
      <c r="E26" s="10">
        <f t="shared" si="1"/>
        <v>2.4280575539568347E-2</v>
      </c>
      <c r="F26" s="10">
        <f t="shared" si="2"/>
        <v>1.5604681404421327E-2</v>
      </c>
      <c r="G26" s="11">
        <f t="shared" si="3"/>
        <v>-0.33333333333333331</v>
      </c>
      <c r="H26" s="13">
        <f t="shared" si="4"/>
        <v>-8.0935251798561151E-3</v>
      </c>
    </row>
    <row r="27" spans="1:8" ht="15" x14ac:dyDescent="0.2">
      <c r="B27" s="5" t="s">
        <v>6</v>
      </c>
      <c r="C27" s="7">
        <v>99</v>
      </c>
      <c r="D27" s="7">
        <v>123</v>
      </c>
      <c r="E27" s="10">
        <f t="shared" si="1"/>
        <v>4.4514388489208634E-2</v>
      </c>
      <c r="F27" s="10">
        <f t="shared" si="2"/>
        <v>5.3315994798439535E-2</v>
      </c>
      <c r="G27" s="11">
        <f t="shared" si="3"/>
        <v>0.24242424242424243</v>
      </c>
      <c r="H27" s="13">
        <f t="shared" si="4"/>
        <v>1.0791366906474821E-2</v>
      </c>
    </row>
    <row r="28" spans="1:8" ht="15" x14ac:dyDescent="0.2">
      <c r="B28" s="5" t="s">
        <v>3</v>
      </c>
      <c r="C28" s="7">
        <v>34</v>
      </c>
      <c r="D28" s="7">
        <v>40</v>
      </c>
      <c r="E28" s="10">
        <f t="shared" si="1"/>
        <v>1.5287769784172662E-2</v>
      </c>
      <c r="F28" s="10">
        <f t="shared" si="2"/>
        <v>1.7338534893801473E-2</v>
      </c>
      <c r="G28" s="11">
        <f t="shared" si="3"/>
        <v>0.17647058823529413</v>
      </c>
      <c r="H28" s="13">
        <f t="shared" si="4"/>
        <v>2.6978417266187052E-3</v>
      </c>
    </row>
    <row r="29" spans="1:8" ht="15" x14ac:dyDescent="0.2">
      <c r="B29" s="5" t="s">
        <v>5</v>
      </c>
      <c r="C29" s="7">
        <v>310</v>
      </c>
      <c r="D29" s="7">
        <v>192</v>
      </c>
      <c r="E29" s="10">
        <f t="shared" si="1"/>
        <v>0.13938848920863309</v>
      </c>
      <c r="F29" s="10">
        <f t="shared" si="2"/>
        <v>8.3224967490247076E-2</v>
      </c>
      <c r="G29" s="11">
        <f t="shared" si="3"/>
        <v>-0.38064516129032255</v>
      </c>
      <c r="H29" s="13">
        <f t="shared" si="4"/>
        <v>-5.3057553956834529E-2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5</v>
      </c>
      <c r="D31" s="7">
        <v>6</v>
      </c>
      <c r="E31" s="10">
        <f t="shared" si="1"/>
        <v>2.2482014388489208E-3</v>
      </c>
      <c r="F31" s="10">
        <f t="shared" si="2"/>
        <v>2.6007802340702211E-3</v>
      </c>
      <c r="G31" s="11">
        <f t="shared" si="3"/>
        <v>0.2</v>
      </c>
      <c r="H31" s="13">
        <f t="shared" si="4"/>
        <v>4.496402877697842E-4</v>
      </c>
    </row>
    <row r="32" spans="1:8" ht="15" x14ac:dyDescent="0.2">
      <c r="B32" s="5" t="s">
        <v>4</v>
      </c>
      <c r="C32" s="7">
        <v>2</v>
      </c>
      <c r="D32" s="7">
        <v>10</v>
      </c>
      <c r="E32" s="10">
        <f t="shared" si="1"/>
        <v>8.9928057553956839E-4</v>
      </c>
      <c r="F32" s="10">
        <f t="shared" si="2"/>
        <v>4.3346337234503683E-3</v>
      </c>
      <c r="G32" s="11">
        <f t="shared" si="3"/>
        <v>4</v>
      </c>
      <c r="H32" s="13">
        <f t="shared" si="4"/>
        <v>3.5971223021582736E-3</v>
      </c>
    </row>
    <row r="33" spans="2:8" ht="15" x14ac:dyDescent="0.2">
      <c r="B33" s="5" t="s">
        <v>7</v>
      </c>
      <c r="C33" s="7">
        <v>7</v>
      </c>
      <c r="D33" s="7">
        <v>2</v>
      </c>
      <c r="E33" s="10">
        <f t="shared" si="1"/>
        <v>3.1474820143884892E-3</v>
      </c>
      <c r="F33" s="10">
        <f t="shared" si="2"/>
        <v>8.6692674469007367E-4</v>
      </c>
      <c r="G33" s="11">
        <f t="shared" si="3"/>
        <v>-0.7142857142857143</v>
      </c>
      <c r="H33" s="13">
        <f t="shared" si="4"/>
        <v>-2.2482014388489208E-3</v>
      </c>
    </row>
    <row r="34" spans="2:8" ht="15" x14ac:dyDescent="0.2">
      <c r="B34" s="5" t="s">
        <v>175</v>
      </c>
      <c r="C34" s="7">
        <v>22</v>
      </c>
      <c r="D34" s="7">
        <v>12</v>
      </c>
      <c r="E34" s="10">
        <f t="shared" si="1"/>
        <v>9.892086330935251E-3</v>
      </c>
      <c r="F34" s="10">
        <f t="shared" si="2"/>
        <v>5.2015604681404422E-3</v>
      </c>
      <c r="G34" s="11">
        <f t="shared" si="3"/>
        <v>-0.45454545454545453</v>
      </c>
      <c r="H34" s="13">
        <f t="shared" si="4"/>
        <v>-4.4964028776978415E-3</v>
      </c>
    </row>
    <row r="35" spans="2:8" ht="15" x14ac:dyDescent="0.2">
      <c r="B35" s="5" t="s">
        <v>176</v>
      </c>
      <c r="C35" s="7">
        <v>358</v>
      </c>
      <c r="D35" s="7">
        <v>130</v>
      </c>
      <c r="E35" s="10">
        <f t="shared" si="1"/>
        <v>0.16097122302158273</v>
      </c>
      <c r="F35" s="10">
        <f t="shared" si="2"/>
        <v>5.6350238404854792E-2</v>
      </c>
      <c r="G35" s="11">
        <f t="shared" si="3"/>
        <v>-0.63687150837988826</v>
      </c>
      <c r="H35" s="13">
        <f t="shared" si="4"/>
        <v>-0.10251798561151079</v>
      </c>
    </row>
    <row r="36" spans="2:8" ht="30" x14ac:dyDescent="0.2">
      <c r="B36" s="5" t="s">
        <v>177</v>
      </c>
      <c r="C36" s="7">
        <v>2</v>
      </c>
      <c r="D36" s="7">
        <v>1</v>
      </c>
      <c r="E36" s="10">
        <f t="shared" si="1"/>
        <v>8.9928057553956839E-4</v>
      </c>
      <c r="F36" s="10">
        <f t="shared" si="2"/>
        <v>4.3346337234503684E-4</v>
      </c>
      <c r="G36" s="11">
        <f t="shared" si="3"/>
        <v>-0.5</v>
      </c>
      <c r="H36" s="13">
        <f t="shared" si="4"/>
        <v>-4.496402877697842E-4</v>
      </c>
    </row>
    <row r="37" spans="2:8" ht="15" x14ac:dyDescent="0.2">
      <c r="B37" s="5" t="s">
        <v>178</v>
      </c>
      <c r="C37" s="7">
        <v>26</v>
      </c>
      <c r="D37" s="7">
        <v>12</v>
      </c>
      <c r="E37" s="10">
        <f t="shared" si="1"/>
        <v>1.1690647482014389E-2</v>
      </c>
      <c r="F37" s="10">
        <f t="shared" si="2"/>
        <v>5.2015604681404422E-3</v>
      </c>
      <c r="G37" s="11">
        <f t="shared" si="3"/>
        <v>-0.53846153846153844</v>
      </c>
      <c r="H37" s="13">
        <f t="shared" si="4"/>
        <v>-6.2949640287769783E-3</v>
      </c>
    </row>
    <row r="38" spans="2:8" ht="15" x14ac:dyDescent="0.2">
      <c r="B38" s="5" t="s">
        <v>8</v>
      </c>
      <c r="C38" s="7">
        <v>41</v>
      </c>
      <c r="D38" s="7">
        <v>46</v>
      </c>
      <c r="E38" s="10">
        <f t="shared" si="1"/>
        <v>1.8435251798561151E-2</v>
      </c>
      <c r="F38" s="10">
        <f t="shared" si="2"/>
        <v>1.9939315127871695E-2</v>
      </c>
      <c r="G38" s="11">
        <f t="shared" si="3"/>
        <v>0.12195121951219512</v>
      </c>
      <c r="H38" s="13">
        <f t="shared" si="4"/>
        <v>2.2482014388489208E-3</v>
      </c>
    </row>
    <row r="39" spans="2:8" ht="15" x14ac:dyDescent="0.2">
      <c r="B39" s="5" t="s">
        <v>179</v>
      </c>
      <c r="C39" s="7">
        <v>0</v>
      </c>
      <c r="D39" s="7">
        <v>1</v>
      </c>
      <c r="E39" s="10" t="str">
        <f t="shared" si="1"/>
        <v/>
      </c>
      <c r="F39" s="10">
        <f t="shared" si="2"/>
        <v>4.3346337234503684E-4</v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2</v>
      </c>
      <c r="D40" s="7">
        <v>1</v>
      </c>
      <c r="E40" s="10">
        <f t="shared" si="1"/>
        <v>8.9928057553956839E-4</v>
      </c>
      <c r="F40" s="10">
        <f t="shared" si="2"/>
        <v>4.3346337234503684E-4</v>
      </c>
      <c r="G40" s="11">
        <f t="shared" si="3"/>
        <v>-0.5</v>
      </c>
      <c r="H40" s="13">
        <f t="shared" si="4"/>
        <v>-4.496402877697842E-4</v>
      </c>
    </row>
    <row r="41" spans="2:8" ht="15" x14ac:dyDescent="0.2">
      <c r="B41" s="5" t="s">
        <v>181</v>
      </c>
      <c r="C41" s="7">
        <v>1</v>
      </c>
      <c r="D41" s="7">
        <v>1</v>
      </c>
      <c r="E41" s="10">
        <f t="shared" si="1"/>
        <v>4.496402877697842E-4</v>
      </c>
      <c r="F41" s="10">
        <f t="shared" si="2"/>
        <v>4.3346337234503684E-4</v>
      </c>
      <c r="G41" s="11">
        <f t="shared" si="3"/>
        <v>0</v>
      </c>
      <c r="H41" s="13">
        <f t="shared" si="4"/>
        <v>0</v>
      </c>
    </row>
    <row r="42" spans="2:8" ht="15" x14ac:dyDescent="0.2">
      <c r="B42" s="5" t="s">
        <v>182</v>
      </c>
      <c r="C42" s="7">
        <v>1</v>
      </c>
      <c r="D42" s="7">
        <v>0</v>
      </c>
      <c r="E42" s="10">
        <f t="shared" si="1"/>
        <v>4.496402877697842E-4</v>
      </c>
      <c r="F42" s="10" t="str">
        <f t="shared" si="2"/>
        <v/>
      </c>
      <c r="G42" s="11" t="str">
        <f t="shared" si="3"/>
        <v>0</v>
      </c>
      <c r="H42" s="13">
        <f t="shared" si="4"/>
        <v>0</v>
      </c>
    </row>
    <row r="43" spans="2:8" ht="30" x14ac:dyDescent="0.2">
      <c r="B43" s="5" t="s">
        <v>183</v>
      </c>
      <c r="C43" s="7">
        <v>6</v>
      </c>
      <c r="D43" s="7">
        <v>6</v>
      </c>
      <c r="E43" s="10">
        <f t="shared" si="1"/>
        <v>2.6978417266187052E-3</v>
      </c>
      <c r="F43" s="10">
        <f t="shared" si="2"/>
        <v>2.6007802340702211E-3</v>
      </c>
      <c r="G43" s="11">
        <f t="shared" si="3"/>
        <v>0</v>
      </c>
      <c r="H43" s="13">
        <f t="shared" si="4"/>
        <v>0</v>
      </c>
    </row>
    <row r="44" spans="2:8" ht="15" x14ac:dyDescent="0.2">
      <c r="B44" s="5" t="s">
        <v>184</v>
      </c>
      <c r="C44" s="7">
        <v>6</v>
      </c>
      <c r="D44" s="7">
        <v>13</v>
      </c>
      <c r="E44" s="10">
        <f t="shared" si="1"/>
        <v>2.6978417266187052E-3</v>
      </c>
      <c r="F44" s="10">
        <f t="shared" si="2"/>
        <v>5.6350238404854792E-3</v>
      </c>
      <c r="G44" s="11">
        <f t="shared" si="3"/>
        <v>1.1666666666666667</v>
      </c>
      <c r="H44" s="13">
        <f t="shared" si="4"/>
        <v>3.1474820143884896E-3</v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4</v>
      </c>
      <c r="D46" s="7">
        <v>21</v>
      </c>
      <c r="E46" s="10">
        <f t="shared" si="1"/>
        <v>1.7985611510791368E-3</v>
      </c>
      <c r="F46" s="10">
        <f t="shared" si="2"/>
        <v>9.1027308192457735E-3</v>
      </c>
      <c r="G46" s="11">
        <f t="shared" si="3"/>
        <v>4.25</v>
      </c>
      <c r="H46" s="13">
        <f t="shared" si="4"/>
        <v>7.6438848920863311E-3</v>
      </c>
    </row>
    <row r="47" spans="2:8" ht="15" x14ac:dyDescent="0.2">
      <c r="B47" s="5" t="s">
        <v>185</v>
      </c>
      <c r="C47" s="7">
        <v>10</v>
      </c>
      <c r="D47" s="7">
        <v>2</v>
      </c>
      <c r="E47" s="10">
        <f t="shared" si="1"/>
        <v>4.4964028776978415E-3</v>
      </c>
      <c r="F47" s="10">
        <f t="shared" si="2"/>
        <v>8.6692674469007367E-4</v>
      </c>
      <c r="G47" s="11">
        <f t="shared" si="3"/>
        <v>-0.8</v>
      </c>
      <c r="H47" s="13">
        <f t="shared" si="4"/>
        <v>-3.5971223021582736E-3</v>
      </c>
    </row>
    <row r="48" spans="2:8" ht="15" x14ac:dyDescent="0.2">
      <c r="B48" s="5" t="s">
        <v>10</v>
      </c>
      <c r="C48" s="7">
        <v>3</v>
      </c>
      <c r="D48" s="7">
        <v>2</v>
      </c>
      <c r="E48" s="10">
        <f t="shared" si="1"/>
        <v>1.3489208633093526E-3</v>
      </c>
      <c r="F48" s="10">
        <f t="shared" si="2"/>
        <v>8.6692674469007367E-4</v>
      </c>
      <c r="G48" s="11">
        <f t="shared" si="3"/>
        <v>-0.33333333333333331</v>
      </c>
      <c r="H48" s="13">
        <f t="shared" si="4"/>
        <v>-4.496402877697842E-4</v>
      </c>
    </row>
    <row r="49" spans="2:8" ht="15" x14ac:dyDescent="0.2">
      <c r="B49" s="5" t="s">
        <v>11</v>
      </c>
      <c r="C49" s="7">
        <v>387</v>
      </c>
      <c r="D49" s="7">
        <v>863</v>
      </c>
      <c r="E49" s="10">
        <f t="shared" si="1"/>
        <v>0.17401079136690648</v>
      </c>
      <c r="F49" s="10">
        <f t="shared" si="2"/>
        <v>0.37407889033376679</v>
      </c>
      <c r="G49" s="11">
        <f t="shared" si="3"/>
        <v>1.2299741602067182</v>
      </c>
      <c r="H49" s="13">
        <f t="shared" si="4"/>
        <v>0.21402877697841724</v>
      </c>
    </row>
    <row r="50" spans="2:8" ht="15" x14ac:dyDescent="0.2">
      <c r="B50" s="5" t="s">
        <v>15</v>
      </c>
      <c r="C50" s="7">
        <v>21</v>
      </c>
      <c r="D50" s="7">
        <v>17</v>
      </c>
      <c r="E50" s="10">
        <f t="shared" si="1"/>
        <v>9.4424460431654679E-3</v>
      </c>
      <c r="F50" s="10">
        <f t="shared" si="2"/>
        <v>7.3688773298656264E-3</v>
      </c>
      <c r="G50" s="11">
        <f t="shared" si="3"/>
        <v>-0.19047619047619047</v>
      </c>
      <c r="H50" s="13">
        <f t="shared" si="4"/>
        <v>-1.7985611510791366E-3</v>
      </c>
    </row>
    <row r="51" spans="2:8" ht="15" x14ac:dyDescent="0.2">
      <c r="B51" s="5" t="s">
        <v>14</v>
      </c>
      <c r="C51" s="7">
        <v>0</v>
      </c>
      <c r="D51" s="7">
        <v>5</v>
      </c>
      <c r="E51" s="10" t="str">
        <f t="shared" si="1"/>
        <v/>
      </c>
      <c r="F51" s="10">
        <f t="shared" si="2"/>
        <v>2.1673168617251841E-3</v>
      </c>
      <c r="G51" s="11" t="str">
        <f t="shared" si="3"/>
        <v>0</v>
      </c>
      <c r="H51" s="13" t="str">
        <f t="shared" si="4"/>
        <v/>
      </c>
    </row>
    <row r="52" spans="2:8" ht="15" x14ac:dyDescent="0.2">
      <c r="B52" s="5" t="s">
        <v>13</v>
      </c>
      <c r="C52" s="7">
        <v>8</v>
      </c>
      <c r="D52" s="7">
        <v>6</v>
      </c>
      <c r="E52" s="10">
        <f t="shared" si="1"/>
        <v>3.5971223021582736E-3</v>
      </c>
      <c r="F52" s="10">
        <f t="shared" si="2"/>
        <v>2.6007802340702211E-3</v>
      </c>
      <c r="G52" s="11">
        <f t="shared" si="3"/>
        <v>-0.25</v>
      </c>
      <c r="H52" s="13">
        <f t="shared" si="4"/>
        <v>-8.9928057553956839E-4</v>
      </c>
    </row>
    <row r="53" spans="2:8" ht="15" x14ac:dyDescent="0.2">
      <c r="B53" s="5" t="s">
        <v>462</v>
      </c>
      <c r="C53" s="7">
        <v>141</v>
      </c>
      <c r="D53" s="7">
        <v>225</v>
      </c>
      <c r="E53" s="10">
        <f t="shared" si="1"/>
        <v>6.3399280575539563E-2</v>
      </c>
      <c r="F53" s="10">
        <f t="shared" si="2"/>
        <v>9.7529258777633285E-2</v>
      </c>
      <c r="G53" s="11">
        <f t="shared" si="3"/>
        <v>0.5957446808510638</v>
      </c>
      <c r="H53" s="13">
        <f t="shared" si="4"/>
        <v>3.7769784172661865E-2</v>
      </c>
    </row>
    <row r="54" spans="2:8" ht="15" x14ac:dyDescent="0.2">
      <c r="B54" s="5" t="s">
        <v>12</v>
      </c>
      <c r="C54" s="7">
        <v>0</v>
      </c>
      <c r="D54" s="7">
        <v>3</v>
      </c>
      <c r="E54" s="10" t="str">
        <f t="shared" si="1"/>
        <v/>
      </c>
      <c r="F54" s="10">
        <f t="shared" si="2"/>
        <v>1.3003901170351106E-3</v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1</v>
      </c>
      <c r="E55" s="10" t="str">
        <f t="shared" si="1"/>
        <v/>
      </c>
      <c r="F55" s="10">
        <f t="shared" si="2"/>
        <v>4.3346337234503684E-4</v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2</v>
      </c>
      <c r="E56" s="10" t="str">
        <f t="shared" si="1"/>
        <v/>
      </c>
      <c r="F56" s="10">
        <f t="shared" si="2"/>
        <v>8.6692674469007367E-4</v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1</v>
      </c>
      <c r="D57" s="7">
        <v>10</v>
      </c>
      <c r="E57" s="10">
        <f t="shared" si="1"/>
        <v>4.496402877697842E-4</v>
      </c>
      <c r="F57" s="10">
        <f t="shared" si="2"/>
        <v>4.3346337234503683E-3</v>
      </c>
      <c r="G57" s="11">
        <f t="shared" si="3"/>
        <v>9</v>
      </c>
      <c r="H57" s="13">
        <f t="shared" si="4"/>
        <v>4.0467625899280575E-3</v>
      </c>
    </row>
    <row r="58" spans="2:8" ht="15" x14ac:dyDescent="0.2">
      <c r="B58" s="5" t="s">
        <v>187</v>
      </c>
      <c r="C58" s="7">
        <v>1</v>
      </c>
      <c r="D58" s="7">
        <v>1</v>
      </c>
      <c r="E58" s="10">
        <f t="shared" si="1"/>
        <v>4.496402877697842E-4</v>
      </c>
      <c r="F58" s="10">
        <f t="shared" si="2"/>
        <v>4.3346337234503684E-4</v>
      </c>
      <c r="G58" s="11">
        <f t="shared" si="3"/>
        <v>0</v>
      </c>
      <c r="H58" s="13">
        <f t="shared" si="4"/>
        <v>0</v>
      </c>
    </row>
    <row r="59" spans="2:8" ht="15" x14ac:dyDescent="0.2">
      <c r="B59" s="5" t="s">
        <v>463</v>
      </c>
      <c r="C59" s="7">
        <v>0</v>
      </c>
      <c r="D59" s="7">
        <v>2</v>
      </c>
      <c r="E59" s="10" t="str">
        <f t="shared" si="1"/>
        <v/>
      </c>
      <c r="F59" s="10">
        <f t="shared" si="2"/>
        <v>8.6692674469007367E-4</v>
      </c>
      <c r="G59" s="11" t="str">
        <f t="shared" si="3"/>
        <v>0</v>
      </c>
      <c r="H59" s="13" t="str">
        <f t="shared" si="4"/>
        <v/>
      </c>
    </row>
    <row r="60" spans="2:8" ht="15" x14ac:dyDescent="0.2">
      <c r="B60" s="5" t="s">
        <v>188</v>
      </c>
      <c r="C60" s="7">
        <v>8</v>
      </c>
      <c r="D60" s="7">
        <v>7</v>
      </c>
      <c r="E60" s="10">
        <f t="shared" si="1"/>
        <v>3.5971223021582736E-3</v>
      </c>
      <c r="F60" s="10">
        <f t="shared" si="2"/>
        <v>3.0342436064152581E-3</v>
      </c>
      <c r="G60" s="11">
        <f t="shared" si="3"/>
        <v>-0.125</v>
      </c>
      <c r="H60" s="13">
        <f t="shared" si="4"/>
        <v>-4.496402877697842E-4</v>
      </c>
    </row>
    <row r="61" spans="2:8" ht="15" x14ac:dyDescent="0.2">
      <c r="B61" s="5" t="s">
        <v>189</v>
      </c>
      <c r="C61" s="7">
        <v>207</v>
      </c>
      <c r="D61" s="7">
        <v>182</v>
      </c>
      <c r="E61" s="10">
        <f t="shared" si="1"/>
        <v>9.3075539568345328E-2</v>
      </c>
      <c r="F61" s="10">
        <f t="shared" si="2"/>
        <v>7.8890333766796703E-2</v>
      </c>
      <c r="G61" s="11">
        <f t="shared" si="3"/>
        <v>-0.12077294685990338</v>
      </c>
      <c r="H61" s="13">
        <f t="shared" si="4"/>
        <v>-1.1241007194244604E-2</v>
      </c>
    </row>
    <row r="62" spans="2:8" ht="15" x14ac:dyDescent="0.2">
      <c r="B62" s="5" t="s">
        <v>190</v>
      </c>
      <c r="C62" s="7">
        <v>26</v>
      </c>
      <c r="D62" s="7">
        <v>1</v>
      </c>
      <c r="E62" s="10">
        <f t="shared" si="1"/>
        <v>1.1690647482014389E-2</v>
      </c>
      <c r="F62" s="10">
        <f t="shared" si="2"/>
        <v>4.3346337234503684E-4</v>
      </c>
      <c r="G62" s="11">
        <f t="shared" si="3"/>
        <v>-0.96153846153846156</v>
      </c>
      <c r="H62" s="13">
        <f t="shared" si="4"/>
        <v>-1.1241007194244606E-2</v>
      </c>
    </row>
    <row r="63" spans="2:8" ht="15" x14ac:dyDescent="0.2">
      <c r="B63" s="5" t="s">
        <v>18</v>
      </c>
      <c r="C63" s="7">
        <v>47</v>
      </c>
      <c r="D63" s="7">
        <v>29</v>
      </c>
      <c r="E63" s="10">
        <f t="shared" si="1"/>
        <v>2.1133093525179857E-2</v>
      </c>
      <c r="F63" s="10">
        <f t="shared" si="2"/>
        <v>1.2570437798006068E-2</v>
      </c>
      <c r="G63" s="11">
        <f t="shared" si="3"/>
        <v>-0.38297872340425532</v>
      </c>
      <c r="H63" s="13">
        <f t="shared" si="4"/>
        <v>-8.0935251798561151E-3</v>
      </c>
    </row>
    <row r="64" spans="2:8" ht="15" x14ac:dyDescent="0.2">
      <c r="B64" s="5" t="s">
        <v>191</v>
      </c>
      <c r="C64" s="7">
        <v>137</v>
      </c>
      <c r="D64" s="7">
        <v>69</v>
      </c>
      <c r="E64" s="10">
        <f t="shared" si="1"/>
        <v>6.160071942446043E-2</v>
      </c>
      <c r="F64" s="10">
        <f t="shared" si="2"/>
        <v>2.9908972691807541E-2</v>
      </c>
      <c r="G64" s="11">
        <f t="shared" si="3"/>
        <v>-0.49635036496350365</v>
      </c>
      <c r="H64" s="13">
        <f t="shared" si="4"/>
        <v>-3.0575539568345324E-2</v>
      </c>
    </row>
    <row r="65" spans="1:8" ht="15" x14ac:dyDescent="0.2">
      <c r="B65" s="5" t="s">
        <v>192</v>
      </c>
      <c r="C65" s="7">
        <v>1</v>
      </c>
      <c r="D65" s="7">
        <v>200</v>
      </c>
      <c r="E65" s="10">
        <f t="shared" si="1"/>
        <v>4.496402877697842E-4</v>
      </c>
      <c r="F65" s="10">
        <f t="shared" si="2"/>
        <v>8.6692674469007372E-2</v>
      </c>
      <c r="G65" s="11">
        <f t="shared" si="3"/>
        <v>199</v>
      </c>
      <c r="H65" s="13">
        <f t="shared" si="4"/>
        <v>8.9478417266187049E-2</v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14377</v>
      </c>
      <c r="D71" s="31">
        <f>SUM(D72:D155)</f>
        <v>16761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0.16582040759546499</v>
      </c>
      <c r="H71" s="33">
        <f>+IF(OR(AND(E71=""),(G71="")),"",E71*G71)</f>
        <v>0.16582040759546499</v>
      </c>
    </row>
    <row r="72" spans="1:8" s="40" customFormat="1" ht="15" x14ac:dyDescent="0.2">
      <c r="A72" s="64"/>
      <c r="B72" s="36" t="s">
        <v>464</v>
      </c>
      <c r="C72" s="37">
        <v>574</v>
      </c>
      <c r="D72" s="37">
        <v>479</v>
      </c>
      <c r="E72" s="38">
        <f>+IF(C72=0,"",C72/C$71)</f>
        <v>3.992488001669333E-2</v>
      </c>
      <c r="F72" s="38">
        <f>+IF(D72=0,"",D72/D$71)</f>
        <v>2.857824712129348E-2</v>
      </c>
      <c r="G72" s="39">
        <f>+IF(OR(AND(D72=0),(C72=0)),"0",((D72-C72)/C72))</f>
        <v>-0.16550522648083624</v>
      </c>
      <c r="H72" s="25">
        <f>+IF(OR(AND(E72=""),(G72="")),"",E72*G72)</f>
        <v>-6.6077763093830427E-3</v>
      </c>
    </row>
    <row r="73" spans="1:8" s="40" customFormat="1" ht="15" x14ac:dyDescent="0.2">
      <c r="A73" s="64"/>
      <c r="B73" s="36" t="s">
        <v>19</v>
      </c>
      <c r="C73" s="37">
        <v>178</v>
      </c>
      <c r="D73" s="37">
        <v>433</v>
      </c>
      <c r="E73" s="38">
        <f t="shared" ref="E73:E142" si="9">+IF(C73=0,"",C73/C$71)</f>
        <v>1.2380886137580859E-2</v>
      </c>
      <c r="F73" s="38">
        <f t="shared" ref="F73:F142" si="10">+IF(D73=0,"",D73/D$71)</f>
        <v>2.5833780800668216E-2</v>
      </c>
      <c r="G73" s="39">
        <f t="shared" ref="G73:G142" si="11">+IF(OR(AND(D73=0),(C73=0)),"0",((D73-C73)/C73))</f>
        <v>1.4325842696629214</v>
      </c>
      <c r="H73" s="25">
        <f t="shared" ref="H73:H142" si="12">+IF(OR(AND(E73=""),(G73="")),"",E73*G73)</f>
        <v>1.7736662725186064E-2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36</v>
      </c>
      <c r="E74" s="38" t="str">
        <f t="shared" ref="E74" si="13">+IF(C74=0,"",C74/C$71)</f>
        <v/>
      </c>
      <c r="F74" s="38">
        <f t="shared" ref="F74" si="14">+IF(D74=0,"",D74/D$71)</f>
        <v>2.1478432074458565E-3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543</v>
      </c>
      <c r="D75" s="37">
        <v>513</v>
      </c>
      <c r="E75" s="38">
        <f t="shared" si="9"/>
        <v>3.7768658273631496E-2</v>
      </c>
      <c r="F75" s="38">
        <f t="shared" si="10"/>
        <v>3.0606765706103455E-2</v>
      </c>
      <c r="G75" s="39">
        <f t="shared" si="11"/>
        <v>-5.5248618784530384E-2</v>
      </c>
      <c r="H75" s="25">
        <f t="shared" si="12"/>
        <v>-2.0866662029630661E-3</v>
      </c>
    </row>
    <row r="76" spans="1:8" s="40" customFormat="1" ht="15" x14ac:dyDescent="0.2">
      <c r="A76" s="64"/>
      <c r="B76" s="36" t="s">
        <v>193</v>
      </c>
      <c r="C76" s="37">
        <v>1449</v>
      </c>
      <c r="D76" s="37">
        <v>1178</v>
      </c>
      <c r="E76" s="38">
        <f t="shared" si="9"/>
        <v>0.10078597760311608</v>
      </c>
      <c r="F76" s="38">
        <f t="shared" si="10"/>
        <v>7.0282202732533855E-2</v>
      </c>
      <c r="G76" s="39">
        <f t="shared" si="11"/>
        <v>-0.18702553485162182</v>
      </c>
      <c r="H76" s="25">
        <f t="shared" si="12"/>
        <v>-1.8849551366766363E-2</v>
      </c>
    </row>
    <row r="77" spans="1:8" s="40" customFormat="1" ht="15" x14ac:dyDescent="0.2">
      <c r="A77" s="64"/>
      <c r="B77" s="36" t="s">
        <v>21</v>
      </c>
      <c r="C77" s="37">
        <v>85</v>
      </c>
      <c r="D77" s="37">
        <v>18</v>
      </c>
      <c r="E77" s="38">
        <f t="shared" si="9"/>
        <v>5.9122209083953539E-3</v>
      </c>
      <c r="F77" s="38">
        <f t="shared" si="10"/>
        <v>1.0739216037229282E-3</v>
      </c>
      <c r="G77" s="39">
        <f t="shared" si="11"/>
        <v>-0.78823529411764703</v>
      </c>
      <c r="H77" s="25">
        <f t="shared" si="12"/>
        <v>-4.660221186617514E-3</v>
      </c>
    </row>
    <row r="78" spans="1:8" s="40" customFormat="1" ht="15" x14ac:dyDescent="0.2">
      <c r="A78" s="64"/>
      <c r="B78" s="36" t="s">
        <v>40</v>
      </c>
      <c r="C78" s="37">
        <v>64</v>
      </c>
      <c r="D78" s="37">
        <v>193</v>
      </c>
      <c r="E78" s="38">
        <f t="shared" ref="E78" si="17">+IF(C78=0,"",C78/C$71)</f>
        <v>4.4515545663212077E-3</v>
      </c>
      <c r="F78" s="38">
        <f t="shared" ref="F78" si="18">+IF(D78=0,"",D78/D$71)</f>
        <v>1.1514826084362509E-2</v>
      </c>
      <c r="G78" s="39">
        <f t="shared" ref="G78" si="19">+IF(OR(AND(D78=0),(C78=0)),"0",((D78-C78)/C78))</f>
        <v>2.015625</v>
      </c>
      <c r="H78" s="25">
        <f t="shared" ref="H78" si="20">+IF(OR(AND(E78=""),(G78="")),"",E78*G78)</f>
        <v>8.9726646727411839E-3</v>
      </c>
    </row>
    <row r="79" spans="1:8" s="40" customFormat="1" ht="15" x14ac:dyDescent="0.2">
      <c r="A79" s="64"/>
      <c r="B79" s="36" t="s">
        <v>194</v>
      </c>
      <c r="C79" s="37">
        <v>5</v>
      </c>
      <c r="D79" s="37">
        <v>5</v>
      </c>
      <c r="E79" s="38">
        <f t="shared" si="9"/>
        <v>3.4777770049384431E-4</v>
      </c>
      <c r="F79" s="38">
        <f t="shared" si="10"/>
        <v>2.9831155658970228E-4</v>
      </c>
      <c r="G79" s="39">
        <f t="shared" si="11"/>
        <v>0</v>
      </c>
      <c r="H79" s="25">
        <f t="shared" si="12"/>
        <v>0</v>
      </c>
    </row>
    <row r="80" spans="1:8" s="40" customFormat="1" ht="15" x14ac:dyDescent="0.2">
      <c r="A80" s="64"/>
      <c r="B80" s="36" t="s">
        <v>195</v>
      </c>
      <c r="C80" s="37">
        <v>108</v>
      </c>
      <c r="D80" s="37">
        <v>125</v>
      </c>
      <c r="E80" s="38">
        <f t="shared" si="9"/>
        <v>7.5119983306670378E-3</v>
      </c>
      <c r="F80" s="38">
        <f t="shared" si="10"/>
        <v>7.4577889147425568E-3</v>
      </c>
      <c r="G80" s="39">
        <f t="shared" si="11"/>
        <v>0.15740740740740741</v>
      </c>
      <c r="H80" s="25">
        <f t="shared" si="12"/>
        <v>1.1824441816790708E-3</v>
      </c>
    </row>
    <row r="81" spans="1:8" s="40" customFormat="1" ht="15" x14ac:dyDescent="0.2">
      <c r="A81" s="64"/>
      <c r="B81" s="36" t="s">
        <v>465</v>
      </c>
      <c r="C81" s="37">
        <v>61</v>
      </c>
      <c r="D81" s="37">
        <v>17</v>
      </c>
      <c r="E81" s="38">
        <f t="shared" si="9"/>
        <v>4.2428879460249007E-3</v>
      </c>
      <c r="F81" s="38">
        <f t="shared" si="10"/>
        <v>1.0142592924049878E-3</v>
      </c>
      <c r="G81" s="39">
        <f t="shared" si="11"/>
        <v>-0.72131147540983609</v>
      </c>
      <c r="H81" s="25">
        <f t="shared" si="12"/>
        <v>-3.06044376434583E-3</v>
      </c>
    </row>
    <row r="82" spans="1:8" s="40" customFormat="1" ht="15" x14ac:dyDescent="0.2">
      <c r="A82" s="64"/>
      <c r="B82" s="36" t="s">
        <v>196</v>
      </c>
      <c r="C82" s="37">
        <v>1</v>
      </c>
      <c r="D82" s="37">
        <v>0</v>
      </c>
      <c r="E82" s="38">
        <f t="shared" si="9"/>
        <v>6.9555540098768871E-5</v>
      </c>
      <c r="F82" s="38" t="str">
        <f t="shared" si="10"/>
        <v/>
      </c>
      <c r="G82" s="39" t="str">
        <f t="shared" si="11"/>
        <v>0</v>
      </c>
      <c r="H82" s="25">
        <f t="shared" si="12"/>
        <v>0</v>
      </c>
    </row>
    <row r="83" spans="1:8" s="40" customFormat="1" ht="15" x14ac:dyDescent="0.2">
      <c r="A83" s="64"/>
      <c r="B83" s="36" t="s">
        <v>197</v>
      </c>
      <c r="C83" s="37">
        <v>503</v>
      </c>
      <c r="D83" s="37">
        <v>574</v>
      </c>
      <c r="E83" s="38">
        <f t="shared" si="9"/>
        <v>3.4986436669680737E-2</v>
      </c>
      <c r="F83" s="38">
        <f t="shared" si="10"/>
        <v>3.4246166696497819E-2</v>
      </c>
      <c r="G83" s="39">
        <f t="shared" si="11"/>
        <v>0.14115308151093439</v>
      </c>
      <c r="H83" s="25">
        <f t="shared" si="12"/>
        <v>4.9384433470125895E-3</v>
      </c>
    </row>
    <row r="84" spans="1:8" s="40" customFormat="1" ht="15" x14ac:dyDescent="0.2">
      <c r="A84" s="64"/>
      <c r="B84" s="36" t="s">
        <v>22</v>
      </c>
      <c r="C84" s="37">
        <v>11</v>
      </c>
      <c r="D84" s="37">
        <v>13</v>
      </c>
      <c r="E84" s="38">
        <f t="shared" si="9"/>
        <v>7.6511094108645751E-4</v>
      </c>
      <c r="F84" s="38">
        <f t="shared" si="10"/>
        <v>7.7561004713322596E-4</v>
      </c>
      <c r="G84" s="39">
        <f t="shared" si="11"/>
        <v>0.18181818181818182</v>
      </c>
      <c r="H84" s="25">
        <f t="shared" si="12"/>
        <v>1.3911108019753774E-4</v>
      </c>
    </row>
    <row r="85" spans="1:8" s="40" customFormat="1" ht="15" x14ac:dyDescent="0.2">
      <c r="A85" s="64"/>
      <c r="B85" s="36" t="s">
        <v>198</v>
      </c>
      <c r="C85" s="37">
        <v>56</v>
      </c>
      <c r="D85" s="37">
        <v>30</v>
      </c>
      <c r="E85" s="38">
        <f t="shared" si="9"/>
        <v>3.8951102455310567E-3</v>
      </c>
      <c r="F85" s="38">
        <f t="shared" si="10"/>
        <v>1.7898693395382137E-3</v>
      </c>
      <c r="G85" s="39">
        <f t="shared" si="11"/>
        <v>-0.4642857142857143</v>
      </c>
      <c r="H85" s="25">
        <f t="shared" si="12"/>
        <v>-1.8084440425679906E-3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20</v>
      </c>
      <c r="E86" s="38" t="str">
        <f t="shared" ref="E86" si="21">+IF(C86=0,"",C86/C$71)</f>
        <v/>
      </c>
      <c r="F86" s="38">
        <f t="shared" ref="F86" si="22">+IF(D86=0,"",D86/D$71)</f>
        <v>1.1932462263588091E-3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258</v>
      </c>
      <c r="D87" s="37">
        <v>189</v>
      </c>
      <c r="E87" s="38">
        <f t="shared" si="9"/>
        <v>1.7945329345482368E-2</v>
      </c>
      <c r="F87" s="38">
        <f t="shared" si="10"/>
        <v>1.1276176839090747E-2</v>
      </c>
      <c r="G87" s="39">
        <f t="shared" si="11"/>
        <v>-0.26744186046511625</v>
      </c>
      <c r="H87" s="25">
        <f t="shared" si="12"/>
        <v>-4.7993322668150517E-3</v>
      </c>
    </row>
    <row r="88" spans="1:8" s="40" customFormat="1" ht="15" x14ac:dyDescent="0.2">
      <c r="A88" s="64"/>
      <c r="B88" s="36" t="s">
        <v>200</v>
      </c>
      <c r="C88" s="37">
        <v>117</v>
      </c>
      <c r="D88" s="37">
        <v>122</v>
      </c>
      <c r="E88" s="38">
        <f t="shared" si="9"/>
        <v>8.1379981915559573E-3</v>
      </c>
      <c r="F88" s="38">
        <f t="shared" si="10"/>
        <v>7.2788019807887355E-3</v>
      </c>
      <c r="G88" s="39">
        <f t="shared" si="11"/>
        <v>4.2735042735042736E-2</v>
      </c>
      <c r="H88" s="25">
        <f t="shared" si="12"/>
        <v>3.4777770049384431E-4</v>
      </c>
    </row>
    <row r="89" spans="1:8" s="40" customFormat="1" ht="15" x14ac:dyDescent="0.2">
      <c r="A89" s="64"/>
      <c r="B89" s="36" t="s">
        <v>26</v>
      </c>
      <c r="C89" s="37">
        <v>121</v>
      </c>
      <c r="D89" s="37">
        <v>199</v>
      </c>
      <c r="E89" s="38">
        <f t="shared" si="9"/>
        <v>8.4162203519510329E-3</v>
      </c>
      <c r="F89" s="38">
        <f t="shared" si="10"/>
        <v>1.1872799952270151E-2</v>
      </c>
      <c r="G89" s="39">
        <f t="shared" si="11"/>
        <v>0.64462809917355368</v>
      </c>
      <c r="H89" s="25">
        <f t="shared" si="12"/>
        <v>5.4253321277039713E-3</v>
      </c>
    </row>
    <row r="90" spans="1:8" s="40" customFormat="1" ht="15" x14ac:dyDescent="0.2">
      <c r="A90" s="64"/>
      <c r="B90" s="36" t="s">
        <v>466</v>
      </c>
      <c r="C90" s="37">
        <v>129</v>
      </c>
      <c r="D90" s="37">
        <v>182</v>
      </c>
      <c r="E90" s="38">
        <f t="shared" si="9"/>
        <v>8.9726646727411839E-3</v>
      </c>
      <c r="F90" s="38">
        <f t="shared" si="10"/>
        <v>1.0858540659865162E-2</v>
      </c>
      <c r="G90" s="39">
        <f t="shared" si="11"/>
        <v>0.41085271317829458</v>
      </c>
      <c r="H90" s="25">
        <f t="shared" si="12"/>
        <v>3.68644362523475E-3</v>
      </c>
    </row>
    <row r="91" spans="1:8" s="40" customFormat="1" ht="15" x14ac:dyDescent="0.2">
      <c r="A91" s="64"/>
      <c r="B91" s="36" t="s">
        <v>201</v>
      </c>
      <c r="C91" s="37">
        <v>38</v>
      </c>
      <c r="D91" s="37">
        <v>71</v>
      </c>
      <c r="E91" s="38">
        <f t="shared" si="9"/>
        <v>2.6431105237532167E-3</v>
      </c>
      <c r="F91" s="38">
        <f t="shared" si="10"/>
        <v>4.2360241035737725E-3</v>
      </c>
      <c r="G91" s="39">
        <f t="shared" si="11"/>
        <v>0.86842105263157898</v>
      </c>
      <c r="H91" s="25">
        <f t="shared" si="12"/>
        <v>2.2953328232593723E-3</v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14</v>
      </c>
      <c r="E92" s="38" t="str">
        <f t="shared" ref="E92:E93" si="25">+IF(C92=0,"",C92/C$71)</f>
        <v/>
      </c>
      <c r="F92" s="38">
        <f t="shared" ref="F92:F93" si="26">+IF(D92=0,"",D92/D$71)</f>
        <v>8.3527235845116639E-4</v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14</v>
      </c>
      <c r="E93" s="38" t="str">
        <f t="shared" si="25"/>
        <v/>
      </c>
      <c r="F93" s="38">
        <f t="shared" si="26"/>
        <v>8.3527235845116639E-4</v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270</v>
      </c>
      <c r="D94" s="37">
        <v>268</v>
      </c>
      <c r="E94" s="38">
        <f t="shared" si="9"/>
        <v>1.8779995826667593E-2</v>
      </c>
      <c r="F94" s="38">
        <f t="shared" si="10"/>
        <v>1.5989499433208043E-2</v>
      </c>
      <c r="G94" s="39">
        <f t="shared" si="11"/>
        <v>-7.4074074074074077E-3</v>
      </c>
      <c r="H94" s="25">
        <f t="shared" si="12"/>
        <v>-1.3911108019753774E-4</v>
      </c>
    </row>
    <row r="95" spans="1:8" s="40" customFormat="1" ht="15" x14ac:dyDescent="0.2">
      <c r="A95" s="64"/>
      <c r="B95" s="36" t="s">
        <v>24</v>
      </c>
      <c r="C95" s="37">
        <v>2</v>
      </c>
      <c r="D95" s="37">
        <v>2</v>
      </c>
      <c r="E95" s="38">
        <f t="shared" si="9"/>
        <v>1.3911108019753774E-4</v>
      </c>
      <c r="F95" s="38">
        <f t="shared" si="10"/>
        <v>1.1932462263588091E-4</v>
      </c>
      <c r="G95" s="39">
        <f t="shared" si="11"/>
        <v>0</v>
      </c>
      <c r="H95" s="25">
        <f t="shared" si="12"/>
        <v>0</v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5</v>
      </c>
      <c r="D97" s="37">
        <v>23</v>
      </c>
      <c r="E97" s="38">
        <f t="shared" si="9"/>
        <v>3.4777770049384431E-4</v>
      </c>
      <c r="F97" s="38">
        <f t="shared" si="10"/>
        <v>1.3722331603126304E-3</v>
      </c>
      <c r="G97" s="39">
        <f t="shared" si="11"/>
        <v>3.6</v>
      </c>
      <c r="H97" s="25">
        <f t="shared" si="12"/>
        <v>1.2519997217778395E-3</v>
      </c>
    </row>
    <row r="98" spans="1:8" s="40" customFormat="1" ht="15" x14ac:dyDescent="0.2">
      <c r="A98" s="64"/>
      <c r="B98" s="36" t="s">
        <v>204</v>
      </c>
      <c r="C98" s="37">
        <v>495</v>
      </c>
      <c r="D98" s="37">
        <v>493</v>
      </c>
      <c r="E98" s="38">
        <f t="shared" si="9"/>
        <v>3.442999234889059E-2</v>
      </c>
      <c r="F98" s="38">
        <f t="shared" si="10"/>
        <v>2.9413519479744646E-2</v>
      </c>
      <c r="G98" s="39">
        <f t="shared" si="11"/>
        <v>-4.0404040404040404E-3</v>
      </c>
      <c r="H98" s="25">
        <f t="shared" si="12"/>
        <v>-1.3911108019753774E-4</v>
      </c>
    </row>
    <row r="99" spans="1:8" s="40" customFormat="1" ht="15" x14ac:dyDescent="0.2">
      <c r="A99" s="64"/>
      <c r="B99" s="36" t="s">
        <v>467</v>
      </c>
      <c r="C99" s="37">
        <v>157</v>
      </c>
      <c r="D99" s="37">
        <v>173</v>
      </c>
      <c r="E99" s="38">
        <f t="shared" si="9"/>
        <v>1.0920219795506713E-2</v>
      </c>
      <c r="F99" s="38">
        <f t="shared" si="10"/>
        <v>1.0321579858003698E-2</v>
      </c>
      <c r="G99" s="39">
        <f t="shared" si="11"/>
        <v>0.10191082802547771</v>
      </c>
      <c r="H99" s="25">
        <f t="shared" si="12"/>
        <v>1.1128886415803019E-3</v>
      </c>
    </row>
    <row r="100" spans="1:8" s="40" customFormat="1" ht="15" x14ac:dyDescent="0.2">
      <c r="A100" s="64"/>
      <c r="B100" s="36" t="s">
        <v>23</v>
      </c>
      <c r="C100" s="37">
        <v>91</v>
      </c>
      <c r="D100" s="37">
        <v>64</v>
      </c>
      <c r="E100" s="38">
        <f t="shared" si="9"/>
        <v>6.3295541489879672E-3</v>
      </c>
      <c r="F100" s="38">
        <f t="shared" si="10"/>
        <v>3.818387924348189E-3</v>
      </c>
      <c r="G100" s="39">
        <f t="shared" si="11"/>
        <v>-0.2967032967032967</v>
      </c>
      <c r="H100" s="25">
        <f t="shared" si="12"/>
        <v>-1.8779995826667594E-3</v>
      </c>
    </row>
    <row r="101" spans="1:8" s="40" customFormat="1" ht="15" x14ac:dyDescent="0.2">
      <c r="A101" s="64"/>
      <c r="B101" s="36" t="s">
        <v>25</v>
      </c>
      <c r="C101" s="37">
        <v>1</v>
      </c>
      <c r="D101" s="37">
        <v>4</v>
      </c>
      <c r="E101" s="38">
        <f t="shared" si="9"/>
        <v>6.9555540098768871E-5</v>
      </c>
      <c r="F101" s="38">
        <f t="shared" si="10"/>
        <v>2.3864924527176182E-4</v>
      </c>
      <c r="G101" s="39">
        <f t="shared" si="11"/>
        <v>3</v>
      </c>
      <c r="H101" s="25">
        <f t="shared" si="12"/>
        <v>2.086666202963066E-4</v>
      </c>
    </row>
    <row r="102" spans="1:8" s="40" customFormat="1" ht="15" x14ac:dyDescent="0.2">
      <c r="A102" s="64"/>
      <c r="B102" s="36" t="s">
        <v>205</v>
      </c>
      <c r="C102" s="37">
        <v>29</v>
      </c>
      <c r="D102" s="37">
        <v>39</v>
      </c>
      <c r="E102" s="38">
        <f t="shared" si="9"/>
        <v>2.0171106628642972E-3</v>
      </c>
      <c r="F102" s="38">
        <f t="shared" si="10"/>
        <v>2.3268301413996778E-3</v>
      </c>
      <c r="G102" s="39">
        <f t="shared" si="11"/>
        <v>0.34482758620689657</v>
      </c>
      <c r="H102" s="25">
        <f t="shared" si="12"/>
        <v>6.9555540098768874E-4</v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196</v>
      </c>
      <c r="E103" s="38" t="str">
        <f t="shared" ref="E103" si="29">+IF(C103=0,"",C103/C$71)</f>
        <v/>
      </c>
      <c r="F103" s="38">
        <f t="shared" ref="F103" si="30">+IF(D103=0,"",D103/D$71)</f>
        <v>1.169381301831633E-2</v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10</v>
      </c>
      <c r="D104" s="37">
        <v>8</v>
      </c>
      <c r="E104" s="38">
        <f t="shared" si="9"/>
        <v>6.9555540098768863E-4</v>
      </c>
      <c r="F104" s="38">
        <f t="shared" si="10"/>
        <v>4.7729849054352363E-4</v>
      </c>
      <c r="G104" s="39">
        <f t="shared" si="11"/>
        <v>-0.2</v>
      </c>
      <c r="H104" s="25">
        <f t="shared" si="12"/>
        <v>-1.3911108019753774E-4</v>
      </c>
    </row>
    <row r="105" spans="1:8" s="40" customFormat="1" ht="15" x14ac:dyDescent="0.2">
      <c r="A105" s="64"/>
      <c r="B105" s="36" t="s">
        <v>207</v>
      </c>
      <c r="C105" s="37">
        <v>290</v>
      </c>
      <c r="D105" s="37">
        <v>360</v>
      </c>
      <c r="E105" s="38">
        <f t="shared" si="9"/>
        <v>2.0171106628642972E-2</v>
      </c>
      <c r="F105" s="38">
        <f t="shared" si="10"/>
        <v>2.1478432074458563E-2</v>
      </c>
      <c r="G105" s="39">
        <f t="shared" si="11"/>
        <v>0.2413793103448276</v>
      </c>
      <c r="H105" s="25">
        <f t="shared" si="12"/>
        <v>4.868887806913821E-3</v>
      </c>
    </row>
    <row r="106" spans="1:8" s="40" customFormat="1" ht="15" x14ac:dyDescent="0.2">
      <c r="A106" s="64"/>
      <c r="B106" s="36" t="s">
        <v>208</v>
      </c>
      <c r="C106" s="37">
        <v>79</v>
      </c>
      <c r="D106" s="37">
        <v>62</v>
      </c>
      <c r="E106" s="38">
        <f t="shared" si="9"/>
        <v>5.4948876678027406E-3</v>
      </c>
      <c r="F106" s="38">
        <f t="shared" si="10"/>
        <v>3.6990633017123082E-3</v>
      </c>
      <c r="G106" s="39">
        <f t="shared" si="11"/>
        <v>-0.21518987341772153</v>
      </c>
      <c r="H106" s="25">
        <f t="shared" si="12"/>
        <v>-1.1824441816790708E-3</v>
      </c>
    </row>
    <row r="107" spans="1:8" s="40" customFormat="1" ht="15" x14ac:dyDescent="0.2">
      <c r="A107" s="64"/>
      <c r="B107" s="36" t="s">
        <v>209</v>
      </c>
      <c r="C107" s="37">
        <v>498</v>
      </c>
      <c r="D107" s="37">
        <v>577</v>
      </c>
      <c r="E107" s="38">
        <f t="shared" si="9"/>
        <v>3.4638658969186893E-2</v>
      </c>
      <c r="F107" s="38">
        <f t="shared" si="10"/>
        <v>3.4425153630451642E-2</v>
      </c>
      <c r="G107" s="39">
        <f t="shared" si="11"/>
        <v>0.15863453815261044</v>
      </c>
      <c r="H107" s="25">
        <f t="shared" si="12"/>
        <v>5.4948876678027406E-3</v>
      </c>
    </row>
    <row r="108" spans="1:8" s="40" customFormat="1" ht="15" x14ac:dyDescent="0.2">
      <c r="A108" s="64"/>
      <c r="B108" s="36" t="s">
        <v>210</v>
      </c>
      <c r="C108" s="37">
        <v>73</v>
      </c>
      <c r="D108" s="37">
        <v>52</v>
      </c>
      <c r="E108" s="38">
        <f t="shared" si="9"/>
        <v>5.0775544272101273E-3</v>
      </c>
      <c r="F108" s="38">
        <f t="shared" si="10"/>
        <v>3.1024401885329038E-3</v>
      </c>
      <c r="G108" s="39">
        <f t="shared" si="11"/>
        <v>-0.28767123287671231</v>
      </c>
      <c r="H108" s="25">
        <f t="shared" si="12"/>
        <v>-1.4606663420741461E-3</v>
      </c>
    </row>
    <row r="109" spans="1:8" s="40" customFormat="1" ht="15" x14ac:dyDescent="0.2">
      <c r="A109" s="64"/>
      <c r="B109" s="36" t="s">
        <v>211</v>
      </c>
      <c r="C109" s="37">
        <v>183</v>
      </c>
      <c r="D109" s="37">
        <v>110</v>
      </c>
      <c r="E109" s="38">
        <f t="shared" si="9"/>
        <v>1.2728663838074703E-2</v>
      </c>
      <c r="F109" s="38">
        <f t="shared" si="10"/>
        <v>6.5628542449734503E-3</v>
      </c>
      <c r="G109" s="39">
        <f t="shared" si="11"/>
        <v>-0.39890710382513661</v>
      </c>
      <c r="H109" s="25">
        <f t="shared" si="12"/>
        <v>-5.0775544272101273E-3</v>
      </c>
    </row>
    <row r="110" spans="1:8" s="40" customFormat="1" ht="15" x14ac:dyDescent="0.2">
      <c r="A110" s="64"/>
      <c r="B110" s="36" t="s">
        <v>212</v>
      </c>
      <c r="C110" s="37">
        <v>132</v>
      </c>
      <c r="D110" s="37">
        <v>43</v>
      </c>
      <c r="E110" s="38">
        <f t="shared" si="9"/>
        <v>9.181331293037491E-3</v>
      </c>
      <c r="F110" s="38">
        <f t="shared" si="10"/>
        <v>2.5654793866714395E-3</v>
      </c>
      <c r="G110" s="39">
        <f t="shared" si="11"/>
        <v>-0.6742424242424242</v>
      </c>
      <c r="H110" s="25">
        <f t="shared" si="12"/>
        <v>-6.1904430687904294E-3</v>
      </c>
    </row>
    <row r="111" spans="1:8" s="40" customFormat="1" ht="15" x14ac:dyDescent="0.2">
      <c r="A111" s="64"/>
      <c r="B111" s="36" t="s">
        <v>32</v>
      </c>
      <c r="C111" s="37">
        <v>40</v>
      </c>
      <c r="D111" s="37">
        <v>16</v>
      </c>
      <c r="E111" s="38">
        <f t="shared" si="9"/>
        <v>2.7822216039507545E-3</v>
      </c>
      <c r="F111" s="38">
        <f t="shared" si="10"/>
        <v>9.5459698108704726E-4</v>
      </c>
      <c r="G111" s="39">
        <f t="shared" si="11"/>
        <v>-0.6</v>
      </c>
      <c r="H111" s="25">
        <f t="shared" si="12"/>
        <v>-1.6693329623704526E-3</v>
      </c>
    </row>
    <row r="112" spans="1:8" s="40" customFormat="1" ht="15" x14ac:dyDescent="0.2">
      <c r="A112" s="64"/>
      <c r="B112" s="36" t="s">
        <v>213</v>
      </c>
      <c r="C112" s="37">
        <v>17</v>
      </c>
      <c r="D112" s="37">
        <v>10</v>
      </c>
      <c r="E112" s="38">
        <f t="shared" si="9"/>
        <v>1.1824441816790708E-3</v>
      </c>
      <c r="F112" s="38">
        <f t="shared" si="10"/>
        <v>5.9662311317940455E-4</v>
      </c>
      <c r="G112" s="39">
        <f t="shared" si="11"/>
        <v>-0.41176470588235292</v>
      </c>
      <c r="H112" s="25">
        <f t="shared" si="12"/>
        <v>-4.8688878069138208E-4</v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161</v>
      </c>
      <c r="D114" s="37">
        <v>181</v>
      </c>
      <c r="E114" s="38">
        <f t="shared" si="9"/>
        <v>1.1198441955901788E-2</v>
      </c>
      <c r="F114" s="38">
        <f t="shared" si="10"/>
        <v>1.0798878348547222E-2</v>
      </c>
      <c r="G114" s="39">
        <f t="shared" si="11"/>
        <v>0.12422360248447205</v>
      </c>
      <c r="H114" s="25">
        <f t="shared" si="12"/>
        <v>1.3911108019753775E-3</v>
      </c>
    </row>
    <row r="115" spans="1:8" s="40" customFormat="1" ht="15" x14ac:dyDescent="0.2">
      <c r="A115" s="64"/>
      <c r="B115" s="36" t="s">
        <v>29</v>
      </c>
      <c r="C115" s="37">
        <v>135</v>
      </c>
      <c r="D115" s="37">
        <v>96</v>
      </c>
      <c r="E115" s="38">
        <f t="shared" si="9"/>
        <v>9.3899979133337964E-3</v>
      </c>
      <c r="F115" s="38">
        <f t="shared" si="10"/>
        <v>5.7275818865222842E-3</v>
      </c>
      <c r="G115" s="39">
        <f t="shared" si="11"/>
        <v>-0.28888888888888886</v>
      </c>
      <c r="H115" s="25">
        <f t="shared" si="12"/>
        <v>-2.7126660638519852E-3</v>
      </c>
    </row>
    <row r="116" spans="1:8" s="40" customFormat="1" ht="15" x14ac:dyDescent="0.2">
      <c r="A116" s="64"/>
      <c r="B116" s="36" t="s">
        <v>215</v>
      </c>
      <c r="C116" s="37">
        <v>119</v>
      </c>
      <c r="D116" s="37">
        <v>40</v>
      </c>
      <c r="E116" s="38">
        <f t="shared" si="9"/>
        <v>8.277109271753496E-3</v>
      </c>
      <c r="F116" s="38">
        <f t="shared" si="10"/>
        <v>2.3864924527176182E-3</v>
      </c>
      <c r="G116" s="39">
        <f t="shared" si="11"/>
        <v>-0.66386554621848737</v>
      </c>
      <c r="H116" s="25">
        <f t="shared" si="12"/>
        <v>-5.4948876678027406E-3</v>
      </c>
    </row>
    <row r="117" spans="1:8" s="40" customFormat="1" ht="15" x14ac:dyDescent="0.2">
      <c r="A117" s="64"/>
      <c r="B117" s="36" t="s">
        <v>30</v>
      </c>
      <c r="C117" s="37">
        <v>93</v>
      </c>
      <c r="D117" s="37">
        <v>125</v>
      </c>
      <c r="E117" s="38">
        <f t="shared" si="9"/>
        <v>6.468665229185505E-3</v>
      </c>
      <c r="F117" s="38">
        <f t="shared" si="10"/>
        <v>7.4577889147425568E-3</v>
      </c>
      <c r="G117" s="39">
        <f t="shared" si="11"/>
        <v>0.34408602150537637</v>
      </c>
      <c r="H117" s="25">
        <f t="shared" si="12"/>
        <v>2.2257772831606039E-3</v>
      </c>
    </row>
    <row r="118" spans="1:8" s="40" customFormat="1" ht="15" x14ac:dyDescent="0.2">
      <c r="A118" s="64"/>
      <c r="B118" s="36" t="s">
        <v>28</v>
      </c>
      <c r="C118" s="37">
        <v>115</v>
      </c>
      <c r="D118" s="37">
        <v>44</v>
      </c>
      <c r="E118" s="38">
        <f t="shared" si="9"/>
        <v>7.9988871113584204E-3</v>
      </c>
      <c r="F118" s="38">
        <f t="shared" si="10"/>
        <v>2.6251416979893799E-3</v>
      </c>
      <c r="G118" s="39">
        <f t="shared" si="11"/>
        <v>-0.61739130434782608</v>
      </c>
      <c r="H118" s="25">
        <f t="shared" si="12"/>
        <v>-4.9384433470125895E-3</v>
      </c>
    </row>
    <row r="119" spans="1:8" s="40" customFormat="1" ht="15" x14ac:dyDescent="0.2">
      <c r="A119" s="64"/>
      <c r="B119" s="36" t="s">
        <v>31</v>
      </c>
      <c r="C119" s="37">
        <v>506</v>
      </c>
      <c r="D119" s="37">
        <v>359</v>
      </c>
      <c r="E119" s="38">
        <f t="shared" si="9"/>
        <v>3.5195103289977048E-2</v>
      </c>
      <c r="F119" s="38">
        <f t="shared" si="10"/>
        <v>2.1418769763140624E-2</v>
      </c>
      <c r="G119" s="39">
        <f t="shared" si="11"/>
        <v>-0.29051383399209485</v>
      </c>
      <c r="H119" s="25">
        <f t="shared" si="12"/>
        <v>-1.0224664394519023E-2</v>
      </c>
    </row>
    <row r="120" spans="1:8" s="40" customFormat="1" ht="15" x14ac:dyDescent="0.2">
      <c r="A120" s="64"/>
      <c r="B120" s="36" t="s">
        <v>216</v>
      </c>
      <c r="C120" s="37">
        <v>101</v>
      </c>
      <c r="D120" s="37">
        <v>198</v>
      </c>
      <c r="E120" s="38">
        <f t="shared" si="9"/>
        <v>7.0251095499756552E-3</v>
      </c>
      <c r="F120" s="38">
        <f t="shared" si="10"/>
        <v>1.1813137640952211E-2</v>
      </c>
      <c r="G120" s="39">
        <f t="shared" si="11"/>
        <v>0.96039603960396036</v>
      </c>
      <c r="H120" s="25">
        <f t="shared" si="12"/>
        <v>6.7468873895805796E-3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1</v>
      </c>
      <c r="E121" s="38" t="str">
        <f t="shared" si="9"/>
        <v/>
      </c>
      <c r="F121" s="38">
        <f t="shared" si="10"/>
        <v>5.9662311317940454E-5</v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121</v>
      </c>
      <c r="D122" s="37">
        <v>195</v>
      </c>
      <c r="E122" s="38">
        <f t="shared" si="9"/>
        <v>8.4162203519510329E-3</v>
      </c>
      <c r="F122" s="38">
        <f t="shared" si="10"/>
        <v>1.163415070699839E-2</v>
      </c>
      <c r="G122" s="39">
        <f t="shared" si="11"/>
        <v>0.61157024793388426</v>
      </c>
      <c r="H122" s="25">
        <f t="shared" si="12"/>
        <v>5.1471099673088957E-3</v>
      </c>
    </row>
    <row r="123" spans="1:8" s="40" customFormat="1" ht="15" x14ac:dyDescent="0.2">
      <c r="A123" s="64"/>
      <c r="B123" s="36" t="s">
        <v>217</v>
      </c>
      <c r="C123" s="37">
        <v>108</v>
      </c>
      <c r="D123" s="37">
        <v>414</v>
      </c>
      <c r="E123" s="38">
        <f t="shared" si="9"/>
        <v>7.5119983306670378E-3</v>
      </c>
      <c r="F123" s="38">
        <f t="shared" si="10"/>
        <v>2.470019688562735E-2</v>
      </c>
      <c r="G123" s="39">
        <f t="shared" si="11"/>
        <v>2.8333333333333335</v>
      </c>
      <c r="H123" s="25">
        <f t="shared" si="12"/>
        <v>2.1283995270223274E-2</v>
      </c>
    </row>
    <row r="124" spans="1:8" s="40" customFormat="1" ht="15" x14ac:dyDescent="0.2">
      <c r="A124" s="64"/>
      <c r="B124" s="36" t="s">
        <v>469</v>
      </c>
      <c r="C124" s="37">
        <v>14</v>
      </c>
      <c r="D124" s="37">
        <v>1</v>
      </c>
      <c r="E124" s="38">
        <f t="shared" si="9"/>
        <v>9.7377756138276417E-4</v>
      </c>
      <c r="F124" s="38">
        <f t="shared" si="10"/>
        <v>5.9662311317940454E-5</v>
      </c>
      <c r="G124" s="39">
        <f t="shared" si="11"/>
        <v>-0.9285714285714286</v>
      </c>
      <c r="H124" s="25">
        <f t="shared" si="12"/>
        <v>-9.0422202128399528E-4</v>
      </c>
    </row>
    <row r="125" spans="1:8" s="40" customFormat="1" ht="15" x14ac:dyDescent="0.2">
      <c r="A125" s="64"/>
      <c r="B125" s="36" t="s">
        <v>470</v>
      </c>
      <c r="C125" s="37">
        <v>5151</v>
      </c>
      <c r="D125" s="37">
        <v>6281</v>
      </c>
      <c r="E125" s="38">
        <f t="shared" si="9"/>
        <v>0.35828058704875843</v>
      </c>
      <c r="F125" s="38">
        <f t="shared" si="10"/>
        <v>0.37473897738798401</v>
      </c>
      <c r="G125" s="39">
        <f t="shared" si="11"/>
        <v>0.21937487866433703</v>
      </c>
      <c r="H125" s="25">
        <f t="shared" si="12"/>
        <v>7.8597760311608825E-2</v>
      </c>
    </row>
    <row r="126" spans="1:8" s="40" customFormat="1" ht="15" x14ac:dyDescent="0.2">
      <c r="A126" s="64"/>
      <c r="B126" s="36" t="s">
        <v>218</v>
      </c>
      <c r="C126" s="37">
        <v>223</v>
      </c>
      <c r="D126" s="37">
        <v>368</v>
      </c>
      <c r="E126" s="38">
        <f t="shared" si="9"/>
        <v>1.5510885442025456E-2</v>
      </c>
      <c r="F126" s="38">
        <f t="shared" si="10"/>
        <v>2.1955730565002086E-2</v>
      </c>
      <c r="G126" s="39">
        <f t="shared" si="11"/>
        <v>0.65022421524663676</v>
      </c>
      <c r="H126" s="25">
        <f t="shared" si="12"/>
        <v>1.0085553314321484E-2</v>
      </c>
    </row>
    <row r="127" spans="1:8" s="40" customFormat="1" ht="15" x14ac:dyDescent="0.2">
      <c r="A127" s="64"/>
      <c r="B127" s="36" t="s">
        <v>219</v>
      </c>
      <c r="C127" s="37">
        <v>55</v>
      </c>
      <c r="D127" s="37">
        <v>17</v>
      </c>
      <c r="E127" s="38">
        <f t="shared" si="9"/>
        <v>3.8255547054322878E-3</v>
      </c>
      <c r="F127" s="38">
        <f t="shared" si="10"/>
        <v>1.0142592924049878E-3</v>
      </c>
      <c r="G127" s="39">
        <f t="shared" si="11"/>
        <v>-0.69090909090909092</v>
      </c>
      <c r="H127" s="25">
        <f t="shared" si="12"/>
        <v>-2.6431105237532172E-3</v>
      </c>
    </row>
    <row r="128" spans="1:8" s="40" customFormat="1" ht="15" x14ac:dyDescent="0.2">
      <c r="A128" s="64"/>
      <c r="B128" s="36" t="s">
        <v>33</v>
      </c>
      <c r="C128" s="37">
        <v>170</v>
      </c>
      <c r="D128" s="37">
        <v>115</v>
      </c>
      <c r="E128" s="38">
        <f t="shared" si="9"/>
        <v>1.1824441816790708E-2</v>
      </c>
      <c r="F128" s="38">
        <f t="shared" si="10"/>
        <v>6.8611658015631525E-3</v>
      </c>
      <c r="G128" s="39">
        <f t="shared" si="11"/>
        <v>-0.3235294117647059</v>
      </c>
      <c r="H128" s="25">
        <f t="shared" si="12"/>
        <v>-3.8255547054322882E-3</v>
      </c>
    </row>
    <row r="129" spans="1:8" s="40" customFormat="1" ht="15" x14ac:dyDescent="0.2">
      <c r="A129" s="64"/>
      <c r="B129" s="36" t="s">
        <v>37</v>
      </c>
      <c r="C129" s="37">
        <v>3</v>
      </c>
      <c r="D129" s="37">
        <v>186</v>
      </c>
      <c r="E129" s="38">
        <f t="shared" si="9"/>
        <v>2.086666202963066E-4</v>
      </c>
      <c r="F129" s="38">
        <f t="shared" si="10"/>
        <v>1.1097189905136926E-2</v>
      </c>
      <c r="G129" s="39">
        <f t="shared" si="11"/>
        <v>61</v>
      </c>
      <c r="H129" s="25">
        <f t="shared" si="12"/>
        <v>1.2728663838074703E-2</v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43</v>
      </c>
      <c r="E130" s="38" t="str">
        <f t="shared" ref="E130" si="33">+IF(C130=0,"",C130/C$71)</f>
        <v/>
      </c>
      <c r="F130" s="38">
        <f t="shared" ref="F130" si="34">+IF(D130=0,"",D130/D$71)</f>
        <v>2.5654793866714395E-3</v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91</v>
      </c>
      <c r="D131" s="37">
        <v>68</v>
      </c>
      <c r="E131" s="38">
        <f t="shared" si="9"/>
        <v>6.3295541489879672E-3</v>
      </c>
      <c r="F131" s="38">
        <f t="shared" si="10"/>
        <v>4.0570371696199512E-3</v>
      </c>
      <c r="G131" s="39">
        <f t="shared" si="11"/>
        <v>-0.25274725274725274</v>
      </c>
      <c r="H131" s="25">
        <f t="shared" si="12"/>
        <v>-1.5997774222716839E-3</v>
      </c>
    </row>
    <row r="132" spans="1:8" s="40" customFormat="1" ht="15" x14ac:dyDescent="0.2">
      <c r="A132" s="64"/>
      <c r="B132" s="36" t="s">
        <v>34</v>
      </c>
      <c r="C132" s="37">
        <v>0</v>
      </c>
      <c r="D132" s="37">
        <v>1</v>
      </c>
      <c r="E132" s="38" t="str">
        <f t="shared" si="9"/>
        <v/>
      </c>
      <c r="F132" s="38">
        <f t="shared" si="10"/>
        <v>5.9662311317940454E-5</v>
      </c>
      <c r="G132" s="39" t="str">
        <f t="shared" si="11"/>
        <v>0</v>
      </c>
      <c r="H132" s="25" t="str">
        <f t="shared" si="12"/>
        <v/>
      </c>
    </row>
    <row r="133" spans="1:8" s="40" customFormat="1" ht="15" x14ac:dyDescent="0.2">
      <c r="A133" s="64"/>
      <c r="B133" s="36" t="s">
        <v>220</v>
      </c>
      <c r="C133" s="37">
        <v>20</v>
      </c>
      <c r="D133" s="37">
        <v>26</v>
      </c>
      <c r="E133" s="38">
        <f t="shared" si="9"/>
        <v>1.3911108019753773E-3</v>
      </c>
      <c r="F133" s="38">
        <f t="shared" si="10"/>
        <v>1.5512200942664519E-3</v>
      </c>
      <c r="G133" s="39">
        <f t="shared" si="11"/>
        <v>0.3</v>
      </c>
      <c r="H133" s="25">
        <f t="shared" si="12"/>
        <v>4.1733324059261314E-4</v>
      </c>
    </row>
    <row r="134" spans="1:8" s="40" customFormat="1" ht="15" x14ac:dyDescent="0.2">
      <c r="A134" s="64"/>
      <c r="B134" s="36" t="s">
        <v>221</v>
      </c>
      <c r="C134" s="37">
        <v>18</v>
      </c>
      <c r="D134" s="37">
        <v>6</v>
      </c>
      <c r="E134" s="38">
        <f t="shared" si="9"/>
        <v>1.2519997217778397E-3</v>
      </c>
      <c r="F134" s="38">
        <f t="shared" si="10"/>
        <v>3.5797386790764276E-4</v>
      </c>
      <c r="G134" s="39">
        <f t="shared" si="11"/>
        <v>-0.66666666666666663</v>
      </c>
      <c r="H134" s="25">
        <f t="shared" si="12"/>
        <v>-8.346664811852264E-4</v>
      </c>
    </row>
    <row r="135" spans="1:8" s="40" customFormat="1" ht="15" x14ac:dyDescent="0.2">
      <c r="A135" s="64"/>
      <c r="B135" s="36" t="s">
        <v>222</v>
      </c>
      <c r="C135" s="37">
        <v>24</v>
      </c>
      <c r="D135" s="37">
        <v>29</v>
      </c>
      <c r="E135" s="38">
        <f t="shared" si="9"/>
        <v>1.6693329623704528E-3</v>
      </c>
      <c r="F135" s="38">
        <f t="shared" si="10"/>
        <v>1.7302070282202732E-3</v>
      </c>
      <c r="G135" s="39">
        <f t="shared" si="11"/>
        <v>0.20833333333333334</v>
      </c>
      <c r="H135" s="25">
        <f t="shared" si="12"/>
        <v>3.4777770049384437E-4</v>
      </c>
    </row>
    <row r="136" spans="1:8" s="40" customFormat="1" ht="15" x14ac:dyDescent="0.2">
      <c r="A136" s="64"/>
      <c r="B136" s="36" t="s">
        <v>223</v>
      </c>
      <c r="C136" s="37">
        <v>73</v>
      </c>
      <c r="D136" s="37">
        <v>103</v>
      </c>
      <c r="E136" s="38">
        <f t="shared" si="9"/>
        <v>5.0775544272101273E-3</v>
      </c>
      <c r="F136" s="38">
        <f t="shared" si="10"/>
        <v>6.1452180657478673E-3</v>
      </c>
      <c r="G136" s="39">
        <f t="shared" si="11"/>
        <v>0.41095890410958902</v>
      </c>
      <c r="H136" s="25">
        <f t="shared" si="12"/>
        <v>2.0866662029630657E-3</v>
      </c>
    </row>
    <row r="137" spans="1:8" s="40" customFormat="1" ht="30" x14ac:dyDescent="0.2">
      <c r="A137" s="64"/>
      <c r="B137" s="36" t="s">
        <v>471</v>
      </c>
      <c r="C137" s="37">
        <v>30</v>
      </c>
      <c r="D137" s="37">
        <v>46</v>
      </c>
      <c r="E137" s="38">
        <f t="shared" si="9"/>
        <v>2.0866662029630661E-3</v>
      </c>
      <c r="F137" s="38">
        <f t="shared" si="10"/>
        <v>2.7444663206252608E-3</v>
      </c>
      <c r="G137" s="39">
        <f t="shared" si="11"/>
        <v>0.53333333333333333</v>
      </c>
      <c r="H137" s="25">
        <f t="shared" si="12"/>
        <v>1.1128886415803019E-3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1</v>
      </c>
      <c r="E138" s="38" t="str">
        <f t="shared" si="9"/>
        <v/>
      </c>
      <c r="F138" s="38">
        <f t="shared" si="10"/>
        <v>5.9662311317940454E-5</v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10</v>
      </c>
      <c r="D139" s="37">
        <v>19</v>
      </c>
      <c r="E139" s="38">
        <f t="shared" si="9"/>
        <v>6.9555540098768863E-4</v>
      </c>
      <c r="F139" s="38">
        <f t="shared" si="10"/>
        <v>1.1335839150408687E-3</v>
      </c>
      <c r="G139" s="39">
        <f t="shared" si="11"/>
        <v>0.9</v>
      </c>
      <c r="H139" s="25">
        <f t="shared" si="12"/>
        <v>6.2599986088891974E-4</v>
      </c>
    </row>
    <row r="140" spans="1:8" s="40" customFormat="1" ht="15" x14ac:dyDescent="0.2">
      <c r="A140" s="64"/>
      <c r="B140" s="36" t="s">
        <v>46</v>
      </c>
      <c r="C140" s="37">
        <v>16</v>
      </c>
      <c r="D140" s="37">
        <v>65</v>
      </c>
      <c r="E140" s="38">
        <f t="shared" si="9"/>
        <v>1.1128886415803019E-3</v>
      </c>
      <c r="F140" s="38">
        <f t="shared" si="10"/>
        <v>3.8780502356661299E-3</v>
      </c>
      <c r="G140" s="39">
        <f t="shared" si="11"/>
        <v>3.0625</v>
      </c>
      <c r="H140" s="25">
        <f t="shared" si="12"/>
        <v>3.4082214648396745E-3</v>
      </c>
    </row>
    <row r="141" spans="1:8" s="40" customFormat="1" ht="15" x14ac:dyDescent="0.2">
      <c r="A141" s="64"/>
      <c r="B141" s="36" t="s">
        <v>42</v>
      </c>
      <c r="C141" s="37">
        <v>2</v>
      </c>
      <c r="D141" s="37">
        <v>0</v>
      </c>
      <c r="E141" s="38">
        <f t="shared" si="9"/>
        <v>1.3911108019753774E-4</v>
      </c>
      <c r="F141" s="38" t="str">
        <f t="shared" si="10"/>
        <v/>
      </c>
      <c r="G141" s="39" t="str">
        <f t="shared" si="11"/>
        <v>0</v>
      </c>
      <c r="H141" s="25">
        <f t="shared" si="12"/>
        <v>0</v>
      </c>
    </row>
    <row r="142" spans="1:8" s="40" customFormat="1" ht="15" x14ac:dyDescent="0.2">
      <c r="A142" s="64"/>
      <c r="B142" s="36" t="s">
        <v>41</v>
      </c>
      <c r="C142" s="37">
        <v>1</v>
      </c>
      <c r="D142" s="37">
        <v>0</v>
      </c>
      <c r="E142" s="38">
        <f t="shared" si="9"/>
        <v>6.9555540098768871E-5</v>
      </c>
      <c r="F142" s="38" t="str">
        <f t="shared" si="10"/>
        <v/>
      </c>
      <c r="G142" s="39" t="str">
        <f t="shared" si="11"/>
        <v>0</v>
      </c>
      <c r="H142" s="25">
        <f t="shared" si="12"/>
        <v>0</v>
      </c>
    </row>
    <row r="143" spans="1:8" s="40" customFormat="1" ht="15" x14ac:dyDescent="0.2">
      <c r="A143" s="64"/>
      <c r="B143" s="36" t="s">
        <v>472</v>
      </c>
      <c r="C143" s="37">
        <v>17</v>
      </c>
      <c r="D143" s="37">
        <v>10</v>
      </c>
      <c r="E143" s="38">
        <f t="shared" ref="E143:E151" si="37">+IF(C143=0,"",C143/C$71)</f>
        <v>1.1824441816790708E-3</v>
      </c>
      <c r="F143" s="38">
        <f t="shared" ref="F143:F151" si="38">+IF(D143=0,"",D143/D$71)</f>
        <v>5.9662311317940455E-4</v>
      </c>
      <c r="G143" s="39">
        <f t="shared" ref="G143:G151" si="39">+IF(OR(AND(D143=0),(C143=0)),"0",((D143-C143)/C143))</f>
        <v>-0.41176470588235292</v>
      </c>
      <c r="H143" s="25">
        <f t="shared" ref="H143:H151" si="40">+IF(OR(AND(E143=""),(G143="")),"",E143*G143)</f>
        <v>-4.8688878069138208E-4</v>
      </c>
    </row>
    <row r="144" spans="1:8" s="40" customFormat="1" ht="15" x14ac:dyDescent="0.2">
      <c r="A144" s="64"/>
      <c r="B144" s="36" t="s">
        <v>39</v>
      </c>
      <c r="C144" s="37">
        <v>63</v>
      </c>
      <c r="D144" s="37">
        <v>37</v>
      </c>
      <c r="E144" s="38">
        <f t="shared" si="37"/>
        <v>4.3819990262224384E-3</v>
      </c>
      <c r="F144" s="38">
        <f t="shared" si="38"/>
        <v>2.2075055187637969E-3</v>
      </c>
      <c r="G144" s="39">
        <f t="shared" si="39"/>
        <v>-0.41269841269841268</v>
      </c>
      <c r="H144" s="25">
        <f t="shared" si="40"/>
        <v>-1.8084440425679903E-3</v>
      </c>
    </row>
    <row r="145" spans="1:8" s="40" customFormat="1" ht="15" x14ac:dyDescent="0.2">
      <c r="A145" s="64"/>
      <c r="B145" s="36" t="s">
        <v>226</v>
      </c>
      <c r="C145" s="37">
        <v>16</v>
      </c>
      <c r="D145" s="37">
        <v>57</v>
      </c>
      <c r="E145" s="38">
        <f t="shared" si="37"/>
        <v>1.1128886415803019E-3</v>
      </c>
      <c r="F145" s="38">
        <f t="shared" si="38"/>
        <v>3.400751745122606E-3</v>
      </c>
      <c r="G145" s="39">
        <f t="shared" si="39"/>
        <v>2.5625</v>
      </c>
      <c r="H145" s="25">
        <f t="shared" si="40"/>
        <v>2.8517771440495238E-3</v>
      </c>
    </row>
    <row r="146" spans="1:8" s="40" customFormat="1" ht="30" x14ac:dyDescent="0.2">
      <c r="A146" s="64"/>
      <c r="B146" s="36" t="s">
        <v>227</v>
      </c>
      <c r="C146" s="37">
        <v>123</v>
      </c>
      <c r="D146" s="37">
        <v>39</v>
      </c>
      <c r="E146" s="38">
        <f t="shared" si="37"/>
        <v>8.5553314321485715E-3</v>
      </c>
      <c r="F146" s="38">
        <f t="shared" si="38"/>
        <v>2.3268301413996778E-3</v>
      </c>
      <c r="G146" s="39">
        <f t="shared" si="39"/>
        <v>-0.68292682926829273</v>
      </c>
      <c r="H146" s="25">
        <f t="shared" si="40"/>
        <v>-5.8426653682965854E-3</v>
      </c>
    </row>
    <row r="147" spans="1:8" s="40" customFormat="1" ht="30" x14ac:dyDescent="0.2">
      <c r="A147" s="64"/>
      <c r="B147" s="36" t="s">
        <v>228</v>
      </c>
      <c r="C147" s="37">
        <v>4</v>
      </c>
      <c r="D147" s="37">
        <v>4</v>
      </c>
      <c r="E147" s="38">
        <f t="shared" si="37"/>
        <v>2.7822216039507548E-4</v>
      </c>
      <c r="F147" s="38">
        <f t="shared" si="38"/>
        <v>2.3864924527176182E-4</v>
      </c>
      <c r="G147" s="39">
        <f t="shared" si="39"/>
        <v>0</v>
      </c>
      <c r="H147" s="25">
        <f t="shared" si="40"/>
        <v>0</v>
      </c>
    </row>
    <row r="148" spans="1:8" s="40" customFormat="1" ht="15" x14ac:dyDescent="0.2">
      <c r="A148" s="64"/>
      <c r="B148" s="36" t="s">
        <v>473</v>
      </c>
      <c r="C148" s="37">
        <v>69</v>
      </c>
      <c r="D148" s="37">
        <v>9</v>
      </c>
      <c r="E148" s="38">
        <f t="shared" si="37"/>
        <v>4.7993322668150517E-3</v>
      </c>
      <c r="F148" s="38">
        <f t="shared" si="38"/>
        <v>5.3696080186146412E-4</v>
      </c>
      <c r="G148" s="39">
        <f t="shared" si="39"/>
        <v>-0.86956521739130432</v>
      </c>
      <c r="H148" s="25">
        <f t="shared" si="40"/>
        <v>-4.1733324059261322E-3</v>
      </c>
    </row>
    <row r="149" spans="1:8" s="40" customFormat="1" ht="15" x14ac:dyDescent="0.2">
      <c r="A149" s="64"/>
      <c r="B149" s="36" t="s">
        <v>45</v>
      </c>
      <c r="C149" s="37">
        <v>14</v>
      </c>
      <c r="D149" s="37">
        <v>10</v>
      </c>
      <c r="E149" s="38">
        <f t="shared" si="37"/>
        <v>9.7377756138276417E-4</v>
      </c>
      <c r="F149" s="38">
        <f t="shared" si="38"/>
        <v>5.9662311317940455E-4</v>
      </c>
      <c r="G149" s="39">
        <f t="shared" si="39"/>
        <v>-0.2857142857142857</v>
      </c>
      <c r="H149" s="25">
        <f t="shared" si="40"/>
        <v>-2.7822216039507548E-4</v>
      </c>
    </row>
    <row r="150" spans="1:8" s="40" customFormat="1" ht="15" x14ac:dyDescent="0.2">
      <c r="A150" s="64"/>
      <c r="B150" s="36" t="s">
        <v>43</v>
      </c>
      <c r="C150" s="37">
        <v>31</v>
      </c>
      <c r="D150" s="37">
        <v>39</v>
      </c>
      <c r="E150" s="38">
        <f t="shared" si="37"/>
        <v>2.156221743061835E-3</v>
      </c>
      <c r="F150" s="38">
        <f t="shared" si="38"/>
        <v>2.3268301413996778E-3</v>
      </c>
      <c r="G150" s="39">
        <f t="shared" si="39"/>
        <v>0.25806451612903225</v>
      </c>
      <c r="H150" s="25">
        <f t="shared" si="40"/>
        <v>5.5644432079015097E-4</v>
      </c>
    </row>
    <row r="151" spans="1:8" s="40" customFormat="1" ht="15" x14ac:dyDescent="0.2">
      <c r="A151" s="64"/>
      <c r="B151" s="36" t="s">
        <v>44</v>
      </c>
      <c r="C151" s="37">
        <v>7</v>
      </c>
      <c r="D151" s="37">
        <v>5</v>
      </c>
      <c r="E151" s="38">
        <f t="shared" si="37"/>
        <v>4.8688878069138208E-4</v>
      </c>
      <c r="F151" s="38">
        <f t="shared" si="38"/>
        <v>2.9831155658970228E-4</v>
      </c>
      <c r="G151" s="39">
        <f t="shared" si="39"/>
        <v>-0.2857142857142857</v>
      </c>
      <c r="H151" s="25">
        <f t="shared" si="40"/>
        <v>-1.3911108019753774E-4</v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598</v>
      </c>
      <c r="E152" s="38" t="str">
        <f t="shared" ref="E152:E155" si="41">+IF(C152=0,"",C152/C$71)</f>
        <v/>
      </c>
      <c r="F152" s="38">
        <f t="shared" ref="F152:F155" si="42">+IF(D152=0,"",D152/D$71)</f>
        <v>3.5678062168128397E-2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31811</v>
      </c>
      <c r="D161" s="31">
        <f>SUM(D162:D323)</f>
        <v>28943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-9.0157492691207444E-2</v>
      </c>
      <c r="H161" s="33">
        <f>+IF(OR(AND(E161=""),(G161="")),"",E161*G161)</f>
        <v>-9.0157492691207444E-2</v>
      </c>
    </row>
    <row r="162" spans="1:8" s="40" customFormat="1" ht="15" x14ac:dyDescent="0.2">
      <c r="A162" s="64"/>
      <c r="B162" s="66" t="s">
        <v>474</v>
      </c>
      <c r="C162" s="37">
        <v>237</v>
      </c>
      <c r="D162" s="37">
        <v>433</v>
      </c>
      <c r="E162" s="38">
        <f>+IF(C162=0,"",C162/C$161)</f>
        <v>7.4502530571186072E-3</v>
      </c>
      <c r="F162" s="38">
        <f>+IF(D162=0,"",D162/D$161)</f>
        <v>1.4960439484504024E-2</v>
      </c>
      <c r="G162" s="39">
        <f>+IF(OR(AND(D162=0),(C162=0)),"0",((D162-C162)/C162))</f>
        <v>0.8270042194092827</v>
      </c>
      <c r="H162" s="25">
        <f>+IF(OR(AND(E162=""),(G162="")),"",E162*G162)</f>
        <v>6.1613907139039959E-3</v>
      </c>
    </row>
    <row r="163" spans="1:8" s="40" customFormat="1" ht="15" x14ac:dyDescent="0.2">
      <c r="A163" s="64"/>
      <c r="B163" s="66" t="s">
        <v>475</v>
      </c>
      <c r="C163" s="37">
        <v>53</v>
      </c>
      <c r="D163" s="37">
        <v>114</v>
      </c>
      <c r="E163" s="38">
        <f t="shared" ref="E163:E232" si="45">+IF(C163=0,"",C163/C$161)</f>
        <v>1.6660903461066926E-3</v>
      </c>
      <c r="F163" s="38">
        <f t="shared" ref="F163:F232" si="46">+IF(D163=0,"",D163/D$161)</f>
        <v>3.9387762153197661E-3</v>
      </c>
      <c r="G163" s="39">
        <f t="shared" ref="G163:G232" si="47">+IF(OR(AND(D163=0),(C163=0)),"0",((D163-C163)/C163))</f>
        <v>1.1509433962264151</v>
      </c>
      <c r="H163" s="25">
        <f t="shared" ref="H163:H232" si="48">+IF(OR(AND(E163=""),(G163="")),"",E163*G163)</f>
        <v>1.9175756813680802E-3</v>
      </c>
    </row>
    <row r="164" spans="1:8" s="40" customFormat="1" ht="30" x14ac:dyDescent="0.2">
      <c r="A164" s="64"/>
      <c r="B164" s="66" t="s">
        <v>476</v>
      </c>
      <c r="C164" s="37">
        <v>292</v>
      </c>
      <c r="D164" s="37">
        <v>178</v>
      </c>
      <c r="E164" s="38">
        <f t="shared" si="45"/>
        <v>9.179214737040647E-3</v>
      </c>
      <c r="F164" s="38">
        <f t="shared" si="46"/>
        <v>6.1500190028677057E-3</v>
      </c>
      <c r="G164" s="39">
        <f t="shared" si="47"/>
        <v>-0.3904109589041096</v>
      </c>
      <c r="H164" s="25">
        <f t="shared" si="48"/>
        <v>-3.583666027474773E-3</v>
      </c>
    </row>
    <row r="165" spans="1:8" s="40" customFormat="1" ht="15" x14ac:dyDescent="0.2">
      <c r="A165" s="64"/>
      <c r="B165" s="66" t="s">
        <v>477</v>
      </c>
      <c r="C165" s="37">
        <v>1</v>
      </c>
      <c r="D165" s="37">
        <v>0</v>
      </c>
      <c r="E165" s="38">
        <f t="shared" si="45"/>
        <v>3.1435666907673447E-5</v>
      </c>
      <c r="F165" s="38" t="str">
        <f t="shared" si="46"/>
        <v/>
      </c>
      <c r="G165" s="39" t="str">
        <f t="shared" si="47"/>
        <v>0</v>
      </c>
      <c r="H165" s="25">
        <f t="shared" si="48"/>
        <v>0</v>
      </c>
    </row>
    <row r="166" spans="1:8" s="40" customFormat="1" ht="30" x14ac:dyDescent="0.2">
      <c r="A166" s="64"/>
      <c r="B166" s="66" t="s">
        <v>478</v>
      </c>
      <c r="C166" s="37">
        <v>496</v>
      </c>
      <c r="D166" s="37">
        <v>237</v>
      </c>
      <c r="E166" s="38">
        <f t="shared" si="45"/>
        <v>1.5592090786206029E-2</v>
      </c>
      <c r="F166" s="38">
        <f t="shared" si="46"/>
        <v>8.1885084476384616E-3</v>
      </c>
      <c r="G166" s="39">
        <f t="shared" si="47"/>
        <v>-0.52217741935483875</v>
      </c>
      <c r="H166" s="25">
        <f t="shared" si="48"/>
        <v>-8.1418377290874231E-3</v>
      </c>
    </row>
    <row r="167" spans="1:8" s="40" customFormat="1" ht="15" x14ac:dyDescent="0.2">
      <c r="A167" s="64"/>
      <c r="B167" s="66" t="s">
        <v>49</v>
      </c>
      <c r="C167" s="37">
        <v>1770</v>
      </c>
      <c r="D167" s="37">
        <v>2559</v>
      </c>
      <c r="E167" s="38">
        <f t="shared" si="45"/>
        <v>5.5641130426582003E-2</v>
      </c>
      <c r="F167" s="38">
        <f t="shared" si="46"/>
        <v>8.8415160833362122E-2</v>
      </c>
      <c r="G167" s="39">
        <f t="shared" si="47"/>
        <v>0.4457627118644068</v>
      </c>
      <c r="H167" s="25">
        <f t="shared" si="48"/>
        <v>2.480274119015435E-2</v>
      </c>
    </row>
    <row r="168" spans="1:8" s="40" customFormat="1" ht="15" x14ac:dyDescent="0.2">
      <c r="A168" s="64"/>
      <c r="B168" s="66" t="s">
        <v>52</v>
      </c>
      <c r="C168" s="37">
        <v>77</v>
      </c>
      <c r="D168" s="37">
        <v>55</v>
      </c>
      <c r="E168" s="38">
        <f t="shared" si="45"/>
        <v>2.4205463518908554E-3</v>
      </c>
      <c r="F168" s="38">
        <f t="shared" si="46"/>
        <v>1.9002867705490102E-3</v>
      </c>
      <c r="G168" s="39">
        <f t="shared" si="47"/>
        <v>-0.2857142857142857</v>
      </c>
      <c r="H168" s="25">
        <f t="shared" si="48"/>
        <v>-6.9158467196881585E-4</v>
      </c>
    </row>
    <row r="169" spans="1:8" s="40" customFormat="1" ht="15" x14ac:dyDescent="0.2">
      <c r="A169" s="64"/>
      <c r="B169" s="66" t="s">
        <v>229</v>
      </c>
      <c r="C169" s="37">
        <v>3377</v>
      </c>
      <c r="D169" s="37">
        <v>1870</v>
      </c>
      <c r="E169" s="38">
        <f t="shared" si="45"/>
        <v>0.10615824714721322</v>
      </c>
      <c r="F169" s="38">
        <f t="shared" si="46"/>
        <v>6.4609750198666341E-2</v>
      </c>
      <c r="G169" s="39">
        <f t="shared" si="47"/>
        <v>-0.44625407166123776</v>
      </c>
      <c r="H169" s="25">
        <f t="shared" si="48"/>
        <v>-4.7373550029863883E-2</v>
      </c>
    </row>
    <row r="170" spans="1:8" s="40" customFormat="1" ht="15" x14ac:dyDescent="0.2">
      <c r="A170" s="64"/>
      <c r="B170" s="66" t="s">
        <v>50</v>
      </c>
      <c r="C170" s="37">
        <v>100</v>
      </c>
      <c r="D170" s="37">
        <v>100</v>
      </c>
      <c r="E170" s="38">
        <f t="shared" si="45"/>
        <v>3.1435666907673448E-3</v>
      </c>
      <c r="F170" s="38">
        <f t="shared" si="46"/>
        <v>3.4550668555436547E-3</v>
      </c>
      <c r="G170" s="39">
        <f t="shared" si="47"/>
        <v>0</v>
      </c>
      <c r="H170" s="25">
        <f t="shared" si="48"/>
        <v>0</v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73</v>
      </c>
      <c r="D172" s="37">
        <v>3</v>
      </c>
      <c r="E172" s="38">
        <f t="shared" si="45"/>
        <v>2.2948036842601618E-3</v>
      </c>
      <c r="F172" s="38">
        <f t="shared" si="46"/>
        <v>1.0365200566630964E-4</v>
      </c>
      <c r="G172" s="39">
        <f t="shared" si="47"/>
        <v>-0.95890410958904104</v>
      </c>
      <c r="H172" s="25">
        <f t="shared" si="48"/>
        <v>-2.2004966835371411E-3</v>
      </c>
    </row>
    <row r="173" spans="1:8" s="40" customFormat="1" ht="15" x14ac:dyDescent="0.2">
      <c r="A173" s="64"/>
      <c r="B173" s="66" t="s">
        <v>54</v>
      </c>
      <c r="C173" s="37">
        <v>110</v>
      </c>
      <c r="D173" s="37">
        <v>380</v>
      </c>
      <c r="E173" s="38">
        <f t="shared" si="45"/>
        <v>3.4579233598440789E-3</v>
      </c>
      <c r="F173" s="38">
        <f t="shared" si="46"/>
        <v>1.3129254051065888E-2</v>
      </c>
      <c r="G173" s="39">
        <f t="shared" si="47"/>
        <v>2.4545454545454546</v>
      </c>
      <c r="H173" s="25">
        <f t="shared" si="48"/>
        <v>8.4876300650718293E-3</v>
      </c>
    </row>
    <row r="174" spans="1:8" s="40" customFormat="1" ht="15" x14ac:dyDescent="0.2">
      <c r="A174" s="64"/>
      <c r="B174" s="66" t="s">
        <v>51</v>
      </c>
      <c r="C174" s="37">
        <v>195</v>
      </c>
      <c r="D174" s="37">
        <v>265</v>
      </c>
      <c r="E174" s="38">
        <f t="shared" si="45"/>
        <v>6.1299550469963221E-3</v>
      </c>
      <c r="F174" s="38">
        <f t="shared" si="46"/>
        <v>9.1559271671906844E-3</v>
      </c>
      <c r="G174" s="39">
        <f t="shared" si="47"/>
        <v>0.35897435897435898</v>
      </c>
      <c r="H174" s="25">
        <f t="shared" si="48"/>
        <v>2.2004966835371411E-3</v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124</v>
      </c>
      <c r="E175" s="38" t="str">
        <f t="shared" ref="E175" si="49">+IF(C175=0,"",C175/C$161)</f>
        <v/>
      </c>
      <c r="F175" s="38">
        <f t="shared" ref="F175" si="50">+IF(D175=0,"",D175/D$161)</f>
        <v>4.2842829008741317E-3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771</v>
      </c>
      <c r="D176" s="37">
        <v>871</v>
      </c>
      <c r="E176" s="38">
        <f t="shared" si="45"/>
        <v>2.4236899185816226E-2</v>
      </c>
      <c r="F176" s="38">
        <f t="shared" si="46"/>
        <v>3.0093632311785232E-2</v>
      </c>
      <c r="G176" s="39">
        <f t="shared" si="47"/>
        <v>0.1297016861219196</v>
      </c>
      <c r="H176" s="25">
        <f t="shared" si="48"/>
        <v>3.1435666907673448E-3</v>
      </c>
    </row>
    <row r="177" spans="1:8" s="40" customFormat="1" ht="15" x14ac:dyDescent="0.2">
      <c r="A177" s="64"/>
      <c r="B177" s="66" t="s">
        <v>231</v>
      </c>
      <c r="C177" s="37">
        <v>149</v>
      </c>
      <c r="D177" s="37">
        <v>131</v>
      </c>
      <c r="E177" s="38">
        <f t="shared" si="45"/>
        <v>4.6839143692433433E-3</v>
      </c>
      <c r="F177" s="38">
        <f t="shared" si="46"/>
        <v>4.5261375807621879E-3</v>
      </c>
      <c r="G177" s="39">
        <f t="shared" si="47"/>
        <v>-0.12080536912751678</v>
      </c>
      <c r="H177" s="25">
        <f t="shared" si="48"/>
        <v>-5.6584200433812209E-4</v>
      </c>
    </row>
    <row r="178" spans="1:8" s="40" customFormat="1" ht="15" x14ac:dyDescent="0.2">
      <c r="A178" s="64"/>
      <c r="B178" s="66" t="s">
        <v>48</v>
      </c>
      <c r="C178" s="37">
        <v>38</v>
      </c>
      <c r="D178" s="37">
        <v>121</v>
      </c>
      <c r="E178" s="38">
        <f t="shared" si="45"/>
        <v>1.194555342491591E-3</v>
      </c>
      <c r="F178" s="38">
        <f t="shared" si="46"/>
        <v>4.1806308952078222E-3</v>
      </c>
      <c r="G178" s="39">
        <f t="shared" si="47"/>
        <v>2.1842105263157894</v>
      </c>
      <c r="H178" s="25">
        <f t="shared" si="48"/>
        <v>2.6091603533368959E-3</v>
      </c>
    </row>
    <row r="179" spans="1:8" s="40" customFormat="1" ht="15" x14ac:dyDescent="0.2">
      <c r="A179" s="64"/>
      <c r="B179" s="66" t="s">
        <v>53</v>
      </c>
      <c r="C179" s="37">
        <v>3</v>
      </c>
      <c r="D179" s="37">
        <v>4</v>
      </c>
      <c r="E179" s="38">
        <f t="shared" si="45"/>
        <v>9.4307000723020334E-5</v>
      </c>
      <c r="F179" s="38">
        <f t="shared" si="46"/>
        <v>1.382026742217462E-4</v>
      </c>
      <c r="G179" s="39">
        <f t="shared" si="47"/>
        <v>0.33333333333333331</v>
      </c>
      <c r="H179" s="25">
        <f t="shared" si="48"/>
        <v>3.143566690767344E-5</v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31</v>
      </c>
      <c r="E180" s="38" t="str">
        <f t="shared" ref="E180:E181" si="53">+IF(C180=0,"",C180/C$161)</f>
        <v/>
      </c>
      <c r="F180" s="38">
        <f t="shared" ref="F180:F181" si="54">+IF(D180=0,"",D180/D$161)</f>
        <v>1.0710707252185329E-3</v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18</v>
      </c>
      <c r="E181" s="38" t="str">
        <f t="shared" si="53"/>
        <v/>
      </c>
      <c r="F181" s="38">
        <f t="shared" si="54"/>
        <v>6.2191203399785788E-4</v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807</v>
      </c>
      <c r="D182" s="37">
        <v>451</v>
      </c>
      <c r="E182" s="38">
        <f t="shared" si="45"/>
        <v>2.5368583194492471E-2</v>
      </c>
      <c r="F182" s="38">
        <f t="shared" si="46"/>
        <v>1.5582351518501883E-2</v>
      </c>
      <c r="G182" s="39">
        <f t="shared" si="47"/>
        <v>-0.44114002478314746</v>
      </c>
      <c r="H182" s="25">
        <f t="shared" si="48"/>
        <v>-1.1191097419131747E-2</v>
      </c>
    </row>
    <row r="183" spans="1:8" s="40" customFormat="1" ht="15" x14ac:dyDescent="0.2">
      <c r="A183" s="64"/>
      <c r="B183" s="66" t="s">
        <v>233</v>
      </c>
      <c r="C183" s="37">
        <v>1</v>
      </c>
      <c r="D183" s="37">
        <v>4</v>
      </c>
      <c r="E183" s="38">
        <f t="shared" si="45"/>
        <v>3.1435666907673447E-5</v>
      </c>
      <c r="F183" s="38">
        <f t="shared" si="46"/>
        <v>1.382026742217462E-4</v>
      </c>
      <c r="G183" s="39">
        <f t="shared" si="47"/>
        <v>3</v>
      </c>
      <c r="H183" s="25">
        <f t="shared" si="48"/>
        <v>9.4307000723020348E-5</v>
      </c>
    </row>
    <row r="184" spans="1:8" s="40" customFormat="1" ht="15" x14ac:dyDescent="0.2">
      <c r="A184" s="64"/>
      <c r="B184" s="66" t="s">
        <v>234</v>
      </c>
      <c r="C184" s="37">
        <v>1</v>
      </c>
      <c r="D184" s="37">
        <v>0</v>
      </c>
      <c r="E184" s="38">
        <f t="shared" si="45"/>
        <v>3.1435666907673447E-5</v>
      </c>
      <c r="F184" s="38" t="str">
        <f t="shared" si="46"/>
        <v/>
      </c>
      <c r="G184" s="39" t="str">
        <f t="shared" si="47"/>
        <v>0</v>
      </c>
      <c r="H184" s="25">
        <f t="shared" si="48"/>
        <v>0</v>
      </c>
    </row>
    <row r="185" spans="1:8" s="40" customFormat="1" ht="15" x14ac:dyDescent="0.2">
      <c r="A185" s="64"/>
      <c r="B185" s="66" t="s">
        <v>235</v>
      </c>
      <c r="C185" s="37">
        <v>167</v>
      </c>
      <c r="D185" s="37">
        <v>17</v>
      </c>
      <c r="E185" s="38">
        <f t="shared" si="45"/>
        <v>5.2497563735814656E-3</v>
      </c>
      <c r="F185" s="38">
        <f t="shared" si="46"/>
        <v>5.8736136544242134E-4</v>
      </c>
      <c r="G185" s="39">
        <f t="shared" si="47"/>
        <v>-0.89820359281437123</v>
      </c>
      <c r="H185" s="25">
        <f t="shared" si="48"/>
        <v>-4.7153500361510172E-3</v>
      </c>
    </row>
    <row r="186" spans="1:8" s="40" customFormat="1" ht="15" x14ac:dyDescent="0.2">
      <c r="A186" s="64"/>
      <c r="B186" s="66" t="s">
        <v>480</v>
      </c>
      <c r="C186" s="37">
        <v>235</v>
      </c>
      <c r="D186" s="37">
        <v>56</v>
      </c>
      <c r="E186" s="38">
        <f t="shared" si="45"/>
        <v>7.3873817233032595E-3</v>
      </c>
      <c r="F186" s="38">
        <f t="shared" si="46"/>
        <v>1.9348374391044466E-3</v>
      </c>
      <c r="G186" s="39">
        <f t="shared" si="47"/>
        <v>-0.76170212765957446</v>
      </c>
      <c r="H186" s="25">
        <f t="shared" si="48"/>
        <v>-5.6269843764735466E-3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123</v>
      </c>
      <c r="E187" s="38" t="str">
        <f t="shared" ref="E187" si="57">+IF(C187=0,"",C187/C$161)</f>
        <v/>
      </c>
      <c r="F187" s="38">
        <f t="shared" ref="F187" si="58">+IF(D187=0,"",D187/D$161)</f>
        <v>4.2497322323186955E-3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464</v>
      </c>
      <c r="D188" s="37">
        <v>539</v>
      </c>
      <c r="E188" s="38">
        <f t="shared" si="45"/>
        <v>1.4586149445160479E-2</v>
      </c>
      <c r="F188" s="38">
        <f t="shared" si="46"/>
        <v>1.86228103513803E-2</v>
      </c>
      <c r="G188" s="39">
        <f t="shared" si="47"/>
        <v>0.16163793103448276</v>
      </c>
      <c r="H188" s="25">
        <f t="shared" si="48"/>
        <v>2.3576750180755086E-3</v>
      </c>
    </row>
    <row r="189" spans="1:8" s="40" customFormat="1" ht="15" x14ac:dyDescent="0.2">
      <c r="A189" s="64"/>
      <c r="B189" s="66" t="s">
        <v>237</v>
      </c>
      <c r="C189" s="37">
        <v>1351</v>
      </c>
      <c r="D189" s="37">
        <v>811</v>
      </c>
      <c r="E189" s="38">
        <f t="shared" si="45"/>
        <v>4.2469585992266828E-2</v>
      </c>
      <c r="F189" s="38">
        <f t="shared" si="46"/>
        <v>2.8020592198459041E-2</v>
      </c>
      <c r="G189" s="39">
        <f t="shared" si="47"/>
        <v>-0.3997039230199852</v>
      </c>
      <c r="H189" s="25">
        <f t="shared" si="48"/>
        <v>-1.6975260130143662E-2</v>
      </c>
    </row>
    <row r="190" spans="1:8" s="40" customFormat="1" ht="15" x14ac:dyDescent="0.2">
      <c r="A190" s="64"/>
      <c r="B190" s="66" t="s">
        <v>238</v>
      </c>
      <c r="C190" s="37">
        <v>1608</v>
      </c>
      <c r="D190" s="37">
        <v>1945</v>
      </c>
      <c r="E190" s="38">
        <f t="shared" si="45"/>
        <v>5.05485523875389E-2</v>
      </c>
      <c r="F190" s="38">
        <f t="shared" si="46"/>
        <v>6.7201050340324087E-2</v>
      </c>
      <c r="G190" s="39">
        <f t="shared" si="47"/>
        <v>0.2095771144278607</v>
      </c>
      <c r="H190" s="25">
        <f t="shared" si="48"/>
        <v>1.0593819747885952E-2</v>
      </c>
    </row>
    <row r="191" spans="1:8" s="40" customFormat="1" ht="15" x14ac:dyDescent="0.2">
      <c r="A191" s="64"/>
      <c r="B191" s="66" t="s">
        <v>239</v>
      </c>
      <c r="C191" s="37">
        <v>1388</v>
      </c>
      <c r="D191" s="37">
        <v>1909</v>
      </c>
      <c r="E191" s="38">
        <f t="shared" si="45"/>
        <v>4.3632705667850741E-2</v>
      </c>
      <c r="F191" s="38">
        <f t="shared" si="46"/>
        <v>6.5957226272328376E-2</v>
      </c>
      <c r="G191" s="39">
        <f t="shared" si="47"/>
        <v>0.37536023054755041</v>
      </c>
      <c r="H191" s="25">
        <f t="shared" si="48"/>
        <v>1.6377982458897863E-2</v>
      </c>
    </row>
    <row r="192" spans="1:8" s="40" customFormat="1" ht="15" x14ac:dyDescent="0.2">
      <c r="A192" s="64"/>
      <c r="B192" s="66" t="s">
        <v>481</v>
      </c>
      <c r="C192" s="37">
        <v>2282</v>
      </c>
      <c r="D192" s="37">
        <v>1354</v>
      </c>
      <c r="E192" s="38">
        <f t="shared" si="45"/>
        <v>7.1736191883310804E-2</v>
      </c>
      <c r="F192" s="38">
        <f t="shared" si="46"/>
        <v>4.6781605224061086E-2</v>
      </c>
      <c r="G192" s="39">
        <f t="shared" si="47"/>
        <v>-0.40666082383873797</v>
      </c>
      <c r="H192" s="25">
        <f t="shared" si="48"/>
        <v>-2.9172298890320959E-2</v>
      </c>
    </row>
    <row r="193" spans="1:8" s="40" customFormat="1" ht="15" x14ac:dyDescent="0.2">
      <c r="A193" s="64"/>
      <c r="B193" s="66" t="s">
        <v>482</v>
      </c>
      <c r="C193" s="37">
        <v>105</v>
      </c>
      <c r="D193" s="37">
        <v>124</v>
      </c>
      <c r="E193" s="38">
        <f t="shared" si="45"/>
        <v>3.3007450253057118E-3</v>
      </c>
      <c r="F193" s="38">
        <f t="shared" si="46"/>
        <v>4.2842829008741317E-3</v>
      </c>
      <c r="G193" s="39">
        <f t="shared" si="47"/>
        <v>0.18095238095238095</v>
      </c>
      <c r="H193" s="25">
        <f t="shared" si="48"/>
        <v>5.972776712457955E-4</v>
      </c>
    </row>
    <row r="194" spans="1:8" s="40" customFormat="1" ht="15" x14ac:dyDescent="0.2">
      <c r="A194" s="64"/>
      <c r="B194" s="66" t="s">
        <v>240</v>
      </c>
      <c r="C194" s="37">
        <v>8</v>
      </c>
      <c r="D194" s="37">
        <v>1</v>
      </c>
      <c r="E194" s="38">
        <f t="shared" si="45"/>
        <v>2.5148533526138758E-4</v>
      </c>
      <c r="F194" s="38">
        <f t="shared" si="46"/>
        <v>3.455066855543655E-5</v>
      </c>
      <c r="G194" s="39">
        <f t="shared" si="47"/>
        <v>-0.875</v>
      </c>
      <c r="H194" s="25">
        <f t="shared" si="48"/>
        <v>-2.2004966835371414E-4</v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386</v>
      </c>
      <c r="E195" s="38" t="str">
        <f t="shared" ref="E195" si="61">+IF(C195=0,"",C195/C$161)</f>
        <v/>
      </c>
      <c r="F195" s="38">
        <f t="shared" ref="F195" si="62">+IF(D195=0,"",D195/D$161)</f>
        <v>1.3336558062398507E-2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981</v>
      </c>
      <c r="D196" s="37"/>
      <c r="E196" s="38">
        <f t="shared" si="45"/>
        <v>3.0838389236427653E-2</v>
      </c>
      <c r="F196" s="38" t="str">
        <f t="shared" si="46"/>
        <v/>
      </c>
      <c r="G196" s="39" t="str">
        <f t="shared" si="47"/>
        <v>0</v>
      </c>
      <c r="H196" s="25">
        <f t="shared" si="48"/>
        <v>0</v>
      </c>
    </row>
    <row r="197" spans="1:8" s="40" customFormat="1" ht="15" x14ac:dyDescent="0.2">
      <c r="A197" s="64"/>
      <c r="B197" s="66" t="s">
        <v>241</v>
      </c>
      <c r="C197" s="37">
        <v>311</v>
      </c>
      <c r="D197" s="37">
        <v>293</v>
      </c>
      <c r="E197" s="38">
        <f t="shared" si="45"/>
        <v>9.7764924082864423E-3</v>
      </c>
      <c r="F197" s="38">
        <f t="shared" si="46"/>
        <v>1.0123345886742909E-2</v>
      </c>
      <c r="G197" s="39">
        <f t="shared" si="47"/>
        <v>-5.7877813504823149E-2</v>
      </c>
      <c r="H197" s="25">
        <f t="shared" si="48"/>
        <v>-5.6584200433812209E-4</v>
      </c>
    </row>
    <row r="198" spans="1:8" s="40" customFormat="1" ht="15" x14ac:dyDescent="0.2">
      <c r="A198" s="64"/>
      <c r="B198" s="66" t="s">
        <v>242</v>
      </c>
      <c r="C198" s="37">
        <v>74</v>
      </c>
      <c r="D198" s="37">
        <v>86</v>
      </c>
      <c r="E198" s="38">
        <f t="shared" si="45"/>
        <v>2.3262393511678352E-3</v>
      </c>
      <c r="F198" s="38">
        <f t="shared" si="46"/>
        <v>2.9713574957675429E-3</v>
      </c>
      <c r="G198" s="39">
        <f t="shared" si="47"/>
        <v>0.16216216216216217</v>
      </c>
      <c r="H198" s="25">
        <f t="shared" si="48"/>
        <v>3.7722800289208139E-4</v>
      </c>
    </row>
    <row r="199" spans="1:8" s="40" customFormat="1" ht="15" x14ac:dyDescent="0.2">
      <c r="A199" s="64"/>
      <c r="B199" s="66" t="s">
        <v>243</v>
      </c>
      <c r="C199" s="37">
        <v>5</v>
      </c>
      <c r="D199" s="37">
        <v>0</v>
      </c>
      <c r="E199" s="38">
        <f t="shared" si="45"/>
        <v>1.5717833453836723E-4</v>
      </c>
      <c r="F199" s="38" t="str">
        <f t="shared" si="46"/>
        <v/>
      </c>
      <c r="G199" s="39" t="str">
        <f t="shared" si="47"/>
        <v>0</v>
      </c>
      <c r="H199" s="25">
        <f t="shared" si="48"/>
        <v>0</v>
      </c>
    </row>
    <row r="200" spans="1:8" s="40" customFormat="1" ht="15" x14ac:dyDescent="0.2">
      <c r="A200" s="64"/>
      <c r="B200" s="66" t="s">
        <v>55</v>
      </c>
      <c r="C200" s="37">
        <v>12</v>
      </c>
      <c r="D200" s="37">
        <v>18</v>
      </c>
      <c r="E200" s="38">
        <f t="shared" si="45"/>
        <v>3.7722800289208134E-4</v>
      </c>
      <c r="F200" s="38">
        <f t="shared" si="46"/>
        <v>6.2191203399785788E-4</v>
      </c>
      <c r="G200" s="39">
        <f t="shared" si="47"/>
        <v>0.5</v>
      </c>
      <c r="H200" s="25">
        <f t="shared" si="48"/>
        <v>1.8861400144604067E-4</v>
      </c>
    </row>
    <row r="201" spans="1:8" s="40" customFormat="1" ht="15" x14ac:dyDescent="0.2">
      <c r="A201" s="64"/>
      <c r="B201" s="66" t="s">
        <v>56</v>
      </c>
      <c r="C201" s="37">
        <v>1879</v>
      </c>
      <c r="D201" s="37">
        <v>1137</v>
      </c>
      <c r="E201" s="38">
        <f t="shared" si="45"/>
        <v>5.9067618119518404E-2</v>
      </c>
      <c r="F201" s="38">
        <f t="shared" si="46"/>
        <v>3.9284110147531352E-2</v>
      </c>
      <c r="G201" s="39">
        <f t="shared" si="47"/>
        <v>-0.39489089941458222</v>
      </c>
      <c r="H201" s="25">
        <f t="shared" si="48"/>
        <v>-2.3325264845493698E-2</v>
      </c>
    </row>
    <row r="202" spans="1:8" s="40" customFormat="1" ht="15" x14ac:dyDescent="0.2">
      <c r="A202" s="64"/>
      <c r="B202" s="66" t="s">
        <v>244</v>
      </c>
      <c r="C202" s="37">
        <v>51</v>
      </c>
      <c r="D202" s="37">
        <v>60</v>
      </c>
      <c r="E202" s="38">
        <f t="shared" si="45"/>
        <v>1.6032190122913458E-3</v>
      </c>
      <c r="F202" s="38">
        <f t="shared" si="46"/>
        <v>2.073040113326193E-3</v>
      </c>
      <c r="G202" s="39">
        <f t="shared" si="47"/>
        <v>0.17647058823529413</v>
      </c>
      <c r="H202" s="25">
        <f t="shared" si="48"/>
        <v>2.8292100216906104E-4</v>
      </c>
    </row>
    <row r="203" spans="1:8" s="40" customFormat="1" ht="30" x14ac:dyDescent="0.2">
      <c r="A203" s="64"/>
      <c r="B203" s="66" t="s">
        <v>245</v>
      </c>
      <c r="C203" s="37">
        <v>11</v>
      </c>
      <c r="D203" s="37">
        <v>41</v>
      </c>
      <c r="E203" s="38">
        <f t="shared" si="45"/>
        <v>3.4579233598440792E-4</v>
      </c>
      <c r="F203" s="38">
        <f t="shared" si="46"/>
        <v>1.4165774107728984E-3</v>
      </c>
      <c r="G203" s="39">
        <f t="shared" si="47"/>
        <v>2.7272727272727271</v>
      </c>
      <c r="H203" s="25">
        <f t="shared" si="48"/>
        <v>9.4307000723020337E-4</v>
      </c>
    </row>
    <row r="204" spans="1:8" s="40" customFormat="1" ht="15" x14ac:dyDescent="0.2">
      <c r="A204" s="64"/>
      <c r="B204" s="66" t="s">
        <v>483</v>
      </c>
      <c r="C204" s="37">
        <v>0</v>
      </c>
      <c r="D204" s="37">
        <v>0</v>
      </c>
      <c r="E204" s="38" t="str">
        <f t="shared" si="45"/>
        <v/>
      </c>
      <c r="F204" s="38" t="str">
        <f t="shared" si="46"/>
        <v/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20</v>
      </c>
      <c r="E206" s="38" t="str">
        <f t="shared" si="45"/>
        <v/>
      </c>
      <c r="F206" s="38">
        <f t="shared" si="46"/>
        <v>6.9101337110873096E-4</v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1</v>
      </c>
      <c r="D207" s="37">
        <v>5</v>
      </c>
      <c r="E207" s="38">
        <f t="shared" si="45"/>
        <v>3.1435666907673447E-5</v>
      </c>
      <c r="F207" s="38">
        <f t="shared" si="46"/>
        <v>1.7275334277718274E-4</v>
      </c>
      <c r="G207" s="39">
        <f t="shared" si="47"/>
        <v>4</v>
      </c>
      <c r="H207" s="25">
        <f t="shared" si="48"/>
        <v>1.2574266763069379E-4</v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29</v>
      </c>
      <c r="D209" s="37">
        <v>19</v>
      </c>
      <c r="E209" s="38">
        <f t="shared" si="45"/>
        <v>9.1163434032252996E-4</v>
      </c>
      <c r="F209" s="38">
        <f t="shared" si="46"/>
        <v>6.5646270255329442E-4</v>
      </c>
      <c r="G209" s="39">
        <f t="shared" si="47"/>
        <v>-0.34482758620689657</v>
      </c>
      <c r="H209" s="25">
        <f t="shared" si="48"/>
        <v>-3.1435666907673451E-4</v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92</v>
      </c>
      <c r="D211" s="37">
        <v>109</v>
      </c>
      <c r="E211" s="38">
        <f t="shared" si="45"/>
        <v>2.892081355505957E-3</v>
      </c>
      <c r="F211" s="38">
        <f t="shared" si="46"/>
        <v>3.7660228725425837E-3</v>
      </c>
      <c r="G211" s="39">
        <f t="shared" si="47"/>
        <v>0.18478260869565216</v>
      </c>
      <c r="H211" s="25">
        <f t="shared" si="48"/>
        <v>5.3440633743044857E-4</v>
      </c>
    </row>
    <row r="212" spans="1:8" s="40" customFormat="1" ht="15" x14ac:dyDescent="0.2">
      <c r="A212" s="64"/>
      <c r="B212" s="66" t="s">
        <v>249</v>
      </c>
      <c r="C212" s="37">
        <v>4426</v>
      </c>
      <c r="D212" s="37">
        <v>4036</v>
      </c>
      <c r="E212" s="38">
        <f t="shared" si="45"/>
        <v>0.13913426173336269</v>
      </c>
      <c r="F212" s="38">
        <f t="shared" si="46"/>
        <v>0.1394464982897419</v>
      </c>
      <c r="G212" s="39">
        <f t="shared" si="47"/>
        <v>-8.8115680072300043E-2</v>
      </c>
      <c r="H212" s="25">
        <f t="shared" si="48"/>
        <v>-1.2259910093992644E-2</v>
      </c>
    </row>
    <row r="213" spans="1:8" s="40" customFormat="1" ht="15" x14ac:dyDescent="0.2">
      <c r="A213" s="64"/>
      <c r="B213" s="66" t="s">
        <v>250</v>
      </c>
      <c r="C213" s="37">
        <v>1</v>
      </c>
      <c r="D213" s="37">
        <v>3</v>
      </c>
      <c r="E213" s="38">
        <f t="shared" si="45"/>
        <v>3.1435666907673447E-5</v>
      </c>
      <c r="F213" s="38">
        <f t="shared" si="46"/>
        <v>1.0365200566630964E-4</v>
      </c>
      <c r="G213" s="39">
        <f t="shared" si="47"/>
        <v>2</v>
      </c>
      <c r="H213" s="25">
        <f t="shared" si="48"/>
        <v>6.2871333815346894E-5</v>
      </c>
    </row>
    <row r="214" spans="1:8" s="40" customFormat="1" ht="15" x14ac:dyDescent="0.2">
      <c r="A214" s="64"/>
      <c r="B214" s="66" t="s">
        <v>251</v>
      </c>
      <c r="C214" s="37">
        <v>48</v>
      </c>
      <c r="D214" s="37">
        <v>30</v>
      </c>
      <c r="E214" s="38">
        <f t="shared" si="45"/>
        <v>1.5089120115683253E-3</v>
      </c>
      <c r="F214" s="38">
        <f t="shared" si="46"/>
        <v>1.0365200566630965E-3</v>
      </c>
      <c r="G214" s="39">
        <f t="shared" si="47"/>
        <v>-0.375</v>
      </c>
      <c r="H214" s="25">
        <f t="shared" si="48"/>
        <v>-5.6584200433812198E-4</v>
      </c>
    </row>
    <row r="215" spans="1:8" s="40" customFormat="1" ht="15" x14ac:dyDescent="0.2">
      <c r="A215" s="64"/>
      <c r="B215" s="66" t="s">
        <v>252</v>
      </c>
      <c r="C215" s="37">
        <v>22</v>
      </c>
      <c r="D215" s="37">
        <v>28</v>
      </c>
      <c r="E215" s="38">
        <f t="shared" si="45"/>
        <v>6.9158467196881585E-4</v>
      </c>
      <c r="F215" s="38">
        <f t="shared" si="46"/>
        <v>9.6741871955222331E-4</v>
      </c>
      <c r="G215" s="39">
        <f t="shared" si="47"/>
        <v>0.27272727272727271</v>
      </c>
      <c r="H215" s="25">
        <f t="shared" si="48"/>
        <v>1.8861400144604067E-4</v>
      </c>
    </row>
    <row r="216" spans="1:8" s="40" customFormat="1" ht="15" x14ac:dyDescent="0.2">
      <c r="A216" s="64"/>
      <c r="B216" s="66" t="s">
        <v>253</v>
      </c>
      <c r="C216" s="37">
        <v>40</v>
      </c>
      <c r="D216" s="37">
        <v>44</v>
      </c>
      <c r="E216" s="38">
        <f t="shared" si="45"/>
        <v>1.2574266763069378E-3</v>
      </c>
      <c r="F216" s="38">
        <f t="shared" si="46"/>
        <v>1.5202294164392081E-3</v>
      </c>
      <c r="G216" s="39">
        <f t="shared" si="47"/>
        <v>0.1</v>
      </c>
      <c r="H216" s="25">
        <f t="shared" si="48"/>
        <v>1.2574266763069379E-4</v>
      </c>
    </row>
    <row r="217" spans="1:8" s="40" customFormat="1" ht="15" x14ac:dyDescent="0.2">
      <c r="A217" s="64"/>
      <c r="B217" s="66" t="s">
        <v>485</v>
      </c>
      <c r="C217" s="37">
        <v>16</v>
      </c>
      <c r="D217" s="37">
        <v>19</v>
      </c>
      <c r="E217" s="38">
        <f t="shared" si="45"/>
        <v>5.0297067052277515E-4</v>
      </c>
      <c r="F217" s="38">
        <f t="shared" si="46"/>
        <v>6.5646270255329442E-4</v>
      </c>
      <c r="G217" s="39">
        <f t="shared" si="47"/>
        <v>0.1875</v>
      </c>
      <c r="H217" s="25">
        <f t="shared" si="48"/>
        <v>9.4307000723020348E-5</v>
      </c>
    </row>
    <row r="218" spans="1:8" s="40" customFormat="1" ht="15" x14ac:dyDescent="0.2">
      <c r="A218" s="64"/>
      <c r="B218" s="66" t="s">
        <v>254</v>
      </c>
      <c r="C218" s="37">
        <v>4</v>
      </c>
      <c r="D218" s="37">
        <v>6</v>
      </c>
      <c r="E218" s="38">
        <f t="shared" si="45"/>
        <v>1.2574266763069379E-4</v>
      </c>
      <c r="F218" s="38">
        <f t="shared" si="46"/>
        <v>2.0730401133261928E-4</v>
      </c>
      <c r="G218" s="39">
        <f t="shared" si="47"/>
        <v>0.5</v>
      </c>
      <c r="H218" s="25">
        <f t="shared" si="48"/>
        <v>6.2871333815346894E-5</v>
      </c>
    </row>
    <row r="219" spans="1:8" s="40" customFormat="1" ht="15" x14ac:dyDescent="0.2">
      <c r="A219" s="64"/>
      <c r="B219" s="66" t="s">
        <v>60</v>
      </c>
      <c r="C219" s="37">
        <v>4</v>
      </c>
      <c r="D219" s="37">
        <v>11</v>
      </c>
      <c r="E219" s="38">
        <f t="shared" si="45"/>
        <v>1.2574266763069379E-4</v>
      </c>
      <c r="F219" s="38">
        <f t="shared" si="46"/>
        <v>3.8005735410980202E-4</v>
      </c>
      <c r="G219" s="39">
        <f t="shared" si="47"/>
        <v>1.75</v>
      </c>
      <c r="H219" s="25">
        <f t="shared" si="48"/>
        <v>2.2004966835371414E-4</v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3</v>
      </c>
      <c r="D221" s="37">
        <v>37</v>
      </c>
      <c r="E221" s="38">
        <f t="shared" si="45"/>
        <v>9.4307000723020334E-5</v>
      </c>
      <c r="F221" s="38">
        <f t="shared" si="46"/>
        <v>1.2783747365511522E-3</v>
      </c>
      <c r="G221" s="39">
        <f t="shared" si="47"/>
        <v>11.333333333333334</v>
      </c>
      <c r="H221" s="25">
        <f t="shared" si="48"/>
        <v>1.0688126748608971E-3</v>
      </c>
    </row>
    <row r="222" spans="1:8" s="40" customFormat="1" ht="15" x14ac:dyDescent="0.2">
      <c r="A222" s="64"/>
      <c r="B222" s="66" t="s">
        <v>256</v>
      </c>
      <c r="C222" s="37">
        <v>14</v>
      </c>
      <c r="D222" s="37">
        <v>8</v>
      </c>
      <c r="E222" s="38">
        <f t="shared" si="45"/>
        <v>4.4009933670742827E-4</v>
      </c>
      <c r="F222" s="38">
        <f t="shared" si="46"/>
        <v>2.764053484434924E-4</v>
      </c>
      <c r="G222" s="39">
        <f t="shared" si="47"/>
        <v>-0.42857142857142855</v>
      </c>
      <c r="H222" s="25">
        <f t="shared" si="48"/>
        <v>-1.8861400144604067E-4</v>
      </c>
    </row>
    <row r="223" spans="1:8" s="40" customFormat="1" ht="15" x14ac:dyDescent="0.2">
      <c r="A223" s="64"/>
      <c r="B223" s="66" t="s">
        <v>486</v>
      </c>
      <c r="C223" s="37">
        <v>4</v>
      </c>
      <c r="D223" s="37">
        <v>8</v>
      </c>
      <c r="E223" s="38">
        <f t="shared" si="45"/>
        <v>1.2574266763069379E-4</v>
      </c>
      <c r="F223" s="38">
        <f t="shared" si="46"/>
        <v>2.764053484434924E-4</v>
      </c>
      <c r="G223" s="39">
        <f t="shared" si="47"/>
        <v>1</v>
      </c>
      <c r="H223" s="25">
        <f t="shared" si="48"/>
        <v>1.2574266763069379E-4</v>
      </c>
    </row>
    <row r="224" spans="1:8" s="40" customFormat="1" ht="15" x14ac:dyDescent="0.2">
      <c r="A224" s="64"/>
      <c r="B224" s="66" t="s">
        <v>65</v>
      </c>
      <c r="C224" s="37">
        <v>56</v>
      </c>
      <c r="D224" s="37">
        <v>47</v>
      </c>
      <c r="E224" s="38">
        <f t="shared" si="45"/>
        <v>1.7603973468297131E-3</v>
      </c>
      <c r="F224" s="38">
        <f t="shared" si="46"/>
        <v>1.6238814221055178E-3</v>
      </c>
      <c r="G224" s="39">
        <f t="shared" si="47"/>
        <v>-0.16071428571428573</v>
      </c>
      <c r="H224" s="25">
        <f t="shared" si="48"/>
        <v>-2.8292100216906104E-4</v>
      </c>
    </row>
    <row r="225" spans="1:8" s="40" customFormat="1" ht="15" x14ac:dyDescent="0.2">
      <c r="A225" s="64"/>
      <c r="B225" s="66" t="s">
        <v>64</v>
      </c>
      <c r="C225" s="37">
        <v>2</v>
      </c>
      <c r="D225" s="37">
        <v>64</v>
      </c>
      <c r="E225" s="38">
        <f t="shared" si="45"/>
        <v>6.2871333815346894E-5</v>
      </c>
      <c r="F225" s="38">
        <f t="shared" si="46"/>
        <v>2.2112427875479392E-3</v>
      </c>
      <c r="G225" s="39">
        <f t="shared" si="47"/>
        <v>31</v>
      </c>
      <c r="H225" s="25">
        <f t="shared" si="48"/>
        <v>1.9490113482757538E-3</v>
      </c>
    </row>
    <row r="226" spans="1:8" s="40" customFormat="1" ht="30" x14ac:dyDescent="0.2">
      <c r="A226" s="64"/>
      <c r="B226" s="66" t="s">
        <v>487</v>
      </c>
      <c r="C226" s="37">
        <v>2</v>
      </c>
      <c r="D226" s="37">
        <v>12</v>
      </c>
      <c r="E226" s="38">
        <f t="shared" si="45"/>
        <v>6.2871333815346894E-5</v>
      </c>
      <c r="F226" s="38">
        <f t="shared" si="46"/>
        <v>4.1460802266523857E-4</v>
      </c>
      <c r="G226" s="39">
        <f t="shared" si="47"/>
        <v>5</v>
      </c>
      <c r="H226" s="25">
        <f t="shared" si="48"/>
        <v>3.1435666907673446E-4</v>
      </c>
    </row>
    <row r="227" spans="1:8" s="40" customFormat="1" ht="15" x14ac:dyDescent="0.2">
      <c r="A227" s="64"/>
      <c r="B227" s="66" t="s">
        <v>62</v>
      </c>
      <c r="C227" s="37">
        <v>6</v>
      </c>
      <c r="D227" s="37">
        <v>36</v>
      </c>
      <c r="E227" s="38">
        <f t="shared" si="45"/>
        <v>1.8861400144604067E-4</v>
      </c>
      <c r="F227" s="38">
        <f t="shared" si="46"/>
        <v>1.2438240679957158E-3</v>
      </c>
      <c r="G227" s="39">
        <f t="shared" si="47"/>
        <v>5</v>
      </c>
      <c r="H227" s="25">
        <f t="shared" si="48"/>
        <v>9.4307000723020337E-4</v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10</v>
      </c>
      <c r="D229" s="37">
        <v>26</v>
      </c>
      <c r="E229" s="38">
        <f t="shared" si="45"/>
        <v>3.1435666907673446E-4</v>
      </c>
      <c r="F229" s="38">
        <f t="shared" si="46"/>
        <v>8.9831738244135022E-4</v>
      </c>
      <c r="G229" s="39">
        <f t="shared" si="47"/>
        <v>1.6</v>
      </c>
      <c r="H229" s="25">
        <f t="shared" si="48"/>
        <v>5.0297067052277515E-4</v>
      </c>
    </row>
    <row r="230" spans="1:8" s="40" customFormat="1" ht="15" x14ac:dyDescent="0.2">
      <c r="A230" s="64"/>
      <c r="B230" s="66" t="s">
        <v>63</v>
      </c>
      <c r="C230" s="37">
        <v>138</v>
      </c>
      <c r="D230" s="37">
        <v>69</v>
      </c>
      <c r="E230" s="38">
        <f t="shared" si="45"/>
        <v>4.3381220332589353E-3</v>
      </c>
      <c r="F230" s="38">
        <f t="shared" si="46"/>
        <v>2.383996130325122E-3</v>
      </c>
      <c r="G230" s="39">
        <f t="shared" si="47"/>
        <v>-0.5</v>
      </c>
      <c r="H230" s="25">
        <f t="shared" si="48"/>
        <v>-2.1690610166294677E-3</v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3</v>
      </c>
      <c r="E231" s="38" t="str">
        <f t="shared" si="45"/>
        <v/>
      </c>
      <c r="F231" s="38">
        <f t="shared" si="46"/>
        <v>1.0365200566630964E-4</v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192</v>
      </c>
      <c r="D232" s="37">
        <v>65</v>
      </c>
      <c r="E232" s="38">
        <f t="shared" si="45"/>
        <v>6.0356480462733014E-3</v>
      </c>
      <c r="F232" s="38">
        <f t="shared" si="46"/>
        <v>2.2457934561033754E-3</v>
      </c>
      <c r="G232" s="39">
        <f t="shared" si="47"/>
        <v>-0.66145833333333337</v>
      </c>
      <c r="H232" s="25">
        <f t="shared" si="48"/>
        <v>-3.9923296972745274E-3</v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6</v>
      </c>
      <c r="E234" s="38" t="str">
        <f t="shared" si="69"/>
        <v/>
      </c>
      <c r="F234" s="38">
        <f t="shared" si="70"/>
        <v>2.0730401133261928E-4</v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56</v>
      </c>
      <c r="D235" s="37">
        <v>17</v>
      </c>
      <c r="E235" s="38">
        <f t="shared" si="69"/>
        <v>1.7603973468297131E-3</v>
      </c>
      <c r="F235" s="38">
        <f t="shared" si="70"/>
        <v>5.8736136544242134E-4</v>
      </c>
      <c r="G235" s="39">
        <f t="shared" si="71"/>
        <v>-0.6964285714285714</v>
      </c>
      <c r="H235" s="25">
        <f t="shared" si="72"/>
        <v>-1.2259910093992644E-3</v>
      </c>
    </row>
    <row r="236" spans="1:8" s="40" customFormat="1" ht="15" x14ac:dyDescent="0.2">
      <c r="A236" s="64"/>
      <c r="B236" s="66" t="s">
        <v>489</v>
      </c>
      <c r="C236" s="37">
        <v>38</v>
      </c>
      <c r="D236" s="37">
        <v>63</v>
      </c>
      <c r="E236" s="38">
        <f t="shared" si="69"/>
        <v>1.194555342491591E-3</v>
      </c>
      <c r="F236" s="38">
        <f t="shared" si="70"/>
        <v>2.1766921189925025E-3</v>
      </c>
      <c r="G236" s="39">
        <f t="shared" si="71"/>
        <v>0.65789473684210531</v>
      </c>
      <c r="H236" s="25">
        <f t="shared" si="72"/>
        <v>7.858916726918362E-4</v>
      </c>
    </row>
    <row r="237" spans="1:8" s="40" customFormat="1" ht="15" x14ac:dyDescent="0.2">
      <c r="A237" s="64"/>
      <c r="B237" s="66" t="s">
        <v>261</v>
      </c>
      <c r="C237" s="37">
        <v>3</v>
      </c>
      <c r="D237" s="37">
        <v>3</v>
      </c>
      <c r="E237" s="38">
        <f t="shared" si="69"/>
        <v>9.4307000723020334E-5</v>
      </c>
      <c r="F237" s="38">
        <f t="shared" si="70"/>
        <v>1.0365200566630964E-4</v>
      </c>
      <c r="G237" s="39">
        <f t="shared" si="71"/>
        <v>0</v>
      </c>
      <c r="H237" s="25">
        <f t="shared" si="72"/>
        <v>0</v>
      </c>
    </row>
    <row r="238" spans="1:8" s="40" customFormat="1" ht="15" x14ac:dyDescent="0.2">
      <c r="A238" s="64"/>
      <c r="B238" s="66" t="s">
        <v>490</v>
      </c>
      <c r="C238" s="37">
        <v>18</v>
      </c>
      <c r="D238" s="37">
        <v>68</v>
      </c>
      <c r="E238" s="38">
        <f t="shared" si="69"/>
        <v>5.6584200433812209E-4</v>
      </c>
      <c r="F238" s="38">
        <f t="shared" si="70"/>
        <v>2.3494454617696853E-3</v>
      </c>
      <c r="G238" s="39">
        <f t="shared" si="71"/>
        <v>2.7777777777777777</v>
      </c>
      <c r="H238" s="25">
        <f t="shared" si="72"/>
        <v>1.5717833453836724E-3</v>
      </c>
    </row>
    <row r="239" spans="1:8" s="40" customFormat="1" ht="30" x14ac:dyDescent="0.2">
      <c r="A239" s="64"/>
      <c r="B239" s="66" t="s">
        <v>491</v>
      </c>
      <c r="C239" s="37">
        <v>35</v>
      </c>
      <c r="D239" s="37">
        <v>10</v>
      </c>
      <c r="E239" s="38">
        <f t="shared" si="69"/>
        <v>1.1002483417685705E-3</v>
      </c>
      <c r="F239" s="38">
        <f t="shared" si="70"/>
        <v>3.4550668555436548E-4</v>
      </c>
      <c r="G239" s="39">
        <f t="shared" si="71"/>
        <v>-0.7142857142857143</v>
      </c>
      <c r="H239" s="25">
        <f t="shared" si="72"/>
        <v>-7.8589167269183609E-4</v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37</v>
      </c>
      <c r="E240" s="38" t="str">
        <f t="shared" si="69"/>
        <v/>
      </c>
      <c r="F240" s="38">
        <f t="shared" si="70"/>
        <v>1.2783747365511522E-3</v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5</v>
      </c>
      <c r="E241" s="38" t="str">
        <f t="shared" si="69"/>
        <v/>
      </c>
      <c r="F241" s="38">
        <f t="shared" si="70"/>
        <v>1.7275334277718274E-4</v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0</v>
      </c>
      <c r="D242" s="37">
        <v>8</v>
      </c>
      <c r="E242" s="38" t="str">
        <f t="shared" si="69"/>
        <v/>
      </c>
      <c r="F242" s="38">
        <f t="shared" si="70"/>
        <v>2.764053484434924E-4</v>
      </c>
      <c r="G242" s="39" t="str">
        <f t="shared" si="71"/>
        <v>0</v>
      </c>
      <c r="H242" s="25" t="str">
        <f t="shared" si="72"/>
        <v/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1</v>
      </c>
      <c r="E243" s="38" t="str">
        <f t="shared" si="69"/>
        <v/>
      </c>
      <c r="F243" s="38">
        <f t="shared" si="70"/>
        <v>3.455066855543655E-5</v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3</v>
      </c>
      <c r="D244" s="37">
        <v>0</v>
      </c>
      <c r="E244" s="38">
        <f t="shared" si="69"/>
        <v>9.4307000723020334E-5</v>
      </c>
      <c r="F244" s="38" t="str">
        <f t="shared" si="70"/>
        <v/>
      </c>
      <c r="G244" s="39" t="str">
        <f t="shared" si="71"/>
        <v>0</v>
      </c>
      <c r="H244" s="25">
        <f t="shared" si="72"/>
        <v>0</v>
      </c>
    </row>
    <row r="245" spans="1:8" s="40" customFormat="1" ht="15" x14ac:dyDescent="0.2">
      <c r="A245" s="64"/>
      <c r="B245" s="66" t="s">
        <v>262</v>
      </c>
      <c r="C245" s="37">
        <v>734</v>
      </c>
      <c r="D245" s="37"/>
      <c r="E245" s="38">
        <f t="shared" si="69"/>
        <v>2.307377951023231E-2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20</v>
      </c>
      <c r="D246" s="37">
        <v>6</v>
      </c>
      <c r="E246" s="38">
        <f t="shared" si="69"/>
        <v>6.2871333815346891E-4</v>
      </c>
      <c r="F246" s="38">
        <f t="shared" si="70"/>
        <v>2.0730401133261928E-4</v>
      </c>
      <c r="G246" s="39">
        <f t="shared" si="71"/>
        <v>-0.7</v>
      </c>
      <c r="H246" s="25">
        <f t="shared" si="72"/>
        <v>-4.4009933670742822E-4</v>
      </c>
    </row>
    <row r="247" spans="1:8" s="40" customFormat="1" ht="30" x14ac:dyDescent="0.2">
      <c r="A247" s="64"/>
      <c r="B247" s="66" t="s">
        <v>497</v>
      </c>
      <c r="C247" s="37">
        <v>81</v>
      </c>
      <c r="D247" s="37">
        <v>59</v>
      </c>
      <c r="E247" s="38">
        <f t="shared" si="69"/>
        <v>2.5462890195215491E-3</v>
      </c>
      <c r="F247" s="38">
        <f t="shared" si="70"/>
        <v>2.0384894447707563E-3</v>
      </c>
      <c r="G247" s="39">
        <f t="shared" si="71"/>
        <v>-0.27160493827160492</v>
      </c>
      <c r="H247" s="25">
        <f t="shared" si="72"/>
        <v>-6.9158467196881574E-4</v>
      </c>
    </row>
    <row r="248" spans="1:8" s="40" customFormat="1" ht="15" x14ac:dyDescent="0.2">
      <c r="A248" s="64"/>
      <c r="B248" s="66" t="s">
        <v>67</v>
      </c>
      <c r="C248" s="37">
        <v>49</v>
      </c>
      <c r="D248" s="37"/>
      <c r="E248" s="38">
        <f t="shared" si="69"/>
        <v>1.5403476784759988E-3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76</v>
      </c>
      <c r="D249" s="37">
        <v>238</v>
      </c>
      <c r="E249" s="38">
        <f t="shared" si="69"/>
        <v>2.389110684983182E-3</v>
      </c>
      <c r="F249" s="38">
        <f t="shared" si="70"/>
        <v>8.2230591161938978E-3</v>
      </c>
      <c r="G249" s="39">
        <f t="shared" si="71"/>
        <v>2.1315789473684212</v>
      </c>
      <c r="H249" s="25">
        <f t="shared" si="72"/>
        <v>5.092578039043099E-3</v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15</v>
      </c>
      <c r="E251" s="38" t="str">
        <f t="shared" si="73"/>
        <v/>
      </c>
      <c r="F251" s="38">
        <f t="shared" si="74"/>
        <v>5.1826002833154825E-4</v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6</v>
      </c>
      <c r="D252" s="37">
        <v>0</v>
      </c>
      <c r="E252" s="38">
        <f t="shared" si="69"/>
        <v>1.8861400144604067E-4</v>
      </c>
      <c r="F252" s="38" t="str">
        <f t="shared" si="70"/>
        <v/>
      </c>
      <c r="G252" s="39" t="str">
        <f t="shared" si="71"/>
        <v>0</v>
      </c>
      <c r="H252" s="25">
        <f t="shared" si="72"/>
        <v>0</v>
      </c>
    </row>
    <row r="253" spans="1:8" s="40" customFormat="1" ht="15" x14ac:dyDescent="0.2">
      <c r="A253" s="64"/>
      <c r="B253" s="66" t="s">
        <v>264</v>
      </c>
      <c r="C253" s="37">
        <v>174</v>
      </c>
      <c r="D253" s="37">
        <v>421</v>
      </c>
      <c r="E253" s="38">
        <f t="shared" si="69"/>
        <v>5.46980604193518E-3</v>
      </c>
      <c r="F253" s="38">
        <f t="shared" si="70"/>
        <v>1.4545831461838786E-2</v>
      </c>
      <c r="G253" s="39">
        <f t="shared" si="71"/>
        <v>1.4195402298850575</v>
      </c>
      <c r="H253" s="25">
        <f t="shared" si="72"/>
        <v>7.7646097261953413E-3</v>
      </c>
    </row>
    <row r="254" spans="1:8" s="40" customFormat="1" ht="15" x14ac:dyDescent="0.2">
      <c r="A254" s="64"/>
      <c r="B254" s="66" t="s">
        <v>265</v>
      </c>
      <c r="C254" s="37">
        <v>36</v>
      </c>
      <c r="D254" s="37">
        <v>0</v>
      </c>
      <c r="E254" s="38">
        <f t="shared" si="69"/>
        <v>1.1316840086762442E-3</v>
      </c>
      <c r="F254" s="38" t="str">
        <f t="shared" si="70"/>
        <v/>
      </c>
      <c r="G254" s="39" t="str">
        <f t="shared" si="71"/>
        <v>0</v>
      </c>
      <c r="H254" s="25">
        <f t="shared" si="72"/>
        <v>0</v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2</v>
      </c>
      <c r="E255" s="38" t="str">
        <f t="shared" ref="E255:E260" si="77">+IF(C255=0,"",C255/C$161)</f>
        <v/>
      </c>
      <c r="F255" s="38">
        <f t="shared" ref="F255:F260" si="78">+IF(D255=0,"",D255/D$161)</f>
        <v>6.9101337110873099E-5</v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2</v>
      </c>
      <c r="E258" s="38" t="str">
        <f t="shared" si="77"/>
        <v/>
      </c>
      <c r="F258" s="38">
        <f t="shared" si="78"/>
        <v>6.9101337110873099E-5</v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19</v>
      </c>
      <c r="E260" s="38" t="str">
        <f t="shared" si="77"/>
        <v/>
      </c>
      <c r="F260" s="38">
        <f t="shared" si="78"/>
        <v>6.5646270255329442E-4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750</v>
      </c>
      <c r="D261" s="37">
        <v>339</v>
      </c>
      <c r="E261" s="38">
        <f t="shared" si="69"/>
        <v>2.3576750180755085E-2</v>
      </c>
      <c r="F261" s="38">
        <f t="shared" si="70"/>
        <v>1.171267664029299E-2</v>
      </c>
      <c r="G261" s="39">
        <f t="shared" si="71"/>
        <v>-0.54800000000000004</v>
      </c>
      <c r="H261" s="25">
        <f t="shared" si="72"/>
        <v>-1.2920059099053787E-2</v>
      </c>
    </row>
    <row r="262" spans="1:8" s="40" customFormat="1" ht="15" x14ac:dyDescent="0.2">
      <c r="A262" s="64"/>
      <c r="B262" s="66" t="s">
        <v>75</v>
      </c>
      <c r="C262" s="37">
        <v>822</v>
      </c>
      <c r="D262" s="37">
        <v>920</v>
      </c>
      <c r="E262" s="38">
        <f t="shared" si="69"/>
        <v>2.5840118198107574E-2</v>
      </c>
      <c r="F262" s="38">
        <f t="shared" si="70"/>
        <v>3.1786615071001625E-2</v>
      </c>
      <c r="G262" s="39">
        <f t="shared" si="71"/>
        <v>0.11922141119221411</v>
      </c>
      <c r="H262" s="25">
        <f t="shared" si="72"/>
        <v>3.0806953569519975E-3</v>
      </c>
    </row>
    <row r="263" spans="1:8" s="40" customFormat="1" ht="15" x14ac:dyDescent="0.2">
      <c r="A263" s="64"/>
      <c r="B263" s="66" t="s">
        <v>71</v>
      </c>
      <c r="C263" s="37">
        <v>238</v>
      </c>
      <c r="D263" s="37">
        <v>240</v>
      </c>
      <c r="E263" s="38">
        <f t="shared" si="69"/>
        <v>7.4816887240262801E-3</v>
      </c>
      <c r="F263" s="38">
        <f t="shared" si="70"/>
        <v>8.292160453304772E-3</v>
      </c>
      <c r="G263" s="39">
        <f t="shared" si="71"/>
        <v>8.4033613445378148E-3</v>
      </c>
      <c r="H263" s="25">
        <f t="shared" si="72"/>
        <v>6.2871333815346894E-5</v>
      </c>
    </row>
    <row r="264" spans="1:8" s="40" customFormat="1" ht="15" x14ac:dyDescent="0.2">
      <c r="A264" s="64"/>
      <c r="B264" s="66" t="s">
        <v>266</v>
      </c>
      <c r="C264" s="37">
        <v>105</v>
      </c>
      <c r="D264" s="37">
        <v>136</v>
      </c>
      <c r="E264" s="38">
        <f t="shared" si="69"/>
        <v>3.3007450253057118E-3</v>
      </c>
      <c r="F264" s="38">
        <f t="shared" si="70"/>
        <v>4.6988909235393707E-3</v>
      </c>
      <c r="G264" s="39">
        <f t="shared" si="71"/>
        <v>0.29523809523809524</v>
      </c>
      <c r="H264" s="25">
        <f t="shared" si="72"/>
        <v>9.7450567413787689E-4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1</v>
      </c>
      <c r="E265" s="38" t="str">
        <f t="shared" si="69"/>
        <v/>
      </c>
      <c r="F265" s="38">
        <f t="shared" si="70"/>
        <v>3.455066855543655E-5</v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8</v>
      </c>
      <c r="E266" s="38" t="str">
        <f t="shared" ref="E266" si="81">+IF(C266=0,"",C266/C$161)</f>
        <v/>
      </c>
      <c r="F266" s="38">
        <f t="shared" ref="F266" si="82">+IF(D266=0,"",D266/D$161)</f>
        <v>2.764053484434924E-4</v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1</v>
      </c>
      <c r="D267" s="37">
        <v>0</v>
      </c>
      <c r="E267" s="38">
        <f t="shared" si="69"/>
        <v>3.1435666907673447E-5</v>
      </c>
      <c r="F267" s="38" t="str">
        <f t="shared" si="70"/>
        <v/>
      </c>
      <c r="G267" s="39" t="str">
        <f t="shared" si="71"/>
        <v>0</v>
      </c>
      <c r="H267" s="25">
        <f t="shared" si="72"/>
        <v>0</v>
      </c>
    </row>
    <row r="268" spans="1:8" s="40" customFormat="1" ht="15" x14ac:dyDescent="0.2">
      <c r="A268" s="64"/>
      <c r="B268" s="66" t="s">
        <v>499</v>
      </c>
      <c r="C268" s="37">
        <v>2</v>
      </c>
      <c r="D268" s="37">
        <v>2</v>
      </c>
      <c r="E268" s="38">
        <f t="shared" si="69"/>
        <v>6.2871333815346894E-5</v>
      </c>
      <c r="F268" s="38">
        <f t="shared" si="70"/>
        <v>6.9101337110873099E-5</v>
      </c>
      <c r="G268" s="39">
        <f t="shared" si="71"/>
        <v>0</v>
      </c>
      <c r="H268" s="25">
        <f t="shared" si="72"/>
        <v>0</v>
      </c>
    </row>
    <row r="269" spans="1:8" s="40" customFormat="1" ht="15" x14ac:dyDescent="0.2">
      <c r="A269" s="64"/>
      <c r="B269" s="66" t="s">
        <v>69</v>
      </c>
      <c r="C269" s="37">
        <v>307</v>
      </c>
      <c r="D269" s="37">
        <v>138</v>
      </c>
      <c r="E269" s="38">
        <f t="shared" si="69"/>
        <v>9.6507497406557487E-3</v>
      </c>
      <c r="F269" s="38">
        <f t="shared" si="70"/>
        <v>4.767992260650244E-3</v>
      </c>
      <c r="G269" s="39">
        <f t="shared" si="71"/>
        <v>-0.55048859934853422</v>
      </c>
      <c r="H269" s="25">
        <f t="shared" si="72"/>
        <v>-5.3126277073968133E-3</v>
      </c>
    </row>
    <row r="270" spans="1:8" s="40" customFormat="1" ht="15" x14ac:dyDescent="0.2">
      <c r="A270" s="64"/>
      <c r="B270" s="66" t="s">
        <v>74</v>
      </c>
      <c r="C270" s="37">
        <v>214</v>
      </c>
      <c r="D270" s="37">
        <v>164</v>
      </c>
      <c r="E270" s="38">
        <f t="shared" si="69"/>
        <v>6.7272327182421173E-3</v>
      </c>
      <c r="F270" s="38">
        <f t="shared" si="70"/>
        <v>5.6663096430915934E-3</v>
      </c>
      <c r="G270" s="39">
        <f t="shared" si="71"/>
        <v>-0.23364485981308411</v>
      </c>
      <c r="H270" s="25">
        <f t="shared" si="72"/>
        <v>-1.5717833453836722E-3</v>
      </c>
    </row>
    <row r="271" spans="1:8" s="40" customFormat="1" ht="15" x14ac:dyDescent="0.2">
      <c r="A271" s="64"/>
      <c r="B271" s="66" t="s">
        <v>267</v>
      </c>
      <c r="C271" s="37">
        <v>104</v>
      </c>
      <c r="D271" s="37">
        <v>113</v>
      </c>
      <c r="E271" s="38">
        <f t="shared" si="69"/>
        <v>3.2693093583980384E-3</v>
      </c>
      <c r="F271" s="38">
        <f t="shared" si="70"/>
        <v>3.9042255467643299E-3</v>
      </c>
      <c r="G271" s="39">
        <f t="shared" si="71"/>
        <v>8.6538461538461536E-2</v>
      </c>
      <c r="H271" s="25">
        <f t="shared" si="72"/>
        <v>2.8292100216906099E-4</v>
      </c>
    </row>
    <row r="272" spans="1:8" s="40" customFormat="1" ht="15" x14ac:dyDescent="0.2">
      <c r="A272" s="64"/>
      <c r="B272" s="66" t="s">
        <v>500</v>
      </c>
      <c r="C272" s="37">
        <v>1748</v>
      </c>
      <c r="D272" s="37">
        <v>1545</v>
      </c>
      <c r="E272" s="38">
        <f t="shared" si="69"/>
        <v>5.4949545754613187E-2</v>
      </c>
      <c r="F272" s="38">
        <f t="shared" si="70"/>
        <v>5.3380782918149468E-2</v>
      </c>
      <c r="G272" s="39">
        <f t="shared" si="71"/>
        <v>-0.11613272311212815</v>
      </c>
      <c r="H272" s="25">
        <f t="shared" si="72"/>
        <v>-6.3814403822577102E-3</v>
      </c>
    </row>
    <row r="273" spans="1:8" s="40" customFormat="1" ht="15" x14ac:dyDescent="0.2">
      <c r="A273" s="64"/>
      <c r="B273" s="66" t="s">
        <v>76</v>
      </c>
      <c r="C273" s="37">
        <v>154</v>
      </c>
      <c r="D273" s="37">
        <v>436</v>
      </c>
      <c r="E273" s="38">
        <f t="shared" si="69"/>
        <v>4.8410927037817108E-3</v>
      </c>
      <c r="F273" s="38">
        <f t="shared" si="70"/>
        <v>1.5064091490170335E-2</v>
      </c>
      <c r="G273" s="39">
        <f t="shared" si="71"/>
        <v>1.8311688311688312</v>
      </c>
      <c r="H273" s="25">
        <f t="shared" si="72"/>
        <v>8.864858067963912E-3</v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94</v>
      </c>
      <c r="E274" s="38" t="str">
        <f t="shared" ref="E274:E275" si="85">+IF(C274=0,"",C274/C$161)</f>
        <v/>
      </c>
      <c r="F274" s="38">
        <f t="shared" ref="F274:F275" si="86">+IF(D274=0,"",D274/D$161)</f>
        <v>3.2477628442110357E-3</v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18</v>
      </c>
      <c r="E275" s="38" t="str">
        <f t="shared" si="85"/>
        <v/>
      </c>
      <c r="F275" s="38">
        <f t="shared" si="86"/>
        <v>6.2191203399785788E-4</v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329</v>
      </c>
      <c r="D276" s="37">
        <v>266</v>
      </c>
      <c r="E276" s="38">
        <f t="shared" si="69"/>
        <v>1.0342334412624565E-2</v>
      </c>
      <c r="F276" s="38">
        <f t="shared" si="70"/>
        <v>9.1904778357461223E-3</v>
      </c>
      <c r="G276" s="39">
        <f t="shared" si="71"/>
        <v>-0.19148936170212766</v>
      </c>
      <c r="H276" s="25">
        <f t="shared" si="72"/>
        <v>-1.9804470151834272E-3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76</v>
      </c>
      <c r="E277" s="38" t="str">
        <f t="shared" si="69"/>
        <v/>
      </c>
      <c r="F277" s="38">
        <f t="shared" si="70"/>
        <v>2.6258508102131777E-3</v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8</v>
      </c>
      <c r="E280" s="38" t="str">
        <f t="shared" si="89"/>
        <v/>
      </c>
      <c r="F280" s="38">
        <f t="shared" si="90"/>
        <v>2.764053484434924E-4</v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2</v>
      </c>
      <c r="D281" s="37">
        <v>0</v>
      </c>
      <c r="E281" s="38">
        <f t="shared" si="69"/>
        <v>6.2871333815346894E-5</v>
      </c>
      <c r="F281" s="38" t="str">
        <f t="shared" si="70"/>
        <v/>
      </c>
      <c r="G281" s="39" t="str">
        <f t="shared" si="71"/>
        <v>0</v>
      </c>
      <c r="H281" s="25">
        <f t="shared" si="72"/>
        <v>0</v>
      </c>
    </row>
    <row r="282" spans="1:8" s="40" customFormat="1" ht="15" x14ac:dyDescent="0.2">
      <c r="A282" s="64"/>
      <c r="B282" s="66" t="s">
        <v>502</v>
      </c>
      <c r="C282" s="37">
        <v>38</v>
      </c>
      <c r="D282" s="37">
        <v>160</v>
      </c>
      <c r="E282" s="38">
        <f t="shared" si="69"/>
        <v>1.194555342491591E-3</v>
      </c>
      <c r="F282" s="38">
        <f t="shared" si="70"/>
        <v>5.5281069688698477E-3</v>
      </c>
      <c r="G282" s="39">
        <f t="shared" si="71"/>
        <v>3.2105263157894739</v>
      </c>
      <c r="H282" s="25">
        <f t="shared" si="72"/>
        <v>3.8351513627361607E-3</v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11</v>
      </c>
      <c r="D284" s="37">
        <v>15</v>
      </c>
      <c r="E284" s="38">
        <f t="shared" si="69"/>
        <v>3.4579233598440792E-4</v>
      </c>
      <c r="F284" s="38">
        <f t="shared" si="70"/>
        <v>5.1826002833154825E-4</v>
      </c>
      <c r="G284" s="39">
        <f t="shared" si="71"/>
        <v>0.36363636363636365</v>
      </c>
      <c r="H284" s="25">
        <f t="shared" si="72"/>
        <v>1.2574266763069379E-4</v>
      </c>
    </row>
    <row r="285" spans="1:8" s="40" customFormat="1" ht="15" x14ac:dyDescent="0.2">
      <c r="A285" s="64"/>
      <c r="B285" s="66" t="s">
        <v>504</v>
      </c>
      <c r="C285" s="37">
        <v>31</v>
      </c>
      <c r="D285" s="37">
        <v>3</v>
      </c>
      <c r="E285" s="38">
        <f t="shared" si="69"/>
        <v>9.7450567413787678E-4</v>
      </c>
      <c r="F285" s="38">
        <f t="shared" si="70"/>
        <v>1.0365200566630964E-4</v>
      </c>
      <c r="G285" s="39">
        <f t="shared" si="71"/>
        <v>-0.90322580645161288</v>
      </c>
      <c r="H285" s="25">
        <f t="shared" si="72"/>
        <v>-8.8019867341485643E-4</v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19</v>
      </c>
      <c r="D287" s="37">
        <v>8</v>
      </c>
      <c r="E287" s="38">
        <f t="shared" si="69"/>
        <v>5.972776712457955E-4</v>
      </c>
      <c r="F287" s="38">
        <f t="shared" si="70"/>
        <v>2.764053484434924E-4</v>
      </c>
      <c r="G287" s="39">
        <f t="shared" si="71"/>
        <v>-0.57894736842105265</v>
      </c>
      <c r="H287" s="25">
        <f t="shared" si="72"/>
        <v>-3.4579233598440792E-4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2</v>
      </c>
      <c r="E288" s="38" t="str">
        <f t="shared" si="69"/>
        <v/>
      </c>
      <c r="F288" s="38">
        <f t="shared" si="70"/>
        <v>6.9101337110873099E-5</v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123</v>
      </c>
      <c r="D289" s="37">
        <v>1</v>
      </c>
      <c r="E289" s="38">
        <f t="shared" si="69"/>
        <v>3.8665870296438337E-3</v>
      </c>
      <c r="F289" s="38">
        <f t="shared" si="70"/>
        <v>3.455066855543655E-5</v>
      </c>
      <c r="G289" s="39">
        <f t="shared" si="71"/>
        <v>-0.99186991869918695</v>
      </c>
      <c r="H289" s="25">
        <f t="shared" si="72"/>
        <v>-3.8351513627361603E-3</v>
      </c>
    </row>
    <row r="290" spans="1:8" s="40" customFormat="1" ht="15" x14ac:dyDescent="0.2">
      <c r="A290" s="64"/>
      <c r="B290" s="66" t="s">
        <v>270</v>
      </c>
      <c r="C290" s="37">
        <v>6</v>
      </c>
      <c r="D290" s="37"/>
      <c r="E290" s="38">
        <f t="shared" si="69"/>
        <v>1.8861400144604067E-4</v>
      </c>
      <c r="F290" s="38" t="str">
        <f t="shared" si="70"/>
        <v/>
      </c>
      <c r="G290" s="39" t="str">
        <f t="shared" si="71"/>
        <v>0</v>
      </c>
      <c r="H290" s="25">
        <f t="shared" si="72"/>
        <v>0</v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1</v>
      </c>
      <c r="E292" s="38" t="str">
        <f t="shared" si="69"/>
        <v/>
      </c>
      <c r="F292" s="38">
        <f t="shared" si="70"/>
        <v>3.455066855543655E-5</v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170</v>
      </c>
      <c r="D293" s="37">
        <v>174</v>
      </c>
      <c r="E293" s="38">
        <f t="shared" si="69"/>
        <v>5.3440633743044863E-3</v>
      </c>
      <c r="F293" s="38">
        <f t="shared" si="70"/>
        <v>6.0118163286459591E-3</v>
      </c>
      <c r="G293" s="39">
        <f t="shared" si="71"/>
        <v>2.3529411764705882E-2</v>
      </c>
      <c r="H293" s="25">
        <f t="shared" si="72"/>
        <v>1.2574266763069379E-4</v>
      </c>
    </row>
    <row r="294" spans="1:8" s="40" customFormat="1" ht="15" x14ac:dyDescent="0.2">
      <c r="A294" s="64"/>
      <c r="B294" s="66" t="s">
        <v>508</v>
      </c>
      <c r="C294" s="37">
        <v>25</v>
      </c>
      <c r="D294" s="37">
        <v>18</v>
      </c>
      <c r="E294" s="38">
        <f t="shared" si="69"/>
        <v>7.858916726918362E-4</v>
      </c>
      <c r="F294" s="38">
        <f t="shared" si="70"/>
        <v>6.2191203399785788E-4</v>
      </c>
      <c r="G294" s="39">
        <f t="shared" si="71"/>
        <v>-0.28000000000000003</v>
      </c>
      <c r="H294" s="25">
        <f t="shared" si="72"/>
        <v>-2.2004966835371416E-4</v>
      </c>
    </row>
    <row r="295" spans="1:8" s="40" customFormat="1" ht="30" x14ac:dyDescent="0.2">
      <c r="A295" s="64"/>
      <c r="B295" s="66" t="s">
        <v>509</v>
      </c>
      <c r="C295" s="37">
        <v>1</v>
      </c>
      <c r="D295" s="37">
        <v>1</v>
      </c>
      <c r="E295" s="38">
        <f t="shared" si="69"/>
        <v>3.1435666907673447E-5</v>
      </c>
      <c r="F295" s="38">
        <f t="shared" si="70"/>
        <v>3.455066855543655E-5</v>
      </c>
      <c r="G295" s="39">
        <f t="shared" si="71"/>
        <v>0</v>
      </c>
      <c r="H295" s="25">
        <f t="shared" si="72"/>
        <v>0</v>
      </c>
    </row>
    <row r="296" spans="1:8" s="40" customFormat="1" ht="15" x14ac:dyDescent="0.2">
      <c r="A296" s="64"/>
      <c r="B296" s="66" t="s">
        <v>510</v>
      </c>
      <c r="C296" s="37">
        <v>4</v>
      </c>
      <c r="D296" s="37">
        <v>0</v>
      </c>
      <c r="E296" s="38">
        <f t="shared" si="69"/>
        <v>1.2574266763069379E-4</v>
      </c>
      <c r="F296" s="38" t="str">
        <f t="shared" si="70"/>
        <v/>
      </c>
      <c r="G296" s="39" t="str">
        <f t="shared" si="71"/>
        <v>0</v>
      </c>
      <c r="H296" s="25">
        <f t="shared" si="72"/>
        <v>0</v>
      </c>
    </row>
    <row r="297" spans="1:8" s="40" customFormat="1" ht="15" x14ac:dyDescent="0.2">
      <c r="A297" s="64"/>
      <c r="B297" s="66" t="s">
        <v>511</v>
      </c>
      <c r="C297" s="37">
        <v>70</v>
      </c>
      <c r="D297" s="37">
        <v>35</v>
      </c>
      <c r="E297" s="38">
        <f t="shared" si="69"/>
        <v>2.2004966835371411E-3</v>
      </c>
      <c r="F297" s="38">
        <f t="shared" si="70"/>
        <v>1.2092733994402791E-3</v>
      </c>
      <c r="G297" s="39">
        <f t="shared" si="71"/>
        <v>-0.5</v>
      </c>
      <c r="H297" s="25">
        <f t="shared" si="72"/>
        <v>-1.1002483417685705E-3</v>
      </c>
    </row>
    <row r="298" spans="1:8" s="40" customFormat="1" ht="15" x14ac:dyDescent="0.2">
      <c r="A298" s="64"/>
      <c r="B298" s="66" t="s">
        <v>512</v>
      </c>
      <c r="C298" s="37">
        <v>6</v>
      </c>
      <c r="D298" s="37">
        <v>0</v>
      </c>
      <c r="E298" s="38">
        <f t="shared" si="69"/>
        <v>1.8861400144604067E-4</v>
      </c>
      <c r="F298" s="38" t="str">
        <f t="shared" si="70"/>
        <v/>
      </c>
      <c r="G298" s="39" t="str">
        <f t="shared" si="71"/>
        <v>0</v>
      </c>
      <c r="H298" s="25">
        <f t="shared" si="72"/>
        <v>0</v>
      </c>
    </row>
    <row r="299" spans="1:8" s="40" customFormat="1" ht="30" x14ac:dyDescent="0.2">
      <c r="A299" s="64"/>
      <c r="B299" s="66" t="s">
        <v>513</v>
      </c>
      <c r="C299" s="37">
        <v>148</v>
      </c>
      <c r="D299" s="37">
        <v>122</v>
      </c>
      <c r="E299" s="38">
        <f t="shared" si="69"/>
        <v>4.6524787023356703E-3</v>
      </c>
      <c r="F299" s="38">
        <f t="shared" si="70"/>
        <v>4.2151815637632584E-3</v>
      </c>
      <c r="G299" s="39">
        <f t="shared" si="71"/>
        <v>-0.17567567567567569</v>
      </c>
      <c r="H299" s="25">
        <f t="shared" si="72"/>
        <v>-8.1732733959950972E-4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2</v>
      </c>
      <c r="E300" s="38" t="str">
        <f t="shared" si="69"/>
        <v/>
      </c>
      <c r="F300" s="38">
        <f t="shared" si="70"/>
        <v>6.9101337110873099E-5</v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37</v>
      </c>
      <c r="D301" s="37">
        <v>75</v>
      </c>
      <c r="E301" s="38">
        <f t="shared" si="69"/>
        <v>1.1631196755839176E-3</v>
      </c>
      <c r="F301" s="38">
        <f t="shared" si="70"/>
        <v>2.591300141657741E-3</v>
      </c>
      <c r="G301" s="39">
        <f t="shared" si="71"/>
        <v>1.027027027027027</v>
      </c>
      <c r="H301" s="25">
        <f t="shared" si="72"/>
        <v>1.194555342491591E-3</v>
      </c>
    </row>
    <row r="302" spans="1:8" s="40" customFormat="1" ht="15" x14ac:dyDescent="0.2">
      <c r="A302" s="64"/>
      <c r="B302" s="66" t="s">
        <v>514</v>
      </c>
      <c r="C302" s="37">
        <v>1</v>
      </c>
      <c r="D302" s="37">
        <v>0</v>
      </c>
      <c r="E302" s="38">
        <f t="shared" si="69"/>
        <v>3.1435666907673447E-5</v>
      </c>
      <c r="F302" s="38" t="str">
        <f t="shared" si="70"/>
        <v/>
      </c>
      <c r="G302" s="39" t="str">
        <f t="shared" si="71"/>
        <v>0</v>
      </c>
      <c r="H302" s="25">
        <f t="shared" si="72"/>
        <v>0</v>
      </c>
    </row>
    <row r="303" spans="1:8" s="40" customFormat="1" ht="30" x14ac:dyDescent="0.2">
      <c r="A303" s="64"/>
      <c r="B303" s="66" t="s">
        <v>515</v>
      </c>
      <c r="C303" s="37">
        <v>10</v>
      </c>
      <c r="D303" s="37">
        <v>109</v>
      </c>
      <c r="E303" s="38">
        <f t="shared" si="69"/>
        <v>3.1435666907673446E-4</v>
      </c>
      <c r="F303" s="38">
        <f t="shared" si="70"/>
        <v>3.7660228725425837E-3</v>
      </c>
      <c r="G303" s="39">
        <f t="shared" si="71"/>
        <v>9.9</v>
      </c>
      <c r="H303" s="25">
        <f t="shared" si="72"/>
        <v>3.1121310238596714E-3</v>
      </c>
    </row>
    <row r="304" spans="1:8" s="40" customFormat="1" ht="15" x14ac:dyDescent="0.2">
      <c r="A304" s="64"/>
      <c r="B304" s="66" t="s">
        <v>516</v>
      </c>
      <c r="C304" s="37">
        <v>51</v>
      </c>
      <c r="D304" s="37">
        <v>59</v>
      </c>
      <c r="E304" s="38">
        <f t="shared" si="69"/>
        <v>1.6032190122913458E-3</v>
      </c>
      <c r="F304" s="38">
        <f t="shared" si="70"/>
        <v>2.0384894447707563E-3</v>
      </c>
      <c r="G304" s="39">
        <f t="shared" si="71"/>
        <v>0.15686274509803921</v>
      </c>
      <c r="H304" s="25">
        <f t="shared" si="72"/>
        <v>2.5148533526138758E-4</v>
      </c>
    </row>
    <row r="305" spans="1:8" s="40" customFormat="1" ht="15" x14ac:dyDescent="0.2">
      <c r="A305" s="64"/>
      <c r="B305" s="66" t="s">
        <v>517</v>
      </c>
      <c r="C305" s="37">
        <v>23</v>
      </c>
      <c r="D305" s="37">
        <v>7</v>
      </c>
      <c r="E305" s="38">
        <f t="shared" si="69"/>
        <v>7.2302033887648926E-4</v>
      </c>
      <c r="F305" s="38">
        <f t="shared" si="70"/>
        <v>2.4185467988805583E-4</v>
      </c>
      <c r="G305" s="39">
        <f t="shared" si="71"/>
        <v>-0.69565217391304346</v>
      </c>
      <c r="H305" s="25">
        <f t="shared" si="72"/>
        <v>-5.0297067052277515E-4</v>
      </c>
    </row>
    <row r="306" spans="1:8" s="40" customFormat="1" ht="30" x14ac:dyDescent="0.2">
      <c r="A306" s="64"/>
      <c r="B306" s="66" t="s">
        <v>518</v>
      </c>
      <c r="C306" s="37">
        <v>1</v>
      </c>
      <c r="D306" s="37">
        <v>1</v>
      </c>
      <c r="E306" s="38">
        <f t="shared" si="69"/>
        <v>3.1435666907673447E-5</v>
      </c>
      <c r="F306" s="38">
        <f t="shared" si="70"/>
        <v>3.455066855543655E-5</v>
      </c>
      <c r="G306" s="39">
        <f t="shared" si="71"/>
        <v>0</v>
      </c>
      <c r="H306" s="25">
        <f t="shared" si="72"/>
        <v>0</v>
      </c>
    </row>
    <row r="307" spans="1:8" s="40" customFormat="1" ht="15" x14ac:dyDescent="0.2">
      <c r="A307" s="64"/>
      <c r="B307" s="66" t="s">
        <v>519</v>
      </c>
      <c r="C307" s="37">
        <v>83</v>
      </c>
      <c r="D307" s="37">
        <v>18</v>
      </c>
      <c r="E307" s="38">
        <f t="shared" si="69"/>
        <v>2.6091603533368959E-3</v>
      </c>
      <c r="F307" s="38">
        <f t="shared" si="70"/>
        <v>6.2191203399785788E-4</v>
      </c>
      <c r="G307" s="39">
        <f t="shared" si="71"/>
        <v>-0.7831325301204819</v>
      </c>
      <c r="H307" s="25">
        <f t="shared" si="72"/>
        <v>-2.043318348998774E-3</v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83</v>
      </c>
      <c r="E308" s="38" t="str">
        <f t="shared" ref="E308" si="97">+IF(C308=0,"",C308/C$161)</f>
        <v/>
      </c>
      <c r="F308" s="38">
        <f t="shared" ref="F308" si="98">+IF(D308=0,"",D308/D$161)</f>
        <v>2.8677054901012334E-3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1</v>
      </c>
      <c r="D309" s="37">
        <v>16</v>
      </c>
      <c r="E309" s="38">
        <f t="shared" si="69"/>
        <v>3.1435666907673447E-5</v>
      </c>
      <c r="F309" s="38">
        <f t="shared" si="70"/>
        <v>5.5281069688698479E-4</v>
      </c>
      <c r="G309" s="39">
        <f t="shared" si="71"/>
        <v>15</v>
      </c>
      <c r="H309" s="25">
        <f t="shared" si="72"/>
        <v>4.7153500361510168E-4</v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7</v>
      </c>
      <c r="E310" s="38" t="str">
        <f t="shared" si="69"/>
        <v/>
      </c>
      <c r="F310" s="38">
        <f t="shared" si="70"/>
        <v>2.4185467988805583E-4</v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1</v>
      </c>
      <c r="E311" s="38" t="str">
        <f t="shared" si="69"/>
        <v/>
      </c>
      <c r="F311" s="38">
        <f t="shared" si="70"/>
        <v>3.455066855543655E-5</v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15</v>
      </c>
      <c r="D312" s="37">
        <v>1</v>
      </c>
      <c r="E312" s="38">
        <f t="shared" si="69"/>
        <v>4.7153500361510168E-4</v>
      </c>
      <c r="F312" s="38">
        <f t="shared" si="70"/>
        <v>3.455066855543655E-5</v>
      </c>
      <c r="G312" s="39">
        <f t="shared" si="71"/>
        <v>-0.93333333333333335</v>
      </c>
      <c r="H312" s="25">
        <f t="shared" si="72"/>
        <v>-4.4009933670742827E-4</v>
      </c>
    </row>
    <row r="313" spans="1:8" s="40" customFormat="1" ht="15" x14ac:dyDescent="0.2">
      <c r="A313" s="64"/>
      <c r="B313" s="66" t="s">
        <v>524</v>
      </c>
      <c r="C313" s="37">
        <v>99</v>
      </c>
      <c r="D313" s="37">
        <v>42</v>
      </c>
      <c r="E313" s="38">
        <f t="shared" ref="E313:E320" si="101">+IF(C313=0,"",C313/C$161)</f>
        <v>3.1121310238596714E-3</v>
      </c>
      <c r="F313" s="38">
        <f t="shared" ref="F313:F320" si="102">+IF(D313=0,"",D313/D$161)</f>
        <v>1.451128079328335E-3</v>
      </c>
      <c r="G313" s="39">
        <f t="shared" ref="G313:G320" si="103">+IF(OR(AND(D313=0),(C313=0)),"0",((D313-C313)/C313))</f>
        <v>-0.5757575757575758</v>
      </c>
      <c r="H313" s="25">
        <f t="shared" ref="H313:H320" si="104">+IF(OR(AND(E313=""),(G313="")),"",E313*G313)</f>
        <v>-1.7918330137373867E-3</v>
      </c>
    </row>
    <row r="314" spans="1:8" s="40" customFormat="1" ht="15" x14ac:dyDescent="0.2">
      <c r="A314" s="64"/>
      <c r="B314" s="66" t="s">
        <v>525</v>
      </c>
      <c r="C314" s="37">
        <v>110</v>
      </c>
      <c r="D314" s="37">
        <v>48</v>
      </c>
      <c r="E314" s="38">
        <f t="shared" si="101"/>
        <v>3.4579233598440789E-3</v>
      </c>
      <c r="F314" s="38">
        <f t="shared" si="102"/>
        <v>1.6584320906609543E-3</v>
      </c>
      <c r="G314" s="39">
        <f t="shared" si="103"/>
        <v>-0.5636363636363636</v>
      </c>
      <c r="H314" s="25">
        <f t="shared" si="104"/>
        <v>-1.9490113482757533E-3</v>
      </c>
    </row>
    <row r="315" spans="1:8" s="40" customFormat="1" ht="30" x14ac:dyDescent="0.2">
      <c r="A315" s="64"/>
      <c r="B315" s="66" t="s">
        <v>526</v>
      </c>
      <c r="C315" s="37">
        <v>15</v>
      </c>
      <c r="D315" s="37">
        <v>15</v>
      </c>
      <c r="E315" s="38">
        <f t="shared" si="101"/>
        <v>4.7153500361510168E-4</v>
      </c>
      <c r="F315" s="38">
        <f t="shared" si="102"/>
        <v>5.1826002833154825E-4</v>
      </c>
      <c r="G315" s="39">
        <f t="shared" si="103"/>
        <v>0</v>
      </c>
      <c r="H315" s="25">
        <f t="shared" si="104"/>
        <v>0</v>
      </c>
    </row>
    <row r="316" spans="1:8" s="40" customFormat="1" ht="15" x14ac:dyDescent="0.2">
      <c r="A316" s="64"/>
      <c r="B316" s="66" t="s">
        <v>527</v>
      </c>
      <c r="C316" s="37">
        <v>1</v>
      </c>
      <c r="D316" s="37">
        <v>1</v>
      </c>
      <c r="E316" s="38">
        <f t="shared" si="101"/>
        <v>3.1435666907673447E-5</v>
      </c>
      <c r="F316" s="38">
        <f t="shared" si="102"/>
        <v>3.455066855543655E-5</v>
      </c>
      <c r="G316" s="39">
        <f t="shared" si="103"/>
        <v>0</v>
      </c>
      <c r="H316" s="25">
        <f t="shared" si="104"/>
        <v>0</v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13</v>
      </c>
      <c r="D318" s="37">
        <v>43</v>
      </c>
      <c r="E318" s="38">
        <f t="shared" si="101"/>
        <v>4.086636697997548E-4</v>
      </c>
      <c r="F318" s="38">
        <f t="shared" si="102"/>
        <v>1.4856787478837714E-3</v>
      </c>
      <c r="G318" s="39">
        <f t="shared" si="103"/>
        <v>2.3076923076923075</v>
      </c>
      <c r="H318" s="25">
        <f t="shared" si="104"/>
        <v>9.4307000723020326E-4</v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1</v>
      </c>
      <c r="E319" s="38" t="str">
        <f t="shared" si="101"/>
        <v/>
      </c>
      <c r="F319" s="38">
        <f t="shared" si="102"/>
        <v>3.455066855543655E-5</v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1</v>
      </c>
      <c r="D320" s="37">
        <v>9</v>
      </c>
      <c r="E320" s="38">
        <f t="shared" si="101"/>
        <v>3.1435666907673447E-5</v>
      </c>
      <c r="F320" s="38">
        <f t="shared" si="102"/>
        <v>3.1095601699892894E-4</v>
      </c>
      <c r="G320" s="39">
        <f t="shared" si="103"/>
        <v>8</v>
      </c>
      <c r="H320" s="25">
        <f t="shared" si="104"/>
        <v>2.5148533526138758E-4</v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434</v>
      </c>
      <c r="E321" s="38" t="str">
        <f t="shared" ref="E321:E323" si="105">+IF(C321=0,"",C321/C$161)</f>
        <v/>
      </c>
      <c r="F321" s="38">
        <f t="shared" ref="F321:F323" si="106">+IF(D321=0,"",D321/D$161)</f>
        <v>1.4994990153059462E-2</v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83</v>
      </c>
      <c r="E322" s="38" t="str">
        <f t="shared" si="105"/>
        <v/>
      </c>
      <c r="F322" s="38">
        <f t="shared" si="106"/>
        <v>2.8677054901012334E-3</v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310</v>
      </c>
      <c r="E323" s="38" t="str">
        <f t="shared" si="105"/>
        <v/>
      </c>
      <c r="F323" s="38">
        <f t="shared" si="106"/>
        <v>1.071070725218533E-2</v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3"/>
      <c r="D324" s="23"/>
      <c r="E324" s="22"/>
      <c r="F324" s="22"/>
      <c r="G324" s="19"/>
      <c r="H324" s="20"/>
    </row>
    <row r="325" spans="1:8" ht="15" x14ac:dyDescent="0.2">
      <c r="B325" s="18"/>
      <c r="C325" s="23"/>
      <c r="D325" s="23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118058</v>
      </c>
      <c r="D329" s="31">
        <f>SUM(D330:D546)</f>
        <v>110916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-6.0495688559860407E-2</v>
      </c>
      <c r="H329" s="33">
        <f>+IF(OR(AND(E329=""),(G329="")),"",E329*G329)</f>
        <v>-6.0495688559860407E-2</v>
      </c>
    </row>
    <row r="330" spans="1:8" s="40" customFormat="1" ht="15" x14ac:dyDescent="0.2">
      <c r="A330" s="64"/>
      <c r="B330" s="36" t="s">
        <v>86</v>
      </c>
      <c r="C330" s="37">
        <v>1893</v>
      </c>
      <c r="D330" s="37">
        <v>1323</v>
      </c>
      <c r="E330" s="38">
        <f>+IF(C330=0,"",C330/C$329)</f>
        <v>1.6034491521116738E-2</v>
      </c>
      <c r="F330" s="38">
        <f>+IF(D330=0,"",D330/D$329)</f>
        <v>1.192794547224927E-2</v>
      </c>
      <c r="G330" s="39">
        <f>+IF(OR(AND(D330=0),(C330=0)),"0",((D330-C330)/C330))</f>
        <v>-0.3011093502377179</v>
      </c>
      <c r="H330" s="25">
        <f>+IF(OR(AND(E330=""),(G330="")),"",E330*G330)</f>
        <v>-4.828135323315658E-3</v>
      </c>
    </row>
    <row r="331" spans="1:8" s="40" customFormat="1" ht="15" x14ac:dyDescent="0.2">
      <c r="A331" s="64"/>
      <c r="B331" s="36" t="s">
        <v>98</v>
      </c>
      <c r="C331" s="37">
        <v>1211</v>
      </c>
      <c r="D331" s="37">
        <v>676</v>
      </c>
      <c r="E331" s="38">
        <f t="shared" ref="E331:E395" si="109">+IF(C331=0,"",C331/C$329)</f>
        <v>1.0257669958833794E-2</v>
      </c>
      <c r="F331" s="38">
        <f t="shared" ref="F331:F395" si="110">+IF(D331=0,"",D331/D$329)</f>
        <v>6.0947022972339428E-3</v>
      </c>
      <c r="G331" s="39">
        <f t="shared" ref="G331:G395" si="111">+IF(OR(AND(D331=0),(C331=0)),"0",((D331-C331)/C331))</f>
        <v>-0.44178364987613544</v>
      </c>
      <c r="H331" s="25">
        <f t="shared" ref="H331:H395" si="112">+IF(OR(AND(E331=""),(G331="")),"",E331*G331)</f>
        <v>-4.5316708736383819E-3</v>
      </c>
    </row>
    <row r="332" spans="1:8" s="40" customFormat="1" ht="15" x14ac:dyDescent="0.2">
      <c r="A332" s="64"/>
      <c r="B332" s="36" t="s">
        <v>90</v>
      </c>
      <c r="C332" s="37">
        <v>664</v>
      </c>
      <c r="D332" s="37">
        <v>679</v>
      </c>
      <c r="E332" s="38">
        <f t="shared" si="109"/>
        <v>5.6243541310203463E-3</v>
      </c>
      <c r="F332" s="38">
        <f t="shared" si="110"/>
        <v>6.1217497926358685E-3</v>
      </c>
      <c r="G332" s="39">
        <f t="shared" si="111"/>
        <v>2.2590361445783132E-2</v>
      </c>
      <c r="H332" s="25">
        <f t="shared" si="112"/>
        <v>1.2705619271883312E-4</v>
      </c>
    </row>
    <row r="333" spans="1:8" s="40" customFormat="1" ht="15" x14ac:dyDescent="0.2">
      <c r="A333" s="64"/>
      <c r="B333" s="36" t="s">
        <v>81</v>
      </c>
      <c r="C333" s="37">
        <v>1101</v>
      </c>
      <c r="D333" s="37">
        <v>513</v>
      </c>
      <c r="E333" s="38">
        <f t="shared" si="109"/>
        <v>9.3259245455623516E-3</v>
      </c>
      <c r="F333" s="38">
        <f t="shared" si="110"/>
        <v>4.6251217137293086E-3</v>
      </c>
      <c r="G333" s="39">
        <f t="shared" si="111"/>
        <v>-0.5340599455040872</v>
      </c>
      <c r="H333" s="25">
        <f t="shared" si="112"/>
        <v>-4.980602754578259E-3</v>
      </c>
    </row>
    <row r="334" spans="1:8" s="40" customFormat="1" ht="15" x14ac:dyDescent="0.2">
      <c r="A334" s="64"/>
      <c r="B334" s="36" t="s">
        <v>97</v>
      </c>
      <c r="C334" s="37">
        <v>1</v>
      </c>
      <c r="D334" s="37">
        <v>4</v>
      </c>
      <c r="E334" s="38">
        <f t="shared" si="109"/>
        <v>8.4704128479222071E-6</v>
      </c>
      <c r="F334" s="38">
        <f t="shared" si="110"/>
        <v>3.606332720256771E-5</v>
      </c>
      <c r="G334" s="39">
        <f t="shared" si="111"/>
        <v>3</v>
      </c>
      <c r="H334" s="25">
        <f t="shared" si="112"/>
        <v>2.541123854376662E-5</v>
      </c>
    </row>
    <row r="335" spans="1:8" s="40" customFormat="1" ht="15" x14ac:dyDescent="0.2">
      <c r="A335" s="64"/>
      <c r="B335" s="36" t="s">
        <v>96</v>
      </c>
      <c r="C335" s="37">
        <v>93</v>
      </c>
      <c r="D335" s="37">
        <v>26</v>
      </c>
      <c r="E335" s="38">
        <f t="shared" si="109"/>
        <v>7.8774839485676535E-4</v>
      </c>
      <c r="F335" s="38">
        <f t="shared" si="110"/>
        <v>2.3441162681669012E-4</v>
      </c>
      <c r="G335" s="39">
        <f t="shared" si="111"/>
        <v>-0.72043010752688175</v>
      </c>
      <c r="H335" s="25">
        <f t="shared" si="112"/>
        <v>-5.6751766081078795E-4</v>
      </c>
    </row>
    <row r="336" spans="1:8" s="40" customFormat="1" ht="15" x14ac:dyDescent="0.2">
      <c r="A336" s="64"/>
      <c r="B336" s="36" t="s">
        <v>528</v>
      </c>
      <c r="C336" s="37">
        <v>6059</v>
      </c>
      <c r="D336" s="37">
        <v>5202</v>
      </c>
      <c r="E336" s="38">
        <f t="shared" si="109"/>
        <v>5.1322231445560654E-2</v>
      </c>
      <c r="F336" s="38">
        <f t="shared" si="110"/>
        <v>4.6900357026939309E-2</v>
      </c>
      <c r="G336" s="39">
        <f t="shared" si="111"/>
        <v>-0.14144248225779832</v>
      </c>
      <c r="H336" s="25">
        <f t="shared" si="112"/>
        <v>-7.259143810669332E-3</v>
      </c>
    </row>
    <row r="337" spans="1:8" s="40" customFormat="1" ht="15" x14ac:dyDescent="0.2">
      <c r="A337" s="64"/>
      <c r="B337" s="36" t="s">
        <v>94</v>
      </c>
      <c r="C337" s="37">
        <v>751</v>
      </c>
      <c r="D337" s="37">
        <v>457</v>
      </c>
      <c r="E337" s="38">
        <f t="shared" si="109"/>
        <v>6.3612800487895778E-3</v>
      </c>
      <c r="F337" s="38">
        <f t="shared" si="110"/>
        <v>4.1202351328933611E-3</v>
      </c>
      <c r="G337" s="39">
        <f t="shared" si="111"/>
        <v>-0.39147802929427428</v>
      </c>
      <c r="H337" s="25">
        <f t="shared" si="112"/>
        <v>-2.4903013772891286E-3</v>
      </c>
    </row>
    <row r="338" spans="1:8" s="40" customFormat="1" ht="15" x14ac:dyDescent="0.2">
      <c r="A338" s="64"/>
      <c r="B338" s="36" t="s">
        <v>93</v>
      </c>
      <c r="C338" s="37">
        <v>1428</v>
      </c>
      <c r="D338" s="37">
        <v>1272</v>
      </c>
      <c r="E338" s="38">
        <f t="shared" si="109"/>
        <v>1.2095749546832913E-2</v>
      </c>
      <c r="F338" s="38">
        <f t="shared" si="110"/>
        <v>1.1468138050416531E-2</v>
      </c>
      <c r="G338" s="39">
        <f t="shared" si="111"/>
        <v>-0.1092436974789916</v>
      </c>
      <c r="H338" s="25">
        <f t="shared" si="112"/>
        <v>-1.3213844042758644E-3</v>
      </c>
    </row>
    <row r="339" spans="1:8" s="40" customFormat="1" ht="15" x14ac:dyDescent="0.2">
      <c r="A339" s="64"/>
      <c r="B339" s="36" t="s">
        <v>92</v>
      </c>
      <c r="C339" s="37">
        <v>1388</v>
      </c>
      <c r="D339" s="37">
        <v>1548</v>
      </c>
      <c r="E339" s="38">
        <f t="shared" si="109"/>
        <v>1.1756933032916025E-2</v>
      </c>
      <c r="F339" s="38">
        <f t="shared" si="110"/>
        <v>1.3956507627393703E-2</v>
      </c>
      <c r="G339" s="39">
        <f t="shared" si="111"/>
        <v>0.11527377521613832</v>
      </c>
      <c r="H339" s="25">
        <f t="shared" si="112"/>
        <v>1.3552660556675532E-3</v>
      </c>
    </row>
    <row r="340" spans="1:8" s="40" customFormat="1" ht="15" x14ac:dyDescent="0.2">
      <c r="A340" s="64"/>
      <c r="B340" s="36" t="s">
        <v>276</v>
      </c>
      <c r="C340" s="37">
        <v>226</v>
      </c>
      <c r="D340" s="37">
        <v>393</v>
      </c>
      <c r="E340" s="38">
        <f t="shared" si="109"/>
        <v>1.9143133036304189E-3</v>
      </c>
      <c r="F340" s="38">
        <f t="shared" si="110"/>
        <v>3.5432218976522772E-3</v>
      </c>
      <c r="G340" s="39">
        <f t="shared" si="111"/>
        <v>0.73893805309734517</v>
      </c>
      <c r="H340" s="25">
        <f t="shared" si="112"/>
        <v>1.4145589456030087E-3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1</v>
      </c>
      <c r="E341" s="38" t="str">
        <f t="shared" si="109"/>
        <v/>
      </c>
      <c r="F341" s="38">
        <f t="shared" si="110"/>
        <v>9.0158318006419276E-6</v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6435</v>
      </c>
      <c r="D342" s="37">
        <v>5755</v>
      </c>
      <c r="E342" s="38">
        <f t="shared" si="109"/>
        <v>5.4507106676379403E-2</v>
      </c>
      <c r="F342" s="38">
        <f t="shared" si="110"/>
        <v>5.1886112012694288E-2</v>
      </c>
      <c r="G342" s="39">
        <f t="shared" si="111"/>
        <v>-0.10567210567210568</v>
      </c>
      <c r="H342" s="25">
        <f t="shared" si="112"/>
        <v>-5.7598807365871014E-3</v>
      </c>
    </row>
    <row r="343" spans="1:8" s="40" customFormat="1" ht="15" x14ac:dyDescent="0.2">
      <c r="A343" s="64"/>
      <c r="B343" s="36" t="s">
        <v>85</v>
      </c>
      <c r="C343" s="37">
        <v>1205</v>
      </c>
      <c r="D343" s="37">
        <v>1536</v>
      </c>
      <c r="E343" s="38">
        <f t="shared" si="109"/>
        <v>1.0206847481746261E-2</v>
      </c>
      <c r="F343" s="38">
        <f t="shared" si="110"/>
        <v>1.3848317645786E-2</v>
      </c>
      <c r="G343" s="39">
        <f t="shared" si="111"/>
        <v>0.27468879668049795</v>
      </c>
      <c r="H343" s="25">
        <f t="shared" si="112"/>
        <v>2.8037066526622511E-3</v>
      </c>
    </row>
    <row r="344" spans="1:8" s="40" customFormat="1" ht="15" x14ac:dyDescent="0.2">
      <c r="A344" s="64"/>
      <c r="B344" s="36" t="s">
        <v>82</v>
      </c>
      <c r="C344" s="37">
        <v>1</v>
      </c>
      <c r="D344" s="37">
        <v>0</v>
      </c>
      <c r="E344" s="38">
        <f t="shared" si="109"/>
        <v>8.4704128479222071E-6</v>
      </c>
      <c r="F344" s="38" t="str">
        <f t="shared" si="110"/>
        <v/>
      </c>
      <c r="G344" s="39" t="str">
        <f t="shared" si="111"/>
        <v>0</v>
      </c>
      <c r="H344" s="25">
        <f t="shared" si="112"/>
        <v>0</v>
      </c>
    </row>
    <row r="345" spans="1:8" s="40" customFormat="1" ht="15" x14ac:dyDescent="0.2">
      <c r="A345" s="64"/>
      <c r="B345" s="36" t="s">
        <v>91</v>
      </c>
      <c r="C345" s="37">
        <v>2864</v>
      </c>
      <c r="D345" s="37">
        <v>1639</v>
      </c>
      <c r="E345" s="38">
        <f t="shared" si="109"/>
        <v>2.4259262396449204E-2</v>
      </c>
      <c r="F345" s="38">
        <f t="shared" si="110"/>
        <v>1.4776948321252118E-2</v>
      </c>
      <c r="G345" s="39">
        <f t="shared" si="111"/>
        <v>-0.42772346368715086</v>
      </c>
      <c r="H345" s="25">
        <f t="shared" si="112"/>
        <v>-1.0376255738704706E-2</v>
      </c>
    </row>
    <row r="346" spans="1:8" s="40" customFormat="1" ht="15" x14ac:dyDescent="0.2">
      <c r="A346" s="64"/>
      <c r="B346" s="36" t="s">
        <v>88</v>
      </c>
      <c r="C346" s="37">
        <v>424</v>
      </c>
      <c r="D346" s="37">
        <v>465</v>
      </c>
      <c r="E346" s="38">
        <f t="shared" si="109"/>
        <v>3.591455047519016E-3</v>
      </c>
      <c r="F346" s="38">
        <f t="shared" si="110"/>
        <v>4.1923617872984958E-3</v>
      </c>
      <c r="G346" s="39">
        <f t="shared" si="111"/>
        <v>9.6698113207547176E-2</v>
      </c>
      <c r="H346" s="25">
        <f t="shared" si="112"/>
        <v>3.4728692676481055E-4</v>
      </c>
    </row>
    <row r="347" spans="1:8" s="40" customFormat="1" ht="15" x14ac:dyDescent="0.2">
      <c r="A347" s="64"/>
      <c r="B347" s="36" t="s">
        <v>83</v>
      </c>
      <c r="C347" s="37">
        <v>60</v>
      </c>
      <c r="D347" s="37">
        <v>47</v>
      </c>
      <c r="E347" s="38">
        <f t="shared" si="109"/>
        <v>5.0822477087533247E-4</v>
      </c>
      <c r="F347" s="38">
        <f t="shared" si="110"/>
        <v>4.237440946301706E-4</v>
      </c>
      <c r="G347" s="39">
        <f t="shared" si="111"/>
        <v>-0.21666666666666667</v>
      </c>
      <c r="H347" s="25">
        <f t="shared" si="112"/>
        <v>-1.101153670229887E-4</v>
      </c>
    </row>
    <row r="348" spans="1:8" s="40" customFormat="1" ht="15" x14ac:dyDescent="0.2">
      <c r="A348" s="64"/>
      <c r="B348" s="36" t="s">
        <v>277</v>
      </c>
      <c r="C348" s="37">
        <v>1</v>
      </c>
      <c r="D348" s="37">
        <v>3</v>
      </c>
      <c r="E348" s="38">
        <f t="shared" si="109"/>
        <v>8.4704128479222071E-6</v>
      </c>
      <c r="F348" s="38">
        <f t="shared" si="110"/>
        <v>2.7047495401925781E-5</v>
      </c>
      <c r="G348" s="39">
        <f t="shared" si="111"/>
        <v>2</v>
      </c>
      <c r="H348" s="25">
        <f t="shared" si="112"/>
        <v>1.6940825695844414E-5</v>
      </c>
    </row>
    <row r="349" spans="1:8" s="40" customFormat="1" ht="15" x14ac:dyDescent="0.2">
      <c r="A349" s="64"/>
      <c r="B349" s="36" t="s">
        <v>278</v>
      </c>
      <c r="C349" s="37">
        <v>8592</v>
      </c>
      <c r="D349" s="37">
        <v>10102</v>
      </c>
      <c r="E349" s="38">
        <f t="shared" si="109"/>
        <v>7.2777787189347604E-2</v>
      </c>
      <c r="F349" s="38">
        <f t="shared" si="110"/>
        <v>9.1077932850084753E-2</v>
      </c>
      <c r="G349" s="39">
        <f t="shared" si="111"/>
        <v>0.17574487895716945</v>
      </c>
      <c r="H349" s="25">
        <f t="shared" si="112"/>
        <v>1.2790323400362532E-2</v>
      </c>
    </row>
    <row r="350" spans="1:8" s="40" customFormat="1" ht="15" x14ac:dyDescent="0.2">
      <c r="A350" s="64"/>
      <c r="B350" s="36" t="s">
        <v>279</v>
      </c>
      <c r="C350" s="37">
        <v>1036</v>
      </c>
      <c r="D350" s="37">
        <v>652</v>
      </c>
      <c r="E350" s="38">
        <f t="shared" si="109"/>
        <v>8.7753477104474068E-3</v>
      </c>
      <c r="F350" s="38">
        <f t="shared" si="110"/>
        <v>5.8783223340185368E-3</v>
      </c>
      <c r="G350" s="39">
        <f t="shared" si="111"/>
        <v>-0.37065637065637064</v>
      </c>
      <c r="H350" s="25">
        <f t="shared" si="112"/>
        <v>-3.2526385336021273E-3</v>
      </c>
    </row>
    <row r="351" spans="1:8" s="40" customFormat="1" ht="15" x14ac:dyDescent="0.2">
      <c r="A351" s="64"/>
      <c r="B351" s="36" t="s">
        <v>87</v>
      </c>
      <c r="C351" s="37">
        <v>5</v>
      </c>
      <c r="D351" s="37">
        <v>5</v>
      </c>
      <c r="E351" s="38">
        <f t="shared" si="109"/>
        <v>4.2352064239611037E-5</v>
      </c>
      <c r="F351" s="38">
        <f t="shared" si="110"/>
        <v>4.5079159003209633E-5</v>
      </c>
      <c r="G351" s="39">
        <f t="shared" si="111"/>
        <v>0</v>
      </c>
      <c r="H351" s="25">
        <f t="shared" si="112"/>
        <v>0</v>
      </c>
    </row>
    <row r="352" spans="1:8" s="40" customFormat="1" ht="15" x14ac:dyDescent="0.2">
      <c r="A352" s="64"/>
      <c r="B352" s="36" t="s">
        <v>89</v>
      </c>
      <c r="C352" s="37">
        <v>2053</v>
      </c>
      <c r="D352" s="37">
        <v>2500</v>
      </c>
      <c r="E352" s="38">
        <f t="shared" si="109"/>
        <v>1.7389757576784293E-2</v>
      </c>
      <c r="F352" s="38">
        <f t="shared" si="110"/>
        <v>2.2539579501604817E-2</v>
      </c>
      <c r="G352" s="39">
        <f t="shared" si="111"/>
        <v>0.21773015099853874</v>
      </c>
      <c r="H352" s="25">
        <f t="shared" si="112"/>
        <v>3.786274543021227E-3</v>
      </c>
    </row>
    <row r="353" spans="1:8" s="40" customFormat="1" ht="15" x14ac:dyDescent="0.2">
      <c r="A353" s="64"/>
      <c r="B353" s="36" t="s">
        <v>280</v>
      </c>
      <c r="C353" s="37">
        <v>4483</v>
      </c>
      <c r="D353" s="37">
        <v>5092</v>
      </c>
      <c r="E353" s="38">
        <f t="shared" si="109"/>
        <v>3.7972860797235254E-2</v>
      </c>
      <c r="F353" s="38">
        <f t="shared" si="110"/>
        <v>4.5908615528868692E-2</v>
      </c>
      <c r="G353" s="39">
        <f t="shared" si="111"/>
        <v>0.13584653134062011</v>
      </c>
      <c r="H353" s="25">
        <f t="shared" si="112"/>
        <v>5.1584814243846233E-3</v>
      </c>
    </row>
    <row r="354" spans="1:8" s="40" customFormat="1" ht="15" x14ac:dyDescent="0.2">
      <c r="A354" s="64"/>
      <c r="B354" s="36" t="s">
        <v>100</v>
      </c>
      <c r="C354" s="37">
        <v>530</v>
      </c>
      <c r="D354" s="37">
        <v>386</v>
      </c>
      <c r="E354" s="38">
        <f t="shared" si="109"/>
        <v>4.4893188093987702E-3</v>
      </c>
      <c r="F354" s="38">
        <f t="shared" si="110"/>
        <v>3.4801110750477841E-3</v>
      </c>
      <c r="G354" s="39">
        <f t="shared" si="111"/>
        <v>-0.27169811320754716</v>
      </c>
      <c r="H354" s="25">
        <f t="shared" si="112"/>
        <v>-1.2197394501007978E-3</v>
      </c>
    </row>
    <row r="355" spans="1:8" s="40" customFormat="1" ht="15" x14ac:dyDescent="0.2">
      <c r="A355" s="64"/>
      <c r="B355" s="36" t="s">
        <v>99</v>
      </c>
      <c r="C355" s="37">
        <v>9</v>
      </c>
      <c r="D355" s="37">
        <v>14</v>
      </c>
      <c r="E355" s="38">
        <f t="shared" si="109"/>
        <v>7.6233715631299865E-5</v>
      </c>
      <c r="F355" s="38">
        <f t="shared" si="110"/>
        <v>1.2622164520898697E-4</v>
      </c>
      <c r="G355" s="39">
        <f t="shared" si="111"/>
        <v>0.55555555555555558</v>
      </c>
      <c r="H355" s="25">
        <f t="shared" si="112"/>
        <v>4.2352064239611037E-5</v>
      </c>
    </row>
    <row r="356" spans="1:8" s="40" customFormat="1" ht="15" x14ac:dyDescent="0.2">
      <c r="A356" s="64"/>
      <c r="B356" s="36" t="s">
        <v>84</v>
      </c>
      <c r="C356" s="37">
        <v>73</v>
      </c>
      <c r="D356" s="37">
        <v>33</v>
      </c>
      <c r="E356" s="38">
        <f t="shared" si="109"/>
        <v>6.1834013789832112E-4</v>
      </c>
      <c r="F356" s="38">
        <f t="shared" si="110"/>
        <v>2.9752244942118358E-4</v>
      </c>
      <c r="G356" s="39">
        <f t="shared" si="111"/>
        <v>-0.54794520547945202</v>
      </c>
      <c r="H356" s="25">
        <f t="shared" si="112"/>
        <v>-3.3881651391688824E-4</v>
      </c>
    </row>
    <row r="357" spans="1:8" s="40" customFormat="1" ht="15" x14ac:dyDescent="0.2">
      <c r="A357" s="64"/>
      <c r="B357" s="36" t="s">
        <v>281</v>
      </c>
      <c r="C357" s="37">
        <v>5</v>
      </c>
      <c r="D357" s="37">
        <v>21</v>
      </c>
      <c r="E357" s="38">
        <f t="shared" si="109"/>
        <v>4.2352064239611037E-5</v>
      </c>
      <c r="F357" s="38">
        <f t="shared" si="110"/>
        <v>1.8933246781348048E-4</v>
      </c>
      <c r="G357" s="39">
        <f t="shared" si="111"/>
        <v>3.2</v>
      </c>
      <c r="H357" s="25">
        <f t="shared" si="112"/>
        <v>1.3552660556675531E-4</v>
      </c>
    </row>
    <row r="358" spans="1:8" s="40" customFormat="1" ht="15" x14ac:dyDescent="0.2">
      <c r="A358" s="64"/>
      <c r="B358" s="36" t="s">
        <v>371</v>
      </c>
      <c r="C358" s="37">
        <v>26</v>
      </c>
      <c r="D358" s="37">
        <v>31</v>
      </c>
      <c r="E358" s="38">
        <f t="shared" si="109"/>
        <v>2.202307340459774E-4</v>
      </c>
      <c r="F358" s="38">
        <f t="shared" si="110"/>
        <v>2.7949078581989973E-4</v>
      </c>
      <c r="G358" s="39">
        <f t="shared" si="111"/>
        <v>0.19230769230769232</v>
      </c>
      <c r="H358" s="25">
        <f t="shared" si="112"/>
        <v>4.2352064239611044E-5</v>
      </c>
    </row>
    <row r="359" spans="1:8" s="40" customFormat="1" ht="15" x14ac:dyDescent="0.2">
      <c r="A359" s="64"/>
      <c r="B359" s="36" t="s">
        <v>372</v>
      </c>
      <c r="C359" s="37">
        <v>127</v>
      </c>
      <c r="D359" s="37">
        <v>87</v>
      </c>
      <c r="E359" s="38">
        <f t="shared" si="109"/>
        <v>1.0757424316861204E-3</v>
      </c>
      <c r="F359" s="38">
        <f t="shared" si="110"/>
        <v>7.8437736665584767E-4</v>
      </c>
      <c r="G359" s="39">
        <f t="shared" si="111"/>
        <v>-0.31496062992125984</v>
      </c>
      <c r="H359" s="25">
        <f t="shared" si="112"/>
        <v>-3.388165139168883E-4</v>
      </c>
    </row>
    <row r="360" spans="1:8" s="40" customFormat="1" ht="15" x14ac:dyDescent="0.2">
      <c r="A360" s="64"/>
      <c r="B360" s="36" t="s">
        <v>530</v>
      </c>
      <c r="C360" s="37">
        <v>2</v>
      </c>
      <c r="D360" s="37">
        <v>107</v>
      </c>
      <c r="E360" s="38">
        <f t="shared" si="109"/>
        <v>1.6940825695844414E-5</v>
      </c>
      <c r="F360" s="38">
        <f t="shared" si="110"/>
        <v>9.6469400266868623E-4</v>
      </c>
      <c r="G360" s="39">
        <f t="shared" si="111"/>
        <v>52.5</v>
      </c>
      <c r="H360" s="25">
        <f t="shared" si="112"/>
        <v>8.8939334903183169E-4</v>
      </c>
    </row>
    <row r="361" spans="1:8" s="40" customFormat="1" ht="15" x14ac:dyDescent="0.2">
      <c r="A361" s="64"/>
      <c r="B361" s="36" t="s">
        <v>531</v>
      </c>
      <c r="C361" s="37">
        <v>2612</v>
      </c>
      <c r="D361" s="37">
        <v>1676</v>
      </c>
      <c r="E361" s="38">
        <f t="shared" si="109"/>
        <v>2.2124718358772808E-2</v>
      </c>
      <c r="F361" s="38">
        <f t="shared" si="110"/>
        <v>1.5110534097875871E-2</v>
      </c>
      <c r="G361" s="39">
        <f t="shared" si="111"/>
        <v>-0.35834609494640124</v>
      </c>
      <c r="H361" s="25">
        <f t="shared" si="112"/>
        <v>-7.9283064256551877E-3</v>
      </c>
    </row>
    <row r="362" spans="1:8" s="40" customFormat="1" ht="15" x14ac:dyDescent="0.2">
      <c r="A362" s="64"/>
      <c r="B362" s="36" t="s">
        <v>532</v>
      </c>
      <c r="C362" s="37">
        <v>59</v>
      </c>
      <c r="D362" s="37">
        <v>45</v>
      </c>
      <c r="E362" s="38">
        <f t="shared" si="109"/>
        <v>4.9975435802741028E-4</v>
      </c>
      <c r="F362" s="38">
        <f t="shared" si="110"/>
        <v>4.057124310288867E-4</v>
      </c>
      <c r="G362" s="39">
        <f t="shared" si="111"/>
        <v>-0.23728813559322035</v>
      </c>
      <c r="H362" s="25">
        <f t="shared" si="112"/>
        <v>-1.1858577987091092E-4</v>
      </c>
    </row>
    <row r="363" spans="1:8" s="40" customFormat="1" ht="15" x14ac:dyDescent="0.2">
      <c r="A363" s="64"/>
      <c r="B363" s="36" t="s">
        <v>533</v>
      </c>
      <c r="C363" s="37">
        <v>28</v>
      </c>
      <c r="D363" s="37">
        <v>29</v>
      </c>
      <c r="E363" s="38">
        <f t="shared" si="109"/>
        <v>2.3717155974182182E-4</v>
      </c>
      <c r="F363" s="38">
        <f t="shared" si="110"/>
        <v>2.6145912221861589E-4</v>
      </c>
      <c r="G363" s="39">
        <f t="shared" si="111"/>
        <v>3.5714285714285712E-2</v>
      </c>
      <c r="H363" s="25">
        <f t="shared" si="112"/>
        <v>8.4704128479222071E-6</v>
      </c>
    </row>
    <row r="364" spans="1:8" s="40" customFormat="1" ht="15" x14ac:dyDescent="0.2">
      <c r="A364" s="64"/>
      <c r="B364" s="36" t="s">
        <v>282</v>
      </c>
      <c r="C364" s="37">
        <v>40</v>
      </c>
      <c r="D364" s="37">
        <v>34</v>
      </c>
      <c r="E364" s="38">
        <f t="shared" si="109"/>
        <v>3.388165139168883E-4</v>
      </c>
      <c r="F364" s="38">
        <f t="shared" si="110"/>
        <v>3.0653828122182553E-4</v>
      </c>
      <c r="G364" s="39">
        <f t="shared" si="111"/>
        <v>-0.15</v>
      </c>
      <c r="H364" s="25">
        <f t="shared" si="112"/>
        <v>-5.0822477087533246E-5</v>
      </c>
    </row>
    <row r="365" spans="1:8" s="40" customFormat="1" ht="15" x14ac:dyDescent="0.2">
      <c r="A365" s="64"/>
      <c r="B365" s="36" t="s">
        <v>283</v>
      </c>
      <c r="C365" s="37">
        <v>783</v>
      </c>
      <c r="D365" s="37">
        <v>427</v>
      </c>
      <c r="E365" s="38">
        <f t="shared" si="109"/>
        <v>6.6323332599230889E-3</v>
      </c>
      <c r="F365" s="38">
        <f t="shared" si="110"/>
        <v>3.8497601788741028E-3</v>
      </c>
      <c r="G365" s="39">
        <f t="shared" si="111"/>
        <v>-0.454661558109834</v>
      </c>
      <c r="H365" s="25">
        <f t="shared" si="112"/>
        <v>-3.0154669738603063E-3</v>
      </c>
    </row>
    <row r="366" spans="1:8" s="40" customFormat="1" ht="15" x14ac:dyDescent="0.2">
      <c r="A366" s="64"/>
      <c r="B366" s="36" t="s">
        <v>534</v>
      </c>
      <c r="C366" s="37">
        <v>37</v>
      </c>
      <c r="D366" s="37">
        <v>28</v>
      </c>
      <c r="E366" s="38">
        <f t="shared" si="109"/>
        <v>3.1340527537312171E-4</v>
      </c>
      <c r="F366" s="38">
        <f t="shared" si="110"/>
        <v>2.5244329041797394E-4</v>
      </c>
      <c r="G366" s="39">
        <f t="shared" si="111"/>
        <v>-0.24324324324324326</v>
      </c>
      <c r="H366" s="25">
        <f t="shared" si="112"/>
        <v>-7.6233715631299879E-5</v>
      </c>
    </row>
    <row r="367" spans="1:8" s="40" customFormat="1" ht="15" x14ac:dyDescent="0.2">
      <c r="A367" s="64"/>
      <c r="B367" s="36" t="s">
        <v>535</v>
      </c>
      <c r="C367" s="37">
        <v>17431</v>
      </c>
      <c r="D367" s="37">
        <v>21996</v>
      </c>
      <c r="E367" s="38">
        <f t="shared" si="109"/>
        <v>0.147647766352132</v>
      </c>
      <c r="F367" s="38">
        <f t="shared" si="110"/>
        <v>0.19831223628691982</v>
      </c>
      <c r="G367" s="39">
        <f t="shared" si="111"/>
        <v>0.26188973667603693</v>
      </c>
      <c r="H367" s="25">
        <f t="shared" si="112"/>
        <v>3.866743465076488E-2</v>
      </c>
    </row>
    <row r="368" spans="1:8" s="40" customFormat="1" ht="15" x14ac:dyDescent="0.2">
      <c r="A368" s="64"/>
      <c r="B368" s="36" t="s">
        <v>109</v>
      </c>
      <c r="C368" s="37">
        <v>2035</v>
      </c>
      <c r="D368" s="37">
        <v>2686</v>
      </c>
      <c r="E368" s="38">
        <f t="shared" si="109"/>
        <v>1.7237290145521694E-2</v>
      </c>
      <c r="F368" s="38">
        <f t="shared" si="110"/>
        <v>2.4216524216524215E-2</v>
      </c>
      <c r="G368" s="39">
        <f t="shared" si="111"/>
        <v>0.31990171990171989</v>
      </c>
      <c r="H368" s="25">
        <f t="shared" si="112"/>
        <v>5.5142387639973579E-3</v>
      </c>
    </row>
    <row r="369" spans="1:8" s="40" customFormat="1" ht="15" x14ac:dyDescent="0.2">
      <c r="A369" s="64"/>
      <c r="B369" s="36" t="s">
        <v>102</v>
      </c>
      <c r="C369" s="37">
        <v>13738</v>
      </c>
      <c r="D369" s="37">
        <v>12349</v>
      </c>
      <c r="E369" s="38">
        <f t="shared" si="109"/>
        <v>0.11636653170475529</v>
      </c>
      <c r="F369" s="38">
        <f t="shared" si="110"/>
        <v>0.11133650690612716</v>
      </c>
      <c r="G369" s="39">
        <f t="shared" si="111"/>
        <v>-0.10110642014849323</v>
      </c>
      <c r="H369" s="25">
        <f t="shared" si="112"/>
        <v>-1.1765403445763947E-2</v>
      </c>
    </row>
    <row r="370" spans="1:8" s="40" customFormat="1" ht="15" x14ac:dyDescent="0.2">
      <c r="A370" s="64"/>
      <c r="B370" s="36" t="s">
        <v>108</v>
      </c>
      <c r="C370" s="37">
        <v>1996</v>
      </c>
      <c r="D370" s="37">
        <v>2126</v>
      </c>
      <c r="E370" s="38">
        <f t="shared" si="109"/>
        <v>1.6906944044452726E-2</v>
      </c>
      <c r="F370" s="38">
        <f t="shared" si="110"/>
        <v>1.9167658408164739E-2</v>
      </c>
      <c r="G370" s="39">
        <f t="shared" si="111"/>
        <v>6.513026052104208E-2</v>
      </c>
      <c r="H370" s="25">
        <f t="shared" si="112"/>
        <v>1.1011536702298869E-3</v>
      </c>
    </row>
    <row r="371" spans="1:8" s="40" customFormat="1" ht="15" x14ac:dyDescent="0.2">
      <c r="A371" s="64"/>
      <c r="B371" s="36" t="s">
        <v>111</v>
      </c>
      <c r="C371" s="37">
        <v>1</v>
      </c>
      <c r="D371" s="37">
        <v>24</v>
      </c>
      <c r="E371" s="38">
        <f t="shared" si="109"/>
        <v>8.4704128479222071E-6</v>
      </c>
      <c r="F371" s="38">
        <f t="shared" si="110"/>
        <v>2.1637996321540625E-4</v>
      </c>
      <c r="G371" s="39">
        <f t="shared" si="111"/>
        <v>23</v>
      </c>
      <c r="H371" s="25">
        <f t="shared" si="112"/>
        <v>1.9481949550221076E-4</v>
      </c>
    </row>
    <row r="372" spans="1:8" s="40" customFormat="1" ht="15" x14ac:dyDescent="0.2">
      <c r="A372" s="64"/>
      <c r="B372" s="36" t="s">
        <v>112</v>
      </c>
      <c r="C372" s="37">
        <v>272</v>
      </c>
      <c r="D372" s="37">
        <v>119</v>
      </c>
      <c r="E372" s="38">
        <f t="shared" si="109"/>
        <v>2.3039522946348406E-3</v>
      </c>
      <c r="F372" s="38">
        <f t="shared" si="110"/>
        <v>1.0728839842763893E-3</v>
      </c>
      <c r="G372" s="39">
        <f t="shared" si="111"/>
        <v>-0.5625</v>
      </c>
      <c r="H372" s="25">
        <f t="shared" si="112"/>
        <v>-1.2959731657320979E-3</v>
      </c>
    </row>
    <row r="373" spans="1:8" s="40" customFormat="1" ht="30" x14ac:dyDescent="0.2">
      <c r="A373" s="64"/>
      <c r="B373" s="36" t="s">
        <v>284</v>
      </c>
      <c r="C373" s="37">
        <v>282</v>
      </c>
      <c r="D373" s="37">
        <v>30</v>
      </c>
      <c r="E373" s="38">
        <f t="shared" si="109"/>
        <v>2.3886564231140627E-3</v>
      </c>
      <c r="F373" s="38">
        <f t="shared" si="110"/>
        <v>2.7047495401925784E-4</v>
      </c>
      <c r="G373" s="39">
        <f t="shared" si="111"/>
        <v>-0.8936170212765957</v>
      </c>
      <c r="H373" s="25">
        <f t="shared" si="112"/>
        <v>-2.1345440376763962E-3</v>
      </c>
    </row>
    <row r="374" spans="1:8" s="40" customFormat="1" ht="15" x14ac:dyDescent="0.2">
      <c r="A374" s="64"/>
      <c r="B374" s="36" t="s">
        <v>285</v>
      </c>
      <c r="C374" s="37">
        <v>92</v>
      </c>
      <c r="D374" s="37">
        <v>221</v>
      </c>
      <c r="E374" s="38">
        <f t="shared" si="109"/>
        <v>7.7927798200884315E-4</v>
      </c>
      <c r="F374" s="38">
        <f t="shared" si="110"/>
        <v>1.9924988279418658E-3</v>
      </c>
      <c r="G374" s="39">
        <f t="shared" si="111"/>
        <v>1.4021739130434783</v>
      </c>
      <c r="H374" s="25">
        <f t="shared" si="112"/>
        <v>1.0926832573819648E-3</v>
      </c>
    </row>
    <row r="375" spans="1:8" s="40" customFormat="1" ht="15" x14ac:dyDescent="0.2">
      <c r="A375" s="64"/>
      <c r="B375" s="36" t="s">
        <v>286</v>
      </c>
      <c r="C375" s="37">
        <v>38</v>
      </c>
      <c r="D375" s="37">
        <v>76</v>
      </c>
      <c r="E375" s="38">
        <f t="shared" si="109"/>
        <v>3.2187568822104391E-4</v>
      </c>
      <c r="F375" s="38">
        <f t="shared" si="110"/>
        <v>6.8520321684878644E-4</v>
      </c>
      <c r="G375" s="39">
        <f t="shared" si="111"/>
        <v>1</v>
      </c>
      <c r="H375" s="25">
        <f t="shared" si="112"/>
        <v>3.2187568822104391E-4</v>
      </c>
    </row>
    <row r="376" spans="1:8" s="40" customFormat="1" ht="15" x14ac:dyDescent="0.2">
      <c r="A376" s="64"/>
      <c r="B376" s="36" t="s">
        <v>101</v>
      </c>
      <c r="C376" s="37">
        <v>74</v>
      </c>
      <c r="D376" s="37">
        <v>89</v>
      </c>
      <c r="E376" s="38">
        <f t="shared" si="109"/>
        <v>6.2681055074624342E-4</v>
      </c>
      <c r="F376" s="38">
        <f t="shared" si="110"/>
        <v>8.0240903025713157E-4</v>
      </c>
      <c r="G376" s="39">
        <f t="shared" si="111"/>
        <v>0.20270270270270271</v>
      </c>
      <c r="H376" s="25">
        <f t="shared" si="112"/>
        <v>1.2705619271883315E-4</v>
      </c>
    </row>
    <row r="377" spans="1:8" s="40" customFormat="1" ht="15" x14ac:dyDescent="0.2">
      <c r="A377" s="64"/>
      <c r="B377" s="36" t="s">
        <v>287</v>
      </c>
      <c r="C377" s="37">
        <v>20</v>
      </c>
      <c r="D377" s="37">
        <v>56</v>
      </c>
      <c r="E377" s="38">
        <f t="shared" si="109"/>
        <v>1.6940825695844415E-4</v>
      </c>
      <c r="F377" s="38">
        <f t="shared" si="110"/>
        <v>5.0488658083594788E-4</v>
      </c>
      <c r="G377" s="39">
        <f t="shared" si="111"/>
        <v>1.8</v>
      </c>
      <c r="H377" s="25">
        <f t="shared" si="112"/>
        <v>3.0493486252519946E-4</v>
      </c>
    </row>
    <row r="378" spans="1:8" s="40" customFormat="1" ht="15" x14ac:dyDescent="0.2">
      <c r="A378" s="64"/>
      <c r="B378" s="36" t="s">
        <v>536</v>
      </c>
      <c r="C378" s="37">
        <v>288</v>
      </c>
      <c r="D378" s="37">
        <v>331</v>
      </c>
      <c r="E378" s="38">
        <f t="shared" si="109"/>
        <v>2.4394789002015957E-3</v>
      </c>
      <c r="F378" s="38">
        <f t="shared" si="110"/>
        <v>2.9842403260124778E-3</v>
      </c>
      <c r="G378" s="39">
        <f t="shared" si="111"/>
        <v>0.14930555555555555</v>
      </c>
      <c r="H378" s="25">
        <f t="shared" si="112"/>
        <v>3.6422775246065488E-4</v>
      </c>
    </row>
    <row r="379" spans="1:8" s="40" customFormat="1" ht="15" x14ac:dyDescent="0.2">
      <c r="A379" s="64"/>
      <c r="B379" s="36" t="s">
        <v>110</v>
      </c>
      <c r="C379" s="37">
        <v>524</v>
      </c>
      <c r="D379" s="37">
        <v>517</v>
      </c>
      <c r="E379" s="38">
        <f t="shared" si="109"/>
        <v>4.4384963323112368E-3</v>
      </c>
      <c r="F379" s="38">
        <f t="shared" si="110"/>
        <v>4.6611850409318768E-3</v>
      </c>
      <c r="G379" s="39">
        <f t="shared" si="111"/>
        <v>-1.3358778625954198E-2</v>
      </c>
      <c r="H379" s="25">
        <f t="shared" si="112"/>
        <v>-5.9292889935455455E-5</v>
      </c>
    </row>
    <row r="380" spans="1:8" s="40" customFormat="1" ht="15" x14ac:dyDescent="0.2">
      <c r="A380" s="64"/>
      <c r="B380" s="36" t="s">
        <v>288</v>
      </c>
      <c r="C380" s="37">
        <v>2755</v>
      </c>
      <c r="D380" s="37">
        <v>2295</v>
      </c>
      <c r="E380" s="38">
        <f t="shared" si="109"/>
        <v>2.3335987396025683E-2</v>
      </c>
      <c r="F380" s="38">
        <f t="shared" si="110"/>
        <v>2.0691333982473224E-2</v>
      </c>
      <c r="G380" s="39">
        <f t="shared" si="111"/>
        <v>-0.16696914700544466</v>
      </c>
      <c r="H380" s="25">
        <f t="shared" si="112"/>
        <v>-3.8963899100442159E-3</v>
      </c>
    </row>
    <row r="381" spans="1:8" s="40" customFormat="1" ht="15" x14ac:dyDescent="0.2">
      <c r="A381" s="64"/>
      <c r="B381" s="36" t="s">
        <v>537</v>
      </c>
      <c r="C381" s="37">
        <v>130</v>
      </c>
      <c r="D381" s="37">
        <v>244</v>
      </c>
      <c r="E381" s="38">
        <f t="shared" si="109"/>
        <v>1.1011536702298871E-3</v>
      </c>
      <c r="F381" s="38">
        <f t="shared" si="110"/>
        <v>2.1998629593566301E-3</v>
      </c>
      <c r="G381" s="39">
        <f t="shared" si="111"/>
        <v>0.87692307692307692</v>
      </c>
      <c r="H381" s="25">
        <f t="shared" si="112"/>
        <v>9.6562706466313177E-4</v>
      </c>
    </row>
    <row r="382" spans="1:8" s="40" customFormat="1" ht="15" x14ac:dyDescent="0.2">
      <c r="A382" s="64"/>
      <c r="B382" s="36" t="s">
        <v>104</v>
      </c>
      <c r="C382" s="37">
        <v>928</v>
      </c>
      <c r="D382" s="37">
        <v>736</v>
      </c>
      <c r="E382" s="38">
        <f t="shared" si="109"/>
        <v>7.8605431228718093E-3</v>
      </c>
      <c r="F382" s="38">
        <f t="shared" si="110"/>
        <v>6.6356522052724584E-3</v>
      </c>
      <c r="G382" s="39">
        <f t="shared" si="111"/>
        <v>-0.20689655172413793</v>
      </c>
      <c r="H382" s="25">
        <f t="shared" si="112"/>
        <v>-1.6263192668010639E-3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116</v>
      </c>
      <c r="E383" s="38" t="str">
        <f t="shared" ref="E383" si="113">+IF(C383=0,"",C383/C$329)</f>
        <v/>
      </c>
      <c r="F383" s="38">
        <f t="shared" ref="F383" si="114">+IF(D383=0,"",D383/D$329)</f>
        <v>1.0458364888744636E-3</v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3</v>
      </c>
      <c r="D385" s="37">
        <v>2</v>
      </c>
      <c r="E385" s="38">
        <f t="shared" si="109"/>
        <v>2.5411238543766623E-5</v>
      </c>
      <c r="F385" s="38">
        <f t="shared" si="110"/>
        <v>1.8031663601283855E-5</v>
      </c>
      <c r="G385" s="39">
        <f t="shared" si="111"/>
        <v>-0.33333333333333331</v>
      </c>
      <c r="H385" s="25">
        <f t="shared" si="112"/>
        <v>-8.4704128479222071E-6</v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4</v>
      </c>
      <c r="E386" s="38" t="str">
        <f t="shared" si="109"/>
        <v/>
      </c>
      <c r="F386" s="38">
        <f t="shared" si="110"/>
        <v>3.606332720256771E-5</v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1</v>
      </c>
      <c r="D387" s="37">
        <v>36</v>
      </c>
      <c r="E387" s="38">
        <f t="shared" si="109"/>
        <v>8.4704128479222071E-6</v>
      </c>
      <c r="F387" s="38">
        <f t="shared" si="110"/>
        <v>3.2456994482310937E-4</v>
      </c>
      <c r="G387" s="39">
        <f t="shared" si="111"/>
        <v>35</v>
      </c>
      <c r="H387" s="25">
        <f t="shared" si="112"/>
        <v>2.9646444967727727E-4</v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2918</v>
      </c>
      <c r="D390" s="37">
        <v>2201</v>
      </c>
      <c r="E390" s="38">
        <f t="shared" si="109"/>
        <v>2.4716664690237002E-2</v>
      </c>
      <c r="F390" s="38">
        <f t="shared" si="110"/>
        <v>1.9843845793212883E-2</v>
      </c>
      <c r="G390" s="39">
        <f t="shared" si="111"/>
        <v>-0.24571624400274161</v>
      </c>
      <c r="H390" s="25">
        <f t="shared" si="112"/>
        <v>-6.0732860119602234E-3</v>
      </c>
    </row>
    <row r="391" spans="1:8" s="40" customFormat="1" ht="15" x14ac:dyDescent="0.2">
      <c r="A391" s="64"/>
      <c r="B391" s="36" t="s">
        <v>539</v>
      </c>
      <c r="C391" s="37">
        <v>2</v>
      </c>
      <c r="D391" s="37">
        <v>12</v>
      </c>
      <c r="E391" s="38">
        <f t="shared" si="109"/>
        <v>1.6940825695844414E-5</v>
      </c>
      <c r="F391" s="38">
        <f t="shared" si="110"/>
        <v>1.0818998160770312E-4</v>
      </c>
      <c r="G391" s="39">
        <f t="shared" si="111"/>
        <v>5</v>
      </c>
      <c r="H391" s="25">
        <f t="shared" si="112"/>
        <v>8.4704128479222074E-5</v>
      </c>
    </row>
    <row r="392" spans="1:8" s="40" customFormat="1" ht="15" x14ac:dyDescent="0.2">
      <c r="A392" s="64"/>
      <c r="B392" s="36" t="s">
        <v>292</v>
      </c>
      <c r="C392" s="37">
        <v>6</v>
      </c>
      <c r="D392" s="37">
        <v>2</v>
      </c>
      <c r="E392" s="38">
        <f t="shared" si="109"/>
        <v>5.0822477087533246E-5</v>
      </c>
      <c r="F392" s="38">
        <f t="shared" si="110"/>
        <v>1.8031663601283855E-5</v>
      </c>
      <c r="G392" s="39">
        <f t="shared" si="111"/>
        <v>-0.66666666666666663</v>
      </c>
      <c r="H392" s="25">
        <f t="shared" si="112"/>
        <v>-3.3881651391688828E-5</v>
      </c>
    </row>
    <row r="393" spans="1:8" s="40" customFormat="1" ht="15" x14ac:dyDescent="0.2">
      <c r="A393" s="64"/>
      <c r="B393" s="36" t="s">
        <v>293</v>
      </c>
      <c r="C393" s="37">
        <v>110</v>
      </c>
      <c r="D393" s="37">
        <v>230</v>
      </c>
      <c r="E393" s="38">
        <f t="shared" si="109"/>
        <v>9.3174541327144288E-4</v>
      </c>
      <c r="F393" s="38">
        <f t="shared" si="110"/>
        <v>2.0736413141476434E-3</v>
      </c>
      <c r="G393" s="39">
        <f t="shared" si="111"/>
        <v>1.0909090909090908</v>
      </c>
      <c r="H393" s="25">
        <f t="shared" si="112"/>
        <v>1.0164495417506649E-3</v>
      </c>
    </row>
    <row r="394" spans="1:8" s="40" customFormat="1" ht="15" x14ac:dyDescent="0.2">
      <c r="A394" s="64"/>
      <c r="B394" s="36" t="s">
        <v>540</v>
      </c>
      <c r="C394" s="37">
        <v>1056</v>
      </c>
      <c r="D394" s="37">
        <v>483</v>
      </c>
      <c r="E394" s="38">
        <f t="shared" si="109"/>
        <v>8.944755967405852E-3</v>
      </c>
      <c r="F394" s="38">
        <f t="shared" si="110"/>
        <v>4.3546467597100512E-3</v>
      </c>
      <c r="G394" s="39">
        <f t="shared" si="111"/>
        <v>-0.54261363636363635</v>
      </c>
      <c r="H394" s="25">
        <f t="shared" si="112"/>
        <v>-4.8535465618594256E-3</v>
      </c>
    </row>
    <row r="395" spans="1:8" s="40" customFormat="1" ht="15" x14ac:dyDescent="0.2">
      <c r="A395" s="64"/>
      <c r="B395" s="36" t="s">
        <v>105</v>
      </c>
      <c r="C395" s="37">
        <v>134</v>
      </c>
      <c r="D395" s="37">
        <v>26</v>
      </c>
      <c r="E395" s="38">
        <f t="shared" si="109"/>
        <v>1.1350353216215759E-3</v>
      </c>
      <c r="F395" s="38">
        <f t="shared" si="110"/>
        <v>2.3441162681669012E-4</v>
      </c>
      <c r="G395" s="39">
        <f t="shared" si="111"/>
        <v>-0.80597014925373134</v>
      </c>
      <c r="H395" s="25">
        <f t="shared" si="112"/>
        <v>-9.1480458757559849E-4</v>
      </c>
    </row>
    <row r="396" spans="1:8" s="40" customFormat="1" ht="15" x14ac:dyDescent="0.2">
      <c r="A396" s="64"/>
      <c r="B396" s="36" t="s">
        <v>541</v>
      </c>
      <c r="C396" s="37">
        <v>5</v>
      </c>
      <c r="D396" s="37">
        <v>1</v>
      </c>
      <c r="E396" s="38">
        <f t="shared" ref="E396:E468" si="117">+IF(C396=0,"",C396/C$329)</f>
        <v>4.2352064239611037E-5</v>
      </c>
      <c r="F396" s="38">
        <f t="shared" ref="F396:F468" si="118">+IF(D396=0,"",D396/D$329)</f>
        <v>9.0158318006419276E-6</v>
      </c>
      <c r="G396" s="39">
        <f t="shared" ref="G396:G468" si="119">+IF(OR(AND(D396=0),(C396=0)),"0",((D396-C396)/C396))</f>
        <v>-0.8</v>
      </c>
      <c r="H396" s="25">
        <f t="shared" ref="H396:H468" si="120">+IF(OR(AND(E396=""),(G396="")),"",E396*G396)</f>
        <v>-3.3881651391688828E-5</v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143</v>
      </c>
      <c r="E398" s="38" t="str">
        <f t="shared" ref="E398:E400" si="121">+IF(C398=0,"",C398/C$329)</f>
        <v/>
      </c>
      <c r="F398" s="38">
        <f t="shared" ref="F398:F400" si="122">+IF(D398=0,"",D398/D$329)</f>
        <v>1.2892639474917957E-3</v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106</v>
      </c>
      <c r="E399" s="38" t="str">
        <f t="shared" si="121"/>
        <v/>
      </c>
      <c r="F399" s="38">
        <f t="shared" si="122"/>
        <v>9.5567817086804428E-4</v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5</v>
      </c>
      <c r="E400" s="38" t="str">
        <f t="shared" si="121"/>
        <v/>
      </c>
      <c r="F400" s="38">
        <f t="shared" si="122"/>
        <v>4.5079159003209633E-5</v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1</v>
      </c>
      <c r="D401" s="37">
        <v>21</v>
      </c>
      <c r="E401" s="38">
        <f t="shared" si="117"/>
        <v>8.4704128479222071E-6</v>
      </c>
      <c r="F401" s="38">
        <f t="shared" si="118"/>
        <v>1.8933246781348048E-4</v>
      </c>
      <c r="G401" s="39">
        <f t="shared" si="119"/>
        <v>20</v>
      </c>
      <c r="H401" s="25">
        <f t="shared" si="120"/>
        <v>1.6940825695844415E-4</v>
      </c>
    </row>
    <row r="402" spans="1:8" s="40" customFormat="1" ht="15" x14ac:dyDescent="0.2">
      <c r="A402" s="64"/>
      <c r="B402" s="36" t="s">
        <v>296</v>
      </c>
      <c r="C402" s="37">
        <v>203</v>
      </c>
      <c r="D402" s="37">
        <v>178</v>
      </c>
      <c r="E402" s="38">
        <f t="shared" si="117"/>
        <v>1.7194938081282081E-3</v>
      </c>
      <c r="F402" s="38">
        <f t="shared" si="118"/>
        <v>1.6048180605142631E-3</v>
      </c>
      <c r="G402" s="39">
        <f t="shared" si="119"/>
        <v>-0.12315270935960591</v>
      </c>
      <c r="H402" s="25">
        <f t="shared" si="120"/>
        <v>-2.1176032119805518E-4</v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0</v>
      </c>
      <c r="E403" s="38" t="str">
        <f t="shared" si="117"/>
        <v/>
      </c>
      <c r="F403" s="38" t="str">
        <f t="shared" si="118"/>
        <v/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6</v>
      </c>
      <c r="D404" s="37">
        <v>33</v>
      </c>
      <c r="E404" s="38">
        <f t="shared" si="117"/>
        <v>5.0822477087533246E-5</v>
      </c>
      <c r="F404" s="38">
        <f t="shared" si="118"/>
        <v>2.9752244942118358E-4</v>
      </c>
      <c r="G404" s="39">
        <f t="shared" si="119"/>
        <v>4.5</v>
      </c>
      <c r="H404" s="25">
        <f t="shared" si="120"/>
        <v>2.287011468938996E-4</v>
      </c>
    </row>
    <row r="405" spans="1:8" s="40" customFormat="1" ht="15" x14ac:dyDescent="0.2">
      <c r="A405" s="64"/>
      <c r="B405" s="36" t="s">
        <v>543</v>
      </c>
      <c r="C405" s="37">
        <v>1</v>
      </c>
      <c r="D405" s="37">
        <v>4</v>
      </c>
      <c r="E405" s="38">
        <f t="shared" si="117"/>
        <v>8.4704128479222071E-6</v>
      </c>
      <c r="F405" s="38">
        <f t="shared" si="118"/>
        <v>3.606332720256771E-5</v>
      </c>
      <c r="G405" s="39">
        <f t="shared" si="119"/>
        <v>3</v>
      </c>
      <c r="H405" s="25">
        <f t="shared" si="120"/>
        <v>2.541123854376662E-5</v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4</v>
      </c>
      <c r="E406" s="38" t="str">
        <f t="shared" ref="E406" si="125">+IF(C406=0,"",C406/C$329)</f>
        <v/>
      </c>
      <c r="F406" s="38">
        <f t="shared" ref="F406" si="126">+IF(D406=0,"",D406/D$329)</f>
        <v>3.606332720256771E-5</v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0</v>
      </c>
      <c r="E407" s="38" t="str">
        <f t="shared" si="117"/>
        <v/>
      </c>
      <c r="F407" s="38" t="str">
        <f t="shared" si="118"/>
        <v/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32</v>
      </c>
      <c r="D408" s="37">
        <v>5</v>
      </c>
      <c r="E408" s="38">
        <f t="shared" si="117"/>
        <v>2.7105321113351063E-4</v>
      </c>
      <c r="F408" s="38">
        <f t="shared" si="118"/>
        <v>4.5079159003209633E-5</v>
      </c>
      <c r="G408" s="39">
        <f t="shared" si="119"/>
        <v>-0.84375</v>
      </c>
      <c r="H408" s="25">
        <f t="shared" si="120"/>
        <v>-2.287011468938996E-4</v>
      </c>
    </row>
    <row r="409" spans="1:8" s="40" customFormat="1" ht="15" x14ac:dyDescent="0.2">
      <c r="A409" s="64"/>
      <c r="B409" s="36" t="s">
        <v>300</v>
      </c>
      <c r="C409" s="37">
        <v>129</v>
      </c>
      <c r="D409" s="37">
        <v>208</v>
      </c>
      <c r="E409" s="38">
        <f t="shared" si="117"/>
        <v>1.0926832573819648E-3</v>
      </c>
      <c r="F409" s="38">
        <f t="shared" si="118"/>
        <v>1.875293014533521E-3</v>
      </c>
      <c r="G409" s="39">
        <f t="shared" si="119"/>
        <v>0.61240310077519378</v>
      </c>
      <c r="H409" s="25">
        <f t="shared" si="120"/>
        <v>6.691626149858544E-4</v>
      </c>
    </row>
    <row r="410" spans="1:8" s="40" customFormat="1" ht="15" x14ac:dyDescent="0.2">
      <c r="A410" s="64"/>
      <c r="B410" s="36" t="s">
        <v>114</v>
      </c>
      <c r="C410" s="37">
        <v>1</v>
      </c>
      <c r="D410" s="37">
        <v>27</v>
      </c>
      <c r="E410" s="38">
        <f t="shared" si="117"/>
        <v>8.4704128479222071E-6</v>
      </c>
      <c r="F410" s="38">
        <f t="shared" si="118"/>
        <v>2.4342745861733204E-4</v>
      </c>
      <c r="G410" s="39">
        <f t="shared" si="119"/>
        <v>26</v>
      </c>
      <c r="H410" s="25">
        <f t="shared" si="120"/>
        <v>2.2023073404597737E-4</v>
      </c>
    </row>
    <row r="411" spans="1:8" s="40" customFormat="1" ht="15" x14ac:dyDescent="0.2">
      <c r="A411" s="64"/>
      <c r="B411" s="36" t="s">
        <v>115</v>
      </c>
      <c r="C411" s="37">
        <v>0</v>
      </c>
      <c r="D411" s="37">
        <v>5</v>
      </c>
      <c r="E411" s="38" t="str">
        <f t="shared" si="117"/>
        <v/>
      </c>
      <c r="F411" s="38">
        <f t="shared" si="118"/>
        <v>4.5079159003209633E-5</v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4"/>
      <c r="B412" s="36" t="s">
        <v>116</v>
      </c>
      <c r="C412" s="37">
        <v>20</v>
      </c>
      <c r="D412" s="37">
        <v>24</v>
      </c>
      <c r="E412" s="38">
        <f t="shared" si="117"/>
        <v>1.6940825695844415E-4</v>
      </c>
      <c r="F412" s="38">
        <f t="shared" si="118"/>
        <v>2.1637996321540625E-4</v>
      </c>
      <c r="G412" s="39">
        <f t="shared" si="119"/>
        <v>0.2</v>
      </c>
      <c r="H412" s="25">
        <f t="shared" si="120"/>
        <v>3.3881651391688828E-5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1</v>
      </c>
      <c r="E415" s="38" t="str">
        <f t="shared" si="129"/>
        <v/>
      </c>
      <c r="F415" s="38">
        <f t="shared" si="130"/>
        <v>9.0158318006419276E-6</v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46</v>
      </c>
      <c r="D420" s="37">
        <v>109</v>
      </c>
      <c r="E420" s="38">
        <f t="shared" si="117"/>
        <v>3.8963899100442158E-4</v>
      </c>
      <c r="F420" s="38">
        <f t="shared" si="118"/>
        <v>9.8272566626997002E-4</v>
      </c>
      <c r="G420" s="39">
        <f t="shared" si="119"/>
        <v>1.3695652173913044</v>
      </c>
      <c r="H420" s="25">
        <f t="shared" si="120"/>
        <v>5.3363600941909917E-4</v>
      </c>
    </row>
    <row r="421" spans="1:8" s="40" customFormat="1" ht="15" x14ac:dyDescent="0.2">
      <c r="A421" s="64"/>
      <c r="B421" s="36" t="s">
        <v>120</v>
      </c>
      <c r="C421" s="37">
        <v>53</v>
      </c>
      <c r="D421" s="37">
        <v>72</v>
      </c>
      <c r="E421" s="38">
        <f t="shared" si="117"/>
        <v>4.48931880939877E-4</v>
      </c>
      <c r="F421" s="38">
        <f t="shared" si="118"/>
        <v>6.4913988964621875E-4</v>
      </c>
      <c r="G421" s="39">
        <f t="shared" si="119"/>
        <v>0.35849056603773582</v>
      </c>
      <c r="H421" s="25">
        <f t="shared" si="120"/>
        <v>1.6093784411052193E-4</v>
      </c>
    </row>
    <row r="422" spans="1:8" s="40" customFormat="1" ht="15" x14ac:dyDescent="0.2">
      <c r="A422" s="64"/>
      <c r="B422" s="36" t="s">
        <v>129</v>
      </c>
      <c r="C422" s="37">
        <v>725</v>
      </c>
      <c r="D422" s="37">
        <v>505</v>
      </c>
      <c r="E422" s="38">
        <f t="shared" si="117"/>
        <v>6.141049314743601E-3</v>
      </c>
      <c r="F422" s="38">
        <f t="shared" si="118"/>
        <v>4.552995059324173E-3</v>
      </c>
      <c r="G422" s="39">
        <f t="shared" si="119"/>
        <v>-0.30344827586206896</v>
      </c>
      <c r="H422" s="25">
        <f t="shared" si="120"/>
        <v>-1.8634908265428858E-3</v>
      </c>
    </row>
    <row r="423" spans="1:8" s="40" customFormat="1" ht="15" x14ac:dyDescent="0.2">
      <c r="A423" s="64"/>
      <c r="B423" s="36" t="s">
        <v>128</v>
      </c>
      <c r="C423" s="37">
        <v>931</v>
      </c>
      <c r="D423" s="37">
        <v>373</v>
      </c>
      <c r="E423" s="38">
        <f t="shared" si="117"/>
        <v>7.8859543614155751E-3</v>
      </c>
      <c r="F423" s="38">
        <f t="shared" si="118"/>
        <v>3.3629052616394386E-3</v>
      </c>
      <c r="G423" s="39">
        <f t="shared" si="119"/>
        <v>-0.5993555316863588</v>
      </c>
      <c r="H423" s="25">
        <f t="shared" si="120"/>
        <v>-4.7264903691405921E-3</v>
      </c>
    </row>
    <row r="424" spans="1:8" s="40" customFormat="1" ht="15" x14ac:dyDescent="0.2">
      <c r="A424" s="64"/>
      <c r="B424" s="36" t="s">
        <v>302</v>
      </c>
      <c r="C424" s="37">
        <v>239</v>
      </c>
      <c r="D424" s="37">
        <v>228</v>
      </c>
      <c r="E424" s="38">
        <f t="shared" si="117"/>
        <v>2.0244286706534078E-3</v>
      </c>
      <c r="F424" s="38">
        <f t="shared" si="118"/>
        <v>2.0556096505463593E-3</v>
      </c>
      <c r="G424" s="39">
        <f t="shared" si="119"/>
        <v>-4.6025104602510462E-2</v>
      </c>
      <c r="H424" s="25">
        <f t="shared" si="120"/>
        <v>-9.3174541327144296E-5</v>
      </c>
    </row>
    <row r="425" spans="1:8" s="40" customFormat="1" ht="15" x14ac:dyDescent="0.2">
      <c r="A425" s="64"/>
      <c r="B425" s="36" t="s">
        <v>545</v>
      </c>
      <c r="C425" s="37">
        <v>418</v>
      </c>
      <c r="D425" s="37">
        <v>223</v>
      </c>
      <c r="E425" s="38">
        <f t="shared" si="117"/>
        <v>3.540632570431483E-3</v>
      </c>
      <c r="F425" s="38">
        <f t="shared" si="118"/>
        <v>2.0105304915431499E-3</v>
      </c>
      <c r="G425" s="39">
        <f t="shared" si="119"/>
        <v>-0.46650717703349281</v>
      </c>
      <c r="H425" s="25">
        <f t="shared" si="120"/>
        <v>-1.6517305053448306E-3</v>
      </c>
    </row>
    <row r="426" spans="1:8" s="40" customFormat="1" ht="30" x14ac:dyDescent="0.2">
      <c r="A426" s="64"/>
      <c r="B426" s="36" t="s">
        <v>546</v>
      </c>
      <c r="C426" s="37">
        <v>52</v>
      </c>
      <c r="D426" s="37">
        <v>254</v>
      </c>
      <c r="E426" s="38">
        <f t="shared" si="117"/>
        <v>4.404614680919548E-4</v>
      </c>
      <c r="F426" s="38">
        <f t="shared" si="118"/>
        <v>2.2900212773630494E-3</v>
      </c>
      <c r="G426" s="39">
        <f t="shared" si="119"/>
        <v>3.8846153846153846</v>
      </c>
      <c r="H426" s="25">
        <f t="shared" si="120"/>
        <v>1.711023395280286E-3</v>
      </c>
    </row>
    <row r="427" spans="1:8" s="40" customFormat="1" ht="15" x14ac:dyDescent="0.2">
      <c r="A427" s="64"/>
      <c r="B427" s="36" t="s">
        <v>547</v>
      </c>
      <c r="C427" s="37">
        <v>207</v>
      </c>
      <c r="D427" s="37">
        <v>5</v>
      </c>
      <c r="E427" s="38">
        <f t="shared" si="117"/>
        <v>1.7533754595198969E-3</v>
      </c>
      <c r="F427" s="38">
        <f t="shared" si="118"/>
        <v>4.5079159003209633E-5</v>
      </c>
      <c r="G427" s="39">
        <f t="shared" si="119"/>
        <v>-0.97584541062801933</v>
      </c>
      <c r="H427" s="25">
        <f t="shared" si="120"/>
        <v>-1.7110233952802858E-3</v>
      </c>
    </row>
    <row r="428" spans="1:8" s="40" customFormat="1" ht="15" x14ac:dyDescent="0.2">
      <c r="A428" s="64"/>
      <c r="B428" s="36" t="s">
        <v>124</v>
      </c>
      <c r="C428" s="37">
        <v>315</v>
      </c>
      <c r="D428" s="37">
        <v>178</v>
      </c>
      <c r="E428" s="38">
        <f t="shared" si="117"/>
        <v>2.6681800470954955E-3</v>
      </c>
      <c r="F428" s="38">
        <f t="shared" si="118"/>
        <v>1.6048180605142631E-3</v>
      </c>
      <c r="G428" s="39">
        <f t="shared" si="119"/>
        <v>-0.43492063492063493</v>
      </c>
      <c r="H428" s="25">
        <f t="shared" si="120"/>
        <v>-1.1604465601653426E-3</v>
      </c>
    </row>
    <row r="429" spans="1:8" s="40" customFormat="1" ht="15" x14ac:dyDescent="0.2">
      <c r="A429" s="64"/>
      <c r="B429" s="36" t="s">
        <v>303</v>
      </c>
      <c r="C429" s="37">
        <v>16</v>
      </c>
      <c r="D429" s="37">
        <v>40</v>
      </c>
      <c r="E429" s="38">
        <f t="shared" si="117"/>
        <v>1.3552660556675531E-4</v>
      </c>
      <c r="F429" s="38">
        <f t="shared" si="118"/>
        <v>3.6063327202567706E-4</v>
      </c>
      <c r="G429" s="39">
        <f t="shared" si="119"/>
        <v>1.5</v>
      </c>
      <c r="H429" s="25">
        <f t="shared" si="120"/>
        <v>2.0328990835013296E-4</v>
      </c>
    </row>
    <row r="430" spans="1:8" s="40" customFormat="1" ht="15" x14ac:dyDescent="0.2">
      <c r="A430" s="64"/>
      <c r="B430" s="36" t="s">
        <v>125</v>
      </c>
      <c r="C430" s="37">
        <v>552</v>
      </c>
      <c r="D430" s="37">
        <v>358</v>
      </c>
      <c r="E430" s="38">
        <f t="shared" si="117"/>
        <v>4.6756678920530587E-3</v>
      </c>
      <c r="F430" s="38">
        <f t="shared" si="118"/>
        <v>3.2276677846298099E-3</v>
      </c>
      <c r="G430" s="39">
        <f t="shared" si="119"/>
        <v>-0.35144927536231885</v>
      </c>
      <c r="H430" s="25">
        <f t="shared" si="120"/>
        <v>-1.6432600924969083E-3</v>
      </c>
    </row>
    <row r="431" spans="1:8" s="40" customFormat="1" ht="15" x14ac:dyDescent="0.2">
      <c r="A431" s="64"/>
      <c r="B431" s="36" t="s">
        <v>457</v>
      </c>
      <c r="C431" s="37">
        <v>47</v>
      </c>
      <c r="D431" s="37">
        <v>36</v>
      </c>
      <c r="E431" s="38">
        <f t="shared" si="117"/>
        <v>3.9810940385234377E-4</v>
      </c>
      <c r="F431" s="38">
        <f t="shared" si="118"/>
        <v>3.2456994482310937E-4</v>
      </c>
      <c r="G431" s="39">
        <f t="shared" si="119"/>
        <v>-0.23404255319148937</v>
      </c>
      <c r="H431" s="25">
        <f t="shared" si="120"/>
        <v>-9.3174541327144283E-5</v>
      </c>
    </row>
    <row r="432" spans="1:8" s="40" customFormat="1" ht="15" x14ac:dyDescent="0.2">
      <c r="A432" s="64"/>
      <c r="B432" s="36" t="s">
        <v>123</v>
      </c>
      <c r="C432" s="37">
        <v>1091</v>
      </c>
      <c r="D432" s="37">
        <v>491</v>
      </c>
      <c r="E432" s="38">
        <f t="shared" si="117"/>
        <v>9.2412204170831281E-3</v>
      </c>
      <c r="F432" s="38">
        <f t="shared" si="118"/>
        <v>4.4267734141151859E-3</v>
      </c>
      <c r="G432" s="39">
        <f t="shared" si="119"/>
        <v>-0.54995417048579287</v>
      </c>
      <c r="H432" s="25">
        <f t="shared" si="120"/>
        <v>-5.0822477087533249E-3</v>
      </c>
    </row>
    <row r="433" spans="1:8" s="40" customFormat="1" ht="15" x14ac:dyDescent="0.2">
      <c r="A433" s="64"/>
      <c r="B433" s="36" t="s">
        <v>304</v>
      </c>
      <c r="C433" s="37">
        <v>215</v>
      </c>
      <c r="D433" s="37">
        <v>152</v>
      </c>
      <c r="E433" s="38">
        <f t="shared" si="117"/>
        <v>1.8211387623032747E-3</v>
      </c>
      <c r="F433" s="38">
        <f t="shared" si="118"/>
        <v>1.3704064336975729E-3</v>
      </c>
      <c r="G433" s="39">
        <f t="shared" si="119"/>
        <v>-0.2930232558139535</v>
      </c>
      <c r="H433" s="25">
        <f t="shared" si="120"/>
        <v>-5.3363600941909906E-4</v>
      </c>
    </row>
    <row r="434" spans="1:8" s="40" customFormat="1" ht="15" x14ac:dyDescent="0.2">
      <c r="A434" s="64"/>
      <c r="B434" s="36" t="s">
        <v>122</v>
      </c>
      <c r="C434" s="37">
        <v>200</v>
      </c>
      <c r="D434" s="37">
        <v>161</v>
      </c>
      <c r="E434" s="38">
        <f t="shared" si="117"/>
        <v>1.6940825695844416E-3</v>
      </c>
      <c r="F434" s="38">
        <f t="shared" si="118"/>
        <v>1.4515489199033503E-3</v>
      </c>
      <c r="G434" s="39">
        <f t="shared" si="119"/>
        <v>-0.19500000000000001</v>
      </c>
      <c r="H434" s="25">
        <f t="shared" si="120"/>
        <v>-3.3034610106896616E-4</v>
      </c>
    </row>
    <row r="435" spans="1:8" s="40" customFormat="1" ht="15" x14ac:dyDescent="0.2">
      <c r="A435" s="64"/>
      <c r="B435" s="36" t="s">
        <v>373</v>
      </c>
      <c r="C435" s="37">
        <v>0</v>
      </c>
      <c r="D435" s="37">
        <v>6</v>
      </c>
      <c r="E435" s="38" t="str">
        <f t="shared" si="117"/>
        <v/>
      </c>
      <c r="F435" s="38">
        <f t="shared" si="118"/>
        <v>5.4094990803851562E-5</v>
      </c>
      <c r="G435" s="39" t="str">
        <f t="shared" si="119"/>
        <v>0</v>
      </c>
      <c r="H435" s="25" t="str">
        <f t="shared" si="120"/>
        <v/>
      </c>
    </row>
    <row r="436" spans="1:8" s="40" customFormat="1" ht="15" x14ac:dyDescent="0.2">
      <c r="A436" s="64"/>
      <c r="B436" s="36" t="s">
        <v>132</v>
      </c>
      <c r="C436" s="37">
        <v>367</v>
      </c>
      <c r="D436" s="37">
        <v>306</v>
      </c>
      <c r="E436" s="38">
        <f t="shared" si="117"/>
        <v>3.1086415151874501E-3</v>
      </c>
      <c r="F436" s="38">
        <f t="shared" si="118"/>
        <v>2.7588445309964299E-3</v>
      </c>
      <c r="G436" s="39">
        <f t="shared" si="119"/>
        <v>-0.16621253405994552</v>
      </c>
      <c r="H436" s="25">
        <f t="shared" si="120"/>
        <v>-5.1669518372325467E-4</v>
      </c>
    </row>
    <row r="437" spans="1:8" s="40" customFormat="1" ht="15" x14ac:dyDescent="0.2">
      <c r="A437" s="64"/>
      <c r="B437" s="36" t="s">
        <v>119</v>
      </c>
      <c r="C437" s="37">
        <v>88</v>
      </c>
      <c r="D437" s="37">
        <v>84</v>
      </c>
      <c r="E437" s="38">
        <f t="shared" si="117"/>
        <v>7.4539633061715426E-4</v>
      </c>
      <c r="F437" s="38">
        <f t="shared" si="118"/>
        <v>7.5732987125392193E-4</v>
      </c>
      <c r="G437" s="39">
        <f t="shared" si="119"/>
        <v>-4.5454545454545456E-2</v>
      </c>
      <c r="H437" s="25">
        <f t="shared" si="120"/>
        <v>-3.3881651391688828E-5</v>
      </c>
    </row>
    <row r="438" spans="1:8" s="40" customFormat="1" ht="15" x14ac:dyDescent="0.2">
      <c r="A438" s="64"/>
      <c r="B438" s="36" t="s">
        <v>305</v>
      </c>
      <c r="C438" s="37">
        <v>515</v>
      </c>
      <c r="D438" s="37">
        <v>593</v>
      </c>
      <c r="E438" s="38">
        <f t="shared" si="117"/>
        <v>4.3622626166799367E-3</v>
      </c>
      <c r="F438" s="38">
        <f t="shared" si="118"/>
        <v>5.3463882577806628E-3</v>
      </c>
      <c r="G438" s="39">
        <f t="shared" si="119"/>
        <v>0.15145631067961166</v>
      </c>
      <c r="H438" s="25">
        <f t="shared" si="120"/>
        <v>6.606922021379322E-4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0</v>
      </c>
      <c r="E439" s="38" t="str">
        <f t="shared" si="117"/>
        <v/>
      </c>
      <c r="F439" s="38" t="str">
        <f t="shared" si="118"/>
        <v/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11</v>
      </c>
      <c r="D440" s="37">
        <v>9</v>
      </c>
      <c r="E440" s="38">
        <f t="shared" si="117"/>
        <v>9.3174541327144283E-5</v>
      </c>
      <c r="F440" s="38">
        <f t="shared" si="118"/>
        <v>8.1142486205777343E-5</v>
      </c>
      <c r="G440" s="39">
        <f t="shared" si="119"/>
        <v>-0.18181818181818182</v>
      </c>
      <c r="H440" s="25">
        <f t="shared" si="120"/>
        <v>-1.6940825695844414E-5</v>
      </c>
    </row>
    <row r="441" spans="1:8" s="40" customFormat="1" ht="15" x14ac:dyDescent="0.2">
      <c r="A441" s="64"/>
      <c r="B441" s="36" t="s">
        <v>130</v>
      </c>
      <c r="C441" s="37">
        <v>27</v>
      </c>
      <c r="D441" s="37">
        <v>18</v>
      </c>
      <c r="E441" s="38">
        <f t="shared" si="117"/>
        <v>2.287011468938996E-4</v>
      </c>
      <c r="F441" s="38">
        <f t="shared" si="118"/>
        <v>1.6228497241155469E-4</v>
      </c>
      <c r="G441" s="39">
        <f t="shared" si="119"/>
        <v>-0.33333333333333331</v>
      </c>
      <c r="H441" s="25">
        <f t="shared" si="120"/>
        <v>-7.6233715631299865E-5</v>
      </c>
    </row>
    <row r="442" spans="1:8" s="40" customFormat="1" ht="15" x14ac:dyDescent="0.2">
      <c r="A442" s="64"/>
      <c r="B442" s="36" t="s">
        <v>117</v>
      </c>
      <c r="C442" s="37">
        <v>5</v>
      </c>
      <c r="D442" s="37">
        <v>6</v>
      </c>
      <c r="E442" s="38">
        <f t="shared" si="117"/>
        <v>4.2352064239611037E-5</v>
      </c>
      <c r="F442" s="38">
        <f t="shared" si="118"/>
        <v>5.4094990803851562E-5</v>
      </c>
      <c r="G442" s="39">
        <f t="shared" si="119"/>
        <v>0.2</v>
      </c>
      <c r="H442" s="25">
        <f t="shared" si="120"/>
        <v>8.4704128479222071E-6</v>
      </c>
    </row>
    <row r="443" spans="1:8" s="40" customFormat="1" ht="15" x14ac:dyDescent="0.2">
      <c r="A443" s="64"/>
      <c r="B443" s="36" t="s">
        <v>121</v>
      </c>
      <c r="C443" s="37">
        <v>270</v>
      </c>
      <c r="D443" s="37">
        <v>60</v>
      </c>
      <c r="E443" s="38">
        <f t="shared" si="117"/>
        <v>2.287011468938996E-3</v>
      </c>
      <c r="F443" s="38">
        <f t="shared" si="118"/>
        <v>5.4094990803851568E-4</v>
      </c>
      <c r="G443" s="39">
        <f t="shared" si="119"/>
        <v>-0.77777777777777779</v>
      </c>
      <c r="H443" s="25">
        <f t="shared" si="120"/>
        <v>-1.7787866980636636E-3</v>
      </c>
    </row>
    <row r="444" spans="1:8" s="40" customFormat="1" ht="15" x14ac:dyDescent="0.2">
      <c r="A444" s="64"/>
      <c r="B444" s="36" t="s">
        <v>127</v>
      </c>
      <c r="C444" s="37">
        <v>17</v>
      </c>
      <c r="D444" s="37">
        <v>1</v>
      </c>
      <c r="E444" s="38">
        <f t="shared" si="117"/>
        <v>1.4399701841467754E-4</v>
      </c>
      <c r="F444" s="38">
        <f t="shared" si="118"/>
        <v>9.0158318006419276E-6</v>
      </c>
      <c r="G444" s="39">
        <f t="shared" si="119"/>
        <v>-0.94117647058823528</v>
      </c>
      <c r="H444" s="25">
        <f t="shared" si="120"/>
        <v>-1.3552660556675531E-4</v>
      </c>
    </row>
    <row r="445" spans="1:8" s="40" customFormat="1" ht="15" x14ac:dyDescent="0.2">
      <c r="A445" s="64"/>
      <c r="B445" s="36" t="s">
        <v>131</v>
      </c>
      <c r="C445" s="37">
        <v>1</v>
      </c>
      <c r="D445" s="37">
        <v>11</v>
      </c>
      <c r="E445" s="38">
        <f t="shared" si="117"/>
        <v>8.4704128479222071E-6</v>
      </c>
      <c r="F445" s="38">
        <f t="shared" si="118"/>
        <v>9.9174149807061202E-5</v>
      </c>
      <c r="G445" s="39">
        <f t="shared" si="119"/>
        <v>10</v>
      </c>
      <c r="H445" s="25">
        <f t="shared" si="120"/>
        <v>8.4704128479222074E-5</v>
      </c>
    </row>
    <row r="446" spans="1:8" s="40" customFormat="1" ht="15" x14ac:dyDescent="0.2">
      <c r="A446" s="64"/>
      <c r="B446" s="36" t="s">
        <v>306</v>
      </c>
      <c r="C446" s="37">
        <v>711</v>
      </c>
      <c r="D446" s="37">
        <v>750</v>
      </c>
      <c r="E446" s="38">
        <f t="shared" si="117"/>
        <v>6.02246353487269E-3</v>
      </c>
      <c r="F446" s="38">
        <f t="shared" si="118"/>
        <v>6.7618738504814455E-3</v>
      </c>
      <c r="G446" s="39">
        <f t="shared" si="119"/>
        <v>5.4852320675105488E-2</v>
      </c>
      <c r="H446" s="25">
        <f t="shared" si="120"/>
        <v>3.3034610106896616E-4</v>
      </c>
    </row>
    <row r="447" spans="1:8" s="40" customFormat="1" ht="30" x14ac:dyDescent="0.2">
      <c r="A447" s="64"/>
      <c r="B447" s="36" t="s">
        <v>549</v>
      </c>
      <c r="C447" s="37">
        <v>10</v>
      </c>
      <c r="D447" s="37">
        <v>24</v>
      </c>
      <c r="E447" s="38">
        <f t="shared" si="117"/>
        <v>8.4704128479222074E-5</v>
      </c>
      <c r="F447" s="38">
        <f t="shared" si="118"/>
        <v>2.1637996321540625E-4</v>
      </c>
      <c r="G447" s="39">
        <f t="shared" si="119"/>
        <v>1.4</v>
      </c>
      <c r="H447" s="25">
        <f t="shared" si="120"/>
        <v>1.185857798709109E-4</v>
      </c>
    </row>
    <row r="448" spans="1:8" s="40" customFormat="1" ht="15" x14ac:dyDescent="0.2">
      <c r="A448" s="64"/>
      <c r="B448" s="36" t="s">
        <v>307</v>
      </c>
      <c r="C448" s="37">
        <v>149</v>
      </c>
      <c r="D448" s="37">
        <v>89</v>
      </c>
      <c r="E448" s="38">
        <f t="shared" si="117"/>
        <v>1.2620915143404089E-3</v>
      </c>
      <c r="F448" s="38">
        <f t="shared" si="118"/>
        <v>8.0240903025713157E-4</v>
      </c>
      <c r="G448" s="39">
        <f t="shared" si="119"/>
        <v>-0.40268456375838924</v>
      </c>
      <c r="H448" s="25">
        <f t="shared" si="120"/>
        <v>-5.0822477087533247E-4</v>
      </c>
    </row>
    <row r="449" spans="1:8" s="40" customFormat="1" ht="15" x14ac:dyDescent="0.2">
      <c r="A449" s="64"/>
      <c r="B449" s="36" t="s">
        <v>308</v>
      </c>
      <c r="C449" s="37">
        <v>6</v>
      </c>
      <c r="D449" s="37">
        <v>25</v>
      </c>
      <c r="E449" s="38">
        <f t="shared" si="117"/>
        <v>5.0822477087533246E-5</v>
      </c>
      <c r="F449" s="38">
        <f t="shared" si="118"/>
        <v>2.2539579501604817E-4</v>
      </c>
      <c r="G449" s="39">
        <f t="shared" si="119"/>
        <v>3.1666666666666665</v>
      </c>
      <c r="H449" s="25">
        <f t="shared" si="120"/>
        <v>1.6093784411052193E-4</v>
      </c>
    </row>
    <row r="450" spans="1:8" s="40" customFormat="1" ht="15" x14ac:dyDescent="0.2">
      <c r="A450" s="64"/>
      <c r="B450" s="36" t="s">
        <v>550</v>
      </c>
      <c r="C450" s="37">
        <v>237</v>
      </c>
      <c r="D450" s="37">
        <v>132</v>
      </c>
      <c r="E450" s="38">
        <f t="shared" si="117"/>
        <v>2.0074878449575632E-3</v>
      </c>
      <c r="F450" s="38">
        <f t="shared" si="118"/>
        <v>1.1900897976847343E-3</v>
      </c>
      <c r="G450" s="39">
        <f t="shared" si="119"/>
        <v>-0.44303797468354428</v>
      </c>
      <c r="H450" s="25">
        <f t="shared" si="120"/>
        <v>-8.8939334903183169E-4</v>
      </c>
    </row>
    <row r="451" spans="1:8" s="40" customFormat="1" ht="15" x14ac:dyDescent="0.2">
      <c r="A451" s="64"/>
      <c r="B451" s="36" t="s">
        <v>309</v>
      </c>
      <c r="C451" s="37">
        <v>529</v>
      </c>
      <c r="D451" s="37">
        <v>997</v>
      </c>
      <c r="E451" s="38">
        <f t="shared" si="117"/>
        <v>4.4808483965508477E-3</v>
      </c>
      <c r="F451" s="38">
        <f t="shared" si="118"/>
        <v>8.9887843052400013E-3</v>
      </c>
      <c r="G451" s="39">
        <f t="shared" si="119"/>
        <v>0.88468809073724008</v>
      </c>
      <c r="H451" s="25">
        <f t="shared" si="120"/>
        <v>3.964153212827593E-3</v>
      </c>
    </row>
    <row r="452" spans="1:8" s="40" customFormat="1" ht="15" x14ac:dyDescent="0.2">
      <c r="A452" s="64"/>
      <c r="B452" s="36" t="s">
        <v>310</v>
      </c>
      <c r="C452" s="37">
        <v>120</v>
      </c>
      <c r="D452" s="37">
        <v>118</v>
      </c>
      <c r="E452" s="38">
        <f t="shared" si="117"/>
        <v>1.0164495417506649E-3</v>
      </c>
      <c r="F452" s="38">
        <f t="shared" si="118"/>
        <v>1.0638681524757475E-3</v>
      </c>
      <c r="G452" s="39">
        <f t="shared" si="119"/>
        <v>-1.6666666666666666E-2</v>
      </c>
      <c r="H452" s="25">
        <f t="shared" si="120"/>
        <v>-1.6940825695844414E-5</v>
      </c>
    </row>
    <row r="453" spans="1:8" s="40" customFormat="1" ht="15" x14ac:dyDescent="0.2">
      <c r="A453" s="64"/>
      <c r="B453" s="36" t="s">
        <v>311</v>
      </c>
      <c r="C453" s="37">
        <v>208</v>
      </c>
      <c r="D453" s="37">
        <v>89</v>
      </c>
      <c r="E453" s="38">
        <f t="shared" si="117"/>
        <v>1.7618458723678192E-3</v>
      </c>
      <c r="F453" s="38">
        <f t="shared" si="118"/>
        <v>8.0240903025713157E-4</v>
      </c>
      <c r="G453" s="39">
        <f t="shared" si="119"/>
        <v>-0.57211538461538458</v>
      </c>
      <c r="H453" s="25">
        <f t="shared" si="120"/>
        <v>-1.0079791289027426E-3</v>
      </c>
    </row>
    <row r="454" spans="1:8" s="40" customFormat="1" ht="15" x14ac:dyDescent="0.2">
      <c r="A454" s="64"/>
      <c r="B454" s="36" t="s">
        <v>118</v>
      </c>
      <c r="C454" s="37">
        <v>82</v>
      </c>
      <c r="D454" s="37">
        <v>47</v>
      </c>
      <c r="E454" s="38">
        <f t="shared" si="117"/>
        <v>6.9457385352962098E-4</v>
      </c>
      <c r="F454" s="38">
        <f t="shared" si="118"/>
        <v>4.237440946301706E-4</v>
      </c>
      <c r="G454" s="39">
        <f t="shared" si="119"/>
        <v>-0.42682926829268292</v>
      </c>
      <c r="H454" s="25">
        <f t="shared" si="120"/>
        <v>-2.9646444967727727E-4</v>
      </c>
    </row>
    <row r="455" spans="1:8" s="40" customFormat="1" ht="15" x14ac:dyDescent="0.2">
      <c r="A455" s="64"/>
      <c r="B455" s="36" t="s">
        <v>312</v>
      </c>
      <c r="C455" s="37">
        <v>116</v>
      </c>
      <c r="D455" s="37">
        <v>52</v>
      </c>
      <c r="E455" s="38">
        <f t="shared" si="117"/>
        <v>9.8256789035897616E-4</v>
      </c>
      <c r="F455" s="38">
        <f t="shared" si="118"/>
        <v>4.6882325363338024E-4</v>
      </c>
      <c r="G455" s="39">
        <f t="shared" si="119"/>
        <v>-0.55172413793103448</v>
      </c>
      <c r="H455" s="25">
        <f t="shared" si="120"/>
        <v>-5.4210642226702136E-4</v>
      </c>
    </row>
    <row r="456" spans="1:8" s="40" customFormat="1" ht="15" x14ac:dyDescent="0.2">
      <c r="A456" s="64"/>
      <c r="B456" s="36" t="s">
        <v>313</v>
      </c>
      <c r="C456" s="37">
        <v>234</v>
      </c>
      <c r="D456" s="37">
        <v>317</v>
      </c>
      <c r="E456" s="38">
        <f t="shared" si="117"/>
        <v>1.9820766064137965E-3</v>
      </c>
      <c r="F456" s="38">
        <f t="shared" si="118"/>
        <v>2.8580186808034908E-3</v>
      </c>
      <c r="G456" s="39">
        <f t="shared" si="119"/>
        <v>0.35470085470085472</v>
      </c>
      <c r="H456" s="25">
        <f t="shared" si="120"/>
        <v>7.0304426637754329E-4</v>
      </c>
    </row>
    <row r="457" spans="1:8" s="40" customFormat="1" ht="15" x14ac:dyDescent="0.2">
      <c r="A457" s="64"/>
      <c r="B457" s="36" t="s">
        <v>551</v>
      </c>
      <c r="C457" s="37">
        <v>122</v>
      </c>
      <c r="D457" s="37">
        <v>415</v>
      </c>
      <c r="E457" s="38">
        <f t="shared" si="117"/>
        <v>1.0333903674465093E-3</v>
      </c>
      <c r="F457" s="38">
        <f t="shared" si="118"/>
        <v>3.7415701972663999E-3</v>
      </c>
      <c r="G457" s="39">
        <f t="shared" si="119"/>
        <v>2.401639344262295</v>
      </c>
      <c r="H457" s="25">
        <f t="shared" si="120"/>
        <v>2.4818309644412066E-3</v>
      </c>
    </row>
    <row r="458" spans="1:8" s="40" customFormat="1" ht="15" x14ac:dyDescent="0.2">
      <c r="A458" s="64"/>
      <c r="B458" s="36" t="s">
        <v>314</v>
      </c>
      <c r="C458" s="37">
        <v>7</v>
      </c>
      <c r="D458" s="37">
        <v>3</v>
      </c>
      <c r="E458" s="38">
        <f t="shared" si="117"/>
        <v>5.9292889935455455E-5</v>
      </c>
      <c r="F458" s="38">
        <f t="shared" si="118"/>
        <v>2.7047495401925781E-5</v>
      </c>
      <c r="G458" s="39">
        <f t="shared" si="119"/>
        <v>-0.5714285714285714</v>
      </c>
      <c r="H458" s="25">
        <f t="shared" si="120"/>
        <v>-3.3881651391688828E-5</v>
      </c>
    </row>
    <row r="459" spans="1:8" s="40" customFormat="1" ht="15" x14ac:dyDescent="0.2">
      <c r="A459" s="64"/>
      <c r="B459" s="36" t="s">
        <v>315</v>
      </c>
      <c r="C459" s="37">
        <v>5</v>
      </c>
      <c r="D459" s="37">
        <v>3</v>
      </c>
      <c r="E459" s="38">
        <f t="shared" si="117"/>
        <v>4.2352064239611037E-5</v>
      </c>
      <c r="F459" s="38">
        <f t="shared" si="118"/>
        <v>2.7047495401925781E-5</v>
      </c>
      <c r="G459" s="39">
        <f t="shared" si="119"/>
        <v>-0.4</v>
      </c>
      <c r="H459" s="25">
        <f t="shared" si="120"/>
        <v>-1.6940825695844414E-5</v>
      </c>
    </row>
    <row r="460" spans="1:8" s="40" customFormat="1" ht="15" x14ac:dyDescent="0.2">
      <c r="A460" s="64"/>
      <c r="B460" s="36" t="s">
        <v>316</v>
      </c>
      <c r="C460" s="37">
        <v>21</v>
      </c>
      <c r="D460" s="37">
        <v>11</v>
      </c>
      <c r="E460" s="38">
        <f t="shared" si="117"/>
        <v>1.7787866980636637E-4</v>
      </c>
      <c r="F460" s="38">
        <f t="shared" si="118"/>
        <v>9.9174149807061202E-5</v>
      </c>
      <c r="G460" s="39">
        <f t="shared" si="119"/>
        <v>-0.47619047619047616</v>
      </c>
      <c r="H460" s="25">
        <f t="shared" si="120"/>
        <v>-8.4704128479222074E-5</v>
      </c>
    </row>
    <row r="461" spans="1:8" s="40" customFormat="1" ht="15" x14ac:dyDescent="0.2">
      <c r="A461" s="64"/>
      <c r="B461" s="36" t="s">
        <v>317</v>
      </c>
      <c r="C461" s="37">
        <v>6</v>
      </c>
      <c r="D461" s="37">
        <v>44</v>
      </c>
      <c r="E461" s="38">
        <f t="shared" si="117"/>
        <v>5.0822477087533246E-5</v>
      </c>
      <c r="F461" s="38">
        <f t="shared" si="118"/>
        <v>3.9669659922824481E-4</v>
      </c>
      <c r="G461" s="39">
        <f t="shared" si="119"/>
        <v>6.333333333333333</v>
      </c>
      <c r="H461" s="25">
        <f t="shared" si="120"/>
        <v>3.2187568822104385E-4</v>
      </c>
    </row>
    <row r="462" spans="1:8" s="40" customFormat="1" ht="15" x14ac:dyDescent="0.2">
      <c r="A462" s="64"/>
      <c r="B462" s="36" t="s">
        <v>141</v>
      </c>
      <c r="C462" s="37">
        <v>99</v>
      </c>
      <c r="D462" s="37">
        <v>32</v>
      </c>
      <c r="E462" s="38">
        <f t="shared" si="117"/>
        <v>8.3857087194429852E-4</v>
      </c>
      <c r="F462" s="38">
        <f t="shared" si="118"/>
        <v>2.8850661762054168E-4</v>
      </c>
      <c r="G462" s="39">
        <f t="shared" si="119"/>
        <v>-0.6767676767676768</v>
      </c>
      <c r="H462" s="25">
        <f t="shared" si="120"/>
        <v>-5.6751766081078795E-4</v>
      </c>
    </row>
    <row r="463" spans="1:8" s="40" customFormat="1" ht="30" x14ac:dyDescent="0.2">
      <c r="A463" s="64"/>
      <c r="B463" s="36" t="s">
        <v>142</v>
      </c>
      <c r="C463" s="37">
        <v>2</v>
      </c>
      <c r="D463" s="37">
        <v>46</v>
      </c>
      <c r="E463" s="38">
        <f t="shared" si="117"/>
        <v>1.6940825695844414E-5</v>
      </c>
      <c r="F463" s="38">
        <f t="shared" si="118"/>
        <v>4.1472826282952865E-4</v>
      </c>
      <c r="G463" s="39">
        <f t="shared" si="119"/>
        <v>22</v>
      </c>
      <c r="H463" s="25">
        <f t="shared" si="120"/>
        <v>3.7269816530857713E-4</v>
      </c>
    </row>
    <row r="464" spans="1:8" s="40" customFormat="1" ht="15" x14ac:dyDescent="0.2">
      <c r="A464" s="64"/>
      <c r="B464" s="36" t="s">
        <v>318</v>
      </c>
      <c r="C464" s="37">
        <v>34</v>
      </c>
      <c r="D464" s="37">
        <v>22</v>
      </c>
      <c r="E464" s="38">
        <f t="shared" si="117"/>
        <v>2.8799403682935507E-4</v>
      </c>
      <c r="F464" s="38">
        <f t="shared" si="118"/>
        <v>1.983482996141224E-4</v>
      </c>
      <c r="G464" s="39">
        <f t="shared" si="119"/>
        <v>-0.35294117647058826</v>
      </c>
      <c r="H464" s="25">
        <f t="shared" si="120"/>
        <v>-1.0164495417506651E-4</v>
      </c>
    </row>
    <row r="465" spans="1:8" s="40" customFormat="1" ht="15" x14ac:dyDescent="0.2">
      <c r="A465" s="64"/>
      <c r="B465" s="36" t="s">
        <v>319</v>
      </c>
      <c r="C465" s="37">
        <v>573</v>
      </c>
      <c r="D465" s="37">
        <v>312</v>
      </c>
      <c r="E465" s="38">
        <f t="shared" si="117"/>
        <v>4.8535465618594247E-3</v>
      </c>
      <c r="F465" s="38">
        <f t="shared" si="118"/>
        <v>2.8129395218002813E-3</v>
      </c>
      <c r="G465" s="39">
        <f t="shared" si="119"/>
        <v>-0.45549738219895286</v>
      </c>
      <c r="H465" s="25">
        <f t="shared" si="120"/>
        <v>-2.2107777533076959E-3</v>
      </c>
    </row>
    <row r="466" spans="1:8" s="40" customFormat="1" ht="30" x14ac:dyDescent="0.2">
      <c r="A466" s="64"/>
      <c r="B466" s="36" t="s">
        <v>320</v>
      </c>
      <c r="C466" s="37">
        <v>949</v>
      </c>
      <c r="D466" s="37">
        <v>110</v>
      </c>
      <c r="E466" s="38">
        <f t="shared" si="117"/>
        <v>8.0384217926781753E-3</v>
      </c>
      <c r="F466" s="38">
        <f t="shared" si="118"/>
        <v>9.9174149807061207E-4</v>
      </c>
      <c r="G466" s="39">
        <f t="shared" si="119"/>
        <v>-0.8840885142255005</v>
      </c>
      <c r="H466" s="25">
        <f t="shared" si="120"/>
        <v>-7.1066763794067319E-3</v>
      </c>
    </row>
    <row r="467" spans="1:8" s="40" customFormat="1" ht="15" x14ac:dyDescent="0.2">
      <c r="A467" s="64"/>
      <c r="B467" s="36" t="s">
        <v>139</v>
      </c>
      <c r="C467" s="37">
        <v>353</v>
      </c>
      <c r="D467" s="37">
        <v>52</v>
      </c>
      <c r="E467" s="38">
        <f t="shared" si="117"/>
        <v>2.9900557353165391E-3</v>
      </c>
      <c r="F467" s="38">
        <f t="shared" si="118"/>
        <v>4.6882325363338024E-4</v>
      </c>
      <c r="G467" s="39">
        <f t="shared" si="119"/>
        <v>-0.85269121813031157</v>
      </c>
      <c r="H467" s="25">
        <f t="shared" si="120"/>
        <v>-2.5495942672245841E-3</v>
      </c>
    </row>
    <row r="468" spans="1:8" s="40" customFormat="1" ht="15" x14ac:dyDescent="0.2">
      <c r="A468" s="64"/>
      <c r="B468" s="36" t="s">
        <v>321</v>
      </c>
      <c r="C468" s="37">
        <v>22</v>
      </c>
      <c r="D468" s="37">
        <v>24</v>
      </c>
      <c r="E468" s="38">
        <f t="shared" si="117"/>
        <v>1.8634908265428857E-4</v>
      </c>
      <c r="F468" s="38">
        <f t="shared" si="118"/>
        <v>2.1637996321540625E-4</v>
      </c>
      <c r="G468" s="39">
        <f t="shared" si="119"/>
        <v>9.0909090909090912E-2</v>
      </c>
      <c r="H468" s="25">
        <f t="shared" si="120"/>
        <v>1.6940825695844414E-5</v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2</v>
      </c>
      <c r="D470" s="37">
        <v>1</v>
      </c>
      <c r="E470" s="38">
        <f t="shared" si="137"/>
        <v>1.6940825695844414E-5</v>
      </c>
      <c r="F470" s="38">
        <f t="shared" si="138"/>
        <v>9.0158318006419276E-6</v>
      </c>
      <c r="G470" s="39">
        <f t="shared" si="139"/>
        <v>-0.5</v>
      </c>
      <c r="H470" s="25">
        <f t="shared" si="140"/>
        <v>-8.4704128479222071E-6</v>
      </c>
    </row>
    <row r="471" spans="1:8" s="40" customFormat="1" ht="30" x14ac:dyDescent="0.2">
      <c r="A471" s="64"/>
      <c r="B471" s="36" t="s">
        <v>324</v>
      </c>
      <c r="C471" s="37">
        <v>55</v>
      </c>
      <c r="D471" s="37">
        <v>16</v>
      </c>
      <c r="E471" s="38">
        <f t="shared" si="137"/>
        <v>4.6587270663572144E-4</v>
      </c>
      <c r="F471" s="38">
        <f t="shared" si="138"/>
        <v>1.4425330881027084E-4</v>
      </c>
      <c r="G471" s="39">
        <f t="shared" si="139"/>
        <v>-0.70909090909090911</v>
      </c>
      <c r="H471" s="25">
        <f t="shared" si="140"/>
        <v>-3.303461010689661E-4</v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1</v>
      </c>
      <c r="E472" s="38" t="str">
        <f t="shared" si="137"/>
        <v/>
      </c>
      <c r="F472" s="38">
        <f t="shared" si="138"/>
        <v>9.0158318006419276E-6</v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3</v>
      </c>
      <c r="D473" s="37">
        <v>11</v>
      </c>
      <c r="E473" s="38">
        <f t="shared" si="137"/>
        <v>2.5411238543766623E-5</v>
      </c>
      <c r="F473" s="38">
        <f t="shared" si="138"/>
        <v>9.9174149807061202E-5</v>
      </c>
      <c r="G473" s="39">
        <f t="shared" si="139"/>
        <v>2.6666666666666665</v>
      </c>
      <c r="H473" s="25">
        <f t="shared" si="140"/>
        <v>6.7763302783377657E-5</v>
      </c>
    </row>
    <row r="474" spans="1:8" s="40" customFormat="1" ht="15" x14ac:dyDescent="0.2">
      <c r="A474" s="64"/>
      <c r="B474" s="36" t="s">
        <v>326</v>
      </c>
      <c r="C474" s="37">
        <v>136</v>
      </c>
      <c r="D474" s="37">
        <v>51</v>
      </c>
      <c r="E474" s="38">
        <f t="shared" si="137"/>
        <v>1.1519761473174203E-3</v>
      </c>
      <c r="F474" s="38">
        <f t="shared" si="138"/>
        <v>4.5980742183273829E-4</v>
      </c>
      <c r="G474" s="39">
        <f t="shared" si="139"/>
        <v>-0.625</v>
      </c>
      <c r="H474" s="25">
        <f t="shared" si="140"/>
        <v>-7.1998509207338768E-4</v>
      </c>
    </row>
    <row r="475" spans="1:8" s="40" customFormat="1" ht="15" x14ac:dyDescent="0.2">
      <c r="A475" s="64"/>
      <c r="B475" s="36" t="s">
        <v>552</v>
      </c>
      <c r="C475" s="37">
        <v>168</v>
      </c>
      <c r="D475" s="37">
        <v>22</v>
      </c>
      <c r="E475" s="38">
        <f t="shared" si="137"/>
        <v>1.423029358450931E-3</v>
      </c>
      <c r="F475" s="38">
        <f t="shared" si="138"/>
        <v>1.983482996141224E-4</v>
      </c>
      <c r="G475" s="39">
        <f t="shared" si="139"/>
        <v>-0.86904761904761907</v>
      </c>
      <c r="H475" s="25">
        <f t="shared" si="140"/>
        <v>-1.2366802757966425E-3</v>
      </c>
    </row>
    <row r="476" spans="1:8" s="40" customFormat="1" ht="15" x14ac:dyDescent="0.2">
      <c r="A476" s="64"/>
      <c r="B476" s="36" t="s">
        <v>145</v>
      </c>
      <c r="C476" s="37">
        <v>107</v>
      </c>
      <c r="D476" s="37">
        <v>73</v>
      </c>
      <c r="E476" s="38">
        <f t="shared" si="137"/>
        <v>9.0633417472767619E-4</v>
      </c>
      <c r="F476" s="38">
        <f t="shared" si="138"/>
        <v>6.581557214468607E-4</v>
      </c>
      <c r="G476" s="39">
        <f t="shared" si="139"/>
        <v>-0.31775700934579437</v>
      </c>
      <c r="H476" s="25">
        <f t="shared" si="140"/>
        <v>-2.8799403682935502E-4</v>
      </c>
    </row>
    <row r="477" spans="1:8" s="40" customFormat="1" ht="15" x14ac:dyDescent="0.2">
      <c r="A477" s="64"/>
      <c r="B477" s="36" t="s">
        <v>553</v>
      </c>
      <c r="C477" s="37">
        <v>3177</v>
      </c>
      <c r="D477" s="37">
        <v>2018</v>
      </c>
      <c r="E477" s="38">
        <f t="shared" si="137"/>
        <v>2.6910501617848855E-2</v>
      </c>
      <c r="F477" s="38">
        <f t="shared" si="138"/>
        <v>1.8193948573695409E-2</v>
      </c>
      <c r="G477" s="39">
        <f t="shared" si="139"/>
        <v>-0.36480956877557447</v>
      </c>
      <c r="H477" s="25">
        <f t="shared" si="140"/>
        <v>-9.8172084907418404E-3</v>
      </c>
    </row>
    <row r="478" spans="1:8" s="40" customFormat="1" ht="15" x14ac:dyDescent="0.2">
      <c r="A478" s="64"/>
      <c r="B478" s="36" t="s">
        <v>138</v>
      </c>
      <c r="C478" s="37">
        <v>1313</v>
      </c>
      <c r="D478" s="37">
        <v>443</v>
      </c>
      <c r="E478" s="38">
        <f t="shared" si="137"/>
        <v>1.1121652069321858E-2</v>
      </c>
      <c r="F478" s="38">
        <f t="shared" si="138"/>
        <v>3.994013487684374E-3</v>
      </c>
      <c r="G478" s="39">
        <f t="shared" si="139"/>
        <v>-0.66260472201066256</v>
      </c>
      <c r="H478" s="25">
        <f t="shared" si="140"/>
        <v>-7.3692591776923196E-3</v>
      </c>
    </row>
    <row r="479" spans="1:8" s="40" customFormat="1" ht="30" x14ac:dyDescent="0.2">
      <c r="A479" s="64"/>
      <c r="B479" s="36" t="s">
        <v>327</v>
      </c>
      <c r="C479" s="37">
        <v>350</v>
      </c>
      <c r="D479" s="37">
        <v>199</v>
      </c>
      <c r="E479" s="38">
        <f t="shared" si="137"/>
        <v>2.9646444967727729E-3</v>
      </c>
      <c r="F479" s="38">
        <f t="shared" si="138"/>
        <v>1.7941505283277435E-3</v>
      </c>
      <c r="G479" s="39">
        <f t="shared" si="139"/>
        <v>-0.43142857142857144</v>
      </c>
      <c r="H479" s="25">
        <f t="shared" si="140"/>
        <v>-1.2790323400362535E-3</v>
      </c>
    </row>
    <row r="480" spans="1:8" s="40" customFormat="1" ht="15" x14ac:dyDescent="0.2">
      <c r="A480" s="64"/>
      <c r="B480" s="36" t="s">
        <v>140</v>
      </c>
      <c r="C480" s="37">
        <v>41</v>
      </c>
      <c r="D480" s="37">
        <v>6</v>
      </c>
      <c r="E480" s="38">
        <f t="shared" si="137"/>
        <v>3.4728692676481049E-4</v>
      </c>
      <c r="F480" s="38">
        <f t="shared" si="138"/>
        <v>5.4094990803851562E-5</v>
      </c>
      <c r="G480" s="39">
        <f t="shared" si="139"/>
        <v>-0.85365853658536583</v>
      </c>
      <c r="H480" s="25">
        <f t="shared" si="140"/>
        <v>-2.9646444967727727E-4</v>
      </c>
    </row>
    <row r="481" spans="1:8" s="40" customFormat="1" ht="30" x14ac:dyDescent="0.2">
      <c r="A481" s="64"/>
      <c r="B481" s="36" t="s">
        <v>328</v>
      </c>
      <c r="C481" s="37">
        <v>55</v>
      </c>
      <c r="D481" s="37">
        <v>34</v>
      </c>
      <c r="E481" s="38">
        <f t="shared" si="137"/>
        <v>4.6587270663572144E-4</v>
      </c>
      <c r="F481" s="38">
        <f t="shared" si="138"/>
        <v>3.0653828122182553E-4</v>
      </c>
      <c r="G481" s="39">
        <f t="shared" si="139"/>
        <v>-0.38181818181818183</v>
      </c>
      <c r="H481" s="25">
        <f t="shared" si="140"/>
        <v>-1.7787866980636637E-4</v>
      </c>
    </row>
    <row r="482" spans="1:8" s="40" customFormat="1" ht="30" x14ac:dyDescent="0.2">
      <c r="A482" s="64"/>
      <c r="B482" s="36" t="s">
        <v>329</v>
      </c>
      <c r="C482" s="37">
        <v>237</v>
      </c>
      <c r="D482" s="37">
        <v>682</v>
      </c>
      <c r="E482" s="38">
        <f t="shared" si="137"/>
        <v>2.0074878449575632E-3</v>
      </c>
      <c r="F482" s="38">
        <f t="shared" si="138"/>
        <v>6.1487972880377943E-3</v>
      </c>
      <c r="G482" s="39">
        <f t="shared" si="139"/>
        <v>1.8776371308016877</v>
      </c>
      <c r="H482" s="25">
        <f t="shared" si="140"/>
        <v>3.7693337173253824E-3</v>
      </c>
    </row>
    <row r="483" spans="1:8" s="40" customFormat="1" ht="15" x14ac:dyDescent="0.2">
      <c r="A483" s="64"/>
      <c r="B483" s="36" t="s">
        <v>133</v>
      </c>
      <c r="C483" s="37">
        <v>105</v>
      </c>
      <c r="D483" s="37">
        <v>130</v>
      </c>
      <c r="E483" s="38">
        <f t="shared" si="137"/>
        <v>8.893933490318318E-4</v>
      </c>
      <c r="F483" s="38">
        <f t="shared" si="138"/>
        <v>1.1720581340834506E-3</v>
      </c>
      <c r="G483" s="39">
        <f t="shared" si="139"/>
        <v>0.23809523809523808</v>
      </c>
      <c r="H483" s="25">
        <f t="shared" si="140"/>
        <v>2.1176032119805518E-4</v>
      </c>
    </row>
    <row r="484" spans="1:8" s="40" customFormat="1" ht="30" x14ac:dyDescent="0.2">
      <c r="A484" s="64"/>
      <c r="B484" s="36" t="s">
        <v>554</v>
      </c>
      <c r="C484" s="37">
        <v>9</v>
      </c>
      <c r="D484" s="37">
        <v>188</v>
      </c>
      <c r="E484" s="38">
        <f t="shared" si="137"/>
        <v>7.6233715631299865E-5</v>
      </c>
      <c r="F484" s="38">
        <f t="shared" si="138"/>
        <v>1.6949763785206824E-3</v>
      </c>
      <c r="G484" s="39">
        <f t="shared" si="139"/>
        <v>19.888888888888889</v>
      </c>
      <c r="H484" s="25">
        <f t="shared" si="140"/>
        <v>1.5162038997780752E-3</v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20</v>
      </c>
      <c r="D486" s="37"/>
      <c r="E486" s="38">
        <f t="shared" si="137"/>
        <v>1.6940825695844415E-4</v>
      </c>
      <c r="F486" s="38" t="str">
        <f t="shared" si="138"/>
        <v/>
      </c>
      <c r="G486" s="39" t="str">
        <f t="shared" si="139"/>
        <v>0</v>
      </c>
      <c r="H486" s="25">
        <f t="shared" si="140"/>
        <v>0</v>
      </c>
    </row>
    <row r="487" spans="1:8" s="40" customFormat="1" ht="15" x14ac:dyDescent="0.2">
      <c r="A487" s="64"/>
      <c r="B487" s="36" t="s">
        <v>331</v>
      </c>
      <c r="C487" s="37">
        <v>596</v>
      </c>
      <c r="D487" s="37"/>
      <c r="E487" s="38">
        <f t="shared" si="137"/>
        <v>5.0483660573616357E-3</v>
      </c>
      <c r="F487" s="38" t="str">
        <f t="shared" si="138"/>
        <v/>
      </c>
      <c r="G487" s="39" t="str">
        <f t="shared" si="139"/>
        <v>0</v>
      </c>
      <c r="H487" s="25">
        <f t="shared" si="140"/>
        <v>0</v>
      </c>
    </row>
    <row r="488" spans="1:8" s="40" customFormat="1" ht="15" x14ac:dyDescent="0.2">
      <c r="A488" s="64"/>
      <c r="B488" s="36" t="s">
        <v>332</v>
      </c>
      <c r="C488" s="37">
        <v>94</v>
      </c>
      <c r="D488" s="37"/>
      <c r="E488" s="38">
        <f t="shared" si="137"/>
        <v>7.9621880770468754E-4</v>
      </c>
      <c r="F488" s="38" t="str">
        <f t="shared" si="138"/>
        <v/>
      </c>
      <c r="G488" s="39" t="str">
        <f t="shared" si="139"/>
        <v>0</v>
      </c>
      <c r="H488" s="25">
        <f t="shared" si="140"/>
        <v>0</v>
      </c>
    </row>
    <row r="489" spans="1:8" s="40" customFormat="1" ht="15" x14ac:dyDescent="0.2">
      <c r="A489" s="64"/>
      <c r="B489" s="36" t="s">
        <v>333</v>
      </c>
      <c r="C489" s="37">
        <v>240</v>
      </c>
      <c r="D489" s="37"/>
      <c r="E489" s="38">
        <f t="shared" si="137"/>
        <v>2.0328990835013299E-3</v>
      </c>
      <c r="F489" s="38" t="str">
        <f t="shared" si="138"/>
        <v/>
      </c>
      <c r="G489" s="39" t="str">
        <f t="shared" si="139"/>
        <v>0</v>
      </c>
      <c r="H489" s="25">
        <f t="shared" si="140"/>
        <v>0</v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115</v>
      </c>
      <c r="D491" s="37">
        <v>13</v>
      </c>
      <c r="E491" s="38">
        <f t="shared" si="137"/>
        <v>9.7409747751105386E-4</v>
      </c>
      <c r="F491" s="38">
        <f t="shared" si="138"/>
        <v>1.1720581340834506E-4</v>
      </c>
      <c r="G491" s="39">
        <f t="shared" si="139"/>
        <v>-0.88695652173913042</v>
      </c>
      <c r="H491" s="25">
        <f t="shared" si="140"/>
        <v>-8.639821104880651E-4</v>
      </c>
    </row>
    <row r="492" spans="1:8" s="40" customFormat="1" ht="15" x14ac:dyDescent="0.2">
      <c r="A492" s="64"/>
      <c r="B492" s="36" t="s">
        <v>556</v>
      </c>
      <c r="C492" s="37">
        <v>9</v>
      </c>
      <c r="D492" s="37">
        <v>17</v>
      </c>
      <c r="E492" s="38">
        <f t="shared" si="137"/>
        <v>7.6233715631299865E-5</v>
      </c>
      <c r="F492" s="38">
        <f t="shared" si="138"/>
        <v>1.5326914061091276E-4</v>
      </c>
      <c r="G492" s="39">
        <f t="shared" si="139"/>
        <v>0.88888888888888884</v>
      </c>
      <c r="H492" s="25">
        <f t="shared" si="140"/>
        <v>6.7763302783377657E-5</v>
      </c>
    </row>
    <row r="493" spans="1:8" s="40" customFormat="1" ht="15" x14ac:dyDescent="0.2">
      <c r="A493" s="64"/>
      <c r="B493" s="36" t="s">
        <v>335</v>
      </c>
      <c r="C493" s="37">
        <v>114</v>
      </c>
      <c r="D493" s="37">
        <v>67</v>
      </c>
      <c r="E493" s="38">
        <f t="shared" si="137"/>
        <v>9.6562706466313166E-4</v>
      </c>
      <c r="F493" s="38">
        <f t="shared" si="138"/>
        <v>6.0406073064300911E-4</v>
      </c>
      <c r="G493" s="39">
        <f t="shared" si="139"/>
        <v>-0.41228070175438597</v>
      </c>
      <c r="H493" s="25">
        <f t="shared" si="140"/>
        <v>-3.9810940385234377E-4</v>
      </c>
    </row>
    <row r="494" spans="1:8" s="40" customFormat="1" ht="30" x14ac:dyDescent="0.2">
      <c r="A494" s="64"/>
      <c r="B494" s="36" t="s">
        <v>336</v>
      </c>
      <c r="C494" s="37">
        <v>11</v>
      </c>
      <c r="D494" s="37">
        <v>9</v>
      </c>
      <c r="E494" s="38">
        <f t="shared" si="137"/>
        <v>9.3174541327144283E-5</v>
      </c>
      <c r="F494" s="38">
        <f t="shared" si="138"/>
        <v>8.1142486205777343E-5</v>
      </c>
      <c r="G494" s="39">
        <f t="shared" si="139"/>
        <v>-0.18181818181818182</v>
      </c>
      <c r="H494" s="25">
        <f t="shared" si="140"/>
        <v>-1.6940825695844414E-5</v>
      </c>
    </row>
    <row r="495" spans="1:8" s="40" customFormat="1" ht="15" x14ac:dyDescent="0.2">
      <c r="A495" s="64"/>
      <c r="B495" s="36" t="s">
        <v>337</v>
      </c>
      <c r="C495" s="37">
        <v>27</v>
      </c>
      <c r="D495" s="37">
        <v>8</v>
      </c>
      <c r="E495" s="38">
        <f t="shared" si="137"/>
        <v>2.287011468938996E-4</v>
      </c>
      <c r="F495" s="38">
        <f t="shared" si="138"/>
        <v>7.2126654405135421E-5</v>
      </c>
      <c r="G495" s="39">
        <f t="shared" si="139"/>
        <v>-0.70370370370370372</v>
      </c>
      <c r="H495" s="25">
        <f t="shared" si="140"/>
        <v>-1.6093784411052195E-4</v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51</v>
      </c>
      <c r="D497" s="37">
        <v>7</v>
      </c>
      <c r="E497" s="38">
        <f t="shared" si="137"/>
        <v>4.3199105524403261E-4</v>
      </c>
      <c r="F497" s="38">
        <f t="shared" si="138"/>
        <v>6.3110822604493485E-5</v>
      </c>
      <c r="G497" s="39">
        <f t="shared" si="139"/>
        <v>-0.86274509803921573</v>
      </c>
      <c r="H497" s="25">
        <f t="shared" si="140"/>
        <v>-3.7269816530857719E-4</v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41</v>
      </c>
      <c r="D499" s="37">
        <v>22</v>
      </c>
      <c r="E499" s="38">
        <f t="shared" si="137"/>
        <v>3.4728692676481049E-4</v>
      </c>
      <c r="F499" s="38">
        <f t="shared" si="138"/>
        <v>1.983482996141224E-4</v>
      </c>
      <c r="G499" s="39">
        <f t="shared" si="139"/>
        <v>-0.46341463414634149</v>
      </c>
      <c r="H499" s="25">
        <f t="shared" si="140"/>
        <v>-1.6093784411052195E-4</v>
      </c>
    </row>
    <row r="500" spans="1:8" s="40" customFormat="1" ht="15" x14ac:dyDescent="0.2">
      <c r="A500" s="64"/>
      <c r="B500" s="36" t="s">
        <v>136</v>
      </c>
      <c r="C500" s="37">
        <v>96</v>
      </c>
      <c r="D500" s="37">
        <v>550</v>
      </c>
      <c r="E500" s="38">
        <f t="shared" si="137"/>
        <v>8.1315963340053193E-4</v>
      </c>
      <c r="F500" s="38">
        <f t="shared" si="138"/>
        <v>4.9587074903530599E-3</v>
      </c>
      <c r="G500" s="39">
        <f t="shared" si="139"/>
        <v>4.729166666666667</v>
      </c>
      <c r="H500" s="25">
        <f t="shared" si="140"/>
        <v>3.8455674329566825E-3</v>
      </c>
    </row>
    <row r="501" spans="1:8" s="40" customFormat="1" ht="15" x14ac:dyDescent="0.2">
      <c r="A501" s="64"/>
      <c r="B501" s="36" t="s">
        <v>339</v>
      </c>
      <c r="C501" s="37">
        <v>211</v>
      </c>
      <c r="D501" s="37">
        <v>55</v>
      </c>
      <c r="E501" s="38">
        <f t="shared" si="137"/>
        <v>1.7872571109115859E-3</v>
      </c>
      <c r="F501" s="38">
        <f t="shared" si="138"/>
        <v>4.9587074903530604E-4</v>
      </c>
      <c r="G501" s="39">
        <f t="shared" si="139"/>
        <v>-0.73933649289099523</v>
      </c>
      <c r="H501" s="25">
        <f t="shared" si="140"/>
        <v>-1.3213844042758644E-3</v>
      </c>
    </row>
    <row r="502" spans="1:8" s="40" customFormat="1" ht="15" x14ac:dyDescent="0.2">
      <c r="A502" s="64"/>
      <c r="B502" s="36" t="s">
        <v>340</v>
      </c>
      <c r="C502" s="37">
        <v>16</v>
      </c>
      <c r="D502" s="37">
        <v>12</v>
      </c>
      <c r="E502" s="38">
        <f t="shared" si="137"/>
        <v>1.3552660556675531E-4</v>
      </c>
      <c r="F502" s="38">
        <f t="shared" si="138"/>
        <v>1.0818998160770312E-4</v>
      </c>
      <c r="G502" s="39">
        <f t="shared" si="139"/>
        <v>-0.25</v>
      </c>
      <c r="H502" s="25">
        <f t="shared" si="140"/>
        <v>-3.3881651391688828E-5</v>
      </c>
    </row>
    <row r="503" spans="1:8" s="40" customFormat="1" ht="15" x14ac:dyDescent="0.2">
      <c r="A503" s="64"/>
      <c r="B503" s="36" t="s">
        <v>144</v>
      </c>
      <c r="C503" s="37">
        <v>86</v>
      </c>
      <c r="D503" s="37">
        <v>91</v>
      </c>
      <c r="E503" s="38">
        <f t="shared" si="137"/>
        <v>7.2845550492130987E-4</v>
      </c>
      <c r="F503" s="38">
        <f t="shared" si="138"/>
        <v>8.2044069385841536E-4</v>
      </c>
      <c r="G503" s="39">
        <f t="shared" si="139"/>
        <v>5.8139534883720929E-2</v>
      </c>
      <c r="H503" s="25">
        <f t="shared" si="140"/>
        <v>4.2352064239611037E-5</v>
      </c>
    </row>
    <row r="504" spans="1:8" s="40" customFormat="1" ht="15" x14ac:dyDescent="0.2">
      <c r="A504" s="64"/>
      <c r="B504" s="36" t="s">
        <v>557</v>
      </c>
      <c r="C504" s="37">
        <v>3</v>
      </c>
      <c r="D504" s="37">
        <v>10</v>
      </c>
      <c r="E504" s="38">
        <f t="shared" si="137"/>
        <v>2.5411238543766623E-5</v>
      </c>
      <c r="F504" s="38">
        <f t="shared" si="138"/>
        <v>9.0158318006419266E-5</v>
      </c>
      <c r="G504" s="39">
        <f t="shared" si="139"/>
        <v>2.3333333333333335</v>
      </c>
      <c r="H504" s="25">
        <f t="shared" si="140"/>
        <v>5.9292889935455455E-5</v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163</v>
      </c>
      <c r="E505" s="38" t="str">
        <f t="shared" ref="E505" si="141">+IF(C505=0,"",C505/C$329)</f>
        <v/>
      </c>
      <c r="F505" s="38">
        <f t="shared" ref="F505" si="142">+IF(D505=0,"",D505/D$329)</f>
        <v>1.4695805835046342E-3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1371</v>
      </c>
      <c r="D506" s="37">
        <v>903</v>
      </c>
      <c r="E506" s="38">
        <f t="shared" si="137"/>
        <v>1.1612936014501347E-2</v>
      </c>
      <c r="F506" s="38">
        <f t="shared" si="138"/>
        <v>8.1412961159796609E-3</v>
      </c>
      <c r="G506" s="39">
        <f t="shared" si="139"/>
        <v>-0.3413566739606127</v>
      </c>
      <c r="H506" s="25">
        <f t="shared" si="140"/>
        <v>-3.964153212827593E-3</v>
      </c>
    </row>
    <row r="507" spans="1:8" s="40" customFormat="1" ht="30" x14ac:dyDescent="0.2">
      <c r="A507" s="64"/>
      <c r="B507" s="36" t="s">
        <v>558</v>
      </c>
      <c r="C507" s="37">
        <v>6</v>
      </c>
      <c r="D507" s="37">
        <v>11</v>
      </c>
      <c r="E507" s="38">
        <f t="shared" si="137"/>
        <v>5.0822477087533246E-5</v>
      </c>
      <c r="F507" s="38">
        <f t="shared" si="138"/>
        <v>9.9174149807061202E-5</v>
      </c>
      <c r="G507" s="39">
        <f t="shared" si="139"/>
        <v>0.83333333333333337</v>
      </c>
      <c r="H507" s="25">
        <f t="shared" si="140"/>
        <v>4.2352064239611037E-5</v>
      </c>
    </row>
    <row r="508" spans="1:8" s="40" customFormat="1" ht="15" x14ac:dyDescent="0.2">
      <c r="A508" s="64"/>
      <c r="B508" s="36" t="s">
        <v>149</v>
      </c>
      <c r="C508" s="37">
        <v>18</v>
      </c>
      <c r="D508" s="37">
        <v>15</v>
      </c>
      <c r="E508" s="38">
        <f t="shared" si="137"/>
        <v>1.5246743126259973E-4</v>
      </c>
      <c r="F508" s="38">
        <f t="shared" si="138"/>
        <v>1.3523747700962892E-4</v>
      </c>
      <c r="G508" s="39">
        <f t="shared" si="139"/>
        <v>-0.16666666666666666</v>
      </c>
      <c r="H508" s="25">
        <f t="shared" si="140"/>
        <v>-2.541123854376662E-5</v>
      </c>
    </row>
    <row r="509" spans="1:8" s="40" customFormat="1" ht="15" x14ac:dyDescent="0.2">
      <c r="A509" s="64"/>
      <c r="B509" s="36" t="s">
        <v>374</v>
      </c>
      <c r="C509" s="37">
        <v>419</v>
      </c>
      <c r="D509" s="37">
        <v>553</v>
      </c>
      <c r="E509" s="38">
        <f t="shared" si="137"/>
        <v>3.5491029832794051E-3</v>
      </c>
      <c r="F509" s="38">
        <f t="shared" si="138"/>
        <v>4.9857549857549857E-3</v>
      </c>
      <c r="G509" s="39">
        <f t="shared" si="139"/>
        <v>0.31980906921241048</v>
      </c>
      <c r="H509" s="25">
        <f t="shared" si="140"/>
        <v>1.1350353216215757E-3</v>
      </c>
    </row>
    <row r="510" spans="1:8" s="40" customFormat="1" ht="15" x14ac:dyDescent="0.2">
      <c r="A510" s="64"/>
      <c r="B510" s="36" t="s">
        <v>375</v>
      </c>
      <c r="C510" s="37">
        <v>808</v>
      </c>
      <c r="D510" s="37">
        <v>193</v>
      </c>
      <c r="E510" s="38">
        <f t="shared" si="137"/>
        <v>6.8440935811211441E-3</v>
      </c>
      <c r="F510" s="38">
        <f t="shared" si="138"/>
        <v>1.7400555375238921E-3</v>
      </c>
      <c r="G510" s="39">
        <f t="shared" si="139"/>
        <v>-0.76113861386138615</v>
      </c>
      <c r="H510" s="25">
        <f t="shared" si="140"/>
        <v>-5.2093039014721584E-3</v>
      </c>
    </row>
    <row r="511" spans="1:8" s="40" customFormat="1" ht="15" x14ac:dyDescent="0.2">
      <c r="A511" s="64"/>
      <c r="B511" s="36" t="s">
        <v>559</v>
      </c>
      <c r="C511" s="37">
        <v>27</v>
      </c>
      <c r="D511" s="37">
        <v>46</v>
      </c>
      <c r="E511" s="38">
        <f t="shared" si="137"/>
        <v>2.287011468938996E-4</v>
      </c>
      <c r="F511" s="38">
        <f t="shared" si="138"/>
        <v>4.1472826282952865E-4</v>
      </c>
      <c r="G511" s="39">
        <f t="shared" si="139"/>
        <v>0.70370370370370372</v>
      </c>
      <c r="H511" s="25">
        <f t="shared" si="140"/>
        <v>1.6093784411052195E-4</v>
      </c>
    </row>
    <row r="512" spans="1:8" s="40" customFormat="1" ht="15" x14ac:dyDescent="0.2">
      <c r="A512" s="64"/>
      <c r="B512" s="36" t="s">
        <v>153</v>
      </c>
      <c r="C512" s="37">
        <v>61</v>
      </c>
      <c r="D512" s="37">
        <v>77</v>
      </c>
      <c r="E512" s="38">
        <f t="shared" si="137"/>
        <v>5.1669518372325467E-4</v>
      </c>
      <c r="F512" s="38">
        <f t="shared" si="138"/>
        <v>6.9421904864942839E-4</v>
      </c>
      <c r="G512" s="39">
        <f t="shared" si="139"/>
        <v>0.26229508196721313</v>
      </c>
      <c r="H512" s="25">
        <f t="shared" si="140"/>
        <v>1.3552660556675534E-4</v>
      </c>
    </row>
    <row r="513" spans="1:8" s="40" customFormat="1" ht="15" x14ac:dyDescent="0.2">
      <c r="A513" s="64"/>
      <c r="B513" s="36" t="s">
        <v>376</v>
      </c>
      <c r="C513" s="37">
        <v>95</v>
      </c>
      <c r="D513" s="37">
        <v>64</v>
      </c>
      <c r="E513" s="38">
        <f t="shared" si="137"/>
        <v>8.0468922055260974E-4</v>
      </c>
      <c r="F513" s="38">
        <f t="shared" si="138"/>
        <v>5.7701323524108337E-4</v>
      </c>
      <c r="G513" s="39">
        <f t="shared" si="139"/>
        <v>-0.32631578947368423</v>
      </c>
      <c r="H513" s="25">
        <f t="shared" si="140"/>
        <v>-2.6258279828558843E-4</v>
      </c>
    </row>
    <row r="514" spans="1:8" s="40" customFormat="1" ht="15" x14ac:dyDescent="0.2">
      <c r="A514" s="64"/>
      <c r="B514" s="36" t="s">
        <v>157</v>
      </c>
      <c r="C514" s="37">
        <v>18</v>
      </c>
      <c r="D514" s="37">
        <v>12</v>
      </c>
      <c r="E514" s="38">
        <f t="shared" si="137"/>
        <v>1.5246743126259973E-4</v>
      </c>
      <c r="F514" s="38">
        <f t="shared" si="138"/>
        <v>1.0818998160770312E-4</v>
      </c>
      <c r="G514" s="39">
        <f t="shared" si="139"/>
        <v>-0.33333333333333331</v>
      </c>
      <c r="H514" s="25">
        <f t="shared" si="140"/>
        <v>-5.0822477087533239E-5</v>
      </c>
    </row>
    <row r="515" spans="1:8" s="40" customFormat="1" ht="15" x14ac:dyDescent="0.2">
      <c r="A515" s="64"/>
      <c r="B515" s="36" t="s">
        <v>150</v>
      </c>
      <c r="C515" s="37">
        <v>57</v>
      </c>
      <c r="D515" s="37">
        <v>10</v>
      </c>
      <c r="E515" s="38">
        <f t="shared" si="137"/>
        <v>4.8281353233156583E-4</v>
      </c>
      <c r="F515" s="38">
        <f t="shared" si="138"/>
        <v>9.0158318006419266E-5</v>
      </c>
      <c r="G515" s="39">
        <f t="shared" si="139"/>
        <v>-0.82456140350877194</v>
      </c>
      <c r="H515" s="25">
        <f t="shared" si="140"/>
        <v>-3.9810940385234377E-4</v>
      </c>
    </row>
    <row r="516" spans="1:8" s="40" customFormat="1" ht="15" x14ac:dyDescent="0.2">
      <c r="A516" s="64"/>
      <c r="B516" s="36" t="s">
        <v>341</v>
      </c>
      <c r="C516" s="37">
        <v>36</v>
      </c>
      <c r="D516" s="37">
        <v>3</v>
      </c>
      <c r="E516" s="38">
        <f t="shared" si="137"/>
        <v>3.0493486252519946E-4</v>
      </c>
      <c r="F516" s="38">
        <f t="shared" si="138"/>
        <v>2.7047495401925781E-5</v>
      </c>
      <c r="G516" s="39">
        <f t="shared" si="139"/>
        <v>-0.91666666666666663</v>
      </c>
      <c r="H516" s="25">
        <f t="shared" si="140"/>
        <v>-2.7952362398143282E-4</v>
      </c>
    </row>
    <row r="517" spans="1:8" s="40" customFormat="1" ht="15" x14ac:dyDescent="0.2">
      <c r="A517" s="64"/>
      <c r="B517" s="36" t="s">
        <v>146</v>
      </c>
      <c r="C517" s="37">
        <v>11</v>
      </c>
      <c r="D517" s="37">
        <v>20</v>
      </c>
      <c r="E517" s="38">
        <f t="shared" si="137"/>
        <v>9.3174541327144283E-5</v>
      </c>
      <c r="F517" s="38">
        <f t="shared" si="138"/>
        <v>1.8031663601283853E-4</v>
      </c>
      <c r="G517" s="39">
        <f t="shared" si="139"/>
        <v>0.81818181818181823</v>
      </c>
      <c r="H517" s="25">
        <f t="shared" si="140"/>
        <v>7.6233715631299879E-5</v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250</v>
      </c>
      <c r="D519" s="37">
        <v>489</v>
      </c>
      <c r="E519" s="38">
        <f t="shared" si="137"/>
        <v>2.1176032119805521E-3</v>
      </c>
      <c r="F519" s="38">
        <f t="shared" si="138"/>
        <v>4.4087417505139026E-3</v>
      </c>
      <c r="G519" s="39">
        <f t="shared" si="139"/>
        <v>0.95599999999999996</v>
      </c>
      <c r="H519" s="25">
        <f t="shared" si="140"/>
        <v>2.0244286706534078E-3</v>
      </c>
    </row>
    <row r="520" spans="1:8" s="40" customFormat="1" ht="15" x14ac:dyDescent="0.2">
      <c r="A520" s="64"/>
      <c r="B520" s="36" t="s">
        <v>343</v>
      </c>
      <c r="C520" s="37">
        <v>3</v>
      </c>
      <c r="D520" s="37">
        <v>3</v>
      </c>
      <c r="E520" s="38">
        <f t="shared" si="137"/>
        <v>2.5411238543766623E-5</v>
      </c>
      <c r="F520" s="38">
        <f t="shared" si="138"/>
        <v>2.7047495401925781E-5</v>
      </c>
      <c r="G520" s="39">
        <f t="shared" si="139"/>
        <v>0</v>
      </c>
      <c r="H520" s="25">
        <f t="shared" si="140"/>
        <v>0</v>
      </c>
    </row>
    <row r="521" spans="1:8" s="40" customFormat="1" ht="15" x14ac:dyDescent="0.2">
      <c r="A521" s="64"/>
      <c r="B521" s="36" t="s">
        <v>344</v>
      </c>
      <c r="C521" s="37">
        <v>8</v>
      </c>
      <c r="D521" s="37">
        <v>22</v>
      </c>
      <c r="E521" s="38">
        <f t="shared" si="137"/>
        <v>6.7763302783377657E-5</v>
      </c>
      <c r="F521" s="38">
        <f t="shared" si="138"/>
        <v>1.983482996141224E-4</v>
      </c>
      <c r="G521" s="39">
        <f t="shared" si="139"/>
        <v>1.75</v>
      </c>
      <c r="H521" s="25">
        <f t="shared" si="140"/>
        <v>1.185857798709109E-4</v>
      </c>
    </row>
    <row r="522" spans="1:8" s="40" customFormat="1" ht="30" x14ac:dyDescent="0.2">
      <c r="A522" s="64"/>
      <c r="B522" s="36" t="s">
        <v>560</v>
      </c>
      <c r="C522" s="37">
        <v>3</v>
      </c>
      <c r="D522" s="37">
        <v>1</v>
      </c>
      <c r="E522" s="38">
        <f t="shared" si="137"/>
        <v>2.5411238543766623E-5</v>
      </c>
      <c r="F522" s="38">
        <f t="shared" si="138"/>
        <v>9.0158318006419276E-6</v>
      </c>
      <c r="G522" s="39">
        <f t="shared" si="139"/>
        <v>-0.66666666666666663</v>
      </c>
      <c r="H522" s="25">
        <f t="shared" si="140"/>
        <v>-1.6940825695844414E-5</v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1</v>
      </c>
      <c r="E523" s="38" t="str">
        <f t="shared" si="137"/>
        <v/>
      </c>
      <c r="F523" s="38">
        <f t="shared" si="138"/>
        <v>9.0158318006419276E-6</v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58</v>
      </c>
      <c r="D524" s="37">
        <v>90</v>
      </c>
      <c r="E524" s="38">
        <f t="shared" si="137"/>
        <v>4.9128394517948808E-4</v>
      </c>
      <c r="F524" s="38">
        <f t="shared" si="138"/>
        <v>8.1142486205777341E-4</v>
      </c>
      <c r="G524" s="39">
        <f t="shared" si="139"/>
        <v>0.55172413793103448</v>
      </c>
      <c r="H524" s="25">
        <f t="shared" si="140"/>
        <v>2.7105321113351068E-4</v>
      </c>
    </row>
    <row r="525" spans="1:8" s="40" customFormat="1" ht="15" x14ac:dyDescent="0.2">
      <c r="A525" s="64"/>
      <c r="B525" s="36" t="s">
        <v>346</v>
      </c>
      <c r="C525" s="37">
        <v>0</v>
      </c>
      <c r="D525" s="37">
        <v>10</v>
      </c>
      <c r="E525" s="38" t="str">
        <f t="shared" si="137"/>
        <v/>
      </c>
      <c r="F525" s="38">
        <f t="shared" si="138"/>
        <v>9.0158318006419266E-5</v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4"/>
      <c r="B526" s="36" t="s">
        <v>347</v>
      </c>
      <c r="C526" s="37">
        <v>8</v>
      </c>
      <c r="D526" s="37">
        <v>1</v>
      </c>
      <c r="E526" s="38">
        <f t="shared" si="137"/>
        <v>6.7763302783377657E-5</v>
      </c>
      <c r="F526" s="38">
        <f t="shared" si="138"/>
        <v>9.0158318006419276E-6</v>
      </c>
      <c r="G526" s="39">
        <f t="shared" si="139"/>
        <v>-0.875</v>
      </c>
      <c r="H526" s="25">
        <f t="shared" si="140"/>
        <v>-5.9292889935455448E-5</v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1400</v>
      </c>
      <c r="D529" s="37">
        <v>1039</v>
      </c>
      <c r="E529" s="38">
        <f t="shared" si="137"/>
        <v>1.1858577987091092E-2</v>
      </c>
      <c r="F529" s="38">
        <f t="shared" si="138"/>
        <v>9.3674492408669617E-3</v>
      </c>
      <c r="G529" s="39">
        <f t="shared" si="139"/>
        <v>-0.25785714285714284</v>
      </c>
      <c r="H529" s="25">
        <f t="shared" si="140"/>
        <v>-3.0578190380999171E-3</v>
      </c>
    </row>
    <row r="530" spans="1:8" s="40" customFormat="1" ht="30" x14ac:dyDescent="0.2">
      <c r="A530" s="64"/>
      <c r="B530" s="36" t="s">
        <v>158</v>
      </c>
      <c r="C530" s="37">
        <v>971</v>
      </c>
      <c r="D530" s="37">
        <v>644</v>
      </c>
      <c r="E530" s="38">
        <f t="shared" si="137"/>
        <v>8.2247708753324638E-3</v>
      </c>
      <c r="F530" s="38">
        <f t="shared" si="138"/>
        <v>5.8061956796134013E-3</v>
      </c>
      <c r="G530" s="39">
        <f t="shared" si="139"/>
        <v>-0.33676622039134912</v>
      </c>
      <c r="H530" s="25">
        <f t="shared" si="140"/>
        <v>-2.7698250012705618E-3</v>
      </c>
    </row>
    <row r="531" spans="1:8" s="40" customFormat="1" ht="15" x14ac:dyDescent="0.2">
      <c r="A531" s="64"/>
      <c r="B531" s="36" t="s">
        <v>349</v>
      </c>
      <c r="C531" s="37">
        <v>1043</v>
      </c>
      <c r="D531" s="37">
        <v>1676</v>
      </c>
      <c r="E531" s="38">
        <f t="shared" si="137"/>
        <v>8.8346406003828627E-3</v>
      </c>
      <c r="F531" s="38">
        <f t="shared" si="138"/>
        <v>1.5110534097875871E-2</v>
      </c>
      <c r="G531" s="39">
        <f t="shared" si="139"/>
        <v>0.60690316395014376</v>
      </c>
      <c r="H531" s="25">
        <f t="shared" si="140"/>
        <v>5.3617713327347568E-3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103</v>
      </c>
      <c r="E532" s="38" t="str">
        <f t="shared" ref="E532" si="145">+IF(C532=0,"",C532/C$329)</f>
        <v/>
      </c>
      <c r="F532" s="38">
        <f t="shared" ref="F532" si="146">+IF(D532=0,"",D532/D$329)</f>
        <v>9.2863067546611854E-4</v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0</v>
      </c>
      <c r="D533" s="37">
        <v>0</v>
      </c>
      <c r="E533" s="38" t="str">
        <f t="shared" si="137"/>
        <v/>
      </c>
      <c r="F533" s="38" t="str">
        <f t="shared" si="138"/>
        <v/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0</v>
      </c>
      <c r="E535" s="38" t="str">
        <f t="shared" ref="E535:E546" si="149">+IF(C535=0,"",C535/C$329)</f>
        <v/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38</v>
      </c>
      <c r="D536" s="37">
        <v>24</v>
      </c>
      <c r="E536" s="38">
        <f t="shared" si="149"/>
        <v>3.2187568822104391E-4</v>
      </c>
      <c r="F536" s="38">
        <f t="shared" si="150"/>
        <v>2.1637996321540625E-4</v>
      </c>
      <c r="G536" s="39">
        <f t="shared" si="151"/>
        <v>-0.36842105263157893</v>
      </c>
      <c r="H536" s="25">
        <f t="shared" si="152"/>
        <v>-1.1858577987091091E-4</v>
      </c>
    </row>
    <row r="537" spans="1:8" s="40" customFormat="1" ht="15" x14ac:dyDescent="0.2">
      <c r="A537" s="64"/>
      <c r="B537" s="36" t="s">
        <v>148</v>
      </c>
      <c r="C537" s="37">
        <v>1</v>
      </c>
      <c r="D537" s="37">
        <v>0</v>
      </c>
      <c r="E537" s="38">
        <f t="shared" si="149"/>
        <v>8.4704128479222071E-6</v>
      </c>
      <c r="F537" s="38" t="str">
        <f t="shared" si="150"/>
        <v/>
      </c>
      <c r="G537" s="39" t="str">
        <f t="shared" si="151"/>
        <v>0</v>
      </c>
      <c r="H537" s="25">
        <f t="shared" si="152"/>
        <v>0</v>
      </c>
    </row>
    <row r="538" spans="1:8" s="40" customFormat="1" ht="15" x14ac:dyDescent="0.2">
      <c r="A538" s="64"/>
      <c r="B538" s="36" t="s">
        <v>155</v>
      </c>
      <c r="C538" s="37">
        <v>599</v>
      </c>
      <c r="D538" s="37">
        <v>776</v>
      </c>
      <c r="E538" s="38">
        <f t="shared" si="149"/>
        <v>5.0737772959054024E-3</v>
      </c>
      <c r="F538" s="38">
        <f t="shared" si="150"/>
        <v>6.9962854772981356E-3</v>
      </c>
      <c r="G538" s="39">
        <f t="shared" si="151"/>
        <v>0.29549248747913187</v>
      </c>
      <c r="H538" s="25">
        <f t="shared" si="152"/>
        <v>1.4992630740822306E-3</v>
      </c>
    </row>
    <row r="539" spans="1:8" s="40" customFormat="1" ht="15" x14ac:dyDescent="0.2">
      <c r="A539" s="64"/>
      <c r="B539" s="36" t="s">
        <v>562</v>
      </c>
      <c r="C539" s="37">
        <v>11</v>
      </c>
      <c r="D539" s="37">
        <v>45</v>
      </c>
      <c r="E539" s="38">
        <f t="shared" si="149"/>
        <v>9.3174541327144283E-5</v>
      </c>
      <c r="F539" s="38">
        <f t="shared" si="150"/>
        <v>4.057124310288867E-4</v>
      </c>
      <c r="G539" s="39">
        <f t="shared" si="151"/>
        <v>3.0909090909090908</v>
      </c>
      <c r="H539" s="25">
        <f t="shared" si="152"/>
        <v>2.8799403682935507E-4</v>
      </c>
    </row>
    <row r="540" spans="1:8" s="40" customFormat="1" ht="15" x14ac:dyDescent="0.2">
      <c r="A540" s="64"/>
      <c r="B540" s="36" t="s">
        <v>352</v>
      </c>
      <c r="C540" s="37">
        <v>478</v>
      </c>
      <c r="D540" s="37">
        <v>420</v>
      </c>
      <c r="E540" s="38">
        <f t="shared" si="149"/>
        <v>4.0488573413068156E-3</v>
      </c>
      <c r="F540" s="38">
        <f t="shared" si="150"/>
        <v>3.7866493562696093E-3</v>
      </c>
      <c r="G540" s="39">
        <f t="shared" si="151"/>
        <v>-0.12133891213389121</v>
      </c>
      <c r="H540" s="25">
        <f t="shared" si="152"/>
        <v>-4.9128394517948808E-4</v>
      </c>
    </row>
    <row r="541" spans="1:8" s="40" customFormat="1" ht="15" x14ac:dyDescent="0.2">
      <c r="A541" s="64"/>
      <c r="B541" s="36" t="s">
        <v>353</v>
      </c>
      <c r="C541" s="37">
        <v>33</v>
      </c>
      <c r="D541" s="37">
        <v>10</v>
      </c>
      <c r="E541" s="38">
        <f t="shared" si="149"/>
        <v>2.7952362398143288E-4</v>
      </c>
      <c r="F541" s="38">
        <f t="shared" si="150"/>
        <v>9.0158318006419266E-5</v>
      </c>
      <c r="G541" s="39">
        <f t="shared" si="151"/>
        <v>-0.69696969696969702</v>
      </c>
      <c r="H541" s="25">
        <f t="shared" si="152"/>
        <v>-1.9481949550221082E-4</v>
      </c>
    </row>
    <row r="542" spans="1:8" s="40" customFormat="1" ht="15" x14ac:dyDescent="0.2">
      <c r="A542" s="64"/>
      <c r="B542" s="36" t="s">
        <v>354</v>
      </c>
      <c r="C542" s="37">
        <v>135</v>
      </c>
      <c r="D542" s="37">
        <v>112</v>
      </c>
      <c r="E542" s="38">
        <f t="shared" si="149"/>
        <v>1.143505734469498E-3</v>
      </c>
      <c r="F542" s="38">
        <f t="shared" si="150"/>
        <v>1.0097731616718958E-3</v>
      </c>
      <c r="G542" s="39">
        <f t="shared" si="151"/>
        <v>-0.17037037037037037</v>
      </c>
      <c r="H542" s="25">
        <f t="shared" si="152"/>
        <v>-1.9481949550221076E-4</v>
      </c>
    </row>
    <row r="543" spans="1:8" s="73" customFormat="1" ht="15" x14ac:dyDescent="0.2">
      <c r="A543" s="64"/>
      <c r="B543" s="36" t="s">
        <v>355</v>
      </c>
      <c r="C543" s="37">
        <v>13</v>
      </c>
      <c r="D543" s="37">
        <v>3</v>
      </c>
      <c r="E543" s="38">
        <f t="shared" si="149"/>
        <v>1.101153670229887E-4</v>
      </c>
      <c r="F543" s="38">
        <f t="shared" si="150"/>
        <v>2.7047495401925781E-5</v>
      </c>
      <c r="G543" s="39">
        <f t="shared" si="151"/>
        <v>-0.76923076923076927</v>
      </c>
      <c r="H543" s="25">
        <f t="shared" si="152"/>
        <v>-8.4704128479222088E-5</v>
      </c>
    </row>
    <row r="544" spans="1:8" s="40" customFormat="1" ht="15" x14ac:dyDescent="0.2">
      <c r="A544" s="64"/>
      <c r="B544" s="36" t="s">
        <v>356</v>
      </c>
      <c r="C544" s="37">
        <v>50</v>
      </c>
      <c r="D544" s="37">
        <v>46</v>
      </c>
      <c r="E544" s="38">
        <f t="shared" si="149"/>
        <v>4.2352064239611041E-4</v>
      </c>
      <c r="F544" s="38">
        <f t="shared" si="150"/>
        <v>4.1472826282952865E-4</v>
      </c>
      <c r="G544" s="39">
        <f t="shared" si="151"/>
        <v>-0.08</v>
      </c>
      <c r="H544" s="25">
        <f t="shared" si="152"/>
        <v>-3.3881651391688835E-5</v>
      </c>
    </row>
    <row r="545" spans="1:8" s="40" customFormat="1" ht="30" x14ac:dyDescent="0.2">
      <c r="A545" s="64"/>
      <c r="B545" s="36" t="s">
        <v>563</v>
      </c>
      <c r="C545" s="37">
        <v>1</v>
      </c>
      <c r="D545" s="37">
        <v>22</v>
      </c>
      <c r="E545" s="38">
        <f t="shared" si="149"/>
        <v>8.4704128479222071E-6</v>
      </c>
      <c r="F545" s="38">
        <f t="shared" si="150"/>
        <v>1.983482996141224E-4</v>
      </c>
      <c r="G545" s="39">
        <f t="shared" si="151"/>
        <v>21</v>
      </c>
      <c r="H545" s="25">
        <f t="shared" si="152"/>
        <v>1.7787866980636634E-4</v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27042</v>
      </c>
      <c r="D552" s="31">
        <f>SUM(D553:D579)</f>
        <v>23805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-0.11970268471266918</v>
      </c>
      <c r="H552" s="33">
        <f>+IF(OR(AND(E552=""),(G552="")),"",E552*G552)</f>
        <v>-0.11970268471266918</v>
      </c>
    </row>
    <row r="553" spans="1:8" s="40" customFormat="1" ht="15" x14ac:dyDescent="0.2">
      <c r="A553" s="64"/>
      <c r="B553" s="36" t="s">
        <v>357</v>
      </c>
      <c r="C553" s="37">
        <v>318</v>
      </c>
      <c r="D553" s="37">
        <v>175</v>
      </c>
      <c r="E553" s="38">
        <f>+IF(C553=0,"",C553/C$552)</f>
        <v>1.1759485245174173E-2</v>
      </c>
      <c r="F553" s="38">
        <f>+IF(D553=0,"",D553/D$552)</f>
        <v>7.3513967653854231E-3</v>
      </c>
      <c r="G553" s="39">
        <f>+IF(OR(AND(D553=0),(C553=0)),"0",((D553-C553)/C553))</f>
        <v>-0.44968553459119498</v>
      </c>
      <c r="H553" s="25">
        <f>+IF(OR(AND(E553=""),(G553="")),"",E553*G553)</f>
        <v>-5.288070408993417E-3</v>
      </c>
    </row>
    <row r="554" spans="1:8" s="40" customFormat="1" ht="15" x14ac:dyDescent="0.2">
      <c r="A554" s="64"/>
      <c r="B554" s="36" t="s">
        <v>161</v>
      </c>
      <c r="C554" s="37">
        <v>2334</v>
      </c>
      <c r="D554" s="37">
        <v>2186</v>
      </c>
      <c r="E554" s="38">
        <f t="shared" ref="E554:E579" si="153">+IF(C554=0,"",C554/C$552)</f>
        <v>8.6310184157976477E-2</v>
      </c>
      <c r="F554" s="38">
        <f t="shared" ref="F554:F579" si="154">+IF(D554=0,"",D554/D$552)</f>
        <v>9.1829447595043065E-2</v>
      </c>
      <c r="G554" s="39">
        <f t="shared" ref="G554:G579" si="155">+IF(OR(AND(D554=0),(C554=0)),"0",((D554-C554)/C554))</f>
        <v>-6.3410454155955448E-2</v>
      </c>
      <c r="H554" s="25">
        <f t="shared" ref="H554:H579" si="156">+IF(OR(AND(E554=""),(G554="")),"",E554*G554)</f>
        <v>-5.4729679757414395E-3</v>
      </c>
    </row>
    <row r="555" spans="1:8" s="40" customFormat="1" ht="15" x14ac:dyDescent="0.2">
      <c r="A555" s="64"/>
      <c r="B555" s="36" t="s">
        <v>358</v>
      </c>
      <c r="C555" s="37">
        <v>5254</v>
      </c>
      <c r="D555" s="37">
        <v>5327</v>
      </c>
      <c r="E555" s="38">
        <f t="shared" si="153"/>
        <v>0.19429036313882109</v>
      </c>
      <c r="F555" s="38">
        <f t="shared" si="154"/>
        <v>0.22377651753833228</v>
      </c>
      <c r="G555" s="39">
        <f t="shared" si="155"/>
        <v>1.3894175866006851E-2</v>
      </c>
      <c r="H555" s="25">
        <f t="shared" si="156"/>
        <v>2.6995044745211152E-3</v>
      </c>
    </row>
    <row r="556" spans="1:8" s="40" customFormat="1" ht="15" x14ac:dyDescent="0.2">
      <c r="A556" s="64"/>
      <c r="B556" s="36" t="s">
        <v>359</v>
      </c>
      <c r="C556" s="37">
        <v>6260</v>
      </c>
      <c r="D556" s="37">
        <v>3590</v>
      </c>
      <c r="E556" s="38">
        <f t="shared" si="153"/>
        <v>0.23149175356852303</v>
      </c>
      <c r="F556" s="38">
        <f t="shared" si="154"/>
        <v>0.15080865364419241</v>
      </c>
      <c r="G556" s="39">
        <f t="shared" si="155"/>
        <v>-0.42651757188498401</v>
      </c>
      <c r="H556" s="25">
        <f t="shared" si="156"/>
        <v>-9.8735300643443533E-2</v>
      </c>
    </row>
    <row r="557" spans="1:8" s="40" customFormat="1" ht="15" x14ac:dyDescent="0.2">
      <c r="A557" s="64"/>
      <c r="B557" s="36" t="s">
        <v>162</v>
      </c>
      <c r="C557" s="37">
        <v>508</v>
      </c>
      <c r="D557" s="37">
        <v>235</v>
      </c>
      <c r="E557" s="38">
        <f t="shared" si="153"/>
        <v>1.8785592781598994E-2</v>
      </c>
      <c r="F557" s="38">
        <f t="shared" si="154"/>
        <v>9.871875656374712E-3</v>
      </c>
      <c r="G557" s="39">
        <f t="shared" si="155"/>
        <v>-0.53740157480314965</v>
      </c>
      <c r="H557" s="25">
        <f t="shared" si="156"/>
        <v>-1.009540714444198E-2</v>
      </c>
    </row>
    <row r="558" spans="1:8" s="40" customFormat="1" ht="15" x14ac:dyDescent="0.2">
      <c r="A558" s="64"/>
      <c r="B558" s="36" t="s">
        <v>160</v>
      </c>
      <c r="C558" s="37">
        <v>16</v>
      </c>
      <c r="D558" s="37">
        <v>89</v>
      </c>
      <c r="E558" s="38">
        <f t="shared" si="153"/>
        <v>5.9167221359366913E-4</v>
      </c>
      <c r="F558" s="38">
        <f t="shared" si="154"/>
        <v>3.738710354967444E-3</v>
      </c>
      <c r="G558" s="39">
        <f t="shared" si="155"/>
        <v>4.5625</v>
      </c>
      <c r="H558" s="25">
        <f t="shared" si="156"/>
        <v>2.6995044745211152E-3</v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14</v>
      </c>
      <c r="D560" s="37">
        <v>79</v>
      </c>
      <c r="E560" s="38">
        <f t="shared" si="153"/>
        <v>5.1771318689446046E-4</v>
      </c>
      <c r="F560" s="38">
        <f t="shared" si="154"/>
        <v>3.3186305398025624E-3</v>
      </c>
      <c r="G560" s="39">
        <f t="shared" si="155"/>
        <v>4.6428571428571432</v>
      </c>
      <c r="H560" s="25">
        <f t="shared" si="156"/>
        <v>2.403668367724281E-3</v>
      </c>
    </row>
    <row r="561" spans="1:8" s="40" customFormat="1" ht="15" x14ac:dyDescent="0.2">
      <c r="A561" s="64"/>
      <c r="B561" s="36" t="s">
        <v>360</v>
      </c>
      <c r="C561" s="37">
        <v>240</v>
      </c>
      <c r="D561" s="37">
        <v>277</v>
      </c>
      <c r="E561" s="38">
        <f t="shared" si="153"/>
        <v>8.8750832039050358E-3</v>
      </c>
      <c r="F561" s="38">
        <f t="shared" si="154"/>
        <v>1.1636210880067213E-2</v>
      </c>
      <c r="G561" s="39">
        <f t="shared" si="155"/>
        <v>0.15416666666666667</v>
      </c>
      <c r="H561" s="25">
        <f t="shared" si="156"/>
        <v>1.3682419939353597E-3</v>
      </c>
    </row>
    <row r="562" spans="1:8" s="40" customFormat="1" ht="15" x14ac:dyDescent="0.2">
      <c r="A562" s="64"/>
      <c r="B562" s="36" t="s">
        <v>361</v>
      </c>
      <c r="C562" s="37">
        <v>60</v>
      </c>
      <c r="D562" s="37">
        <v>43</v>
      </c>
      <c r="E562" s="38">
        <f t="shared" si="153"/>
        <v>2.218770800976259E-3</v>
      </c>
      <c r="F562" s="38">
        <f t="shared" si="154"/>
        <v>1.8063432052089897E-3</v>
      </c>
      <c r="G562" s="39">
        <f t="shared" si="155"/>
        <v>-0.28333333333333333</v>
      </c>
      <c r="H562" s="25">
        <f t="shared" si="156"/>
        <v>-6.2865172694327341E-4</v>
      </c>
    </row>
    <row r="563" spans="1:8" s="40" customFormat="1" ht="15" x14ac:dyDescent="0.2">
      <c r="A563" s="64"/>
      <c r="B563" s="36" t="s">
        <v>565</v>
      </c>
      <c r="C563" s="37">
        <v>291</v>
      </c>
      <c r="D563" s="37">
        <v>211</v>
      </c>
      <c r="E563" s="38">
        <f t="shared" si="153"/>
        <v>1.0761038384734857E-2</v>
      </c>
      <c r="F563" s="38">
        <f t="shared" si="154"/>
        <v>8.8636840999789957E-3</v>
      </c>
      <c r="G563" s="39">
        <f t="shared" si="155"/>
        <v>-0.27491408934707906</v>
      </c>
      <c r="H563" s="25">
        <f t="shared" si="156"/>
        <v>-2.9583610679683459E-3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594</v>
      </c>
      <c r="E564" s="38" t="str">
        <f t="shared" ref="E564" si="161">+IF(C564=0,"",C564/C$552)</f>
        <v/>
      </c>
      <c r="F564" s="38">
        <f t="shared" ref="F564" si="162">+IF(D564=0,"",D564/D$552)</f>
        <v>2.495274102079395E-2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1</v>
      </c>
      <c r="D565" s="37">
        <v>19</v>
      </c>
      <c r="E565" s="38">
        <f t="shared" si="153"/>
        <v>3.6979513349604321E-5</v>
      </c>
      <c r="F565" s="38">
        <f t="shared" si="154"/>
        <v>7.9815164881327457E-4</v>
      </c>
      <c r="G565" s="39">
        <f t="shared" si="155"/>
        <v>18</v>
      </c>
      <c r="H565" s="25">
        <f t="shared" si="156"/>
        <v>6.656312402928778E-4</v>
      </c>
    </row>
    <row r="566" spans="1:8" s="40" customFormat="1" ht="15" x14ac:dyDescent="0.2">
      <c r="A566" s="64"/>
      <c r="B566" s="36" t="s">
        <v>363</v>
      </c>
      <c r="C566" s="37">
        <v>101</v>
      </c>
      <c r="D566" s="37">
        <v>96</v>
      </c>
      <c r="E566" s="38">
        <f t="shared" si="153"/>
        <v>3.7349308483100364E-3</v>
      </c>
      <c r="F566" s="38">
        <f t="shared" si="154"/>
        <v>4.0327662255828607E-3</v>
      </c>
      <c r="G566" s="39">
        <f t="shared" si="155"/>
        <v>-4.9504950495049507E-2</v>
      </c>
      <c r="H566" s="25">
        <f t="shared" si="156"/>
        <v>-1.8489756674802162E-4</v>
      </c>
    </row>
    <row r="567" spans="1:8" s="40" customFormat="1" ht="15" x14ac:dyDescent="0.2">
      <c r="A567" s="64"/>
      <c r="B567" s="36" t="s">
        <v>164</v>
      </c>
      <c r="C567" s="37">
        <v>14</v>
      </c>
      <c r="D567" s="37">
        <v>0</v>
      </c>
      <c r="E567" s="38">
        <f t="shared" si="153"/>
        <v>5.1771318689446046E-4</v>
      </c>
      <c r="F567" s="38" t="str">
        <f t="shared" si="154"/>
        <v/>
      </c>
      <c r="G567" s="39" t="str">
        <f t="shared" si="155"/>
        <v>0</v>
      </c>
      <c r="H567" s="25">
        <f t="shared" si="156"/>
        <v>0</v>
      </c>
    </row>
    <row r="568" spans="1:8" s="40" customFormat="1" ht="15" x14ac:dyDescent="0.2">
      <c r="A568" s="64"/>
      <c r="B568" s="36" t="s">
        <v>166</v>
      </c>
      <c r="C568" s="37">
        <v>177</v>
      </c>
      <c r="D568" s="37">
        <v>132</v>
      </c>
      <c r="E568" s="38">
        <f t="shared" si="153"/>
        <v>6.5453738628799647E-3</v>
      </c>
      <c r="F568" s="38">
        <f t="shared" si="154"/>
        <v>5.5450535601764333E-3</v>
      </c>
      <c r="G568" s="39">
        <f t="shared" si="155"/>
        <v>-0.25423728813559321</v>
      </c>
      <c r="H568" s="25">
        <f t="shared" si="156"/>
        <v>-1.6640781007321943E-3</v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2484</v>
      </c>
      <c r="D570" s="37">
        <v>1888</v>
      </c>
      <c r="E570" s="38">
        <f t="shared" si="153"/>
        <v>9.1857111160417129E-2</v>
      </c>
      <c r="F570" s="38">
        <f t="shared" si="154"/>
        <v>7.93110691031296E-2</v>
      </c>
      <c r="G570" s="39">
        <f t="shared" si="155"/>
        <v>-0.23993558776167473</v>
      </c>
      <c r="H570" s="25">
        <f t="shared" si="156"/>
        <v>-2.2039789956364176E-2</v>
      </c>
    </row>
    <row r="571" spans="1:8" s="40" customFormat="1" ht="15" x14ac:dyDescent="0.2">
      <c r="A571" s="64"/>
      <c r="B571" s="36" t="s">
        <v>167</v>
      </c>
      <c r="C571" s="37">
        <v>2799</v>
      </c>
      <c r="D571" s="37">
        <v>2805</v>
      </c>
      <c r="E571" s="38">
        <f t="shared" si="153"/>
        <v>0.10350565786554249</v>
      </c>
      <c r="F571" s="38">
        <f t="shared" si="154"/>
        <v>0.11783238815374922</v>
      </c>
      <c r="G571" s="39">
        <f t="shared" si="155"/>
        <v>2.1436227224008574E-3</v>
      </c>
      <c r="H571" s="25">
        <f t="shared" si="156"/>
        <v>2.218770800976259E-4</v>
      </c>
    </row>
    <row r="572" spans="1:8" s="40" customFormat="1" ht="15" x14ac:dyDescent="0.2">
      <c r="A572" s="64"/>
      <c r="B572" s="36" t="s">
        <v>365</v>
      </c>
      <c r="C572" s="37">
        <v>5</v>
      </c>
      <c r="D572" s="37">
        <v>150</v>
      </c>
      <c r="E572" s="38">
        <f t="shared" si="153"/>
        <v>1.8489756674802159E-4</v>
      </c>
      <c r="F572" s="38">
        <f t="shared" si="154"/>
        <v>6.3011972274732196E-3</v>
      </c>
      <c r="G572" s="39">
        <f t="shared" si="155"/>
        <v>29</v>
      </c>
      <c r="H572" s="25">
        <f t="shared" si="156"/>
        <v>5.362029435692626E-3</v>
      </c>
    </row>
    <row r="573" spans="1:8" s="40" customFormat="1" ht="15" x14ac:dyDescent="0.2">
      <c r="A573" s="64"/>
      <c r="B573" s="36" t="s">
        <v>168</v>
      </c>
      <c r="C573" s="37">
        <v>258</v>
      </c>
      <c r="D573" s="37">
        <v>379</v>
      </c>
      <c r="E573" s="38">
        <f t="shared" si="153"/>
        <v>9.540714444197915E-3</v>
      </c>
      <c r="F573" s="38">
        <f t="shared" si="154"/>
        <v>1.5921024994749001E-2</v>
      </c>
      <c r="G573" s="39">
        <f t="shared" si="155"/>
        <v>0.4689922480620155</v>
      </c>
      <c r="H573" s="25">
        <f t="shared" si="156"/>
        <v>4.4745211153021233E-3</v>
      </c>
    </row>
    <row r="574" spans="1:8" s="40" customFormat="1" ht="15" x14ac:dyDescent="0.2">
      <c r="A574" s="64"/>
      <c r="B574" s="36" t="s">
        <v>169</v>
      </c>
      <c r="C574" s="37">
        <v>30</v>
      </c>
      <c r="D574" s="37">
        <v>19</v>
      </c>
      <c r="E574" s="38">
        <f t="shared" si="153"/>
        <v>1.1093854004881295E-3</v>
      </c>
      <c r="F574" s="38">
        <f t="shared" si="154"/>
        <v>7.9815164881327457E-4</v>
      </c>
      <c r="G574" s="39">
        <f t="shared" si="155"/>
        <v>-0.36666666666666664</v>
      </c>
      <c r="H574" s="25">
        <f t="shared" si="156"/>
        <v>-4.0677464684564746E-4</v>
      </c>
    </row>
    <row r="575" spans="1:8" s="40" customFormat="1" ht="15" x14ac:dyDescent="0.2">
      <c r="A575" s="64"/>
      <c r="B575" s="36" t="s">
        <v>366</v>
      </c>
      <c r="C575" s="37">
        <v>547</v>
      </c>
      <c r="D575" s="37">
        <v>348</v>
      </c>
      <c r="E575" s="38">
        <f t="shared" si="153"/>
        <v>2.0227793802233562E-2</v>
      </c>
      <c r="F575" s="38">
        <f t="shared" si="154"/>
        <v>1.461877756773787E-2</v>
      </c>
      <c r="G575" s="39">
        <f t="shared" si="155"/>
        <v>-0.36380255941499084</v>
      </c>
      <c r="H575" s="25">
        <f t="shared" si="156"/>
        <v>-7.3589231565712593E-3</v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30</v>
      </c>
      <c r="E576" s="38" t="str">
        <f t="shared" si="153"/>
        <v/>
      </c>
      <c r="F576" s="38">
        <f t="shared" si="154"/>
        <v>1.260239445494644E-3</v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3</v>
      </c>
      <c r="D577" s="37">
        <v>7</v>
      </c>
      <c r="E577" s="38">
        <f t="shared" si="153"/>
        <v>1.1093854004881296E-4</v>
      </c>
      <c r="F577" s="38">
        <f t="shared" si="154"/>
        <v>2.9405587061541693E-4</v>
      </c>
      <c r="G577" s="39">
        <f t="shared" si="155"/>
        <v>1.3333333333333333</v>
      </c>
      <c r="H577" s="25">
        <f t="shared" si="156"/>
        <v>1.4791805339841728E-4</v>
      </c>
    </row>
    <row r="578" spans="1:8" s="40" customFormat="1" ht="15" x14ac:dyDescent="0.2">
      <c r="A578" s="64"/>
      <c r="B578" s="36" t="s">
        <v>369</v>
      </c>
      <c r="C578" s="37">
        <v>1025</v>
      </c>
      <c r="D578" s="37">
        <v>654</v>
      </c>
      <c r="E578" s="38">
        <f t="shared" si="153"/>
        <v>3.790400118334443E-2</v>
      </c>
      <c r="F578" s="38">
        <f t="shared" si="154"/>
        <v>2.7473219911783239E-2</v>
      </c>
      <c r="G578" s="39">
        <f t="shared" si="155"/>
        <v>-0.36195121951219511</v>
      </c>
      <c r="H578" s="25">
        <f t="shared" si="156"/>
        <v>-1.3719399452703203E-2</v>
      </c>
    </row>
    <row r="579" spans="1:8" s="40" customFormat="1" ht="30" x14ac:dyDescent="0.2">
      <c r="A579" s="64"/>
      <c r="B579" s="36" t="s">
        <v>566</v>
      </c>
      <c r="C579" s="37">
        <v>4303</v>
      </c>
      <c r="D579" s="37">
        <v>4472</v>
      </c>
      <c r="E579" s="38">
        <f t="shared" si="153"/>
        <v>0.15912284594334739</v>
      </c>
      <c r="F579" s="38">
        <f t="shared" si="154"/>
        <v>0.18785969334173494</v>
      </c>
      <c r="G579" s="39">
        <f t="shared" si="155"/>
        <v>3.9274924471299093E-2</v>
      </c>
      <c r="H579" s="25">
        <f t="shared" si="156"/>
        <v>6.2495377560831296E-3</v>
      </c>
    </row>
    <row r="580" spans="1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429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407</v>
      </c>
      <c r="C8" s="31">
        <f>+C18+C71+C161+C329+C552</f>
        <v>15302</v>
      </c>
      <c r="D8" s="31">
        <f>+D18+D71+D161+D329+D552</f>
        <v>14375</v>
      </c>
      <c r="E8" s="32">
        <f>+C8/C$8</f>
        <v>1</v>
      </c>
      <c r="F8" s="32">
        <f>+D8/D$8</f>
        <v>1</v>
      </c>
      <c r="G8" s="32">
        <f>+(D8-C8)/C8</f>
        <v>-6.0580316298523069E-2</v>
      </c>
      <c r="H8" s="33">
        <f>+E8*G8</f>
        <v>-6.0580316298523069E-2</v>
      </c>
    </row>
    <row r="9" spans="2:8" x14ac:dyDescent="0.2">
      <c r="B9" s="28" t="str">
        <f>+B18</f>
        <v>Total Vacantes en ocupaciones de nivel Directivo</v>
      </c>
      <c r="C9" s="24">
        <f>+C18</f>
        <v>152</v>
      </c>
      <c r="D9" s="24">
        <f>+D18</f>
        <v>150</v>
      </c>
      <c r="E9" s="25">
        <f t="shared" ref="E9:E13" si="0">C9/$C$8</f>
        <v>9.9333420467912683E-3</v>
      </c>
      <c r="F9" s="25">
        <f>D9/$D$8</f>
        <v>1.0434782608695653E-2</v>
      </c>
      <c r="G9" s="11">
        <f>+IF(OR(AND(D9=0),(C9=0)),"0",((D9-C9)/C9))</f>
        <v>-1.3157894736842105E-2</v>
      </c>
      <c r="H9" s="13">
        <f>+IF(OR(AND(E9=""),(G9="")),"",E9*G9)</f>
        <v>-1.307018690367272E-4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2021</v>
      </c>
      <c r="D10" s="24">
        <f>+D71</f>
        <v>2151</v>
      </c>
      <c r="E10" s="25">
        <f t="shared" si="0"/>
        <v>0.13207423866161286</v>
      </c>
      <c r="F10" s="25">
        <f>D10/$D$8</f>
        <v>0.14963478260869564</v>
      </c>
      <c r="G10" s="11">
        <f>+IF(OR(AND(D10=0),(C10=0)),"0",((D10-C10)/C10))</f>
        <v>6.4324591786244431E-2</v>
      </c>
      <c r="H10" s="13">
        <f>+IF(OR(AND(E10=""),(G10="")),"",E10*G10)</f>
        <v>8.4956214873872695E-3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2329</v>
      </c>
      <c r="D11" s="24">
        <f>+D161</f>
        <v>1865</v>
      </c>
      <c r="E11" s="25">
        <f t="shared" si="0"/>
        <v>0.15220232649326884</v>
      </c>
      <c r="F11" s="25">
        <f>D11/$D$8</f>
        <v>0.12973913043478261</v>
      </c>
      <c r="G11" s="11">
        <f>+IF(OR(AND(D11=0),(C11=0)),"0",((D11-C11)/C11))</f>
        <v>-0.19922713610991841</v>
      </c>
      <c r="H11" s="13">
        <f>+IF(OR(AND(E11=""),(G11="")),"",E11*G11)</f>
        <v>-3.0322833616520713E-2</v>
      </c>
    </row>
    <row r="12" spans="2:8" x14ac:dyDescent="0.2">
      <c r="B12" s="28" t="str">
        <f>+B329</f>
        <v>Total Vacantes  en ocupaciones de nivel Calificados</v>
      </c>
      <c r="C12" s="24">
        <f>+C329</f>
        <v>7649</v>
      </c>
      <c r="D12" s="24">
        <f>+D329</f>
        <v>7022</v>
      </c>
      <c r="E12" s="25">
        <f t="shared" si="0"/>
        <v>0.49986929813096326</v>
      </c>
      <c r="F12" s="25">
        <f>D12/$D$8</f>
        <v>0.48848695652173912</v>
      </c>
      <c r="G12" s="11">
        <f>+IF(OR(AND(D12=0),(C12=0)),"0",((D12-C12)/C12))</f>
        <v>-8.1971499542423845E-2</v>
      </c>
      <c r="H12" s="13">
        <f>+IF(OR(AND(E12=""),(G12="")),"",E12*G12)</f>
        <v>-4.0975035943013986E-2</v>
      </c>
    </row>
    <row r="13" spans="2:8" x14ac:dyDescent="0.2">
      <c r="B13" s="28" t="str">
        <f>+B552</f>
        <v>Total Vacantes en ocupaciones de nivel Elemental</v>
      </c>
      <c r="C13" s="24">
        <f>+C552</f>
        <v>3151</v>
      </c>
      <c r="D13" s="24">
        <f>+D552</f>
        <v>3187</v>
      </c>
      <c r="E13" s="25">
        <f t="shared" si="0"/>
        <v>0.20592079466736374</v>
      </c>
      <c r="F13" s="25">
        <f>D13/$D$8</f>
        <v>0.22170434782608694</v>
      </c>
      <c r="G13" s="11">
        <f>+IF(OR(AND(D13=0),(C13=0)),"0",((D13-C13)/C13))</f>
        <v>1.1424944462075532E-2</v>
      </c>
      <c r="H13" s="13">
        <f>+IF(OR(AND(E13=""),(G13="")),"",E13*G13)</f>
        <v>2.35263364266109E-3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152</v>
      </c>
      <c r="D18" s="31">
        <f>SUM(D19:D65)</f>
        <v>150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-1.3157894736842105E-2</v>
      </c>
      <c r="H18" s="33">
        <f>+IF(OR(AND(E18=""),(G18="")),"",E18*G18)</f>
        <v>-1.3157894736842105E-2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0</v>
      </c>
      <c r="D20" s="7">
        <v>0</v>
      </c>
      <c r="E20" s="10" t="str">
        <f t="shared" ref="E20:E65" si="1">+IF(C20=0,"",C20/C$18)</f>
        <v/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 t="str">
        <f t="shared" ref="H20:H65" si="4">+IF(OR(AND(E20=""),(G20="")),"",E20*G20)</f>
        <v/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0</v>
      </c>
      <c r="D22" s="7">
        <v>1</v>
      </c>
      <c r="E22" s="10" t="str">
        <f t="shared" si="1"/>
        <v/>
      </c>
      <c r="F22" s="10">
        <f t="shared" si="2"/>
        <v>6.6666666666666671E-3</v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171</v>
      </c>
      <c r="C23" s="7">
        <v>0</v>
      </c>
      <c r="D23" s="7">
        <v>0</v>
      </c>
      <c r="E23" s="10" t="str">
        <f t="shared" si="1"/>
        <v/>
      </c>
      <c r="F23" s="10" t="str">
        <f t="shared" si="2"/>
        <v/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172</v>
      </c>
      <c r="C24" s="7">
        <v>2</v>
      </c>
      <c r="D24" s="7">
        <v>0</v>
      </c>
      <c r="E24" s="10">
        <f t="shared" si="1"/>
        <v>1.3157894736842105E-2</v>
      </c>
      <c r="F24" s="10" t="str">
        <f t="shared" si="2"/>
        <v/>
      </c>
      <c r="G24" s="11" t="str">
        <f t="shared" si="3"/>
        <v>0</v>
      </c>
      <c r="H24" s="13">
        <f t="shared" si="4"/>
        <v>0</v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7</v>
      </c>
      <c r="D26" s="7">
        <v>9</v>
      </c>
      <c r="E26" s="10">
        <f t="shared" si="1"/>
        <v>4.6052631578947366E-2</v>
      </c>
      <c r="F26" s="10">
        <f t="shared" si="2"/>
        <v>0.06</v>
      </c>
      <c r="G26" s="11">
        <f t="shared" si="3"/>
        <v>0.2857142857142857</v>
      </c>
      <c r="H26" s="13">
        <f t="shared" si="4"/>
        <v>1.3157894736842105E-2</v>
      </c>
    </row>
    <row r="27" spans="1:8" ht="15" x14ac:dyDescent="0.2">
      <c r="B27" s="5" t="s">
        <v>6</v>
      </c>
      <c r="C27" s="7">
        <v>14</v>
      </c>
      <c r="D27" s="7">
        <v>10</v>
      </c>
      <c r="E27" s="10">
        <f t="shared" si="1"/>
        <v>9.2105263157894732E-2</v>
      </c>
      <c r="F27" s="10">
        <f t="shared" si="2"/>
        <v>6.6666666666666666E-2</v>
      </c>
      <c r="G27" s="11">
        <f t="shared" si="3"/>
        <v>-0.2857142857142857</v>
      </c>
      <c r="H27" s="13">
        <f t="shared" si="4"/>
        <v>-2.6315789473684209E-2</v>
      </c>
    </row>
    <row r="28" spans="1:8" ht="15" x14ac:dyDescent="0.2">
      <c r="B28" s="5" t="s">
        <v>3</v>
      </c>
      <c r="C28" s="7">
        <v>8</v>
      </c>
      <c r="D28" s="7">
        <v>17</v>
      </c>
      <c r="E28" s="10">
        <f t="shared" si="1"/>
        <v>5.2631578947368418E-2</v>
      </c>
      <c r="F28" s="10">
        <f t="shared" si="2"/>
        <v>0.11333333333333333</v>
      </c>
      <c r="G28" s="11">
        <f t="shared" si="3"/>
        <v>1.125</v>
      </c>
      <c r="H28" s="13">
        <f t="shared" si="4"/>
        <v>5.921052631578947E-2</v>
      </c>
    </row>
    <row r="29" spans="1:8" ht="15" x14ac:dyDescent="0.2">
      <c r="B29" s="5" t="s">
        <v>5</v>
      </c>
      <c r="C29" s="7">
        <v>19</v>
      </c>
      <c r="D29" s="7">
        <v>14</v>
      </c>
      <c r="E29" s="10">
        <f t="shared" si="1"/>
        <v>0.125</v>
      </c>
      <c r="F29" s="10">
        <f t="shared" si="2"/>
        <v>9.3333333333333338E-2</v>
      </c>
      <c r="G29" s="11">
        <f t="shared" si="3"/>
        <v>-0.26315789473684209</v>
      </c>
      <c r="H29" s="13">
        <f t="shared" si="4"/>
        <v>-3.2894736842105261E-2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0</v>
      </c>
      <c r="D31" s="7">
        <v>0</v>
      </c>
      <c r="E31" s="10" t="str">
        <f t="shared" si="1"/>
        <v/>
      </c>
      <c r="F31" s="10" t="str">
        <f t="shared" si="2"/>
        <v/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7</v>
      </c>
      <c r="D35" s="7">
        <v>7</v>
      </c>
      <c r="E35" s="10">
        <f t="shared" si="1"/>
        <v>4.6052631578947366E-2</v>
      </c>
      <c r="F35" s="10">
        <f t="shared" si="2"/>
        <v>4.6666666666666669E-2</v>
      </c>
      <c r="G35" s="11">
        <f t="shared" si="3"/>
        <v>0</v>
      </c>
      <c r="H35" s="13">
        <f t="shared" si="4"/>
        <v>0</v>
      </c>
    </row>
    <row r="36" spans="2:8" ht="30" x14ac:dyDescent="0.2">
      <c r="B36" s="5" t="s">
        <v>177</v>
      </c>
      <c r="C36" s="7">
        <v>0</v>
      </c>
      <c r="D36" s="7">
        <v>0</v>
      </c>
      <c r="E36" s="10" t="str">
        <f t="shared" si="1"/>
        <v/>
      </c>
      <c r="F36" s="10" t="str">
        <f t="shared" si="2"/>
        <v/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1</v>
      </c>
      <c r="D37" s="7">
        <v>6</v>
      </c>
      <c r="E37" s="10">
        <f t="shared" si="1"/>
        <v>6.5789473684210523E-3</v>
      </c>
      <c r="F37" s="10">
        <f t="shared" si="2"/>
        <v>0.04</v>
      </c>
      <c r="G37" s="11">
        <f t="shared" si="3"/>
        <v>5</v>
      </c>
      <c r="H37" s="13">
        <f t="shared" si="4"/>
        <v>3.2894736842105261E-2</v>
      </c>
    </row>
    <row r="38" spans="2:8" ht="15" x14ac:dyDescent="0.2">
      <c r="B38" s="5" t="s">
        <v>8</v>
      </c>
      <c r="C38" s="7">
        <v>3</v>
      </c>
      <c r="D38" s="7">
        <v>4</v>
      </c>
      <c r="E38" s="10">
        <f t="shared" si="1"/>
        <v>1.9736842105263157E-2</v>
      </c>
      <c r="F38" s="10">
        <f t="shared" si="2"/>
        <v>2.6666666666666668E-2</v>
      </c>
      <c r="G38" s="11">
        <f t="shared" si="3"/>
        <v>0.33333333333333331</v>
      </c>
      <c r="H38" s="13">
        <f t="shared" si="4"/>
        <v>6.5789473684210523E-3</v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5</v>
      </c>
      <c r="D40" s="7">
        <v>6</v>
      </c>
      <c r="E40" s="10">
        <f t="shared" si="1"/>
        <v>3.2894736842105261E-2</v>
      </c>
      <c r="F40" s="10">
        <f t="shared" si="2"/>
        <v>0.04</v>
      </c>
      <c r="G40" s="11">
        <f t="shared" si="3"/>
        <v>0.2</v>
      </c>
      <c r="H40" s="13">
        <f t="shared" si="4"/>
        <v>6.5789473684210523E-3</v>
      </c>
    </row>
    <row r="41" spans="2:8" ht="15" x14ac:dyDescent="0.2">
      <c r="B41" s="5" t="s">
        <v>181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182</v>
      </c>
      <c r="C42" s="7">
        <v>2</v>
      </c>
      <c r="D42" s="7">
        <v>0</v>
      </c>
      <c r="E42" s="10">
        <f t="shared" si="1"/>
        <v>1.3157894736842105E-2</v>
      </c>
      <c r="F42" s="10" t="str">
        <f t="shared" si="2"/>
        <v/>
      </c>
      <c r="G42" s="11" t="str">
        <f t="shared" si="3"/>
        <v>0</v>
      </c>
      <c r="H42" s="13">
        <f t="shared" si="4"/>
        <v>0</v>
      </c>
    </row>
    <row r="43" spans="2:8" ht="30" x14ac:dyDescent="0.2">
      <c r="B43" s="5" t="s">
        <v>183</v>
      </c>
      <c r="C43" s="7">
        <v>3</v>
      </c>
      <c r="D43" s="7">
        <v>3</v>
      </c>
      <c r="E43" s="10">
        <f t="shared" si="1"/>
        <v>1.9736842105263157E-2</v>
      </c>
      <c r="F43" s="10">
        <f t="shared" si="2"/>
        <v>0.02</v>
      </c>
      <c r="G43" s="11">
        <f t="shared" si="3"/>
        <v>0</v>
      </c>
      <c r="H43" s="13">
        <f t="shared" si="4"/>
        <v>0</v>
      </c>
    </row>
    <row r="44" spans="2:8" ht="15" x14ac:dyDescent="0.2">
      <c r="B44" s="5" t="s">
        <v>184</v>
      </c>
      <c r="C44" s="7">
        <v>3</v>
      </c>
      <c r="D44" s="7">
        <v>2</v>
      </c>
      <c r="E44" s="10">
        <f t="shared" si="1"/>
        <v>1.9736842105263157E-2</v>
      </c>
      <c r="F44" s="10">
        <f t="shared" si="2"/>
        <v>1.3333333333333334E-2</v>
      </c>
      <c r="G44" s="11">
        <f t="shared" si="3"/>
        <v>-0.33333333333333331</v>
      </c>
      <c r="H44" s="13">
        <f t="shared" si="4"/>
        <v>-6.5789473684210523E-3</v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3</v>
      </c>
      <c r="D48" s="7">
        <v>4</v>
      </c>
      <c r="E48" s="10">
        <f t="shared" si="1"/>
        <v>1.9736842105263157E-2</v>
      </c>
      <c r="F48" s="10">
        <f t="shared" si="2"/>
        <v>2.6666666666666668E-2</v>
      </c>
      <c r="G48" s="11">
        <f t="shared" si="3"/>
        <v>0.33333333333333331</v>
      </c>
      <c r="H48" s="13">
        <f t="shared" si="4"/>
        <v>6.5789473684210523E-3</v>
      </c>
    </row>
    <row r="49" spans="2:8" ht="15" x14ac:dyDescent="0.2">
      <c r="B49" s="5" t="s">
        <v>11</v>
      </c>
      <c r="C49" s="7">
        <v>25</v>
      </c>
      <c r="D49" s="7">
        <v>22</v>
      </c>
      <c r="E49" s="10">
        <f t="shared" si="1"/>
        <v>0.16447368421052633</v>
      </c>
      <c r="F49" s="10">
        <f t="shared" si="2"/>
        <v>0.14666666666666667</v>
      </c>
      <c r="G49" s="11">
        <f t="shared" si="3"/>
        <v>-0.12</v>
      </c>
      <c r="H49" s="13">
        <f t="shared" si="4"/>
        <v>-1.973684210526316E-2</v>
      </c>
    </row>
    <row r="50" spans="2:8" ht="15" x14ac:dyDescent="0.2">
      <c r="B50" s="5" t="s">
        <v>15</v>
      </c>
      <c r="C50" s="7">
        <v>4</v>
      </c>
      <c r="D50" s="7">
        <v>1</v>
      </c>
      <c r="E50" s="10">
        <f t="shared" si="1"/>
        <v>2.6315789473684209E-2</v>
      </c>
      <c r="F50" s="10">
        <f t="shared" si="2"/>
        <v>6.6666666666666671E-3</v>
      </c>
      <c r="G50" s="11">
        <f t="shared" si="3"/>
        <v>-0.75</v>
      </c>
      <c r="H50" s="13">
        <f t="shared" si="4"/>
        <v>-1.9736842105263157E-2</v>
      </c>
    </row>
    <row r="51" spans="2:8" ht="15" x14ac:dyDescent="0.2">
      <c r="B51" s="5" t="s">
        <v>14</v>
      </c>
      <c r="C51" s="7">
        <v>0</v>
      </c>
      <c r="D51" s="7">
        <v>0</v>
      </c>
      <c r="E51" s="10" t="str">
        <f t="shared" si="1"/>
        <v/>
      </c>
      <c r="F51" s="10" t="str">
        <f t="shared" si="2"/>
        <v/>
      </c>
      <c r="G51" s="11" t="str">
        <f t="shared" si="3"/>
        <v>0</v>
      </c>
      <c r="H51" s="13" t="str">
        <f t="shared" si="4"/>
        <v/>
      </c>
    </row>
    <row r="52" spans="2:8" ht="15" x14ac:dyDescent="0.2">
      <c r="B52" s="5" t="s">
        <v>13</v>
      </c>
      <c r="C52" s="7">
        <v>3</v>
      </c>
      <c r="D52" s="7">
        <v>1</v>
      </c>
      <c r="E52" s="10">
        <f t="shared" si="1"/>
        <v>1.9736842105263157E-2</v>
      </c>
      <c r="F52" s="10">
        <f t="shared" si="2"/>
        <v>6.6666666666666671E-3</v>
      </c>
      <c r="G52" s="11">
        <f t="shared" si="3"/>
        <v>-0.66666666666666663</v>
      </c>
      <c r="H52" s="13">
        <f t="shared" si="4"/>
        <v>-1.3157894736842105E-2</v>
      </c>
    </row>
    <row r="53" spans="2:8" ht="15" x14ac:dyDescent="0.2">
      <c r="B53" s="5" t="s">
        <v>462</v>
      </c>
      <c r="C53" s="7">
        <v>1</v>
      </c>
      <c r="D53" s="7">
        <v>3</v>
      </c>
      <c r="E53" s="10">
        <f t="shared" si="1"/>
        <v>6.5789473684210523E-3</v>
      </c>
      <c r="F53" s="10">
        <f t="shared" si="2"/>
        <v>0.02</v>
      </c>
      <c r="G53" s="11">
        <f t="shared" si="3"/>
        <v>2</v>
      </c>
      <c r="H53" s="13">
        <f t="shared" si="4"/>
        <v>1.3157894736842105E-2</v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1</v>
      </c>
      <c r="E56" s="10" t="str">
        <f t="shared" si="1"/>
        <v/>
      </c>
      <c r="F56" s="10">
        <f t="shared" si="2"/>
        <v>6.6666666666666671E-3</v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1</v>
      </c>
      <c r="D57" s="7">
        <v>0</v>
      </c>
      <c r="E57" s="10">
        <f t="shared" si="1"/>
        <v>6.5789473684210523E-3</v>
      </c>
      <c r="F57" s="10" t="str">
        <f t="shared" si="2"/>
        <v/>
      </c>
      <c r="G57" s="11" t="str">
        <f t="shared" si="3"/>
        <v>0</v>
      </c>
      <c r="H57" s="13">
        <f t="shared" si="4"/>
        <v>0</v>
      </c>
    </row>
    <row r="58" spans="2:8" ht="15" x14ac:dyDescent="0.2">
      <c r="B58" s="5" t="s">
        <v>187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1</v>
      </c>
      <c r="D59" s="7">
        <v>3</v>
      </c>
      <c r="E59" s="10">
        <f t="shared" si="1"/>
        <v>6.5789473684210523E-3</v>
      </c>
      <c r="F59" s="10">
        <f t="shared" si="2"/>
        <v>0.02</v>
      </c>
      <c r="G59" s="11">
        <f t="shared" si="3"/>
        <v>2</v>
      </c>
      <c r="H59" s="13">
        <f t="shared" si="4"/>
        <v>1.3157894736842105E-2</v>
      </c>
    </row>
    <row r="60" spans="2:8" ht="15" x14ac:dyDescent="0.2">
      <c r="B60" s="5" t="s">
        <v>188</v>
      </c>
      <c r="C60" s="7">
        <v>3</v>
      </c>
      <c r="D60" s="7">
        <v>2</v>
      </c>
      <c r="E60" s="10">
        <f t="shared" si="1"/>
        <v>1.9736842105263157E-2</v>
      </c>
      <c r="F60" s="10">
        <f t="shared" si="2"/>
        <v>1.3333333333333334E-2</v>
      </c>
      <c r="G60" s="11">
        <f t="shared" si="3"/>
        <v>-0.33333333333333331</v>
      </c>
      <c r="H60" s="13">
        <f t="shared" si="4"/>
        <v>-6.5789473684210523E-3</v>
      </c>
    </row>
    <row r="61" spans="2:8" ht="15" x14ac:dyDescent="0.2">
      <c r="B61" s="5" t="s">
        <v>189</v>
      </c>
      <c r="C61" s="7">
        <v>24</v>
      </c>
      <c r="D61" s="7">
        <v>18</v>
      </c>
      <c r="E61" s="10">
        <f t="shared" si="1"/>
        <v>0.15789473684210525</v>
      </c>
      <c r="F61" s="10">
        <f t="shared" si="2"/>
        <v>0.12</v>
      </c>
      <c r="G61" s="11">
        <f t="shared" si="3"/>
        <v>-0.25</v>
      </c>
      <c r="H61" s="13">
        <f t="shared" si="4"/>
        <v>-3.9473684210526314E-2</v>
      </c>
    </row>
    <row r="62" spans="2:8" ht="15" x14ac:dyDescent="0.2">
      <c r="B62" s="5" t="s">
        <v>190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10</v>
      </c>
      <c r="D63" s="7">
        <v>12</v>
      </c>
      <c r="E63" s="10">
        <f t="shared" si="1"/>
        <v>6.5789473684210523E-2</v>
      </c>
      <c r="F63" s="10">
        <f t="shared" si="2"/>
        <v>0.08</v>
      </c>
      <c r="G63" s="11">
        <f t="shared" si="3"/>
        <v>0.2</v>
      </c>
      <c r="H63" s="13">
        <f t="shared" si="4"/>
        <v>1.3157894736842105E-2</v>
      </c>
    </row>
    <row r="64" spans="2:8" ht="15" x14ac:dyDescent="0.2">
      <c r="B64" s="5" t="s">
        <v>191</v>
      </c>
      <c r="C64" s="7">
        <v>3</v>
      </c>
      <c r="D64" s="7">
        <v>3</v>
      </c>
      <c r="E64" s="10">
        <f t="shared" si="1"/>
        <v>1.9736842105263157E-2</v>
      </c>
      <c r="F64" s="10">
        <f t="shared" si="2"/>
        <v>0.02</v>
      </c>
      <c r="G64" s="11">
        <f t="shared" si="3"/>
        <v>0</v>
      </c>
      <c r="H64" s="13">
        <f t="shared" si="4"/>
        <v>0</v>
      </c>
    </row>
    <row r="65" spans="1:8" ht="15" x14ac:dyDescent="0.2">
      <c r="B65" s="5" t="s">
        <v>192</v>
      </c>
      <c r="C65" s="7">
        <v>0</v>
      </c>
      <c r="D65" s="7">
        <v>1</v>
      </c>
      <c r="E65" s="10" t="str">
        <f t="shared" si="1"/>
        <v/>
      </c>
      <c r="F65" s="10">
        <f t="shared" si="2"/>
        <v>6.6666666666666671E-3</v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2021</v>
      </c>
      <c r="D71" s="31">
        <f>SUM(D72:D155)</f>
        <v>2151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6.4324591786244431E-2</v>
      </c>
      <c r="H71" s="33">
        <f>+IF(OR(AND(E71=""),(G71="")),"",E71*G71)</f>
        <v>6.4324591786244431E-2</v>
      </c>
    </row>
    <row r="72" spans="1:8" s="40" customFormat="1" ht="15" x14ac:dyDescent="0.2">
      <c r="A72" s="64"/>
      <c r="B72" s="36" t="s">
        <v>464</v>
      </c>
      <c r="C72" s="37">
        <v>29</v>
      </c>
      <c r="D72" s="37">
        <v>34</v>
      </c>
      <c r="E72" s="38">
        <f>+IF(C72=0,"",C72/C$71)</f>
        <v>1.4349332013854528E-2</v>
      </c>
      <c r="F72" s="38">
        <f>+IF(D72=0,"",D72/D$71)</f>
        <v>1.5806601580660159E-2</v>
      </c>
      <c r="G72" s="39">
        <f>+IF(OR(AND(D72=0),(C72=0)),"0",((D72-C72)/C72))</f>
        <v>0.17241379310344829</v>
      </c>
      <c r="H72" s="25">
        <f>+IF(OR(AND(E72=""),(G72="")),"",E72*G72)</f>
        <v>2.4740227610094015E-3</v>
      </c>
    </row>
    <row r="73" spans="1:8" s="40" customFormat="1" ht="15" x14ac:dyDescent="0.2">
      <c r="A73" s="64"/>
      <c r="B73" s="36" t="s">
        <v>19</v>
      </c>
      <c r="C73" s="37">
        <v>6</v>
      </c>
      <c r="D73" s="37">
        <v>17</v>
      </c>
      <c r="E73" s="38">
        <f t="shared" ref="E73:E142" si="9">+IF(C73=0,"",C73/C$71)</f>
        <v>2.9688273132112814E-3</v>
      </c>
      <c r="F73" s="38">
        <f t="shared" ref="F73:F142" si="10">+IF(D73=0,"",D73/D$71)</f>
        <v>7.9033007903300794E-3</v>
      </c>
      <c r="G73" s="39">
        <f t="shared" ref="G73:G142" si="11">+IF(OR(AND(D73=0),(C73=0)),"0",((D73-C73)/C73))</f>
        <v>1.8333333333333333</v>
      </c>
      <c r="H73" s="25">
        <f t="shared" ref="H73:H142" si="12">+IF(OR(AND(E73=""),(G73="")),"",E73*G73)</f>
        <v>5.4428500742206825E-3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2</v>
      </c>
      <c r="E74" s="38" t="str">
        <f t="shared" ref="E74" si="13">+IF(C74=0,"",C74/C$71)</f>
        <v/>
      </c>
      <c r="F74" s="38">
        <f t="shared" ref="F74" si="14">+IF(D74=0,"",D74/D$71)</f>
        <v>9.2980009298000927E-4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38</v>
      </c>
      <c r="D75" s="37">
        <v>37</v>
      </c>
      <c r="E75" s="38">
        <f t="shared" si="9"/>
        <v>1.880257298367145E-2</v>
      </c>
      <c r="F75" s="38">
        <f t="shared" si="10"/>
        <v>1.7201301720130173E-2</v>
      </c>
      <c r="G75" s="39">
        <f t="shared" si="11"/>
        <v>-2.6315789473684209E-2</v>
      </c>
      <c r="H75" s="25">
        <f t="shared" si="12"/>
        <v>-4.948045522018802E-4</v>
      </c>
    </row>
    <row r="76" spans="1:8" s="40" customFormat="1" ht="15" x14ac:dyDescent="0.2">
      <c r="A76" s="64"/>
      <c r="B76" s="36" t="s">
        <v>193</v>
      </c>
      <c r="C76" s="37">
        <v>31</v>
      </c>
      <c r="D76" s="37">
        <v>10</v>
      </c>
      <c r="E76" s="38">
        <f t="shared" si="9"/>
        <v>1.5338941118258289E-2</v>
      </c>
      <c r="F76" s="38">
        <f t="shared" si="10"/>
        <v>4.6490004649000468E-3</v>
      </c>
      <c r="G76" s="39">
        <f t="shared" si="11"/>
        <v>-0.67741935483870963</v>
      </c>
      <c r="H76" s="25">
        <f t="shared" si="12"/>
        <v>-1.0390895596239486E-2</v>
      </c>
    </row>
    <row r="77" spans="1:8" s="40" customFormat="1" ht="15" x14ac:dyDescent="0.2">
      <c r="A77" s="64"/>
      <c r="B77" s="36" t="s">
        <v>21</v>
      </c>
      <c r="C77" s="37">
        <v>4</v>
      </c>
      <c r="D77" s="37">
        <v>1</v>
      </c>
      <c r="E77" s="38">
        <f t="shared" si="9"/>
        <v>1.9792182088075212E-3</v>
      </c>
      <c r="F77" s="38">
        <f t="shared" si="10"/>
        <v>4.6490004649000463E-4</v>
      </c>
      <c r="G77" s="39">
        <f t="shared" si="11"/>
        <v>-0.75</v>
      </c>
      <c r="H77" s="25">
        <f t="shared" si="12"/>
        <v>-1.4844136566056409E-3</v>
      </c>
    </row>
    <row r="78" spans="1:8" s="40" customFormat="1" ht="15" x14ac:dyDescent="0.2">
      <c r="A78" s="64"/>
      <c r="B78" s="36" t="s">
        <v>40</v>
      </c>
      <c r="C78" s="37">
        <v>40</v>
      </c>
      <c r="D78" s="37">
        <v>24</v>
      </c>
      <c r="E78" s="38">
        <f t="shared" ref="E78" si="17">+IF(C78=0,"",C78/C$71)</f>
        <v>1.9792182088075209E-2</v>
      </c>
      <c r="F78" s="38">
        <f t="shared" ref="F78" si="18">+IF(D78=0,"",D78/D$71)</f>
        <v>1.1157601115760111E-2</v>
      </c>
      <c r="G78" s="39">
        <f t="shared" ref="G78" si="19">+IF(OR(AND(D78=0),(C78=0)),"0",((D78-C78)/C78))</f>
        <v>-0.4</v>
      </c>
      <c r="H78" s="25">
        <f t="shared" ref="H78" si="20">+IF(OR(AND(E78=""),(G78="")),"",E78*G78)</f>
        <v>-7.9168728352300832E-3</v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6</v>
      </c>
      <c r="D80" s="37">
        <v>6</v>
      </c>
      <c r="E80" s="38">
        <f t="shared" si="9"/>
        <v>2.9688273132112814E-3</v>
      </c>
      <c r="F80" s="38">
        <f t="shared" si="10"/>
        <v>2.7894002789400278E-3</v>
      </c>
      <c r="G80" s="39">
        <f t="shared" si="11"/>
        <v>0</v>
      </c>
      <c r="H80" s="25">
        <f t="shared" si="12"/>
        <v>0</v>
      </c>
    </row>
    <row r="81" spans="1:8" s="40" customFormat="1" ht="15" x14ac:dyDescent="0.2">
      <c r="A81" s="64"/>
      <c r="B81" s="36" t="s">
        <v>465</v>
      </c>
      <c r="C81" s="37">
        <v>1</v>
      </c>
      <c r="D81" s="37">
        <v>0</v>
      </c>
      <c r="E81" s="38">
        <f t="shared" si="9"/>
        <v>4.9480455220188031E-4</v>
      </c>
      <c r="F81" s="38" t="str">
        <f t="shared" si="10"/>
        <v/>
      </c>
      <c r="G81" s="39" t="str">
        <f t="shared" si="11"/>
        <v>0</v>
      </c>
      <c r="H81" s="25">
        <f t="shared" si="12"/>
        <v>0</v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4</v>
      </c>
      <c r="D83" s="37">
        <v>7</v>
      </c>
      <c r="E83" s="38">
        <f t="shared" si="9"/>
        <v>1.9792182088075212E-3</v>
      </c>
      <c r="F83" s="38">
        <f t="shared" si="10"/>
        <v>3.2543003254300326E-3</v>
      </c>
      <c r="G83" s="39">
        <f t="shared" si="11"/>
        <v>0.75</v>
      </c>
      <c r="H83" s="25">
        <f t="shared" si="12"/>
        <v>1.4844136566056409E-3</v>
      </c>
    </row>
    <row r="84" spans="1:8" s="40" customFormat="1" ht="15" x14ac:dyDescent="0.2">
      <c r="A84" s="64"/>
      <c r="B84" s="36" t="s">
        <v>22</v>
      </c>
      <c r="C84" s="37">
        <v>0</v>
      </c>
      <c r="D84" s="37">
        <v>5</v>
      </c>
      <c r="E84" s="38" t="str">
        <f t="shared" si="9"/>
        <v/>
      </c>
      <c r="F84" s="38">
        <f t="shared" si="10"/>
        <v>2.3245002324500234E-3</v>
      </c>
      <c r="G84" s="39" t="str">
        <f t="shared" si="11"/>
        <v>0</v>
      </c>
      <c r="H84" s="25" t="str">
        <f t="shared" si="12"/>
        <v/>
      </c>
    </row>
    <row r="85" spans="1:8" s="40" customFormat="1" ht="15" x14ac:dyDescent="0.2">
      <c r="A85" s="64"/>
      <c r="B85" s="36" t="s">
        <v>198</v>
      </c>
      <c r="C85" s="37">
        <v>47</v>
      </c>
      <c r="D85" s="37">
        <v>23</v>
      </c>
      <c r="E85" s="38">
        <f t="shared" si="9"/>
        <v>2.3255813953488372E-2</v>
      </c>
      <c r="F85" s="38">
        <f t="shared" si="10"/>
        <v>1.0692701069270108E-2</v>
      </c>
      <c r="G85" s="39">
        <f t="shared" si="11"/>
        <v>-0.51063829787234039</v>
      </c>
      <c r="H85" s="25">
        <f t="shared" si="12"/>
        <v>-1.1875309252845126E-2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3</v>
      </c>
      <c r="E86" s="38" t="str">
        <f t="shared" ref="E86" si="21">+IF(C86=0,"",C86/C$71)</f>
        <v/>
      </c>
      <c r="F86" s="38">
        <f t="shared" ref="F86" si="22">+IF(D86=0,"",D86/D$71)</f>
        <v>1.3947001394700139E-3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32</v>
      </c>
      <c r="D87" s="37">
        <v>92</v>
      </c>
      <c r="E87" s="38">
        <f t="shared" si="9"/>
        <v>1.583374567046017E-2</v>
      </c>
      <c r="F87" s="38">
        <f t="shared" si="10"/>
        <v>4.2770804277080431E-2</v>
      </c>
      <c r="G87" s="39">
        <f t="shared" si="11"/>
        <v>1.875</v>
      </c>
      <c r="H87" s="25">
        <f t="shared" si="12"/>
        <v>2.9688273132112818E-2</v>
      </c>
    </row>
    <row r="88" spans="1:8" s="40" customFormat="1" ht="15" x14ac:dyDescent="0.2">
      <c r="A88" s="64"/>
      <c r="B88" s="36" t="s">
        <v>200</v>
      </c>
      <c r="C88" s="37">
        <v>14</v>
      </c>
      <c r="D88" s="37">
        <v>43</v>
      </c>
      <c r="E88" s="38">
        <f t="shared" si="9"/>
        <v>6.9272637308263234E-3</v>
      </c>
      <c r="F88" s="38">
        <f t="shared" si="10"/>
        <v>1.9990701999070201E-2</v>
      </c>
      <c r="G88" s="39">
        <f t="shared" si="11"/>
        <v>2.0714285714285716</v>
      </c>
      <c r="H88" s="25">
        <f t="shared" si="12"/>
        <v>1.4349332013854528E-2</v>
      </c>
    </row>
    <row r="89" spans="1:8" s="40" customFormat="1" ht="15" x14ac:dyDescent="0.2">
      <c r="A89" s="64"/>
      <c r="B89" s="36" t="s">
        <v>26</v>
      </c>
      <c r="C89" s="37">
        <v>11</v>
      </c>
      <c r="D89" s="37">
        <v>18</v>
      </c>
      <c r="E89" s="38">
        <f t="shared" si="9"/>
        <v>5.4428500742206825E-3</v>
      </c>
      <c r="F89" s="38">
        <f t="shared" si="10"/>
        <v>8.368200836820083E-3</v>
      </c>
      <c r="G89" s="39">
        <f t="shared" si="11"/>
        <v>0.63636363636363635</v>
      </c>
      <c r="H89" s="25">
        <f t="shared" si="12"/>
        <v>3.4636318654131617E-3</v>
      </c>
    </row>
    <row r="90" spans="1:8" s="40" customFormat="1" ht="15" x14ac:dyDescent="0.2">
      <c r="A90" s="64"/>
      <c r="B90" s="36" t="s">
        <v>466</v>
      </c>
      <c r="C90" s="37">
        <v>11</v>
      </c>
      <c r="D90" s="37">
        <v>14</v>
      </c>
      <c r="E90" s="38">
        <f t="shared" si="9"/>
        <v>5.4428500742206825E-3</v>
      </c>
      <c r="F90" s="38">
        <f t="shared" si="10"/>
        <v>6.5086006508600653E-3</v>
      </c>
      <c r="G90" s="39">
        <f t="shared" si="11"/>
        <v>0.27272727272727271</v>
      </c>
      <c r="H90" s="25">
        <f t="shared" si="12"/>
        <v>1.4844136566056405E-3</v>
      </c>
    </row>
    <row r="91" spans="1:8" s="40" customFormat="1" ht="15" x14ac:dyDescent="0.2">
      <c r="A91" s="64"/>
      <c r="B91" s="36" t="s">
        <v>201</v>
      </c>
      <c r="C91" s="37">
        <v>1</v>
      </c>
      <c r="D91" s="37">
        <v>8</v>
      </c>
      <c r="E91" s="38">
        <f t="shared" si="9"/>
        <v>4.9480455220188031E-4</v>
      </c>
      <c r="F91" s="38">
        <f t="shared" si="10"/>
        <v>3.7192003719200371E-3</v>
      </c>
      <c r="G91" s="39">
        <f t="shared" si="11"/>
        <v>7</v>
      </c>
      <c r="H91" s="25">
        <f t="shared" si="12"/>
        <v>3.4636318654131621E-3</v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8</v>
      </c>
      <c r="E92" s="38" t="str">
        <f t="shared" ref="E92:E93" si="25">+IF(C92=0,"",C92/C$71)</f>
        <v/>
      </c>
      <c r="F92" s="38">
        <f t="shared" ref="F92:F93" si="26">+IF(D92=0,"",D92/D$71)</f>
        <v>3.7192003719200371E-3</v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0</v>
      </c>
      <c r="E93" s="38" t="str">
        <f t="shared" si="25"/>
        <v/>
      </c>
      <c r="F93" s="38" t="str">
        <f t="shared" si="26"/>
        <v/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16</v>
      </c>
      <c r="D94" s="37">
        <v>34</v>
      </c>
      <c r="E94" s="38">
        <f t="shared" si="9"/>
        <v>7.9168728352300849E-3</v>
      </c>
      <c r="F94" s="38">
        <f t="shared" si="10"/>
        <v>1.5806601580660159E-2</v>
      </c>
      <c r="G94" s="39">
        <f t="shared" si="11"/>
        <v>1.125</v>
      </c>
      <c r="H94" s="25">
        <f t="shared" si="12"/>
        <v>8.9064819396338455E-3</v>
      </c>
    </row>
    <row r="95" spans="1:8" s="40" customFormat="1" ht="15" x14ac:dyDescent="0.2">
      <c r="A95" s="64"/>
      <c r="B95" s="36" t="s">
        <v>24</v>
      </c>
      <c r="C95" s="37">
        <v>1</v>
      </c>
      <c r="D95" s="37">
        <v>1</v>
      </c>
      <c r="E95" s="38">
        <f t="shared" si="9"/>
        <v>4.9480455220188031E-4</v>
      </c>
      <c r="F95" s="38">
        <f t="shared" si="10"/>
        <v>4.6490004649000463E-4</v>
      </c>
      <c r="G95" s="39">
        <f t="shared" si="11"/>
        <v>0</v>
      </c>
      <c r="H95" s="25">
        <f t="shared" si="12"/>
        <v>0</v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0</v>
      </c>
      <c r="E96" s="38" t="str">
        <f t="shared" si="9"/>
        <v/>
      </c>
      <c r="F96" s="38" t="str">
        <f t="shared" si="10"/>
        <v/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2</v>
      </c>
      <c r="E97" s="38" t="str">
        <f t="shared" si="9"/>
        <v/>
      </c>
      <c r="F97" s="38">
        <f t="shared" si="10"/>
        <v>9.2980009298000927E-4</v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9</v>
      </c>
      <c r="D98" s="37">
        <v>9</v>
      </c>
      <c r="E98" s="38">
        <f t="shared" si="9"/>
        <v>4.4532409698169219E-3</v>
      </c>
      <c r="F98" s="38">
        <f t="shared" si="10"/>
        <v>4.1841004184100415E-3</v>
      </c>
      <c r="G98" s="39">
        <f t="shared" si="11"/>
        <v>0</v>
      </c>
      <c r="H98" s="25">
        <f t="shared" si="12"/>
        <v>0</v>
      </c>
    </row>
    <row r="99" spans="1:8" s="40" customFormat="1" ht="15" x14ac:dyDescent="0.2">
      <c r="A99" s="64"/>
      <c r="B99" s="36" t="s">
        <v>467</v>
      </c>
      <c r="C99" s="37">
        <v>13</v>
      </c>
      <c r="D99" s="37">
        <v>25</v>
      </c>
      <c r="E99" s="38">
        <f t="shared" si="9"/>
        <v>6.4324591786244431E-3</v>
      </c>
      <c r="F99" s="38">
        <f t="shared" si="10"/>
        <v>1.1622501162250116E-2</v>
      </c>
      <c r="G99" s="39">
        <f t="shared" si="11"/>
        <v>0.92307692307692313</v>
      </c>
      <c r="H99" s="25">
        <f t="shared" si="12"/>
        <v>5.9376546264225628E-3</v>
      </c>
    </row>
    <row r="100" spans="1:8" s="40" customFormat="1" ht="15" x14ac:dyDescent="0.2">
      <c r="A100" s="64"/>
      <c r="B100" s="36" t="s">
        <v>23</v>
      </c>
      <c r="C100" s="37">
        <v>2</v>
      </c>
      <c r="D100" s="37">
        <v>5</v>
      </c>
      <c r="E100" s="38">
        <f t="shared" si="9"/>
        <v>9.8960910440376061E-4</v>
      </c>
      <c r="F100" s="38">
        <f t="shared" si="10"/>
        <v>2.3245002324500234E-3</v>
      </c>
      <c r="G100" s="39">
        <f t="shared" si="11"/>
        <v>1.5</v>
      </c>
      <c r="H100" s="25">
        <f t="shared" si="12"/>
        <v>1.4844136566056409E-3</v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2</v>
      </c>
      <c r="D102" s="37">
        <v>1</v>
      </c>
      <c r="E102" s="38">
        <f t="shared" si="9"/>
        <v>9.8960910440376061E-4</v>
      </c>
      <c r="F102" s="38">
        <f t="shared" si="10"/>
        <v>4.6490004649000463E-4</v>
      </c>
      <c r="G102" s="39">
        <f t="shared" si="11"/>
        <v>-0.5</v>
      </c>
      <c r="H102" s="25">
        <f t="shared" si="12"/>
        <v>-4.9480455220188031E-4</v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1</v>
      </c>
      <c r="E103" s="38" t="str">
        <f t="shared" ref="E103" si="29">+IF(C103=0,"",C103/C$71)</f>
        <v/>
      </c>
      <c r="F103" s="38">
        <f t="shared" ref="F103" si="30">+IF(D103=0,"",D103/D$71)</f>
        <v>4.6490004649000463E-4</v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0</v>
      </c>
      <c r="D104" s="37">
        <v>0</v>
      </c>
      <c r="E104" s="38" t="str">
        <f t="shared" si="9"/>
        <v/>
      </c>
      <c r="F104" s="38" t="str">
        <f t="shared" si="10"/>
        <v/>
      </c>
      <c r="G104" s="39" t="str">
        <f t="shared" si="11"/>
        <v>0</v>
      </c>
      <c r="H104" s="25" t="str">
        <f t="shared" si="12"/>
        <v/>
      </c>
    </row>
    <row r="105" spans="1:8" s="40" customFormat="1" ht="15" x14ac:dyDescent="0.2">
      <c r="A105" s="64"/>
      <c r="B105" s="36" t="s">
        <v>207</v>
      </c>
      <c r="C105" s="37">
        <v>17</v>
      </c>
      <c r="D105" s="37">
        <v>13</v>
      </c>
      <c r="E105" s="38">
        <f t="shared" si="9"/>
        <v>8.4116773874319643E-3</v>
      </c>
      <c r="F105" s="38">
        <f t="shared" si="10"/>
        <v>6.04370060437006E-3</v>
      </c>
      <c r="G105" s="39">
        <f t="shared" si="11"/>
        <v>-0.23529411764705882</v>
      </c>
      <c r="H105" s="25">
        <f t="shared" si="12"/>
        <v>-1.9792182088075208E-3</v>
      </c>
    </row>
    <row r="106" spans="1:8" s="40" customFormat="1" ht="15" x14ac:dyDescent="0.2">
      <c r="A106" s="64"/>
      <c r="B106" s="36" t="s">
        <v>208</v>
      </c>
      <c r="C106" s="37">
        <v>11</v>
      </c>
      <c r="D106" s="37">
        <v>10</v>
      </c>
      <c r="E106" s="38">
        <f t="shared" si="9"/>
        <v>5.4428500742206825E-3</v>
      </c>
      <c r="F106" s="38">
        <f t="shared" si="10"/>
        <v>4.6490004649000468E-3</v>
      </c>
      <c r="G106" s="39">
        <f t="shared" si="11"/>
        <v>-9.0909090909090912E-2</v>
      </c>
      <c r="H106" s="25">
        <f t="shared" si="12"/>
        <v>-4.948045522018802E-4</v>
      </c>
    </row>
    <row r="107" spans="1:8" s="40" customFormat="1" ht="15" x14ac:dyDescent="0.2">
      <c r="A107" s="64"/>
      <c r="B107" s="36" t="s">
        <v>209</v>
      </c>
      <c r="C107" s="37">
        <v>8</v>
      </c>
      <c r="D107" s="37">
        <v>11</v>
      </c>
      <c r="E107" s="38">
        <f t="shared" si="9"/>
        <v>3.9584364176150424E-3</v>
      </c>
      <c r="F107" s="38">
        <f t="shared" si="10"/>
        <v>5.1139005113900512E-3</v>
      </c>
      <c r="G107" s="39">
        <f t="shared" si="11"/>
        <v>0.375</v>
      </c>
      <c r="H107" s="25">
        <f t="shared" si="12"/>
        <v>1.4844136566056409E-3</v>
      </c>
    </row>
    <row r="108" spans="1:8" s="40" customFormat="1" ht="15" x14ac:dyDescent="0.2">
      <c r="A108" s="64"/>
      <c r="B108" s="36" t="s">
        <v>210</v>
      </c>
      <c r="C108" s="37">
        <v>4</v>
      </c>
      <c r="D108" s="37">
        <v>6</v>
      </c>
      <c r="E108" s="38">
        <f t="shared" si="9"/>
        <v>1.9792182088075212E-3</v>
      </c>
      <c r="F108" s="38">
        <f t="shared" si="10"/>
        <v>2.7894002789400278E-3</v>
      </c>
      <c r="G108" s="39">
        <f t="shared" si="11"/>
        <v>0.5</v>
      </c>
      <c r="H108" s="25">
        <f t="shared" si="12"/>
        <v>9.8960910440376061E-4</v>
      </c>
    </row>
    <row r="109" spans="1:8" s="40" customFormat="1" ht="15" x14ac:dyDescent="0.2">
      <c r="A109" s="64"/>
      <c r="B109" s="36" t="s">
        <v>211</v>
      </c>
      <c r="C109" s="37">
        <v>13</v>
      </c>
      <c r="D109" s="37">
        <v>28</v>
      </c>
      <c r="E109" s="38">
        <f t="shared" si="9"/>
        <v>6.4324591786244431E-3</v>
      </c>
      <c r="F109" s="38">
        <f t="shared" si="10"/>
        <v>1.3017201301720131E-2</v>
      </c>
      <c r="G109" s="39">
        <f t="shared" si="11"/>
        <v>1.1538461538461537</v>
      </c>
      <c r="H109" s="25">
        <f t="shared" si="12"/>
        <v>7.4220682830282029E-3</v>
      </c>
    </row>
    <row r="110" spans="1:8" s="40" customFormat="1" ht="15" x14ac:dyDescent="0.2">
      <c r="A110" s="64"/>
      <c r="B110" s="36" t="s">
        <v>212</v>
      </c>
      <c r="C110" s="37">
        <v>1</v>
      </c>
      <c r="D110" s="37">
        <v>7</v>
      </c>
      <c r="E110" s="38">
        <f t="shared" si="9"/>
        <v>4.9480455220188031E-4</v>
      </c>
      <c r="F110" s="38">
        <f t="shared" si="10"/>
        <v>3.2543003254300326E-3</v>
      </c>
      <c r="G110" s="39">
        <f t="shared" si="11"/>
        <v>6</v>
      </c>
      <c r="H110" s="25">
        <f t="shared" si="12"/>
        <v>2.9688273132112818E-3</v>
      </c>
    </row>
    <row r="111" spans="1:8" s="40" customFormat="1" ht="15" x14ac:dyDescent="0.2">
      <c r="A111" s="64"/>
      <c r="B111" s="36" t="s">
        <v>32</v>
      </c>
      <c r="C111" s="37">
        <v>6</v>
      </c>
      <c r="D111" s="37">
        <v>2</v>
      </c>
      <c r="E111" s="38">
        <f t="shared" si="9"/>
        <v>2.9688273132112814E-3</v>
      </c>
      <c r="F111" s="38">
        <f t="shared" si="10"/>
        <v>9.2980009298000927E-4</v>
      </c>
      <c r="G111" s="39">
        <f t="shared" si="11"/>
        <v>-0.66666666666666663</v>
      </c>
      <c r="H111" s="25">
        <f t="shared" si="12"/>
        <v>-1.9792182088075208E-3</v>
      </c>
    </row>
    <row r="112" spans="1:8" s="40" customFormat="1" ht="15" x14ac:dyDescent="0.2">
      <c r="A112" s="64"/>
      <c r="B112" s="36" t="s">
        <v>213</v>
      </c>
      <c r="C112" s="37">
        <v>3</v>
      </c>
      <c r="D112" s="37">
        <v>0</v>
      </c>
      <c r="E112" s="38">
        <f t="shared" si="9"/>
        <v>1.4844136566056407E-3</v>
      </c>
      <c r="F112" s="38" t="str">
        <f t="shared" si="10"/>
        <v/>
      </c>
      <c r="G112" s="39" t="str">
        <f t="shared" si="11"/>
        <v>0</v>
      </c>
      <c r="H112" s="25">
        <f t="shared" si="12"/>
        <v>0</v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10</v>
      </c>
      <c r="D114" s="37">
        <v>17</v>
      </c>
      <c r="E114" s="38">
        <f t="shared" si="9"/>
        <v>4.9480455220188022E-3</v>
      </c>
      <c r="F114" s="38">
        <f t="shared" si="10"/>
        <v>7.9033007903300794E-3</v>
      </c>
      <c r="G114" s="39">
        <f t="shared" si="11"/>
        <v>0.7</v>
      </c>
      <c r="H114" s="25">
        <f t="shared" si="12"/>
        <v>3.4636318654131613E-3</v>
      </c>
    </row>
    <row r="115" spans="1:8" s="40" customFormat="1" ht="15" x14ac:dyDescent="0.2">
      <c r="A115" s="64"/>
      <c r="B115" s="36" t="s">
        <v>29</v>
      </c>
      <c r="C115" s="37">
        <v>2</v>
      </c>
      <c r="D115" s="37">
        <v>5</v>
      </c>
      <c r="E115" s="38">
        <f t="shared" si="9"/>
        <v>9.8960910440376061E-4</v>
      </c>
      <c r="F115" s="38">
        <f t="shared" si="10"/>
        <v>2.3245002324500234E-3</v>
      </c>
      <c r="G115" s="39">
        <f t="shared" si="11"/>
        <v>1.5</v>
      </c>
      <c r="H115" s="25">
        <f t="shared" si="12"/>
        <v>1.4844136566056409E-3</v>
      </c>
    </row>
    <row r="116" spans="1:8" s="40" customFormat="1" ht="15" x14ac:dyDescent="0.2">
      <c r="A116" s="64"/>
      <c r="B116" s="36" t="s">
        <v>215</v>
      </c>
      <c r="C116" s="37">
        <v>1</v>
      </c>
      <c r="D116" s="37">
        <v>6</v>
      </c>
      <c r="E116" s="38">
        <f t="shared" si="9"/>
        <v>4.9480455220188031E-4</v>
      </c>
      <c r="F116" s="38">
        <f t="shared" si="10"/>
        <v>2.7894002789400278E-3</v>
      </c>
      <c r="G116" s="39">
        <f t="shared" si="11"/>
        <v>5</v>
      </c>
      <c r="H116" s="25">
        <f t="shared" si="12"/>
        <v>2.4740227610094015E-3</v>
      </c>
    </row>
    <row r="117" spans="1:8" s="40" customFormat="1" ht="15" x14ac:dyDescent="0.2">
      <c r="A117" s="64"/>
      <c r="B117" s="36" t="s">
        <v>30</v>
      </c>
      <c r="C117" s="37">
        <v>4</v>
      </c>
      <c r="D117" s="37">
        <v>16</v>
      </c>
      <c r="E117" s="38">
        <f t="shared" si="9"/>
        <v>1.9792182088075212E-3</v>
      </c>
      <c r="F117" s="38">
        <f t="shared" si="10"/>
        <v>7.4384007438400741E-3</v>
      </c>
      <c r="G117" s="39">
        <f t="shared" si="11"/>
        <v>3</v>
      </c>
      <c r="H117" s="25">
        <f t="shared" si="12"/>
        <v>5.9376546264225637E-3</v>
      </c>
    </row>
    <row r="118" spans="1:8" s="40" customFormat="1" ht="15" x14ac:dyDescent="0.2">
      <c r="A118" s="64"/>
      <c r="B118" s="36" t="s">
        <v>28</v>
      </c>
      <c r="C118" s="37">
        <v>0</v>
      </c>
      <c r="D118" s="37">
        <v>1</v>
      </c>
      <c r="E118" s="38" t="str">
        <f t="shared" si="9"/>
        <v/>
      </c>
      <c r="F118" s="38">
        <f t="shared" si="10"/>
        <v>4.6490004649000463E-4</v>
      </c>
      <c r="G118" s="39" t="str">
        <f t="shared" si="11"/>
        <v>0</v>
      </c>
      <c r="H118" s="25" t="str">
        <f t="shared" si="12"/>
        <v/>
      </c>
    </row>
    <row r="119" spans="1:8" s="40" customFormat="1" ht="15" x14ac:dyDescent="0.2">
      <c r="A119" s="64"/>
      <c r="B119" s="36" t="s">
        <v>31</v>
      </c>
      <c r="C119" s="37">
        <v>24</v>
      </c>
      <c r="D119" s="37">
        <v>40</v>
      </c>
      <c r="E119" s="38">
        <f t="shared" si="9"/>
        <v>1.1875309252845126E-2</v>
      </c>
      <c r="F119" s="38">
        <f t="shared" si="10"/>
        <v>1.8596001859600187E-2</v>
      </c>
      <c r="G119" s="39">
        <f t="shared" si="11"/>
        <v>0.66666666666666663</v>
      </c>
      <c r="H119" s="25">
        <f t="shared" si="12"/>
        <v>7.9168728352300832E-3</v>
      </c>
    </row>
    <row r="120" spans="1:8" s="40" customFormat="1" ht="15" x14ac:dyDescent="0.2">
      <c r="A120" s="64"/>
      <c r="B120" s="36" t="s">
        <v>216</v>
      </c>
      <c r="C120" s="37">
        <v>19</v>
      </c>
      <c r="D120" s="37">
        <v>16</v>
      </c>
      <c r="E120" s="38">
        <f t="shared" si="9"/>
        <v>9.4012864918357249E-3</v>
      </c>
      <c r="F120" s="38">
        <f t="shared" si="10"/>
        <v>7.4384007438400741E-3</v>
      </c>
      <c r="G120" s="39">
        <f t="shared" si="11"/>
        <v>-0.15789473684210525</v>
      </c>
      <c r="H120" s="25">
        <f t="shared" si="12"/>
        <v>-1.4844136566056407E-3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5</v>
      </c>
      <c r="D122" s="37">
        <v>10</v>
      </c>
      <c r="E122" s="38">
        <f t="shared" si="9"/>
        <v>2.4740227610094011E-3</v>
      </c>
      <c r="F122" s="38">
        <f t="shared" si="10"/>
        <v>4.6490004649000468E-3</v>
      </c>
      <c r="G122" s="39">
        <f t="shared" si="11"/>
        <v>1</v>
      </c>
      <c r="H122" s="25">
        <f t="shared" si="12"/>
        <v>2.4740227610094011E-3</v>
      </c>
    </row>
    <row r="123" spans="1:8" s="40" customFormat="1" ht="15" x14ac:dyDescent="0.2">
      <c r="A123" s="64"/>
      <c r="B123" s="36" t="s">
        <v>217</v>
      </c>
      <c r="C123" s="37">
        <v>36</v>
      </c>
      <c r="D123" s="37">
        <v>21</v>
      </c>
      <c r="E123" s="38">
        <f t="shared" si="9"/>
        <v>1.7812963879267688E-2</v>
      </c>
      <c r="F123" s="38">
        <f t="shared" si="10"/>
        <v>9.7629009762900971E-3</v>
      </c>
      <c r="G123" s="39">
        <f t="shared" si="11"/>
        <v>-0.41666666666666669</v>
      </c>
      <c r="H123" s="25">
        <f t="shared" si="12"/>
        <v>-7.4220682830282037E-3</v>
      </c>
    </row>
    <row r="124" spans="1:8" s="40" customFormat="1" ht="15" x14ac:dyDescent="0.2">
      <c r="A124" s="64"/>
      <c r="B124" s="36" t="s">
        <v>469</v>
      </c>
      <c r="C124" s="37">
        <v>1</v>
      </c>
      <c r="D124" s="37">
        <v>0</v>
      </c>
      <c r="E124" s="38">
        <f t="shared" si="9"/>
        <v>4.9480455220188031E-4</v>
      </c>
      <c r="F124" s="38" t="str">
        <f t="shared" si="10"/>
        <v/>
      </c>
      <c r="G124" s="39" t="str">
        <f t="shared" si="11"/>
        <v>0</v>
      </c>
      <c r="H124" s="25">
        <f t="shared" si="12"/>
        <v>0</v>
      </c>
    </row>
    <row r="125" spans="1:8" s="40" customFormat="1" ht="15" x14ac:dyDescent="0.2">
      <c r="A125" s="64"/>
      <c r="B125" s="36" t="s">
        <v>470</v>
      </c>
      <c r="C125" s="37">
        <v>1312</v>
      </c>
      <c r="D125" s="37">
        <v>1263</v>
      </c>
      <c r="E125" s="38">
        <f t="shared" si="9"/>
        <v>0.64918357248886693</v>
      </c>
      <c r="F125" s="38">
        <f t="shared" si="10"/>
        <v>0.5871687587168759</v>
      </c>
      <c r="G125" s="39">
        <f t="shared" si="11"/>
        <v>-3.7347560975609755E-2</v>
      </c>
      <c r="H125" s="25">
        <f t="shared" si="12"/>
        <v>-2.4245423057892134E-2</v>
      </c>
    </row>
    <row r="126" spans="1:8" s="40" customFormat="1" ht="15" x14ac:dyDescent="0.2">
      <c r="A126" s="64"/>
      <c r="B126" s="36" t="s">
        <v>218</v>
      </c>
      <c r="C126" s="37">
        <v>32</v>
      </c>
      <c r="D126" s="37">
        <v>45</v>
      </c>
      <c r="E126" s="38">
        <f t="shared" si="9"/>
        <v>1.583374567046017E-2</v>
      </c>
      <c r="F126" s="38">
        <f t="shared" si="10"/>
        <v>2.0920502092050208E-2</v>
      </c>
      <c r="G126" s="39">
        <f t="shared" si="11"/>
        <v>0.40625</v>
      </c>
      <c r="H126" s="25">
        <f t="shared" si="12"/>
        <v>6.432459178624444E-3</v>
      </c>
    </row>
    <row r="127" spans="1:8" s="40" customFormat="1" ht="15" x14ac:dyDescent="0.2">
      <c r="A127" s="64"/>
      <c r="B127" s="36" t="s">
        <v>219</v>
      </c>
      <c r="C127" s="37">
        <v>0</v>
      </c>
      <c r="D127" s="37">
        <v>26</v>
      </c>
      <c r="E127" s="38" t="str">
        <f t="shared" si="9"/>
        <v/>
      </c>
      <c r="F127" s="38">
        <f t="shared" si="10"/>
        <v>1.208740120874012E-2</v>
      </c>
      <c r="G127" s="39" t="str">
        <f t="shared" si="11"/>
        <v>0</v>
      </c>
      <c r="H127" s="25" t="str">
        <f t="shared" si="12"/>
        <v/>
      </c>
    </row>
    <row r="128" spans="1:8" s="40" customFormat="1" ht="15" x14ac:dyDescent="0.2">
      <c r="A128" s="64"/>
      <c r="B128" s="36" t="s">
        <v>33</v>
      </c>
      <c r="C128" s="37">
        <v>35</v>
      </c>
      <c r="D128" s="37">
        <v>28</v>
      </c>
      <c r="E128" s="38">
        <f t="shared" si="9"/>
        <v>1.7318159327065808E-2</v>
      </c>
      <c r="F128" s="38">
        <f t="shared" si="10"/>
        <v>1.3017201301720131E-2</v>
      </c>
      <c r="G128" s="39">
        <f t="shared" si="11"/>
        <v>-0.2</v>
      </c>
      <c r="H128" s="25">
        <f t="shared" si="12"/>
        <v>-3.4636318654131617E-3</v>
      </c>
    </row>
    <row r="129" spans="1:8" s="40" customFormat="1" ht="15" x14ac:dyDescent="0.2">
      <c r="A129" s="64"/>
      <c r="B129" s="36" t="s">
        <v>37</v>
      </c>
      <c r="C129" s="37">
        <v>10</v>
      </c>
      <c r="D129" s="37">
        <v>3</v>
      </c>
      <c r="E129" s="38">
        <f t="shared" si="9"/>
        <v>4.9480455220188022E-3</v>
      </c>
      <c r="F129" s="38">
        <f t="shared" si="10"/>
        <v>1.3947001394700139E-3</v>
      </c>
      <c r="G129" s="39">
        <f t="shared" si="11"/>
        <v>-0.7</v>
      </c>
      <c r="H129" s="25">
        <f t="shared" si="12"/>
        <v>-3.4636318654131613E-3</v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0</v>
      </c>
      <c r="E130" s="38" t="str">
        <f t="shared" ref="E130" si="33">+IF(C130=0,"",C130/C$71)</f>
        <v/>
      </c>
      <c r="F130" s="38" t="str">
        <f t="shared" ref="F130" si="34">+IF(D130=0,"",D130/D$71)</f>
        <v/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17</v>
      </c>
      <c r="D131" s="37">
        <v>4</v>
      </c>
      <c r="E131" s="38">
        <f t="shared" si="9"/>
        <v>8.4116773874319643E-3</v>
      </c>
      <c r="F131" s="38">
        <f t="shared" si="10"/>
        <v>1.8596001859600185E-3</v>
      </c>
      <c r="G131" s="39">
        <f t="shared" si="11"/>
        <v>-0.76470588235294112</v>
      </c>
      <c r="H131" s="25">
        <f t="shared" si="12"/>
        <v>-6.4324591786244431E-3</v>
      </c>
    </row>
    <row r="132" spans="1:8" s="40" customFormat="1" ht="15" x14ac:dyDescent="0.2">
      <c r="A132" s="64"/>
      <c r="B132" s="36" t="s">
        <v>34</v>
      </c>
      <c r="C132" s="37">
        <v>0</v>
      </c>
      <c r="D132" s="37">
        <v>0</v>
      </c>
      <c r="E132" s="38" t="str">
        <f t="shared" si="9"/>
        <v/>
      </c>
      <c r="F132" s="38" t="str">
        <f t="shared" si="10"/>
        <v/>
      </c>
      <c r="G132" s="39" t="str">
        <f t="shared" si="11"/>
        <v>0</v>
      </c>
      <c r="H132" s="25" t="str">
        <f t="shared" si="12"/>
        <v/>
      </c>
    </row>
    <row r="133" spans="1:8" s="40" customFormat="1" ht="15" x14ac:dyDescent="0.2">
      <c r="A133" s="64"/>
      <c r="B133" s="36" t="s">
        <v>220</v>
      </c>
      <c r="C133" s="37">
        <v>0</v>
      </c>
      <c r="D133" s="37">
        <v>1</v>
      </c>
      <c r="E133" s="38" t="str">
        <f t="shared" si="9"/>
        <v/>
      </c>
      <c r="F133" s="38">
        <f t="shared" si="10"/>
        <v>4.6490004649000463E-4</v>
      </c>
      <c r="G133" s="39" t="str">
        <f t="shared" si="11"/>
        <v>0</v>
      </c>
      <c r="H133" s="25" t="str">
        <f t="shared" si="12"/>
        <v/>
      </c>
    </row>
    <row r="134" spans="1:8" s="40" customFormat="1" ht="15" x14ac:dyDescent="0.2">
      <c r="A134" s="64"/>
      <c r="B134" s="36" t="s">
        <v>221</v>
      </c>
      <c r="C134" s="37">
        <v>1</v>
      </c>
      <c r="D134" s="37">
        <v>1</v>
      </c>
      <c r="E134" s="38">
        <f t="shared" si="9"/>
        <v>4.9480455220188031E-4</v>
      </c>
      <c r="F134" s="38">
        <f t="shared" si="10"/>
        <v>4.6490004649000463E-4</v>
      </c>
      <c r="G134" s="39">
        <f t="shared" si="11"/>
        <v>0</v>
      </c>
      <c r="H134" s="25">
        <f t="shared" si="12"/>
        <v>0</v>
      </c>
    </row>
    <row r="135" spans="1:8" s="40" customFormat="1" ht="15" x14ac:dyDescent="0.2">
      <c r="A135" s="64"/>
      <c r="B135" s="36" t="s">
        <v>222</v>
      </c>
      <c r="C135" s="37">
        <v>0</v>
      </c>
      <c r="D135" s="37">
        <v>0</v>
      </c>
      <c r="E135" s="38" t="str">
        <f t="shared" si="9"/>
        <v/>
      </c>
      <c r="F135" s="38" t="str">
        <f t="shared" si="10"/>
        <v/>
      </c>
      <c r="G135" s="39" t="str">
        <f t="shared" si="11"/>
        <v>0</v>
      </c>
      <c r="H135" s="25" t="str">
        <f t="shared" si="12"/>
        <v/>
      </c>
    </row>
    <row r="136" spans="1:8" s="40" customFormat="1" ht="15" x14ac:dyDescent="0.2">
      <c r="A136" s="64"/>
      <c r="B136" s="36" t="s">
        <v>223</v>
      </c>
      <c r="C136" s="37">
        <v>1</v>
      </c>
      <c r="D136" s="37">
        <v>0</v>
      </c>
      <c r="E136" s="38">
        <f t="shared" si="9"/>
        <v>4.9480455220188031E-4</v>
      </c>
      <c r="F136" s="38" t="str">
        <f t="shared" si="10"/>
        <v/>
      </c>
      <c r="G136" s="39" t="str">
        <f t="shared" si="11"/>
        <v>0</v>
      </c>
      <c r="H136" s="25">
        <f t="shared" si="12"/>
        <v>0</v>
      </c>
    </row>
    <row r="137" spans="1:8" s="40" customFormat="1" ht="30" x14ac:dyDescent="0.2">
      <c r="A137" s="64"/>
      <c r="B137" s="36" t="s">
        <v>471</v>
      </c>
      <c r="C137" s="37">
        <v>67</v>
      </c>
      <c r="D137" s="37">
        <v>77</v>
      </c>
      <c r="E137" s="38">
        <f t="shared" si="9"/>
        <v>3.3151904997525974E-2</v>
      </c>
      <c r="F137" s="38">
        <f t="shared" si="10"/>
        <v>3.5797303579730357E-2</v>
      </c>
      <c r="G137" s="39">
        <f t="shared" si="11"/>
        <v>0.14925373134328357</v>
      </c>
      <c r="H137" s="25">
        <f t="shared" si="12"/>
        <v>4.9480455220188013E-3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4</v>
      </c>
      <c r="D139" s="37">
        <v>1</v>
      </c>
      <c r="E139" s="38">
        <f t="shared" si="9"/>
        <v>1.9792182088075212E-3</v>
      </c>
      <c r="F139" s="38">
        <f t="shared" si="10"/>
        <v>4.6490004649000463E-4</v>
      </c>
      <c r="G139" s="39">
        <f t="shared" si="11"/>
        <v>-0.75</v>
      </c>
      <c r="H139" s="25">
        <f t="shared" si="12"/>
        <v>-1.4844136566056409E-3</v>
      </c>
    </row>
    <row r="140" spans="1:8" s="40" customFormat="1" ht="15" x14ac:dyDescent="0.2">
      <c r="A140" s="64"/>
      <c r="B140" s="36" t="s">
        <v>46</v>
      </c>
      <c r="C140" s="37">
        <v>3</v>
      </c>
      <c r="D140" s="37">
        <v>1</v>
      </c>
      <c r="E140" s="38">
        <f t="shared" si="9"/>
        <v>1.4844136566056407E-3</v>
      </c>
      <c r="F140" s="38">
        <f t="shared" si="10"/>
        <v>4.6490004649000463E-4</v>
      </c>
      <c r="G140" s="39">
        <f t="shared" si="11"/>
        <v>-0.66666666666666663</v>
      </c>
      <c r="H140" s="25">
        <f t="shared" si="12"/>
        <v>-9.8960910440376039E-4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1</v>
      </c>
      <c r="E143" s="38" t="str">
        <f t="shared" ref="E143:E151" si="37">+IF(C143=0,"",C143/C$71)</f>
        <v/>
      </c>
      <c r="F143" s="38">
        <f t="shared" ref="F143:F151" si="38">+IF(D143=0,"",D143/D$71)</f>
        <v>4.6490004649000463E-4</v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1</v>
      </c>
      <c r="D144" s="37">
        <v>0</v>
      </c>
      <c r="E144" s="38">
        <f t="shared" si="37"/>
        <v>4.9480455220188031E-4</v>
      </c>
      <c r="F144" s="38" t="str">
        <f t="shared" si="38"/>
        <v/>
      </c>
      <c r="G144" s="39" t="str">
        <f t="shared" si="39"/>
        <v>0</v>
      </c>
      <c r="H144" s="25">
        <f t="shared" si="40"/>
        <v>0</v>
      </c>
    </row>
    <row r="145" spans="1:8" s="40" customFormat="1" ht="15" x14ac:dyDescent="0.2">
      <c r="A145" s="64"/>
      <c r="B145" s="36" t="s">
        <v>226</v>
      </c>
      <c r="C145" s="37">
        <v>1</v>
      </c>
      <c r="D145" s="37">
        <v>1</v>
      </c>
      <c r="E145" s="38">
        <f t="shared" si="37"/>
        <v>4.9480455220188031E-4</v>
      </c>
      <c r="F145" s="38">
        <f t="shared" si="38"/>
        <v>4.6490004649000463E-4</v>
      </c>
      <c r="G145" s="39">
        <f t="shared" si="39"/>
        <v>0</v>
      </c>
      <c r="H145" s="25">
        <f t="shared" si="40"/>
        <v>0</v>
      </c>
    </row>
    <row r="146" spans="1:8" s="40" customFormat="1" ht="30" x14ac:dyDescent="0.2">
      <c r="A146" s="64"/>
      <c r="B146" s="36" t="s">
        <v>227</v>
      </c>
      <c r="C146" s="37">
        <v>3</v>
      </c>
      <c r="D146" s="37">
        <v>2</v>
      </c>
      <c r="E146" s="38">
        <f t="shared" si="37"/>
        <v>1.4844136566056407E-3</v>
      </c>
      <c r="F146" s="38">
        <f t="shared" si="38"/>
        <v>9.2980009298000927E-4</v>
      </c>
      <c r="G146" s="39">
        <f t="shared" si="39"/>
        <v>-0.33333333333333331</v>
      </c>
      <c r="H146" s="25">
        <f t="shared" si="40"/>
        <v>-4.948045522018802E-4</v>
      </c>
    </row>
    <row r="147" spans="1:8" s="40" customFormat="1" ht="30" x14ac:dyDescent="0.2">
      <c r="A147" s="64"/>
      <c r="B147" s="36" t="s">
        <v>228</v>
      </c>
      <c r="C147" s="37">
        <v>1</v>
      </c>
      <c r="D147" s="37">
        <v>0</v>
      </c>
      <c r="E147" s="38">
        <f t="shared" si="37"/>
        <v>4.9480455220188031E-4</v>
      </c>
      <c r="F147" s="38" t="str">
        <f t="shared" si="38"/>
        <v/>
      </c>
      <c r="G147" s="39" t="str">
        <f t="shared" si="39"/>
        <v>0</v>
      </c>
      <c r="H147" s="25">
        <f t="shared" si="40"/>
        <v>0</v>
      </c>
    </row>
    <row r="148" spans="1:8" s="40" customFormat="1" ht="15" x14ac:dyDescent="0.2">
      <c r="A148" s="64"/>
      <c r="B148" s="36" t="s">
        <v>473</v>
      </c>
      <c r="C148" s="37">
        <v>48</v>
      </c>
      <c r="D148" s="37">
        <v>4</v>
      </c>
      <c r="E148" s="38">
        <f t="shared" si="37"/>
        <v>2.3750618505690251E-2</v>
      </c>
      <c r="F148" s="38">
        <f t="shared" si="38"/>
        <v>1.8596001859600185E-3</v>
      </c>
      <c r="G148" s="39">
        <f t="shared" si="39"/>
        <v>-0.91666666666666663</v>
      </c>
      <c r="H148" s="25">
        <f t="shared" si="40"/>
        <v>-2.177140029688273E-2</v>
      </c>
    </row>
    <row r="149" spans="1:8" s="40" customFormat="1" ht="15" x14ac:dyDescent="0.2">
      <c r="A149" s="64"/>
      <c r="B149" s="36" t="s">
        <v>45</v>
      </c>
      <c r="C149" s="37">
        <v>1</v>
      </c>
      <c r="D149" s="37">
        <v>7</v>
      </c>
      <c r="E149" s="38">
        <f t="shared" si="37"/>
        <v>4.9480455220188031E-4</v>
      </c>
      <c r="F149" s="38">
        <f t="shared" si="38"/>
        <v>3.2543003254300326E-3</v>
      </c>
      <c r="G149" s="39">
        <f t="shared" si="39"/>
        <v>6</v>
      </c>
      <c r="H149" s="25">
        <f t="shared" si="40"/>
        <v>2.9688273132112818E-3</v>
      </c>
    </row>
    <row r="150" spans="1:8" s="40" customFormat="1" ht="15" x14ac:dyDescent="0.2">
      <c r="A150" s="64"/>
      <c r="B150" s="36" t="s">
        <v>43</v>
      </c>
      <c r="C150" s="37">
        <v>1</v>
      </c>
      <c r="D150" s="37">
        <v>0</v>
      </c>
      <c r="E150" s="38">
        <f t="shared" si="37"/>
        <v>4.9480455220188031E-4</v>
      </c>
      <c r="F150" s="38" t="str">
        <f t="shared" si="38"/>
        <v/>
      </c>
      <c r="G150" s="39" t="str">
        <f t="shared" si="39"/>
        <v>0</v>
      </c>
      <c r="H150" s="25">
        <f t="shared" si="40"/>
        <v>0</v>
      </c>
    </row>
    <row r="151" spans="1:8" s="40" customFormat="1" ht="15" x14ac:dyDescent="0.2">
      <c r="A151" s="64"/>
      <c r="B151" s="36" t="s">
        <v>44</v>
      </c>
      <c r="C151" s="37">
        <v>0</v>
      </c>
      <c r="D151" s="37">
        <v>0</v>
      </c>
      <c r="E151" s="38" t="str">
        <f t="shared" si="37"/>
        <v/>
      </c>
      <c r="F151" s="38" t="str">
        <f t="shared" si="38"/>
        <v/>
      </c>
      <c r="G151" s="39" t="str">
        <f t="shared" si="39"/>
        <v>0</v>
      </c>
      <c r="H151" s="25" t="str">
        <f t="shared" si="40"/>
        <v/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23</v>
      </c>
      <c r="E152" s="38" t="str">
        <f t="shared" ref="E152:E155" si="41">+IF(C152=0,"",C152/C$71)</f>
        <v/>
      </c>
      <c r="F152" s="38">
        <f t="shared" ref="F152:F155" si="42">+IF(D152=0,"",D152/D$71)</f>
        <v>1.0692701069270108E-2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23</v>
      </c>
      <c r="E153" s="38" t="str">
        <f t="shared" si="41"/>
        <v/>
      </c>
      <c r="F153" s="38">
        <f t="shared" si="42"/>
        <v>1.0692701069270108E-2</v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1</v>
      </c>
      <c r="E154" s="38" t="str">
        <f t="shared" si="41"/>
        <v/>
      </c>
      <c r="F154" s="38">
        <f t="shared" si="42"/>
        <v>4.6490004649000463E-4</v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2329</v>
      </c>
      <c r="D161" s="31">
        <f>SUM(D162:D323)</f>
        <v>1865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-0.19922713610991841</v>
      </c>
      <c r="H161" s="33">
        <f>+IF(OR(AND(E161=""),(G161="")),"",E161*G161)</f>
        <v>-0.19922713610991841</v>
      </c>
    </row>
    <row r="162" spans="1:8" s="40" customFormat="1" ht="15" x14ac:dyDescent="0.2">
      <c r="A162" s="64"/>
      <c r="B162" s="66" t="s">
        <v>474</v>
      </c>
      <c r="C162" s="37">
        <v>8</v>
      </c>
      <c r="D162" s="37">
        <v>11</v>
      </c>
      <c r="E162" s="38">
        <f>+IF(C162=0,"",C162/C$161)</f>
        <v>3.4349506225848005E-3</v>
      </c>
      <c r="F162" s="38">
        <f>+IF(D162=0,"",D162/D$161)</f>
        <v>5.8981233243967828E-3</v>
      </c>
      <c r="G162" s="39">
        <f>+IF(OR(AND(D162=0),(C162=0)),"0",((D162-C162)/C162))</f>
        <v>0.375</v>
      </c>
      <c r="H162" s="25">
        <f>+IF(OR(AND(E162=""),(G162="")),"",E162*G162)</f>
        <v>1.2881064834693002E-3</v>
      </c>
    </row>
    <row r="163" spans="1:8" s="40" customFormat="1" ht="15" x14ac:dyDescent="0.2">
      <c r="A163" s="64"/>
      <c r="B163" s="66" t="s">
        <v>475</v>
      </c>
      <c r="C163" s="37">
        <v>3</v>
      </c>
      <c r="D163" s="37">
        <v>4</v>
      </c>
      <c r="E163" s="38">
        <f t="shared" ref="E163:E232" si="45">+IF(C163=0,"",C163/C$161)</f>
        <v>1.2881064834693002E-3</v>
      </c>
      <c r="F163" s="38">
        <f t="shared" ref="F163:F232" si="46">+IF(D163=0,"",D163/D$161)</f>
        <v>2.1447721179624667E-3</v>
      </c>
      <c r="G163" s="39">
        <f t="shared" ref="G163:G232" si="47">+IF(OR(AND(D163=0),(C163=0)),"0",((D163-C163)/C163))</f>
        <v>0.33333333333333331</v>
      </c>
      <c r="H163" s="25">
        <f t="shared" ref="H163:H232" si="48">+IF(OR(AND(E163=""),(G163="")),"",E163*G163)</f>
        <v>4.2936882782310007E-4</v>
      </c>
    </row>
    <row r="164" spans="1:8" s="40" customFormat="1" ht="30" x14ac:dyDescent="0.2">
      <c r="A164" s="64"/>
      <c r="B164" s="66" t="s">
        <v>476</v>
      </c>
      <c r="C164" s="37">
        <v>2</v>
      </c>
      <c r="D164" s="37">
        <v>12</v>
      </c>
      <c r="E164" s="38">
        <f t="shared" si="45"/>
        <v>8.5873765564620013E-4</v>
      </c>
      <c r="F164" s="38">
        <f t="shared" si="46"/>
        <v>6.4343163538873992E-3</v>
      </c>
      <c r="G164" s="39">
        <f t="shared" si="47"/>
        <v>5</v>
      </c>
      <c r="H164" s="25">
        <f t="shared" si="48"/>
        <v>4.2936882782310011E-3</v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25</v>
      </c>
      <c r="D166" s="37">
        <v>21</v>
      </c>
      <c r="E166" s="38">
        <f t="shared" si="45"/>
        <v>1.0734220695577501E-2</v>
      </c>
      <c r="F166" s="38">
        <f t="shared" si="46"/>
        <v>1.1260053619302948E-2</v>
      </c>
      <c r="G166" s="39">
        <f t="shared" si="47"/>
        <v>-0.16</v>
      </c>
      <c r="H166" s="25">
        <f t="shared" si="48"/>
        <v>-1.7174753112924003E-3</v>
      </c>
    </row>
    <row r="167" spans="1:8" s="40" customFormat="1" ht="15" x14ac:dyDescent="0.2">
      <c r="A167" s="64"/>
      <c r="B167" s="66" t="s">
        <v>49</v>
      </c>
      <c r="C167" s="37">
        <v>138</v>
      </c>
      <c r="D167" s="37">
        <v>126</v>
      </c>
      <c r="E167" s="38">
        <f t="shared" si="45"/>
        <v>5.9252898239587806E-2</v>
      </c>
      <c r="F167" s="38">
        <f t="shared" si="46"/>
        <v>6.7560321715817689E-2</v>
      </c>
      <c r="G167" s="39">
        <f t="shared" si="47"/>
        <v>-8.6956521739130432E-2</v>
      </c>
      <c r="H167" s="25">
        <f t="shared" si="48"/>
        <v>-5.1524259338772008E-3</v>
      </c>
    </row>
    <row r="168" spans="1:8" s="40" customFormat="1" ht="15" x14ac:dyDescent="0.2">
      <c r="A168" s="64"/>
      <c r="B168" s="66" t="s">
        <v>52</v>
      </c>
      <c r="C168" s="37">
        <v>0</v>
      </c>
      <c r="D168" s="37">
        <v>1</v>
      </c>
      <c r="E168" s="38" t="str">
        <f t="shared" si="45"/>
        <v/>
      </c>
      <c r="F168" s="38">
        <f t="shared" si="46"/>
        <v>5.3619302949061668E-4</v>
      </c>
      <c r="G168" s="39" t="str">
        <f t="shared" si="47"/>
        <v>0</v>
      </c>
      <c r="H168" s="25" t="str">
        <f t="shared" si="48"/>
        <v/>
      </c>
    </row>
    <row r="169" spans="1:8" s="40" customFormat="1" ht="15" x14ac:dyDescent="0.2">
      <c r="A169" s="64"/>
      <c r="B169" s="66" t="s">
        <v>229</v>
      </c>
      <c r="C169" s="37">
        <v>11</v>
      </c>
      <c r="D169" s="37">
        <v>10</v>
      </c>
      <c r="E169" s="38">
        <f t="shared" si="45"/>
        <v>4.7230571060541005E-3</v>
      </c>
      <c r="F169" s="38">
        <f t="shared" si="46"/>
        <v>5.3619302949061663E-3</v>
      </c>
      <c r="G169" s="39">
        <f t="shared" si="47"/>
        <v>-9.0909090909090912E-2</v>
      </c>
      <c r="H169" s="25">
        <f t="shared" si="48"/>
        <v>-4.2936882782310007E-4</v>
      </c>
    </row>
    <row r="170" spans="1:8" s="40" customFormat="1" ht="15" x14ac:dyDescent="0.2">
      <c r="A170" s="64"/>
      <c r="B170" s="66" t="s">
        <v>50</v>
      </c>
      <c r="C170" s="37">
        <v>8</v>
      </c>
      <c r="D170" s="37">
        <v>7</v>
      </c>
      <c r="E170" s="38">
        <f t="shared" si="45"/>
        <v>3.4349506225848005E-3</v>
      </c>
      <c r="F170" s="38">
        <f t="shared" si="46"/>
        <v>3.7533512064343165E-3</v>
      </c>
      <c r="G170" s="39">
        <f t="shared" si="47"/>
        <v>-0.125</v>
      </c>
      <c r="H170" s="25">
        <f t="shared" si="48"/>
        <v>-4.2936882782310007E-4</v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1</v>
      </c>
      <c r="D172" s="37">
        <v>1</v>
      </c>
      <c r="E172" s="38">
        <f t="shared" si="45"/>
        <v>4.2936882782310007E-4</v>
      </c>
      <c r="F172" s="38">
        <f t="shared" si="46"/>
        <v>5.3619302949061668E-4</v>
      </c>
      <c r="G172" s="39">
        <f t="shared" si="47"/>
        <v>0</v>
      </c>
      <c r="H172" s="25">
        <f t="shared" si="48"/>
        <v>0</v>
      </c>
    </row>
    <row r="173" spans="1:8" s="40" customFormat="1" ht="15" x14ac:dyDescent="0.2">
      <c r="A173" s="64"/>
      <c r="B173" s="66" t="s">
        <v>54</v>
      </c>
      <c r="C173" s="37">
        <v>27</v>
      </c>
      <c r="D173" s="37">
        <v>35</v>
      </c>
      <c r="E173" s="38">
        <f t="shared" si="45"/>
        <v>1.1592958351223702E-2</v>
      </c>
      <c r="F173" s="38">
        <f t="shared" si="46"/>
        <v>1.876675603217158E-2</v>
      </c>
      <c r="G173" s="39">
        <f t="shared" si="47"/>
        <v>0.29629629629629628</v>
      </c>
      <c r="H173" s="25">
        <f t="shared" si="48"/>
        <v>3.4349506225848001E-3</v>
      </c>
    </row>
    <row r="174" spans="1:8" s="40" customFormat="1" ht="15" x14ac:dyDescent="0.2">
      <c r="A174" s="64"/>
      <c r="B174" s="66" t="s">
        <v>51</v>
      </c>
      <c r="C174" s="37">
        <v>5</v>
      </c>
      <c r="D174" s="37">
        <v>11</v>
      </c>
      <c r="E174" s="38">
        <f t="shared" si="45"/>
        <v>2.1468441391155001E-3</v>
      </c>
      <c r="F174" s="38">
        <f t="shared" si="46"/>
        <v>5.8981233243967828E-3</v>
      </c>
      <c r="G174" s="39">
        <f t="shared" si="47"/>
        <v>1.2</v>
      </c>
      <c r="H174" s="25">
        <f t="shared" si="48"/>
        <v>2.5762129669386E-3</v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8</v>
      </c>
      <c r="E175" s="38" t="str">
        <f t="shared" ref="E175" si="49">+IF(C175=0,"",C175/C$161)</f>
        <v/>
      </c>
      <c r="F175" s="38">
        <f t="shared" ref="F175" si="50">+IF(D175=0,"",D175/D$161)</f>
        <v>4.2895442359249334E-3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19</v>
      </c>
      <c r="D176" s="37">
        <v>58</v>
      </c>
      <c r="E176" s="38">
        <f t="shared" si="45"/>
        <v>8.1580077286389011E-3</v>
      </c>
      <c r="F176" s="38">
        <f t="shared" si="46"/>
        <v>3.1099195710455763E-2</v>
      </c>
      <c r="G176" s="39">
        <f t="shared" si="47"/>
        <v>2.0526315789473686</v>
      </c>
      <c r="H176" s="25">
        <f t="shared" si="48"/>
        <v>1.6745384285100903E-2</v>
      </c>
    </row>
    <row r="177" spans="1:8" s="40" customFormat="1" ht="15" x14ac:dyDescent="0.2">
      <c r="A177" s="64"/>
      <c r="B177" s="66" t="s">
        <v>231</v>
      </c>
      <c r="C177" s="37">
        <v>4</v>
      </c>
      <c r="D177" s="37">
        <v>2</v>
      </c>
      <c r="E177" s="38">
        <f t="shared" si="45"/>
        <v>1.7174753112924003E-3</v>
      </c>
      <c r="F177" s="38">
        <f t="shared" si="46"/>
        <v>1.0723860589812334E-3</v>
      </c>
      <c r="G177" s="39">
        <f t="shared" si="47"/>
        <v>-0.5</v>
      </c>
      <c r="H177" s="25">
        <f t="shared" si="48"/>
        <v>-8.5873765564620013E-4</v>
      </c>
    </row>
    <row r="178" spans="1:8" s="40" customFormat="1" ht="15" x14ac:dyDescent="0.2">
      <c r="A178" s="64"/>
      <c r="B178" s="66" t="s">
        <v>48</v>
      </c>
      <c r="C178" s="37">
        <v>1</v>
      </c>
      <c r="D178" s="37">
        <v>0</v>
      </c>
      <c r="E178" s="38">
        <f t="shared" si="45"/>
        <v>4.2936882782310007E-4</v>
      </c>
      <c r="F178" s="38" t="str">
        <f t="shared" si="46"/>
        <v/>
      </c>
      <c r="G178" s="39" t="str">
        <f t="shared" si="47"/>
        <v>0</v>
      </c>
      <c r="H178" s="25">
        <f t="shared" si="48"/>
        <v>0</v>
      </c>
    </row>
    <row r="179" spans="1:8" s="40" customFormat="1" ht="15" x14ac:dyDescent="0.2">
      <c r="A179" s="64"/>
      <c r="B179" s="66" t="s">
        <v>53</v>
      </c>
      <c r="C179" s="37">
        <v>2</v>
      </c>
      <c r="D179" s="37">
        <v>7</v>
      </c>
      <c r="E179" s="38">
        <f t="shared" si="45"/>
        <v>8.5873765564620013E-4</v>
      </c>
      <c r="F179" s="38">
        <f t="shared" si="46"/>
        <v>3.7533512064343165E-3</v>
      </c>
      <c r="G179" s="39">
        <f t="shared" si="47"/>
        <v>2.5</v>
      </c>
      <c r="H179" s="25">
        <f t="shared" si="48"/>
        <v>2.1468441391155006E-3</v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4</v>
      </c>
      <c r="E180" s="38" t="str">
        <f t="shared" ref="E180:E181" si="53">+IF(C180=0,"",C180/C$161)</f>
        <v/>
      </c>
      <c r="F180" s="38">
        <f t="shared" ref="F180:F181" si="54">+IF(D180=0,"",D180/D$161)</f>
        <v>2.1447721179624667E-3</v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2</v>
      </c>
      <c r="E181" s="38" t="str">
        <f t="shared" si="53"/>
        <v/>
      </c>
      <c r="F181" s="38">
        <f t="shared" si="54"/>
        <v>1.0723860589812334E-3</v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44</v>
      </c>
      <c r="D182" s="37">
        <v>11</v>
      </c>
      <c r="E182" s="38">
        <f t="shared" si="45"/>
        <v>1.8892228424216402E-2</v>
      </c>
      <c r="F182" s="38">
        <f t="shared" si="46"/>
        <v>5.8981233243967828E-3</v>
      </c>
      <c r="G182" s="39">
        <f t="shared" si="47"/>
        <v>-0.75</v>
      </c>
      <c r="H182" s="25">
        <f t="shared" si="48"/>
        <v>-1.4169171318162302E-2</v>
      </c>
    </row>
    <row r="183" spans="1:8" s="40" customFormat="1" ht="15" x14ac:dyDescent="0.2">
      <c r="A183" s="64"/>
      <c r="B183" s="66" t="s">
        <v>233</v>
      </c>
      <c r="C183" s="37">
        <v>0</v>
      </c>
      <c r="D183" s="37">
        <v>0</v>
      </c>
      <c r="E183" s="38" t="str">
        <f t="shared" si="45"/>
        <v/>
      </c>
      <c r="F183" s="38" t="str">
        <f t="shared" si="46"/>
        <v/>
      </c>
      <c r="G183" s="39" t="str">
        <f t="shared" si="47"/>
        <v>0</v>
      </c>
      <c r="H183" s="25" t="str">
        <f t="shared" si="48"/>
        <v/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0</v>
      </c>
      <c r="D185" s="37">
        <v>0</v>
      </c>
      <c r="E185" s="38" t="str">
        <f t="shared" si="45"/>
        <v/>
      </c>
      <c r="F185" s="38" t="str">
        <f t="shared" si="46"/>
        <v/>
      </c>
      <c r="G185" s="39" t="str">
        <f t="shared" si="47"/>
        <v>0</v>
      </c>
      <c r="H185" s="25" t="str">
        <f t="shared" si="48"/>
        <v/>
      </c>
    </row>
    <row r="186" spans="1:8" s="40" customFormat="1" ht="15" x14ac:dyDescent="0.2">
      <c r="A186" s="64"/>
      <c r="B186" s="66" t="s">
        <v>480</v>
      </c>
      <c r="C186" s="37">
        <v>7</v>
      </c>
      <c r="D186" s="37">
        <v>2</v>
      </c>
      <c r="E186" s="38">
        <f t="shared" si="45"/>
        <v>3.0055817947617003E-3</v>
      </c>
      <c r="F186" s="38">
        <f t="shared" si="46"/>
        <v>1.0723860589812334E-3</v>
      </c>
      <c r="G186" s="39">
        <f t="shared" si="47"/>
        <v>-0.7142857142857143</v>
      </c>
      <c r="H186" s="25">
        <f t="shared" si="48"/>
        <v>-2.1468441391155001E-3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8</v>
      </c>
      <c r="E187" s="38" t="str">
        <f t="shared" ref="E187" si="57">+IF(C187=0,"",C187/C$161)</f>
        <v/>
      </c>
      <c r="F187" s="38">
        <f t="shared" ref="F187" si="58">+IF(D187=0,"",D187/D$161)</f>
        <v>4.2895442359249334E-3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35</v>
      </c>
      <c r="D188" s="37">
        <v>6</v>
      </c>
      <c r="E188" s="38">
        <f t="shared" si="45"/>
        <v>1.5027908973808502E-2</v>
      </c>
      <c r="F188" s="38">
        <f t="shared" si="46"/>
        <v>3.2171581769436996E-3</v>
      </c>
      <c r="G188" s="39">
        <f t="shared" si="47"/>
        <v>-0.82857142857142863</v>
      </c>
      <c r="H188" s="25">
        <f t="shared" si="48"/>
        <v>-1.2451696006869902E-2</v>
      </c>
    </row>
    <row r="189" spans="1:8" s="40" customFormat="1" ht="15" x14ac:dyDescent="0.2">
      <c r="A189" s="64"/>
      <c r="B189" s="66" t="s">
        <v>237</v>
      </c>
      <c r="C189" s="37">
        <v>126</v>
      </c>
      <c r="D189" s="37">
        <v>113</v>
      </c>
      <c r="E189" s="38">
        <f t="shared" si="45"/>
        <v>5.4100472305710606E-2</v>
      </c>
      <c r="F189" s="38">
        <f t="shared" si="46"/>
        <v>6.058981233243968E-2</v>
      </c>
      <c r="G189" s="39">
        <f t="shared" si="47"/>
        <v>-0.10317460317460317</v>
      </c>
      <c r="H189" s="25">
        <f t="shared" si="48"/>
        <v>-5.5817947617003002E-3</v>
      </c>
    </row>
    <row r="190" spans="1:8" s="40" customFormat="1" ht="15" x14ac:dyDescent="0.2">
      <c r="A190" s="64"/>
      <c r="B190" s="66" t="s">
        <v>238</v>
      </c>
      <c r="C190" s="37">
        <v>166</v>
      </c>
      <c r="D190" s="37">
        <v>122</v>
      </c>
      <c r="E190" s="38">
        <f t="shared" si="45"/>
        <v>7.1275225418634611E-2</v>
      </c>
      <c r="F190" s="38">
        <f t="shared" si="46"/>
        <v>6.5415549597855227E-2</v>
      </c>
      <c r="G190" s="39">
        <f t="shared" si="47"/>
        <v>-0.26506024096385544</v>
      </c>
      <c r="H190" s="25">
        <f t="shared" si="48"/>
        <v>-1.8892228424216406E-2</v>
      </c>
    </row>
    <row r="191" spans="1:8" s="40" customFormat="1" ht="15" x14ac:dyDescent="0.2">
      <c r="A191" s="64"/>
      <c r="B191" s="66" t="s">
        <v>239</v>
      </c>
      <c r="C191" s="37">
        <v>176</v>
      </c>
      <c r="D191" s="37">
        <v>67</v>
      </c>
      <c r="E191" s="38">
        <f t="shared" si="45"/>
        <v>7.5568913696865608E-2</v>
      </c>
      <c r="F191" s="38">
        <f t="shared" si="46"/>
        <v>3.5924932975871314E-2</v>
      </c>
      <c r="G191" s="39">
        <f t="shared" si="47"/>
        <v>-0.61931818181818177</v>
      </c>
      <c r="H191" s="25">
        <f t="shared" si="48"/>
        <v>-4.6801202232717901E-2</v>
      </c>
    </row>
    <row r="192" spans="1:8" s="40" customFormat="1" ht="15" x14ac:dyDescent="0.2">
      <c r="A192" s="64"/>
      <c r="B192" s="66" t="s">
        <v>481</v>
      </c>
      <c r="C192" s="37">
        <v>98</v>
      </c>
      <c r="D192" s="37">
        <v>28</v>
      </c>
      <c r="E192" s="38">
        <f t="shared" si="45"/>
        <v>4.2078145126663802E-2</v>
      </c>
      <c r="F192" s="38">
        <f t="shared" si="46"/>
        <v>1.5013404825737266E-2</v>
      </c>
      <c r="G192" s="39">
        <f t="shared" si="47"/>
        <v>-0.7142857142857143</v>
      </c>
      <c r="H192" s="25">
        <f t="shared" si="48"/>
        <v>-3.0055817947617001E-2</v>
      </c>
    </row>
    <row r="193" spans="1:8" s="40" customFormat="1" ht="15" x14ac:dyDescent="0.2">
      <c r="A193" s="64"/>
      <c r="B193" s="66" t="s">
        <v>482</v>
      </c>
      <c r="C193" s="37">
        <v>72</v>
      </c>
      <c r="D193" s="37">
        <v>21</v>
      </c>
      <c r="E193" s="38">
        <f t="shared" si="45"/>
        <v>3.0914555603263203E-2</v>
      </c>
      <c r="F193" s="38">
        <f t="shared" si="46"/>
        <v>1.1260053619302948E-2</v>
      </c>
      <c r="G193" s="39">
        <f t="shared" si="47"/>
        <v>-0.70833333333333337</v>
      </c>
      <c r="H193" s="25">
        <f t="shared" si="48"/>
        <v>-2.1897810218978103E-2</v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50</v>
      </c>
      <c r="E195" s="38" t="str">
        <f t="shared" ref="E195" si="61">+IF(C195=0,"",C195/C$161)</f>
        <v/>
      </c>
      <c r="F195" s="38">
        <f t="shared" ref="F195" si="62">+IF(D195=0,"",D195/D$161)</f>
        <v>2.6809651474530832E-2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0</v>
      </c>
      <c r="D196" s="37"/>
      <c r="E196" s="38" t="str">
        <f t="shared" si="45"/>
        <v/>
      </c>
      <c r="F196" s="38" t="str">
        <f t="shared" si="46"/>
        <v/>
      </c>
      <c r="G196" s="39" t="str">
        <f t="shared" si="47"/>
        <v>0</v>
      </c>
      <c r="H196" s="25" t="str">
        <f t="shared" si="48"/>
        <v/>
      </c>
    </row>
    <row r="197" spans="1:8" s="40" customFormat="1" ht="15" x14ac:dyDescent="0.2">
      <c r="A197" s="64"/>
      <c r="B197" s="66" t="s">
        <v>241</v>
      </c>
      <c r="C197" s="37">
        <v>9</v>
      </c>
      <c r="D197" s="37">
        <v>10</v>
      </c>
      <c r="E197" s="38">
        <f t="shared" si="45"/>
        <v>3.8643194504079004E-3</v>
      </c>
      <c r="F197" s="38">
        <f t="shared" si="46"/>
        <v>5.3619302949061663E-3</v>
      </c>
      <c r="G197" s="39">
        <f t="shared" si="47"/>
        <v>0.1111111111111111</v>
      </c>
      <c r="H197" s="25">
        <f t="shared" si="48"/>
        <v>4.2936882782310001E-4</v>
      </c>
    </row>
    <row r="198" spans="1:8" s="40" customFormat="1" ht="15" x14ac:dyDescent="0.2">
      <c r="A198" s="64"/>
      <c r="B198" s="66" t="s">
        <v>242</v>
      </c>
      <c r="C198" s="37">
        <v>26</v>
      </c>
      <c r="D198" s="37">
        <v>30</v>
      </c>
      <c r="E198" s="38">
        <f t="shared" si="45"/>
        <v>1.11635895234006E-2</v>
      </c>
      <c r="F198" s="38">
        <f t="shared" si="46"/>
        <v>1.6085790884718499E-2</v>
      </c>
      <c r="G198" s="39">
        <f t="shared" si="47"/>
        <v>0.15384615384615385</v>
      </c>
      <c r="H198" s="25">
        <f t="shared" si="48"/>
        <v>1.7174753112924003E-3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2</v>
      </c>
      <c r="D200" s="37">
        <v>2</v>
      </c>
      <c r="E200" s="38">
        <f t="shared" si="45"/>
        <v>8.5873765564620013E-4</v>
      </c>
      <c r="F200" s="38">
        <f t="shared" si="46"/>
        <v>1.0723860589812334E-3</v>
      </c>
      <c r="G200" s="39">
        <f t="shared" si="47"/>
        <v>0</v>
      </c>
      <c r="H200" s="25">
        <f t="shared" si="48"/>
        <v>0</v>
      </c>
    </row>
    <row r="201" spans="1:8" s="40" customFormat="1" ht="15" x14ac:dyDescent="0.2">
      <c r="A201" s="64"/>
      <c r="B201" s="66" t="s">
        <v>56</v>
      </c>
      <c r="C201" s="37">
        <v>102</v>
      </c>
      <c r="D201" s="37">
        <v>85</v>
      </c>
      <c r="E201" s="38">
        <f t="shared" si="45"/>
        <v>4.3795620437956206E-2</v>
      </c>
      <c r="F201" s="38">
        <f t="shared" si="46"/>
        <v>4.5576407506702415E-2</v>
      </c>
      <c r="G201" s="39">
        <f t="shared" si="47"/>
        <v>-0.16666666666666666</v>
      </c>
      <c r="H201" s="25">
        <f t="shared" si="48"/>
        <v>-7.2992700729927005E-3</v>
      </c>
    </row>
    <row r="202" spans="1:8" s="40" customFormat="1" ht="15" x14ac:dyDescent="0.2">
      <c r="A202" s="64"/>
      <c r="B202" s="66" t="s">
        <v>244</v>
      </c>
      <c r="C202" s="37">
        <v>5</v>
      </c>
      <c r="D202" s="37">
        <v>11</v>
      </c>
      <c r="E202" s="38">
        <f t="shared" si="45"/>
        <v>2.1468441391155001E-3</v>
      </c>
      <c r="F202" s="38">
        <f t="shared" si="46"/>
        <v>5.8981233243967828E-3</v>
      </c>
      <c r="G202" s="39">
        <f t="shared" si="47"/>
        <v>1.2</v>
      </c>
      <c r="H202" s="25">
        <f t="shared" si="48"/>
        <v>2.5762129669386E-3</v>
      </c>
    </row>
    <row r="203" spans="1:8" s="40" customFormat="1" ht="30" x14ac:dyDescent="0.2">
      <c r="A203" s="64"/>
      <c r="B203" s="66" t="s">
        <v>245</v>
      </c>
      <c r="C203" s="37">
        <v>1</v>
      </c>
      <c r="D203" s="37">
        <v>0</v>
      </c>
      <c r="E203" s="38">
        <f t="shared" si="45"/>
        <v>4.2936882782310007E-4</v>
      </c>
      <c r="F203" s="38" t="str">
        <f t="shared" si="46"/>
        <v/>
      </c>
      <c r="G203" s="39" t="str">
        <f t="shared" si="47"/>
        <v>0</v>
      </c>
      <c r="H203" s="25">
        <f t="shared" si="48"/>
        <v>0</v>
      </c>
    </row>
    <row r="204" spans="1:8" s="40" customFormat="1" ht="15" x14ac:dyDescent="0.2">
      <c r="A204" s="64"/>
      <c r="B204" s="66" t="s">
        <v>483</v>
      </c>
      <c r="C204" s="37">
        <v>2</v>
      </c>
      <c r="D204" s="37">
        <v>0</v>
      </c>
      <c r="E204" s="38">
        <f t="shared" si="45"/>
        <v>8.5873765564620013E-4</v>
      </c>
      <c r="F204" s="38" t="str">
        <f t="shared" si="46"/>
        <v/>
      </c>
      <c r="G204" s="39" t="str">
        <f t="shared" si="47"/>
        <v>0</v>
      </c>
      <c r="H204" s="25">
        <f t="shared" si="48"/>
        <v>0</v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1</v>
      </c>
      <c r="E207" s="38" t="str">
        <f t="shared" si="45"/>
        <v/>
      </c>
      <c r="F207" s="38">
        <f t="shared" si="46"/>
        <v>5.3619302949061668E-4</v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14</v>
      </c>
      <c r="D208" s="37">
        <v>11</v>
      </c>
      <c r="E208" s="38">
        <f t="shared" si="45"/>
        <v>6.0111635895234005E-3</v>
      </c>
      <c r="F208" s="38">
        <f t="shared" si="46"/>
        <v>5.8981233243967828E-3</v>
      </c>
      <c r="G208" s="39">
        <f t="shared" si="47"/>
        <v>-0.21428571428571427</v>
      </c>
      <c r="H208" s="25">
        <f t="shared" si="48"/>
        <v>-1.2881064834693E-3</v>
      </c>
    </row>
    <row r="209" spans="1:8" s="40" customFormat="1" ht="15" x14ac:dyDescent="0.2">
      <c r="A209" s="64"/>
      <c r="B209" s="66" t="s">
        <v>247</v>
      </c>
      <c r="C209" s="37">
        <v>3</v>
      </c>
      <c r="D209" s="37">
        <v>1</v>
      </c>
      <c r="E209" s="38">
        <f t="shared" si="45"/>
        <v>1.2881064834693002E-3</v>
      </c>
      <c r="F209" s="38">
        <f t="shared" si="46"/>
        <v>5.3619302949061668E-4</v>
      </c>
      <c r="G209" s="39">
        <f t="shared" si="47"/>
        <v>-0.66666666666666663</v>
      </c>
      <c r="H209" s="25">
        <f t="shared" si="48"/>
        <v>-8.5873765564620013E-4</v>
      </c>
    </row>
    <row r="210" spans="1:8" s="40" customFormat="1" ht="15" x14ac:dyDescent="0.2">
      <c r="A210" s="64"/>
      <c r="B210" s="66" t="s">
        <v>248</v>
      </c>
      <c r="C210" s="37">
        <v>1</v>
      </c>
      <c r="D210" s="37">
        <v>0</v>
      </c>
      <c r="E210" s="38">
        <f t="shared" si="45"/>
        <v>4.2936882782310007E-4</v>
      </c>
      <c r="F210" s="38" t="str">
        <f t="shared" si="46"/>
        <v/>
      </c>
      <c r="G210" s="39" t="str">
        <f t="shared" si="47"/>
        <v>0</v>
      </c>
      <c r="H210" s="25">
        <f t="shared" si="48"/>
        <v>0</v>
      </c>
    </row>
    <row r="211" spans="1:8" s="40" customFormat="1" ht="15" x14ac:dyDescent="0.2">
      <c r="A211" s="64"/>
      <c r="B211" s="66" t="s">
        <v>484</v>
      </c>
      <c r="C211" s="37">
        <v>14</v>
      </c>
      <c r="D211" s="37">
        <v>19</v>
      </c>
      <c r="E211" s="38">
        <f t="shared" si="45"/>
        <v>6.0111635895234005E-3</v>
      </c>
      <c r="F211" s="38">
        <f t="shared" si="46"/>
        <v>1.0187667560321715E-2</v>
      </c>
      <c r="G211" s="39">
        <f t="shared" si="47"/>
        <v>0.35714285714285715</v>
      </c>
      <c r="H211" s="25">
        <f t="shared" si="48"/>
        <v>2.1468441391155001E-3</v>
      </c>
    </row>
    <row r="212" spans="1:8" s="40" customFormat="1" ht="15" x14ac:dyDescent="0.2">
      <c r="A212" s="64"/>
      <c r="B212" s="66" t="s">
        <v>249</v>
      </c>
      <c r="C212" s="37">
        <v>133</v>
      </c>
      <c r="D212" s="37">
        <v>75</v>
      </c>
      <c r="E212" s="38">
        <f t="shared" si="45"/>
        <v>5.7106054100472307E-2</v>
      </c>
      <c r="F212" s="38">
        <f t="shared" si="46"/>
        <v>4.0214477211796246E-2</v>
      </c>
      <c r="G212" s="39">
        <f t="shared" si="47"/>
        <v>-0.43609022556390975</v>
      </c>
      <c r="H212" s="25">
        <f t="shared" si="48"/>
        <v>-2.4903392013739801E-2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0</v>
      </c>
      <c r="E213" s="38" t="str">
        <f t="shared" si="45"/>
        <v/>
      </c>
      <c r="F213" s="38" t="str">
        <f t="shared" si="46"/>
        <v/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0</v>
      </c>
      <c r="D214" s="37">
        <v>0</v>
      </c>
      <c r="E214" s="38" t="str">
        <f t="shared" si="45"/>
        <v/>
      </c>
      <c r="F214" s="38" t="str">
        <f t="shared" si="46"/>
        <v/>
      </c>
      <c r="G214" s="39" t="str">
        <f t="shared" si="47"/>
        <v>0</v>
      </c>
      <c r="H214" s="25" t="str">
        <f t="shared" si="48"/>
        <v/>
      </c>
    </row>
    <row r="215" spans="1:8" s="40" customFormat="1" ht="15" x14ac:dyDescent="0.2">
      <c r="A215" s="64"/>
      <c r="B215" s="66" t="s">
        <v>252</v>
      </c>
      <c r="C215" s="37">
        <v>2</v>
      </c>
      <c r="D215" s="37">
        <v>12</v>
      </c>
      <c r="E215" s="38">
        <f t="shared" si="45"/>
        <v>8.5873765564620013E-4</v>
      </c>
      <c r="F215" s="38">
        <f t="shared" si="46"/>
        <v>6.4343163538873992E-3</v>
      </c>
      <c r="G215" s="39">
        <f t="shared" si="47"/>
        <v>5</v>
      </c>
      <c r="H215" s="25">
        <f t="shared" si="48"/>
        <v>4.2936882782310011E-3</v>
      </c>
    </row>
    <row r="216" spans="1:8" s="40" customFormat="1" ht="15" x14ac:dyDescent="0.2">
      <c r="A216" s="64"/>
      <c r="B216" s="66" t="s">
        <v>253</v>
      </c>
      <c r="C216" s="37">
        <v>5</v>
      </c>
      <c r="D216" s="37">
        <v>4</v>
      </c>
      <c r="E216" s="38">
        <f t="shared" si="45"/>
        <v>2.1468441391155001E-3</v>
      </c>
      <c r="F216" s="38">
        <f t="shared" si="46"/>
        <v>2.1447721179624667E-3</v>
      </c>
      <c r="G216" s="39">
        <f t="shared" si="47"/>
        <v>-0.2</v>
      </c>
      <c r="H216" s="25">
        <f t="shared" si="48"/>
        <v>-4.2936882782310007E-4</v>
      </c>
    </row>
    <row r="217" spans="1:8" s="40" customFormat="1" ht="15" x14ac:dyDescent="0.2">
      <c r="A217" s="64"/>
      <c r="B217" s="66" t="s">
        <v>485</v>
      </c>
      <c r="C217" s="37">
        <v>1</v>
      </c>
      <c r="D217" s="37">
        <v>6</v>
      </c>
      <c r="E217" s="38">
        <f t="shared" si="45"/>
        <v>4.2936882782310007E-4</v>
      </c>
      <c r="F217" s="38">
        <f t="shared" si="46"/>
        <v>3.2171581769436996E-3</v>
      </c>
      <c r="G217" s="39">
        <f t="shared" si="47"/>
        <v>5</v>
      </c>
      <c r="H217" s="25">
        <f t="shared" si="48"/>
        <v>2.1468441391155006E-3</v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1</v>
      </c>
      <c r="D219" s="37">
        <v>0</v>
      </c>
      <c r="E219" s="38">
        <f t="shared" si="45"/>
        <v>4.2936882782310007E-4</v>
      </c>
      <c r="F219" s="38" t="str">
        <f t="shared" si="46"/>
        <v/>
      </c>
      <c r="G219" s="39" t="str">
        <f t="shared" si="47"/>
        <v>0</v>
      </c>
      <c r="H219" s="25">
        <f t="shared" si="48"/>
        <v>0</v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1</v>
      </c>
      <c r="E220" s="38" t="str">
        <f t="shared" si="45"/>
        <v/>
      </c>
      <c r="F220" s="38">
        <f t="shared" si="46"/>
        <v>5.3619302949061668E-4</v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9</v>
      </c>
      <c r="D222" s="37">
        <v>9</v>
      </c>
      <c r="E222" s="38">
        <f t="shared" si="45"/>
        <v>3.8643194504079004E-3</v>
      </c>
      <c r="F222" s="38">
        <f t="shared" si="46"/>
        <v>4.8257372654155499E-3</v>
      </c>
      <c r="G222" s="39">
        <f t="shared" si="47"/>
        <v>0</v>
      </c>
      <c r="H222" s="25">
        <f t="shared" si="48"/>
        <v>0</v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397</v>
      </c>
      <c r="D224" s="37">
        <v>13</v>
      </c>
      <c r="E224" s="38">
        <f t="shared" si="45"/>
        <v>0.17045942464577071</v>
      </c>
      <c r="F224" s="38">
        <f t="shared" si="46"/>
        <v>6.9705093833780157E-3</v>
      </c>
      <c r="G224" s="39">
        <f t="shared" si="47"/>
        <v>-0.96725440806045337</v>
      </c>
      <c r="H224" s="25">
        <f t="shared" si="48"/>
        <v>-0.1648776298840704</v>
      </c>
    </row>
    <row r="225" spans="1:8" s="40" customFormat="1" ht="15" x14ac:dyDescent="0.2">
      <c r="A225" s="64"/>
      <c r="B225" s="66" t="s">
        <v>64</v>
      </c>
      <c r="C225" s="37">
        <v>0</v>
      </c>
      <c r="D225" s="37">
        <v>1</v>
      </c>
      <c r="E225" s="38" t="str">
        <f t="shared" si="45"/>
        <v/>
      </c>
      <c r="F225" s="38">
        <f t="shared" si="46"/>
        <v>5.3619302949061668E-4</v>
      </c>
      <c r="G225" s="39" t="str">
        <f t="shared" si="47"/>
        <v>0</v>
      </c>
      <c r="H225" s="25" t="str">
        <f t="shared" si="48"/>
        <v/>
      </c>
    </row>
    <row r="226" spans="1:8" s="40" customFormat="1" ht="30" x14ac:dyDescent="0.2">
      <c r="A226" s="64"/>
      <c r="B226" s="66" t="s">
        <v>487</v>
      </c>
      <c r="C226" s="37">
        <v>1</v>
      </c>
      <c r="D226" s="37">
        <v>1</v>
      </c>
      <c r="E226" s="38">
        <f t="shared" si="45"/>
        <v>4.2936882782310007E-4</v>
      </c>
      <c r="F226" s="38">
        <f t="shared" si="46"/>
        <v>5.3619302949061668E-4</v>
      </c>
      <c r="G226" s="39">
        <f t="shared" si="47"/>
        <v>0</v>
      </c>
      <c r="H226" s="25">
        <f t="shared" si="48"/>
        <v>0</v>
      </c>
    </row>
    <row r="227" spans="1:8" s="40" customFormat="1" ht="15" x14ac:dyDescent="0.2">
      <c r="A227" s="64"/>
      <c r="B227" s="66" t="s">
        <v>62</v>
      </c>
      <c r="C227" s="37">
        <v>1</v>
      </c>
      <c r="D227" s="37">
        <v>12</v>
      </c>
      <c r="E227" s="38">
        <f t="shared" si="45"/>
        <v>4.2936882782310007E-4</v>
      </c>
      <c r="F227" s="38">
        <f t="shared" si="46"/>
        <v>6.4343163538873992E-3</v>
      </c>
      <c r="G227" s="39">
        <f t="shared" si="47"/>
        <v>11</v>
      </c>
      <c r="H227" s="25">
        <f t="shared" si="48"/>
        <v>4.7230571060541005E-3</v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1</v>
      </c>
      <c r="D229" s="37">
        <v>0</v>
      </c>
      <c r="E229" s="38">
        <f t="shared" si="45"/>
        <v>4.2936882782310007E-4</v>
      </c>
      <c r="F229" s="38" t="str">
        <f t="shared" si="46"/>
        <v/>
      </c>
      <c r="G229" s="39" t="str">
        <f t="shared" si="47"/>
        <v>0</v>
      </c>
      <c r="H229" s="25">
        <f t="shared" si="48"/>
        <v>0</v>
      </c>
    </row>
    <row r="230" spans="1:8" s="40" customFormat="1" ht="15" x14ac:dyDescent="0.2">
      <c r="A230" s="64"/>
      <c r="B230" s="66" t="s">
        <v>63</v>
      </c>
      <c r="C230" s="37">
        <v>2</v>
      </c>
      <c r="D230" s="37">
        <v>5</v>
      </c>
      <c r="E230" s="38">
        <f t="shared" si="45"/>
        <v>8.5873765564620013E-4</v>
      </c>
      <c r="F230" s="38">
        <f t="shared" si="46"/>
        <v>2.6809651474530832E-3</v>
      </c>
      <c r="G230" s="39">
        <f t="shared" si="47"/>
        <v>1.5</v>
      </c>
      <c r="H230" s="25">
        <f t="shared" si="48"/>
        <v>1.2881064834693002E-3</v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4</v>
      </c>
      <c r="D232" s="37">
        <v>0</v>
      </c>
      <c r="E232" s="38">
        <f t="shared" si="45"/>
        <v>1.7174753112924003E-3</v>
      </c>
      <c r="F232" s="38" t="str">
        <f t="shared" si="46"/>
        <v/>
      </c>
      <c r="G232" s="39" t="str">
        <f t="shared" si="47"/>
        <v>0</v>
      </c>
      <c r="H232" s="25">
        <f t="shared" si="48"/>
        <v>0</v>
      </c>
    </row>
    <row r="233" spans="1:8" s="40" customFormat="1" ht="15" x14ac:dyDescent="0.2">
      <c r="A233" s="64"/>
      <c r="B233" s="66" t="s">
        <v>370</v>
      </c>
      <c r="C233" s="37">
        <v>1</v>
      </c>
      <c r="D233" s="37">
        <v>0</v>
      </c>
      <c r="E233" s="38">
        <f t="shared" ref="E233:E312" si="69">+IF(C233=0,"",C233/C$161)</f>
        <v>4.2936882782310007E-4</v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>
        <f t="shared" ref="H233:H312" si="72">+IF(OR(AND(E233=""),(G233="")),"",E233*G233)</f>
        <v>0</v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0</v>
      </c>
      <c r="E234" s="38" t="str">
        <f t="shared" si="69"/>
        <v/>
      </c>
      <c r="F234" s="38" t="str">
        <f t="shared" si="70"/>
        <v/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0</v>
      </c>
      <c r="D235" s="37">
        <v>0</v>
      </c>
      <c r="E235" s="38" t="str">
        <f t="shared" si="69"/>
        <v/>
      </c>
      <c r="F235" s="38" t="str">
        <f t="shared" si="70"/>
        <v/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4"/>
      <c r="B236" s="66" t="s">
        <v>489</v>
      </c>
      <c r="C236" s="37">
        <v>4</v>
      </c>
      <c r="D236" s="37">
        <v>2</v>
      </c>
      <c r="E236" s="38">
        <f t="shared" si="69"/>
        <v>1.7174753112924003E-3</v>
      </c>
      <c r="F236" s="38">
        <f t="shared" si="70"/>
        <v>1.0723860589812334E-3</v>
      </c>
      <c r="G236" s="39">
        <f t="shared" si="71"/>
        <v>-0.5</v>
      </c>
      <c r="H236" s="25">
        <f t="shared" si="72"/>
        <v>-8.5873765564620013E-4</v>
      </c>
    </row>
    <row r="237" spans="1:8" s="40" customFormat="1" ht="15" x14ac:dyDescent="0.2">
      <c r="A237" s="64"/>
      <c r="B237" s="66" t="s">
        <v>261</v>
      </c>
      <c r="C237" s="37">
        <v>3</v>
      </c>
      <c r="D237" s="37">
        <v>3</v>
      </c>
      <c r="E237" s="38">
        <f t="shared" si="69"/>
        <v>1.2881064834693002E-3</v>
      </c>
      <c r="F237" s="38">
        <f t="shared" si="70"/>
        <v>1.6085790884718498E-3</v>
      </c>
      <c r="G237" s="39">
        <f t="shared" si="71"/>
        <v>0</v>
      </c>
      <c r="H237" s="25">
        <f t="shared" si="72"/>
        <v>0</v>
      </c>
    </row>
    <row r="238" spans="1:8" s="40" customFormat="1" ht="15" x14ac:dyDescent="0.2">
      <c r="A238" s="64"/>
      <c r="B238" s="66" t="s">
        <v>490</v>
      </c>
      <c r="C238" s="37">
        <v>6</v>
      </c>
      <c r="D238" s="37">
        <v>4</v>
      </c>
      <c r="E238" s="38">
        <f t="shared" si="69"/>
        <v>2.5762129669386004E-3</v>
      </c>
      <c r="F238" s="38">
        <f t="shared" si="70"/>
        <v>2.1447721179624667E-3</v>
      </c>
      <c r="G238" s="39">
        <f t="shared" si="71"/>
        <v>-0.33333333333333331</v>
      </c>
      <c r="H238" s="25">
        <f t="shared" si="72"/>
        <v>-8.5873765564620013E-4</v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1</v>
      </c>
      <c r="D242" s="37">
        <v>0</v>
      </c>
      <c r="E242" s="38">
        <f t="shared" si="69"/>
        <v>4.2936882782310007E-4</v>
      </c>
      <c r="F242" s="38" t="str">
        <f t="shared" si="70"/>
        <v/>
      </c>
      <c r="G242" s="39" t="str">
        <f t="shared" si="71"/>
        <v>0</v>
      </c>
      <c r="H242" s="25">
        <f t="shared" si="72"/>
        <v>0</v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17</v>
      </c>
      <c r="D245" s="37"/>
      <c r="E245" s="38">
        <f t="shared" si="69"/>
        <v>7.2992700729927005E-3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0</v>
      </c>
      <c r="D246" s="37">
        <v>0</v>
      </c>
      <c r="E246" s="38" t="str">
        <f t="shared" si="69"/>
        <v/>
      </c>
      <c r="F246" s="38" t="str">
        <f t="shared" si="70"/>
        <v/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4"/>
      <c r="B247" s="66" t="s">
        <v>497</v>
      </c>
      <c r="C247" s="37">
        <v>1</v>
      </c>
      <c r="D247" s="37">
        <v>0</v>
      </c>
      <c r="E247" s="38">
        <f t="shared" si="69"/>
        <v>4.2936882782310007E-4</v>
      </c>
      <c r="F247" s="38" t="str">
        <f t="shared" si="70"/>
        <v/>
      </c>
      <c r="G247" s="39" t="str">
        <f t="shared" si="71"/>
        <v>0</v>
      </c>
      <c r="H247" s="25">
        <f t="shared" si="72"/>
        <v>0</v>
      </c>
    </row>
    <row r="248" spans="1:8" s="40" customFormat="1" ht="15" x14ac:dyDescent="0.2">
      <c r="A248" s="64"/>
      <c r="B248" s="66" t="s">
        <v>67</v>
      </c>
      <c r="C248" s="37">
        <v>85</v>
      </c>
      <c r="D248" s="37"/>
      <c r="E248" s="38">
        <f t="shared" si="69"/>
        <v>3.6496350364963501E-2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1</v>
      </c>
      <c r="D249" s="37">
        <v>0</v>
      </c>
      <c r="E249" s="38">
        <f t="shared" si="69"/>
        <v>4.2936882782310007E-4</v>
      </c>
      <c r="F249" s="38" t="str">
        <f t="shared" si="70"/>
        <v/>
      </c>
      <c r="G249" s="39" t="str">
        <f t="shared" si="71"/>
        <v>0</v>
      </c>
      <c r="H249" s="25">
        <f t="shared" si="72"/>
        <v>0</v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1</v>
      </c>
      <c r="E251" s="38" t="str">
        <f t="shared" si="73"/>
        <v/>
      </c>
      <c r="F251" s="38">
        <f t="shared" si="74"/>
        <v>5.3619302949061668E-4</v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14</v>
      </c>
      <c r="D253" s="37">
        <v>89</v>
      </c>
      <c r="E253" s="38">
        <f t="shared" si="69"/>
        <v>6.0111635895234005E-3</v>
      </c>
      <c r="F253" s="38">
        <f t="shared" si="70"/>
        <v>4.7721179624664878E-2</v>
      </c>
      <c r="G253" s="39">
        <f t="shared" si="71"/>
        <v>5.3571428571428568</v>
      </c>
      <c r="H253" s="25">
        <f t="shared" si="72"/>
        <v>3.2202662086732503E-2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0</v>
      </c>
      <c r="E255" s="38" t="str">
        <f t="shared" ref="E255:E260" si="77">+IF(C255=0,"",C255/C$161)</f>
        <v/>
      </c>
      <c r="F255" s="38" t="str">
        <f t="shared" ref="F255:F260" si="78">+IF(D255=0,"",D255/D$161)</f>
        <v/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44</v>
      </c>
      <c r="E260" s="38" t="str">
        <f t="shared" si="77"/>
        <v/>
      </c>
      <c r="F260" s="38">
        <f t="shared" si="78"/>
        <v>2.3592493297587131E-2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6</v>
      </c>
      <c r="D261" s="37">
        <v>6</v>
      </c>
      <c r="E261" s="38">
        <f t="shared" si="69"/>
        <v>2.5762129669386004E-3</v>
      </c>
      <c r="F261" s="38">
        <f t="shared" si="70"/>
        <v>3.2171581769436996E-3</v>
      </c>
      <c r="G261" s="39">
        <f t="shared" si="71"/>
        <v>0</v>
      </c>
      <c r="H261" s="25">
        <f t="shared" si="72"/>
        <v>0</v>
      </c>
    </row>
    <row r="262" spans="1:8" s="40" customFormat="1" ht="15" x14ac:dyDescent="0.2">
      <c r="A262" s="64"/>
      <c r="B262" s="66" t="s">
        <v>75</v>
      </c>
      <c r="C262" s="37">
        <v>50</v>
      </c>
      <c r="D262" s="37">
        <v>202</v>
      </c>
      <c r="E262" s="38">
        <f t="shared" si="69"/>
        <v>2.1468441391155002E-2</v>
      </c>
      <c r="F262" s="38">
        <f t="shared" si="70"/>
        <v>0.10831099195710456</v>
      </c>
      <c r="G262" s="39">
        <f t="shared" si="71"/>
        <v>3.04</v>
      </c>
      <c r="H262" s="25">
        <f t="shared" si="72"/>
        <v>6.5264061829111208E-2</v>
      </c>
    </row>
    <row r="263" spans="1:8" s="40" customFormat="1" ht="15" x14ac:dyDescent="0.2">
      <c r="A263" s="64"/>
      <c r="B263" s="66" t="s">
        <v>71</v>
      </c>
      <c r="C263" s="37">
        <v>10</v>
      </c>
      <c r="D263" s="37">
        <v>16</v>
      </c>
      <c r="E263" s="38">
        <f t="shared" si="69"/>
        <v>4.2936882782310002E-3</v>
      </c>
      <c r="F263" s="38">
        <f t="shared" si="70"/>
        <v>8.5790884718498668E-3</v>
      </c>
      <c r="G263" s="39">
        <f t="shared" si="71"/>
        <v>0.6</v>
      </c>
      <c r="H263" s="25">
        <f t="shared" si="72"/>
        <v>2.5762129669386E-3</v>
      </c>
    </row>
    <row r="264" spans="1:8" s="40" customFormat="1" ht="15" x14ac:dyDescent="0.2">
      <c r="A264" s="64"/>
      <c r="B264" s="66" t="s">
        <v>266</v>
      </c>
      <c r="C264" s="37">
        <v>34</v>
      </c>
      <c r="D264" s="37">
        <v>15</v>
      </c>
      <c r="E264" s="38">
        <f t="shared" si="69"/>
        <v>1.4598540145985401E-2</v>
      </c>
      <c r="F264" s="38">
        <f t="shared" si="70"/>
        <v>8.0428954423592495E-3</v>
      </c>
      <c r="G264" s="39">
        <f t="shared" si="71"/>
        <v>-0.55882352941176472</v>
      </c>
      <c r="H264" s="25">
        <f t="shared" si="72"/>
        <v>-8.1580077286389011E-3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5</v>
      </c>
      <c r="E266" s="38" t="str">
        <f t="shared" ref="E266" si="81">+IF(C266=0,"",C266/C$161)</f>
        <v/>
      </c>
      <c r="F266" s="38">
        <f t="shared" ref="F266" si="82">+IF(D266=0,"",D266/D$161)</f>
        <v>2.6809651474530832E-3</v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0</v>
      </c>
      <c r="E268" s="38" t="str">
        <f t="shared" si="69"/>
        <v/>
      </c>
      <c r="F268" s="38" t="str">
        <f t="shared" si="70"/>
        <v/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14</v>
      </c>
      <c r="D269" s="37">
        <v>58</v>
      </c>
      <c r="E269" s="38">
        <f t="shared" si="69"/>
        <v>6.0111635895234005E-3</v>
      </c>
      <c r="F269" s="38">
        <f t="shared" si="70"/>
        <v>3.1099195710455763E-2</v>
      </c>
      <c r="G269" s="39">
        <f t="shared" si="71"/>
        <v>3.1428571428571428</v>
      </c>
      <c r="H269" s="25">
        <f t="shared" si="72"/>
        <v>1.8892228424216402E-2</v>
      </c>
    </row>
    <row r="270" spans="1:8" s="40" customFormat="1" ht="15" x14ac:dyDescent="0.2">
      <c r="A270" s="64"/>
      <c r="B270" s="66" t="s">
        <v>74</v>
      </c>
      <c r="C270" s="37">
        <v>0</v>
      </c>
      <c r="D270" s="37">
        <v>0</v>
      </c>
      <c r="E270" s="38" t="str">
        <f t="shared" si="69"/>
        <v/>
      </c>
      <c r="F270" s="38" t="str">
        <f t="shared" si="70"/>
        <v/>
      </c>
      <c r="G270" s="39" t="str">
        <f t="shared" si="71"/>
        <v>0</v>
      </c>
      <c r="H270" s="25" t="str">
        <f t="shared" si="72"/>
        <v/>
      </c>
    </row>
    <row r="271" spans="1:8" s="40" customFormat="1" ht="15" x14ac:dyDescent="0.2">
      <c r="A271" s="64"/>
      <c r="B271" s="66" t="s">
        <v>267</v>
      </c>
      <c r="C271" s="37">
        <v>0</v>
      </c>
      <c r="D271" s="37">
        <v>0</v>
      </c>
      <c r="E271" s="38" t="str">
        <f t="shared" si="69"/>
        <v/>
      </c>
      <c r="F271" s="38" t="str">
        <f t="shared" si="70"/>
        <v/>
      </c>
      <c r="G271" s="39" t="str">
        <f t="shared" si="71"/>
        <v>0</v>
      </c>
      <c r="H271" s="25" t="str">
        <f t="shared" si="72"/>
        <v/>
      </c>
    </row>
    <row r="272" spans="1:8" s="40" customFormat="1" ht="15" x14ac:dyDescent="0.2">
      <c r="A272" s="64"/>
      <c r="B272" s="66" t="s">
        <v>500</v>
      </c>
      <c r="C272" s="37">
        <v>109</v>
      </c>
      <c r="D272" s="37">
        <v>25</v>
      </c>
      <c r="E272" s="38">
        <f t="shared" si="69"/>
        <v>4.6801202232717908E-2</v>
      </c>
      <c r="F272" s="38">
        <f t="shared" si="70"/>
        <v>1.3404825737265416E-2</v>
      </c>
      <c r="G272" s="39">
        <f t="shared" si="71"/>
        <v>-0.77064220183486243</v>
      </c>
      <c r="H272" s="25">
        <f t="shared" si="72"/>
        <v>-3.6066981537140406E-2</v>
      </c>
    </row>
    <row r="273" spans="1:8" s="40" customFormat="1" ht="15" x14ac:dyDescent="0.2">
      <c r="A273" s="64"/>
      <c r="B273" s="66" t="s">
        <v>76</v>
      </c>
      <c r="C273" s="37">
        <v>7</v>
      </c>
      <c r="D273" s="37">
        <v>12</v>
      </c>
      <c r="E273" s="38">
        <f t="shared" si="69"/>
        <v>3.0055817947617003E-3</v>
      </c>
      <c r="F273" s="38">
        <f t="shared" si="70"/>
        <v>6.4343163538873992E-3</v>
      </c>
      <c r="G273" s="39">
        <f t="shared" si="71"/>
        <v>0.7142857142857143</v>
      </c>
      <c r="H273" s="25">
        <f t="shared" si="72"/>
        <v>2.1468441391155001E-3</v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0</v>
      </c>
      <c r="E274" s="38" t="str">
        <f t="shared" ref="E274:E275" si="85">+IF(C274=0,"",C274/C$161)</f>
        <v/>
      </c>
      <c r="F274" s="38" t="str">
        <f t="shared" ref="F274:F275" si="86">+IF(D274=0,"",D274/D$161)</f>
        <v/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21</v>
      </c>
      <c r="D276" s="37">
        <v>28</v>
      </c>
      <c r="E276" s="38">
        <f t="shared" si="69"/>
        <v>9.0167453842851016E-3</v>
      </c>
      <c r="F276" s="38">
        <f t="shared" si="70"/>
        <v>1.5013404825737266E-2</v>
      </c>
      <c r="G276" s="39">
        <f t="shared" si="71"/>
        <v>0.33333333333333331</v>
      </c>
      <c r="H276" s="25">
        <f t="shared" si="72"/>
        <v>3.0055817947617003E-3</v>
      </c>
    </row>
    <row r="277" spans="1:8" s="40" customFormat="1" ht="15" x14ac:dyDescent="0.2">
      <c r="A277" s="64"/>
      <c r="B277" s="66" t="s">
        <v>72</v>
      </c>
      <c r="C277" s="37">
        <v>1</v>
      </c>
      <c r="D277" s="37">
        <v>0</v>
      </c>
      <c r="E277" s="38">
        <f t="shared" si="69"/>
        <v>4.2936882782310007E-4</v>
      </c>
      <c r="F277" s="38" t="str">
        <f t="shared" si="70"/>
        <v/>
      </c>
      <c r="G277" s="39" t="str">
        <f t="shared" si="71"/>
        <v>0</v>
      </c>
      <c r="H277" s="25">
        <f t="shared" si="72"/>
        <v>0</v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1</v>
      </c>
      <c r="E280" s="38" t="str">
        <f t="shared" si="89"/>
        <v/>
      </c>
      <c r="F280" s="38">
        <f t="shared" si="90"/>
        <v>5.3619302949061668E-4</v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2</v>
      </c>
      <c r="D281" s="37">
        <v>7</v>
      </c>
      <c r="E281" s="38">
        <f t="shared" si="69"/>
        <v>8.5873765564620013E-4</v>
      </c>
      <c r="F281" s="38">
        <f t="shared" si="70"/>
        <v>3.7533512064343165E-3</v>
      </c>
      <c r="G281" s="39">
        <f t="shared" si="71"/>
        <v>2.5</v>
      </c>
      <c r="H281" s="25">
        <f t="shared" si="72"/>
        <v>2.1468441391155006E-3</v>
      </c>
    </row>
    <row r="282" spans="1:8" s="40" customFormat="1" ht="15" x14ac:dyDescent="0.2">
      <c r="A282" s="64"/>
      <c r="B282" s="66" t="s">
        <v>502</v>
      </c>
      <c r="C282" s="37">
        <v>44</v>
      </c>
      <c r="D282" s="37">
        <v>67</v>
      </c>
      <c r="E282" s="38">
        <f t="shared" si="69"/>
        <v>1.8892228424216402E-2</v>
      </c>
      <c r="F282" s="38">
        <f t="shared" si="70"/>
        <v>3.5924932975871314E-2</v>
      </c>
      <c r="G282" s="39">
        <f t="shared" si="71"/>
        <v>0.52272727272727271</v>
      </c>
      <c r="H282" s="25">
        <f t="shared" si="72"/>
        <v>9.8754830399313005E-3</v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43</v>
      </c>
      <c r="D284" s="37">
        <v>1</v>
      </c>
      <c r="E284" s="38">
        <f t="shared" si="69"/>
        <v>1.8462859596393301E-2</v>
      </c>
      <c r="F284" s="38">
        <f t="shared" si="70"/>
        <v>5.3619302949061668E-4</v>
      </c>
      <c r="G284" s="39">
        <f t="shared" si="71"/>
        <v>-0.97674418604651159</v>
      </c>
      <c r="H284" s="25">
        <f t="shared" si="72"/>
        <v>-1.80334907685702E-2</v>
      </c>
    </row>
    <row r="285" spans="1:8" s="40" customFormat="1" ht="15" x14ac:dyDescent="0.2">
      <c r="A285" s="64"/>
      <c r="B285" s="66" t="s">
        <v>504</v>
      </c>
      <c r="C285" s="37">
        <v>2</v>
      </c>
      <c r="D285" s="37">
        <v>0</v>
      </c>
      <c r="E285" s="38">
        <f t="shared" si="69"/>
        <v>8.5873765564620013E-4</v>
      </c>
      <c r="F285" s="38" t="str">
        <f t="shared" si="70"/>
        <v/>
      </c>
      <c r="G285" s="39" t="str">
        <f t="shared" si="71"/>
        <v>0</v>
      </c>
      <c r="H285" s="25">
        <f t="shared" si="72"/>
        <v>0</v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34</v>
      </c>
      <c r="D287" s="37">
        <v>24</v>
      </c>
      <c r="E287" s="38">
        <f t="shared" si="69"/>
        <v>1.4598540145985401E-2</v>
      </c>
      <c r="F287" s="38">
        <f t="shared" si="70"/>
        <v>1.2868632707774798E-2</v>
      </c>
      <c r="G287" s="39">
        <f t="shared" si="71"/>
        <v>-0.29411764705882354</v>
      </c>
      <c r="H287" s="25">
        <f t="shared" si="72"/>
        <v>-4.2936882782310002E-3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0</v>
      </c>
      <c r="E288" s="38" t="str">
        <f t="shared" si="69"/>
        <v/>
      </c>
      <c r="F288" s="38" t="str">
        <f t="shared" si="70"/>
        <v/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0</v>
      </c>
      <c r="E289" s="38" t="str">
        <f t="shared" si="69"/>
        <v/>
      </c>
      <c r="F289" s="38" t="str">
        <f t="shared" si="70"/>
        <v/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1</v>
      </c>
      <c r="D290" s="37"/>
      <c r="E290" s="38">
        <f t="shared" si="69"/>
        <v>4.2936882782310007E-4</v>
      </c>
      <c r="F290" s="38" t="str">
        <f t="shared" si="70"/>
        <v/>
      </c>
      <c r="G290" s="39" t="str">
        <f t="shared" si="71"/>
        <v>0</v>
      </c>
      <c r="H290" s="25">
        <f t="shared" si="72"/>
        <v>0</v>
      </c>
    </row>
    <row r="291" spans="1:8" s="40" customFormat="1" ht="15" x14ac:dyDescent="0.2">
      <c r="A291" s="64"/>
      <c r="B291" s="66" t="s">
        <v>79</v>
      </c>
      <c r="C291" s="37">
        <v>1</v>
      </c>
      <c r="D291" s="37">
        <v>0</v>
      </c>
      <c r="E291" s="38">
        <f t="shared" si="69"/>
        <v>4.2936882782310007E-4</v>
      </c>
      <c r="F291" s="38" t="str">
        <f t="shared" si="70"/>
        <v/>
      </c>
      <c r="G291" s="39" t="str">
        <f t="shared" si="71"/>
        <v>0</v>
      </c>
      <c r="H291" s="25">
        <f t="shared" si="72"/>
        <v>0</v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0</v>
      </c>
      <c r="E292" s="38" t="str">
        <f t="shared" si="69"/>
        <v/>
      </c>
      <c r="F292" s="38" t="str">
        <f t="shared" si="70"/>
        <v/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11</v>
      </c>
      <c r="D293" s="37">
        <v>16</v>
      </c>
      <c r="E293" s="38">
        <f t="shared" si="69"/>
        <v>4.7230571060541005E-3</v>
      </c>
      <c r="F293" s="38">
        <f t="shared" si="70"/>
        <v>8.5790884718498668E-3</v>
      </c>
      <c r="G293" s="39">
        <f t="shared" si="71"/>
        <v>0.45454545454545453</v>
      </c>
      <c r="H293" s="25">
        <f t="shared" si="72"/>
        <v>2.1468441391155001E-3</v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2</v>
      </c>
      <c r="E294" s="38" t="str">
        <f t="shared" si="69"/>
        <v/>
      </c>
      <c r="F294" s="38">
        <f t="shared" si="70"/>
        <v>1.0723860589812334E-3</v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6</v>
      </c>
      <c r="D295" s="37">
        <v>16</v>
      </c>
      <c r="E295" s="38">
        <f t="shared" si="69"/>
        <v>2.5762129669386004E-3</v>
      </c>
      <c r="F295" s="38">
        <f t="shared" si="70"/>
        <v>8.5790884718498668E-3</v>
      </c>
      <c r="G295" s="39">
        <f t="shared" si="71"/>
        <v>1.6666666666666667</v>
      </c>
      <c r="H295" s="25">
        <f t="shared" si="72"/>
        <v>4.2936882782310011E-3</v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29</v>
      </c>
      <c r="D297" s="37">
        <v>26</v>
      </c>
      <c r="E297" s="38">
        <f t="shared" si="69"/>
        <v>1.24516960068699E-2</v>
      </c>
      <c r="F297" s="38">
        <f t="shared" si="70"/>
        <v>1.3941018766756031E-2</v>
      </c>
      <c r="G297" s="39">
        <f t="shared" si="71"/>
        <v>-0.10344827586206896</v>
      </c>
      <c r="H297" s="25">
        <f t="shared" si="72"/>
        <v>-1.2881064834693E-3</v>
      </c>
    </row>
    <row r="298" spans="1:8" s="40" customFormat="1" ht="15" x14ac:dyDescent="0.2">
      <c r="A298" s="64"/>
      <c r="B298" s="66" t="s">
        <v>512</v>
      </c>
      <c r="C298" s="37">
        <v>1</v>
      </c>
      <c r="D298" s="37">
        <v>1</v>
      </c>
      <c r="E298" s="38">
        <f t="shared" si="69"/>
        <v>4.2936882782310007E-4</v>
      </c>
      <c r="F298" s="38">
        <f t="shared" si="70"/>
        <v>5.3619302949061668E-4</v>
      </c>
      <c r="G298" s="39">
        <f t="shared" si="71"/>
        <v>0</v>
      </c>
      <c r="H298" s="25">
        <f t="shared" si="72"/>
        <v>0</v>
      </c>
    </row>
    <row r="299" spans="1:8" s="40" customFormat="1" ht="30" x14ac:dyDescent="0.2">
      <c r="A299" s="64"/>
      <c r="B299" s="66" t="s">
        <v>513</v>
      </c>
      <c r="C299" s="37">
        <v>20</v>
      </c>
      <c r="D299" s="37">
        <v>106</v>
      </c>
      <c r="E299" s="38">
        <f t="shared" si="69"/>
        <v>8.5873765564620005E-3</v>
      </c>
      <c r="F299" s="38">
        <f t="shared" si="70"/>
        <v>5.6836461126005364E-2</v>
      </c>
      <c r="G299" s="39">
        <f t="shared" si="71"/>
        <v>4.3</v>
      </c>
      <c r="H299" s="25">
        <f t="shared" si="72"/>
        <v>3.6925719192786602E-2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5</v>
      </c>
      <c r="D301" s="37">
        <v>7</v>
      </c>
      <c r="E301" s="38">
        <f t="shared" si="69"/>
        <v>2.1468441391155001E-3</v>
      </c>
      <c r="F301" s="38">
        <f t="shared" si="70"/>
        <v>3.7533512064343165E-3</v>
      </c>
      <c r="G301" s="39">
        <f t="shared" si="71"/>
        <v>0.4</v>
      </c>
      <c r="H301" s="25">
        <f t="shared" si="72"/>
        <v>8.5873765564620013E-4</v>
      </c>
    </row>
    <row r="302" spans="1:8" s="40" customFormat="1" ht="15" x14ac:dyDescent="0.2">
      <c r="A302" s="64"/>
      <c r="B302" s="66" t="s">
        <v>514</v>
      </c>
      <c r="C302" s="37">
        <v>1</v>
      </c>
      <c r="D302" s="37">
        <v>0</v>
      </c>
      <c r="E302" s="38">
        <f t="shared" si="69"/>
        <v>4.2936882782310007E-4</v>
      </c>
      <c r="F302" s="38" t="str">
        <f t="shared" si="70"/>
        <v/>
      </c>
      <c r="G302" s="39" t="str">
        <f t="shared" si="71"/>
        <v>0</v>
      </c>
      <c r="H302" s="25">
        <f t="shared" si="72"/>
        <v>0</v>
      </c>
    </row>
    <row r="303" spans="1:8" s="40" customFormat="1" ht="30" x14ac:dyDescent="0.2">
      <c r="A303" s="64"/>
      <c r="B303" s="66" t="s">
        <v>515</v>
      </c>
      <c r="C303" s="37">
        <v>5</v>
      </c>
      <c r="D303" s="37">
        <v>5</v>
      </c>
      <c r="E303" s="38">
        <f t="shared" si="69"/>
        <v>2.1468441391155001E-3</v>
      </c>
      <c r="F303" s="38">
        <f t="shared" si="70"/>
        <v>2.6809651474530832E-3</v>
      </c>
      <c r="G303" s="39">
        <f t="shared" si="71"/>
        <v>0</v>
      </c>
      <c r="H303" s="25">
        <f t="shared" si="72"/>
        <v>0</v>
      </c>
    </row>
    <row r="304" spans="1:8" s="40" customFormat="1" ht="15" x14ac:dyDescent="0.2">
      <c r="A304" s="64"/>
      <c r="B304" s="66" t="s">
        <v>516</v>
      </c>
      <c r="C304" s="37">
        <v>14</v>
      </c>
      <c r="D304" s="37">
        <v>5</v>
      </c>
      <c r="E304" s="38">
        <f t="shared" si="69"/>
        <v>6.0111635895234005E-3</v>
      </c>
      <c r="F304" s="38">
        <f t="shared" si="70"/>
        <v>2.6809651474530832E-3</v>
      </c>
      <c r="G304" s="39">
        <f t="shared" si="71"/>
        <v>-0.6428571428571429</v>
      </c>
      <c r="H304" s="25">
        <f t="shared" si="72"/>
        <v>-3.8643194504079008E-3</v>
      </c>
    </row>
    <row r="305" spans="1:8" s="40" customFormat="1" ht="15" x14ac:dyDescent="0.2">
      <c r="A305" s="64"/>
      <c r="B305" s="66" t="s">
        <v>517</v>
      </c>
      <c r="C305" s="37">
        <v>1</v>
      </c>
      <c r="D305" s="37">
        <v>1</v>
      </c>
      <c r="E305" s="38">
        <f t="shared" si="69"/>
        <v>4.2936882782310007E-4</v>
      </c>
      <c r="F305" s="38">
        <f t="shared" si="70"/>
        <v>5.3619302949061668E-4</v>
      </c>
      <c r="G305" s="39">
        <f t="shared" si="71"/>
        <v>0</v>
      </c>
      <c r="H305" s="25">
        <f t="shared" si="72"/>
        <v>0</v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5</v>
      </c>
      <c r="E308" s="38" t="str">
        <f t="shared" ref="E308" si="97">+IF(C308=0,"",C308/C$161)</f>
        <v/>
      </c>
      <c r="F308" s="38">
        <f t="shared" ref="F308" si="98">+IF(D308=0,"",D308/D$161)</f>
        <v>2.6809651474530832E-3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1</v>
      </c>
      <c r="E309" s="38" t="str">
        <f t="shared" si="69"/>
        <v/>
      </c>
      <c r="F309" s="38">
        <f t="shared" si="70"/>
        <v>5.3619302949061668E-4</v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0</v>
      </c>
      <c r="D313" s="37">
        <v>0</v>
      </c>
      <c r="E313" s="38" t="str">
        <f t="shared" ref="E313:E320" si="101">+IF(C313=0,"",C313/C$161)</f>
        <v/>
      </c>
      <c r="F313" s="38" t="str">
        <f t="shared" ref="F313:F320" si="102">+IF(D313=0,"",D313/D$161)</f>
        <v/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2</v>
      </c>
      <c r="D315" s="37">
        <v>1</v>
      </c>
      <c r="E315" s="38">
        <f t="shared" si="101"/>
        <v>8.5873765564620013E-4</v>
      </c>
      <c r="F315" s="38">
        <f t="shared" si="102"/>
        <v>5.3619302949061668E-4</v>
      </c>
      <c r="G315" s="39">
        <f t="shared" si="103"/>
        <v>-0.5</v>
      </c>
      <c r="H315" s="25">
        <f t="shared" si="104"/>
        <v>-4.2936882782310007E-4</v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8</v>
      </c>
      <c r="D318" s="37">
        <v>0</v>
      </c>
      <c r="E318" s="38">
        <f t="shared" si="101"/>
        <v>3.4349506225848005E-3</v>
      </c>
      <c r="F318" s="38" t="str">
        <f t="shared" si="102"/>
        <v/>
      </c>
      <c r="G318" s="39" t="str">
        <f t="shared" si="103"/>
        <v>0</v>
      </c>
      <c r="H318" s="25">
        <f t="shared" si="104"/>
        <v>0</v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1</v>
      </c>
      <c r="E319" s="38" t="str">
        <f t="shared" si="101"/>
        <v/>
      </c>
      <c r="F319" s="38">
        <f t="shared" si="102"/>
        <v>5.3619302949061668E-4</v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5</v>
      </c>
      <c r="E321" s="38" t="str">
        <f t="shared" ref="E321:E323" si="105">+IF(C321=0,"",C321/C$161)</f>
        <v/>
      </c>
      <c r="F321" s="38">
        <f t="shared" ref="F321:F323" si="106">+IF(D321=0,"",D321/D$161)</f>
        <v>2.6809651474530832E-3</v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3"/>
      <c r="D324" s="23"/>
      <c r="E324" s="22"/>
      <c r="F324" s="22"/>
      <c r="G324" s="19"/>
      <c r="H324" s="20"/>
    </row>
    <row r="325" spans="1:8" ht="15" x14ac:dyDescent="0.2">
      <c r="B325" s="18"/>
      <c r="C325" s="23"/>
      <c r="D325" s="23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7649</v>
      </c>
      <c r="D329" s="31">
        <f>SUM(D330:D546)</f>
        <v>7022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-8.1971499542423845E-2</v>
      </c>
      <c r="H329" s="33">
        <f>+IF(OR(AND(E329=""),(G329="")),"",E329*G329)</f>
        <v>-8.1971499542423845E-2</v>
      </c>
    </row>
    <row r="330" spans="1:8" s="40" customFormat="1" ht="15" x14ac:dyDescent="0.2">
      <c r="A330" s="64"/>
      <c r="B330" s="36" t="s">
        <v>86</v>
      </c>
      <c r="C330" s="37">
        <v>49</v>
      </c>
      <c r="D330" s="37">
        <v>27</v>
      </c>
      <c r="E330" s="38">
        <f>+IF(C330=0,"",C330/C$329)</f>
        <v>6.4060661524382272E-3</v>
      </c>
      <c r="F330" s="38">
        <f>+IF(D330=0,"",D330/D$329)</f>
        <v>3.8450583879236686E-3</v>
      </c>
      <c r="G330" s="39">
        <f>+IF(OR(AND(D330=0),(C330=0)),"0",((D330-C330)/C330))</f>
        <v>-0.44897959183673469</v>
      </c>
      <c r="H330" s="25">
        <f>+IF(OR(AND(E330=""),(G330="")),"",E330*G330)</f>
        <v>-2.8761929664008366E-3</v>
      </c>
    </row>
    <row r="331" spans="1:8" s="40" customFormat="1" ht="15" x14ac:dyDescent="0.2">
      <c r="A331" s="64"/>
      <c r="B331" s="36" t="s">
        <v>98</v>
      </c>
      <c r="C331" s="37">
        <v>5</v>
      </c>
      <c r="D331" s="37">
        <v>4</v>
      </c>
      <c r="E331" s="38">
        <f t="shared" ref="E331:E395" si="109">+IF(C331=0,"",C331/C$329)</f>
        <v>6.5368021963655375E-4</v>
      </c>
      <c r="F331" s="38">
        <f t="shared" ref="F331:F395" si="110">+IF(D331=0,"",D331/D$329)</f>
        <v>5.6963827969239535E-4</v>
      </c>
      <c r="G331" s="39">
        <f t="shared" ref="G331:G395" si="111">+IF(OR(AND(D331=0),(C331=0)),"0",((D331-C331)/C331))</f>
        <v>-0.2</v>
      </c>
      <c r="H331" s="25">
        <f t="shared" ref="H331:H395" si="112">+IF(OR(AND(E331=""),(G331="")),"",E331*G331)</f>
        <v>-1.3073604392731077E-4</v>
      </c>
    </row>
    <row r="332" spans="1:8" s="40" customFormat="1" ht="15" x14ac:dyDescent="0.2">
      <c r="A332" s="64"/>
      <c r="B332" s="36" t="s">
        <v>90</v>
      </c>
      <c r="C332" s="37">
        <v>43</v>
      </c>
      <c r="D332" s="37">
        <v>34</v>
      </c>
      <c r="E332" s="38">
        <f t="shared" si="109"/>
        <v>5.6216498888743624E-3</v>
      </c>
      <c r="F332" s="38">
        <f t="shared" si="110"/>
        <v>4.8419253773853603E-3</v>
      </c>
      <c r="G332" s="39">
        <f t="shared" si="111"/>
        <v>-0.20930232558139536</v>
      </c>
      <c r="H332" s="25">
        <f t="shared" si="112"/>
        <v>-1.1766243953457969E-3</v>
      </c>
    </row>
    <row r="333" spans="1:8" s="40" customFormat="1" ht="15" x14ac:dyDescent="0.2">
      <c r="A333" s="64"/>
      <c r="B333" s="36" t="s">
        <v>81</v>
      </c>
      <c r="C333" s="37">
        <v>19</v>
      </c>
      <c r="D333" s="37">
        <v>1</v>
      </c>
      <c r="E333" s="38">
        <f t="shared" si="109"/>
        <v>2.4839848346189042E-3</v>
      </c>
      <c r="F333" s="38">
        <f t="shared" si="110"/>
        <v>1.4240956992309884E-4</v>
      </c>
      <c r="G333" s="39">
        <f t="shared" si="111"/>
        <v>-0.94736842105263153</v>
      </c>
      <c r="H333" s="25">
        <f t="shared" si="112"/>
        <v>-2.3532487906915934E-3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3</v>
      </c>
      <c r="D335" s="37">
        <v>1</v>
      </c>
      <c r="E335" s="38">
        <f t="shared" si="109"/>
        <v>3.9220813178193227E-4</v>
      </c>
      <c r="F335" s="38">
        <f t="shared" si="110"/>
        <v>1.4240956992309884E-4</v>
      </c>
      <c r="G335" s="39">
        <f t="shared" si="111"/>
        <v>-0.66666666666666663</v>
      </c>
      <c r="H335" s="25">
        <f t="shared" si="112"/>
        <v>-2.6147208785462148E-4</v>
      </c>
    </row>
    <row r="336" spans="1:8" s="40" customFormat="1" ht="15" x14ac:dyDescent="0.2">
      <c r="A336" s="64"/>
      <c r="B336" s="36" t="s">
        <v>528</v>
      </c>
      <c r="C336" s="37">
        <v>193</v>
      </c>
      <c r="D336" s="37">
        <v>106</v>
      </c>
      <c r="E336" s="38">
        <f t="shared" si="109"/>
        <v>2.5232056477970978E-2</v>
      </c>
      <c r="F336" s="38">
        <f t="shared" si="110"/>
        <v>1.5095414411848477E-2</v>
      </c>
      <c r="G336" s="39">
        <f t="shared" si="111"/>
        <v>-0.45077720207253885</v>
      </c>
      <c r="H336" s="25">
        <f t="shared" si="112"/>
        <v>-1.1374035821676037E-2</v>
      </c>
    </row>
    <row r="337" spans="1:8" s="40" customFormat="1" ht="15" x14ac:dyDescent="0.2">
      <c r="A337" s="64"/>
      <c r="B337" s="36" t="s">
        <v>94</v>
      </c>
      <c r="C337" s="37">
        <v>33</v>
      </c>
      <c r="D337" s="37">
        <v>31</v>
      </c>
      <c r="E337" s="38">
        <f t="shared" si="109"/>
        <v>4.3142894496012553E-3</v>
      </c>
      <c r="F337" s="38">
        <f t="shared" si="110"/>
        <v>4.4146966676160641E-3</v>
      </c>
      <c r="G337" s="39">
        <f t="shared" si="111"/>
        <v>-6.0606060606060608E-2</v>
      </c>
      <c r="H337" s="25">
        <f t="shared" si="112"/>
        <v>-2.6147208785462153E-4</v>
      </c>
    </row>
    <row r="338" spans="1:8" s="40" customFormat="1" ht="15" x14ac:dyDescent="0.2">
      <c r="A338" s="64"/>
      <c r="B338" s="36" t="s">
        <v>93</v>
      </c>
      <c r="C338" s="37">
        <v>5</v>
      </c>
      <c r="D338" s="37">
        <v>3</v>
      </c>
      <c r="E338" s="38">
        <f t="shared" si="109"/>
        <v>6.5368021963655375E-4</v>
      </c>
      <c r="F338" s="38">
        <f t="shared" si="110"/>
        <v>4.2722870976929649E-4</v>
      </c>
      <c r="G338" s="39">
        <f t="shared" si="111"/>
        <v>-0.4</v>
      </c>
      <c r="H338" s="25">
        <f t="shared" si="112"/>
        <v>-2.6147208785462153E-4</v>
      </c>
    </row>
    <row r="339" spans="1:8" s="40" customFormat="1" ht="15" x14ac:dyDescent="0.2">
      <c r="A339" s="64"/>
      <c r="B339" s="36" t="s">
        <v>92</v>
      </c>
      <c r="C339" s="37">
        <v>46</v>
      </c>
      <c r="D339" s="37">
        <v>46</v>
      </c>
      <c r="E339" s="38">
        <f t="shared" si="109"/>
        <v>6.0138580206562948E-3</v>
      </c>
      <c r="F339" s="38">
        <f t="shared" si="110"/>
        <v>6.5508402164625463E-3</v>
      </c>
      <c r="G339" s="39">
        <f t="shared" si="111"/>
        <v>0</v>
      </c>
      <c r="H339" s="25">
        <f t="shared" si="112"/>
        <v>0</v>
      </c>
    </row>
    <row r="340" spans="1:8" s="40" customFormat="1" ht="15" x14ac:dyDescent="0.2">
      <c r="A340" s="64"/>
      <c r="B340" s="36" t="s">
        <v>276</v>
      </c>
      <c r="C340" s="37">
        <v>9</v>
      </c>
      <c r="D340" s="37">
        <v>4</v>
      </c>
      <c r="E340" s="38">
        <f t="shared" si="109"/>
        <v>1.1766243953457969E-3</v>
      </c>
      <c r="F340" s="38">
        <f t="shared" si="110"/>
        <v>5.6963827969239535E-4</v>
      </c>
      <c r="G340" s="39">
        <f t="shared" si="111"/>
        <v>-0.55555555555555558</v>
      </c>
      <c r="H340" s="25">
        <f t="shared" si="112"/>
        <v>-6.5368021963655386E-4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297</v>
      </c>
      <c r="D342" s="37">
        <v>206</v>
      </c>
      <c r="E342" s="38">
        <f t="shared" si="109"/>
        <v>3.8828605046411294E-2</v>
      </c>
      <c r="F342" s="38">
        <f t="shared" si="110"/>
        <v>2.933637140415836E-2</v>
      </c>
      <c r="G342" s="39">
        <f t="shared" si="111"/>
        <v>-0.30639730639730639</v>
      </c>
      <c r="H342" s="25">
        <f t="shared" si="112"/>
        <v>-1.1896979997385279E-2</v>
      </c>
    </row>
    <row r="343" spans="1:8" s="40" customFormat="1" ht="15" x14ac:dyDescent="0.2">
      <c r="A343" s="64"/>
      <c r="B343" s="36" t="s">
        <v>85</v>
      </c>
      <c r="C343" s="37">
        <v>22</v>
      </c>
      <c r="D343" s="37">
        <v>39</v>
      </c>
      <c r="E343" s="38">
        <f t="shared" si="109"/>
        <v>2.8761929664008366E-3</v>
      </c>
      <c r="F343" s="38">
        <f t="shared" si="110"/>
        <v>5.5539732270008541E-3</v>
      </c>
      <c r="G343" s="39">
        <f t="shared" si="111"/>
        <v>0.77272727272727271</v>
      </c>
      <c r="H343" s="25">
        <f t="shared" si="112"/>
        <v>2.2225127467642826E-3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74</v>
      </c>
      <c r="D345" s="37">
        <v>53</v>
      </c>
      <c r="E345" s="38">
        <f t="shared" si="109"/>
        <v>9.674467250620997E-3</v>
      </c>
      <c r="F345" s="38">
        <f t="shared" si="110"/>
        <v>7.5477072059242385E-3</v>
      </c>
      <c r="G345" s="39">
        <f t="shared" si="111"/>
        <v>-0.28378378378378377</v>
      </c>
      <c r="H345" s="25">
        <f t="shared" si="112"/>
        <v>-2.7454569224735262E-3</v>
      </c>
    </row>
    <row r="346" spans="1:8" s="40" customFormat="1" ht="15" x14ac:dyDescent="0.2">
      <c r="A346" s="64"/>
      <c r="B346" s="36" t="s">
        <v>88</v>
      </c>
      <c r="C346" s="37">
        <v>120</v>
      </c>
      <c r="D346" s="37">
        <v>11</v>
      </c>
      <c r="E346" s="38">
        <f t="shared" si="109"/>
        <v>1.5688325271277292E-2</v>
      </c>
      <c r="F346" s="38">
        <f t="shared" si="110"/>
        <v>1.5665052691540872E-3</v>
      </c>
      <c r="G346" s="39">
        <f t="shared" si="111"/>
        <v>-0.90833333333333333</v>
      </c>
      <c r="H346" s="25">
        <f t="shared" si="112"/>
        <v>-1.4250228788076873E-2</v>
      </c>
    </row>
    <row r="347" spans="1:8" s="40" customFormat="1" ht="15" x14ac:dyDescent="0.2">
      <c r="A347" s="64"/>
      <c r="B347" s="36" t="s">
        <v>83</v>
      </c>
      <c r="C347" s="37">
        <v>5</v>
      </c>
      <c r="D347" s="37">
        <v>0</v>
      </c>
      <c r="E347" s="38">
        <f t="shared" si="109"/>
        <v>6.5368021963655375E-4</v>
      </c>
      <c r="F347" s="38" t="str">
        <f t="shared" si="110"/>
        <v/>
      </c>
      <c r="G347" s="39" t="str">
        <f t="shared" si="111"/>
        <v>0</v>
      </c>
      <c r="H347" s="25">
        <f t="shared" si="112"/>
        <v>0</v>
      </c>
    </row>
    <row r="348" spans="1:8" s="40" customFormat="1" ht="15" x14ac:dyDescent="0.2">
      <c r="A348" s="64"/>
      <c r="B348" s="36" t="s">
        <v>277</v>
      </c>
      <c r="C348" s="37">
        <v>2</v>
      </c>
      <c r="D348" s="37">
        <v>1</v>
      </c>
      <c r="E348" s="38">
        <f t="shared" si="109"/>
        <v>2.6147208785462153E-4</v>
      </c>
      <c r="F348" s="38">
        <f t="shared" si="110"/>
        <v>1.4240956992309884E-4</v>
      </c>
      <c r="G348" s="39">
        <f t="shared" si="111"/>
        <v>-0.5</v>
      </c>
      <c r="H348" s="25">
        <f t="shared" si="112"/>
        <v>-1.3073604392731077E-4</v>
      </c>
    </row>
    <row r="349" spans="1:8" s="40" customFormat="1" ht="15" x14ac:dyDescent="0.2">
      <c r="A349" s="64"/>
      <c r="B349" s="36" t="s">
        <v>278</v>
      </c>
      <c r="C349" s="37">
        <v>89</v>
      </c>
      <c r="D349" s="37">
        <v>186</v>
      </c>
      <c r="E349" s="38">
        <f t="shared" si="109"/>
        <v>1.1635507909530657E-2</v>
      </c>
      <c r="F349" s="38">
        <f t="shared" si="110"/>
        <v>2.6488180005696384E-2</v>
      </c>
      <c r="G349" s="39">
        <f t="shared" si="111"/>
        <v>1.0898876404494382</v>
      </c>
      <c r="H349" s="25">
        <f t="shared" si="112"/>
        <v>1.2681396260949144E-2</v>
      </c>
    </row>
    <row r="350" spans="1:8" s="40" customFormat="1" ht="15" x14ac:dyDescent="0.2">
      <c r="A350" s="64"/>
      <c r="B350" s="36" t="s">
        <v>279</v>
      </c>
      <c r="C350" s="37">
        <v>0</v>
      </c>
      <c r="D350" s="37">
        <v>22</v>
      </c>
      <c r="E350" s="38" t="str">
        <f t="shared" si="109"/>
        <v/>
      </c>
      <c r="F350" s="38">
        <f t="shared" si="110"/>
        <v>3.1330105383081744E-3</v>
      </c>
      <c r="G350" s="39" t="str">
        <f t="shared" si="111"/>
        <v>0</v>
      </c>
      <c r="H350" s="25" t="str">
        <f t="shared" si="112"/>
        <v/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0</v>
      </c>
      <c r="E351" s="38" t="str">
        <f t="shared" si="109"/>
        <v/>
      </c>
      <c r="F351" s="38" t="str">
        <f t="shared" si="110"/>
        <v/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34</v>
      </c>
      <c r="D352" s="37">
        <v>68</v>
      </c>
      <c r="E352" s="38">
        <f t="shared" si="109"/>
        <v>4.4450254935285661E-3</v>
      </c>
      <c r="F352" s="38">
        <f t="shared" si="110"/>
        <v>9.6838507547707207E-3</v>
      </c>
      <c r="G352" s="39">
        <f t="shared" si="111"/>
        <v>1</v>
      </c>
      <c r="H352" s="25">
        <f t="shared" si="112"/>
        <v>4.4450254935285661E-3</v>
      </c>
    </row>
    <row r="353" spans="1:8" s="40" customFormat="1" ht="15" x14ac:dyDescent="0.2">
      <c r="A353" s="64"/>
      <c r="B353" s="36" t="s">
        <v>280</v>
      </c>
      <c r="C353" s="37">
        <v>182</v>
      </c>
      <c r="D353" s="37">
        <v>147</v>
      </c>
      <c r="E353" s="38">
        <f t="shared" si="109"/>
        <v>2.3793959994770558E-2</v>
      </c>
      <c r="F353" s="38">
        <f t="shared" si="110"/>
        <v>2.0934206778695529E-2</v>
      </c>
      <c r="G353" s="39">
        <f t="shared" si="111"/>
        <v>-0.19230769230769232</v>
      </c>
      <c r="H353" s="25">
        <f t="shared" si="112"/>
        <v>-4.5757615374558769E-3</v>
      </c>
    </row>
    <row r="354" spans="1:8" s="40" customFormat="1" ht="15" x14ac:dyDescent="0.2">
      <c r="A354" s="64"/>
      <c r="B354" s="36" t="s">
        <v>100</v>
      </c>
      <c r="C354" s="37">
        <v>35</v>
      </c>
      <c r="D354" s="37">
        <v>37</v>
      </c>
      <c r="E354" s="38">
        <f t="shared" si="109"/>
        <v>4.5757615374558769E-3</v>
      </c>
      <c r="F354" s="38">
        <f t="shared" si="110"/>
        <v>5.2691540871546566E-3</v>
      </c>
      <c r="G354" s="39">
        <f t="shared" si="111"/>
        <v>5.7142857142857141E-2</v>
      </c>
      <c r="H354" s="25">
        <f t="shared" si="112"/>
        <v>2.6147208785462153E-4</v>
      </c>
    </row>
    <row r="355" spans="1:8" s="40" customFormat="1" ht="15" x14ac:dyDescent="0.2">
      <c r="A355" s="64"/>
      <c r="B355" s="36" t="s">
        <v>99</v>
      </c>
      <c r="C355" s="37">
        <v>0</v>
      </c>
      <c r="D355" s="37">
        <v>1</v>
      </c>
      <c r="E355" s="38" t="str">
        <f t="shared" si="109"/>
        <v/>
      </c>
      <c r="F355" s="38">
        <f t="shared" si="110"/>
        <v>1.4240956992309884E-4</v>
      </c>
      <c r="G355" s="39" t="str">
        <f t="shared" si="111"/>
        <v>0</v>
      </c>
      <c r="H355" s="25" t="str">
        <f t="shared" si="112"/>
        <v/>
      </c>
    </row>
    <row r="356" spans="1:8" s="40" customFormat="1" ht="15" x14ac:dyDescent="0.2">
      <c r="A356" s="64"/>
      <c r="B356" s="36" t="s">
        <v>84</v>
      </c>
      <c r="C356" s="37">
        <v>15</v>
      </c>
      <c r="D356" s="37">
        <v>1</v>
      </c>
      <c r="E356" s="38">
        <f t="shared" si="109"/>
        <v>1.9610406589096615E-3</v>
      </c>
      <c r="F356" s="38">
        <f t="shared" si="110"/>
        <v>1.4240956992309884E-4</v>
      </c>
      <c r="G356" s="39">
        <f t="shared" si="111"/>
        <v>-0.93333333333333335</v>
      </c>
      <c r="H356" s="25">
        <f t="shared" si="112"/>
        <v>-1.8303046149823507E-3</v>
      </c>
    </row>
    <row r="357" spans="1:8" s="40" customFormat="1" ht="15" x14ac:dyDescent="0.2">
      <c r="A357" s="64"/>
      <c r="B357" s="36" t="s">
        <v>281</v>
      </c>
      <c r="C357" s="37">
        <v>6</v>
      </c>
      <c r="D357" s="37">
        <v>10</v>
      </c>
      <c r="E357" s="38">
        <f t="shared" si="109"/>
        <v>7.8441626356386455E-4</v>
      </c>
      <c r="F357" s="38">
        <f t="shared" si="110"/>
        <v>1.4240956992309882E-3</v>
      </c>
      <c r="G357" s="39">
        <f t="shared" si="111"/>
        <v>0.66666666666666663</v>
      </c>
      <c r="H357" s="25">
        <f t="shared" si="112"/>
        <v>5.2294417570924296E-4</v>
      </c>
    </row>
    <row r="358" spans="1:8" s="40" customFormat="1" ht="15" x14ac:dyDescent="0.2">
      <c r="A358" s="64"/>
      <c r="B358" s="36" t="s">
        <v>371</v>
      </c>
      <c r="C358" s="37">
        <v>7</v>
      </c>
      <c r="D358" s="37">
        <v>6</v>
      </c>
      <c r="E358" s="38">
        <f t="shared" si="109"/>
        <v>9.1515230749117534E-4</v>
      </c>
      <c r="F358" s="38">
        <f t="shared" si="110"/>
        <v>8.5445741953859298E-4</v>
      </c>
      <c r="G358" s="39">
        <f t="shared" si="111"/>
        <v>-0.14285714285714285</v>
      </c>
      <c r="H358" s="25">
        <f t="shared" si="112"/>
        <v>-1.3073604392731077E-4</v>
      </c>
    </row>
    <row r="359" spans="1:8" s="40" customFormat="1" ht="15" x14ac:dyDescent="0.2">
      <c r="A359" s="64"/>
      <c r="B359" s="36" t="s">
        <v>372</v>
      </c>
      <c r="C359" s="37">
        <v>11</v>
      </c>
      <c r="D359" s="37">
        <v>2</v>
      </c>
      <c r="E359" s="38">
        <f t="shared" si="109"/>
        <v>1.4380964832004183E-3</v>
      </c>
      <c r="F359" s="38">
        <f t="shared" si="110"/>
        <v>2.8481913984619768E-4</v>
      </c>
      <c r="G359" s="39">
        <f t="shared" si="111"/>
        <v>-0.81818181818181823</v>
      </c>
      <c r="H359" s="25">
        <f t="shared" si="112"/>
        <v>-1.1766243953457969E-3</v>
      </c>
    </row>
    <row r="360" spans="1:8" s="40" customFormat="1" ht="15" x14ac:dyDescent="0.2">
      <c r="A360" s="64"/>
      <c r="B360" s="36" t="s">
        <v>530</v>
      </c>
      <c r="C360" s="37">
        <v>11</v>
      </c>
      <c r="D360" s="37">
        <v>15</v>
      </c>
      <c r="E360" s="38">
        <f t="shared" si="109"/>
        <v>1.4380964832004183E-3</v>
      </c>
      <c r="F360" s="38">
        <f t="shared" si="110"/>
        <v>2.1361435488464827E-3</v>
      </c>
      <c r="G360" s="39">
        <f t="shared" si="111"/>
        <v>0.36363636363636365</v>
      </c>
      <c r="H360" s="25">
        <f t="shared" si="112"/>
        <v>5.2294417570924307E-4</v>
      </c>
    </row>
    <row r="361" spans="1:8" s="40" customFormat="1" ht="15" x14ac:dyDescent="0.2">
      <c r="A361" s="64"/>
      <c r="B361" s="36" t="s">
        <v>531</v>
      </c>
      <c r="C361" s="37">
        <v>97</v>
      </c>
      <c r="D361" s="37">
        <v>112</v>
      </c>
      <c r="E361" s="38">
        <f t="shared" si="109"/>
        <v>1.2681396260949144E-2</v>
      </c>
      <c r="F361" s="38">
        <f t="shared" si="110"/>
        <v>1.5949871831387068E-2</v>
      </c>
      <c r="G361" s="39">
        <f t="shared" si="111"/>
        <v>0.15463917525773196</v>
      </c>
      <c r="H361" s="25">
        <f t="shared" si="112"/>
        <v>1.9610406589096615E-3</v>
      </c>
    </row>
    <row r="362" spans="1:8" s="40" customFormat="1" ht="15" x14ac:dyDescent="0.2">
      <c r="A362" s="64"/>
      <c r="B362" s="36" t="s">
        <v>532</v>
      </c>
      <c r="C362" s="37">
        <v>0</v>
      </c>
      <c r="D362" s="37">
        <v>4</v>
      </c>
      <c r="E362" s="38" t="str">
        <f t="shared" si="109"/>
        <v/>
      </c>
      <c r="F362" s="38">
        <f t="shared" si="110"/>
        <v>5.6963827969239535E-4</v>
      </c>
      <c r="G362" s="39" t="str">
        <f t="shared" si="111"/>
        <v>0</v>
      </c>
      <c r="H362" s="25" t="str">
        <f t="shared" si="112"/>
        <v/>
      </c>
    </row>
    <row r="363" spans="1:8" s="40" customFormat="1" ht="15" x14ac:dyDescent="0.2">
      <c r="A363" s="64"/>
      <c r="B363" s="36" t="s">
        <v>533</v>
      </c>
      <c r="C363" s="37">
        <v>75</v>
      </c>
      <c r="D363" s="37">
        <v>2</v>
      </c>
      <c r="E363" s="38">
        <f t="shared" si="109"/>
        <v>9.8052032945483078E-3</v>
      </c>
      <c r="F363" s="38">
        <f t="shared" si="110"/>
        <v>2.8481913984619768E-4</v>
      </c>
      <c r="G363" s="39">
        <f t="shared" si="111"/>
        <v>-0.97333333333333338</v>
      </c>
      <c r="H363" s="25">
        <f t="shared" si="112"/>
        <v>-9.5437312066936862E-3</v>
      </c>
    </row>
    <row r="364" spans="1:8" s="40" customFormat="1" ht="15" x14ac:dyDescent="0.2">
      <c r="A364" s="64"/>
      <c r="B364" s="36" t="s">
        <v>282</v>
      </c>
      <c r="C364" s="37">
        <v>1</v>
      </c>
      <c r="D364" s="37">
        <v>3</v>
      </c>
      <c r="E364" s="38">
        <f t="shared" si="109"/>
        <v>1.3073604392731077E-4</v>
      </c>
      <c r="F364" s="38">
        <f t="shared" si="110"/>
        <v>4.2722870976929649E-4</v>
      </c>
      <c r="G364" s="39">
        <f t="shared" si="111"/>
        <v>2</v>
      </c>
      <c r="H364" s="25">
        <f t="shared" si="112"/>
        <v>2.6147208785462153E-4</v>
      </c>
    </row>
    <row r="365" spans="1:8" s="40" customFormat="1" ht="15" x14ac:dyDescent="0.2">
      <c r="A365" s="64"/>
      <c r="B365" s="36" t="s">
        <v>283</v>
      </c>
      <c r="C365" s="37">
        <v>34</v>
      </c>
      <c r="D365" s="37">
        <v>14</v>
      </c>
      <c r="E365" s="38">
        <f t="shared" si="109"/>
        <v>4.4450254935285661E-3</v>
      </c>
      <c r="F365" s="38">
        <f t="shared" si="110"/>
        <v>1.9937339789233835E-3</v>
      </c>
      <c r="G365" s="39">
        <f t="shared" si="111"/>
        <v>-0.58823529411764708</v>
      </c>
      <c r="H365" s="25">
        <f t="shared" si="112"/>
        <v>-2.6147208785462154E-3</v>
      </c>
    </row>
    <row r="366" spans="1:8" s="40" customFormat="1" ht="15" x14ac:dyDescent="0.2">
      <c r="A366" s="64"/>
      <c r="B366" s="36" t="s">
        <v>534</v>
      </c>
      <c r="C366" s="37">
        <v>3</v>
      </c>
      <c r="D366" s="37">
        <v>0</v>
      </c>
      <c r="E366" s="38">
        <f t="shared" si="109"/>
        <v>3.9220813178193227E-4</v>
      </c>
      <c r="F366" s="38" t="str">
        <f t="shared" si="110"/>
        <v/>
      </c>
      <c r="G366" s="39" t="str">
        <f t="shared" si="111"/>
        <v>0</v>
      </c>
      <c r="H366" s="25">
        <f t="shared" si="112"/>
        <v>0</v>
      </c>
    </row>
    <row r="367" spans="1:8" s="40" customFormat="1" ht="15" x14ac:dyDescent="0.2">
      <c r="A367" s="64"/>
      <c r="B367" s="36" t="s">
        <v>535</v>
      </c>
      <c r="C367" s="37">
        <v>410</v>
      </c>
      <c r="D367" s="37">
        <v>458</v>
      </c>
      <c r="E367" s="38">
        <f t="shared" si="109"/>
        <v>5.3601778010197408E-2</v>
      </c>
      <c r="F367" s="38">
        <f t="shared" si="110"/>
        <v>6.5223583024779264E-2</v>
      </c>
      <c r="G367" s="39">
        <f t="shared" si="111"/>
        <v>0.11707317073170732</v>
      </c>
      <c r="H367" s="25">
        <f t="shared" si="112"/>
        <v>6.2753301085109164E-3</v>
      </c>
    </row>
    <row r="368" spans="1:8" s="40" customFormat="1" ht="15" x14ac:dyDescent="0.2">
      <c r="A368" s="64"/>
      <c r="B368" s="36" t="s">
        <v>109</v>
      </c>
      <c r="C368" s="37">
        <v>45</v>
      </c>
      <c r="D368" s="37">
        <v>40</v>
      </c>
      <c r="E368" s="38">
        <f t="shared" si="109"/>
        <v>5.883121976728984E-3</v>
      </c>
      <c r="F368" s="38">
        <f t="shared" si="110"/>
        <v>5.6963827969239529E-3</v>
      </c>
      <c r="G368" s="39">
        <f t="shared" si="111"/>
        <v>-0.1111111111111111</v>
      </c>
      <c r="H368" s="25">
        <f t="shared" si="112"/>
        <v>-6.5368021963655375E-4</v>
      </c>
    </row>
    <row r="369" spans="1:8" s="40" customFormat="1" ht="15" x14ac:dyDescent="0.2">
      <c r="A369" s="64"/>
      <c r="B369" s="36" t="s">
        <v>102</v>
      </c>
      <c r="C369" s="37">
        <v>59</v>
      </c>
      <c r="D369" s="37">
        <v>119</v>
      </c>
      <c r="E369" s="38">
        <f t="shared" si="109"/>
        <v>7.7134265917113351E-3</v>
      </c>
      <c r="F369" s="38">
        <f t="shared" si="110"/>
        <v>1.694673882084876E-2</v>
      </c>
      <c r="G369" s="39">
        <f t="shared" si="111"/>
        <v>1.0169491525423728</v>
      </c>
      <c r="H369" s="25">
        <f t="shared" si="112"/>
        <v>7.8441626356386459E-3</v>
      </c>
    </row>
    <row r="370" spans="1:8" s="40" customFormat="1" ht="15" x14ac:dyDescent="0.2">
      <c r="A370" s="64"/>
      <c r="B370" s="36" t="s">
        <v>108</v>
      </c>
      <c r="C370" s="37">
        <v>127</v>
      </c>
      <c r="D370" s="37">
        <v>115</v>
      </c>
      <c r="E370" s="38">
        <f t="shared" si="109"/>
        <v>1.6603477578768466E-2</v>
      </c>
      <c r="F370" s="38">
        <f t="shared" si="110"/>
        <v>1.6377100541156365E-2</v>
      </c>
      <c r="G370" s="39">
        <f t="shared" si="111"/>
        <v>-9.4488188976377951E-2</v>
      </c>
      <c r="H370" s="25">
        <f t="shared" si="112"/>
        <v>-1.5688325271277291E-3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2</v>
      </c>
      <c r="E371" s="38" t="str">
        <f t="shared" si="109"/>
        <v/>
      </c>
      <c r="F371" s="38">
        <f t="shared" si="110"/>
        <v>2.8481913984619768E-4</v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0</v>
      </c>
      <c r="D372" s="37">
        <v>2</v>
      </c>
      <c r="E372" s="38" t="str">
        <f t="shared" si="109"/>
        <v/>
      </c>
      <c r="F372" s="38">
        <f t="shared" si="110"/>
        <v>2.8481913984619768E-4</v>
      </c>
      <c r="G372" s="39" t="str">
        <f t="shared" si="111"/>
        <v>0</v>
      </c>
      <c r="H372" s="25" t="str">
        <f t="shared" si="112"/>
        <v/>
      </c>
    </row>
    <row r="373" spans="1:8" s="40" customFormat="1" ht="30" x14ac:dyDescent="0.2">
      <c r="A373" s="64"/>
      <c r="B373" s="36" t="s">
        <v>284</v>
      </c>
      <c r="C373" s="37">
        <v>3</v>
      </c>
      <c r="D373" s="37">
        <v>0</v>
      </c>
      <c r="E373" s="38">
        <f t="shared" si="109"/>
        <v>3.9220813178193227E-4</v>
      </c>
      <c r="F373" s="38" t="str">
        <f t="shared" si="110"/>
        <v/>
      </c>
      <c r="G373" s="39" t="str">
        <f t="shared" si="111"/>
        <v>0</v>
      </c>
      <c r="H373" s="25">
        <f t="shared" si="112"/>
        <v>0</v>
      </c>
    </row>
    <row r="374" spans="1:8" s="40" customFormat="1" ht="15" x14ac:dyDescent="0.2">
      <c r="A374" s="64"/>
      <c r="B374" s="36" t="s">
        <v>285</v>
      </c>
      <c r="C374" s="37">
        <v>25</v>
      </c>
      <c r="D374" s="37">
        <v>21</v>
      </c>
      <c r="E374" s="38">
        <f t="shared" si="109"/>
        <v>3.268401098182769E-3</v>
      </c>
      <c r="F374" s="38">
        <f t="shared" si="110"/>
        <v>2.9906009683850756E-3</v>
      </c>
      <c r="G374" s="39">
        <f t="shared" si="111"/>
        <v>-0.16</v>
      </c>
      <c r="H374" s="25">
        <f t="shared" si="112"/>
        <v>-5.2294417570924307E-4</v>
      </c>
    </row>
    <row r="375" spans="1:8" s="40" customFormat="1" ht="15" x14ac:dyDescent="0.2">
      <c r="A375" s="64"/>
      <c r="B375" s="36" t="s">
        <v>286</v>
      </c>
      <c r="C375" s="37">
        <v>8</v>
      </c>
      <c r="D375" s="37">
        <v>11</v>
      </c>
      <c r="E375" s="38">
        <f t="shared" si="109"/>
        <v>1.0458883514184861E-3</v>
      </c>
      <c r="F375" s="38">
        <f t="shared" si="110"/>
        <v>1.5665052691540872E-3</v>
      </c>
      <c r="G375" s="39">
        <f t="shared" si="111"/>
        <v>0.375</v>
      </c>
      <c r="H375" s="25">
        <f t="shared" si="112"/>
        <v>3.9220813178193227E-4</v>
      </c>
    </row>
    <row r="376" spans="1:8" s="40" customFormat="1" ht="15" x14ac:dyDescent="0.2">
      <c r="A376" s="64"/>
      <c r="B376" s="36" t="s">
        <v>101</v>
      </c>
      <c r="C376" s="37">
        <v>1</v>
      </c>
      <c r="D376" s="37">
        <v>16</v>
      </c>
      <c r="E376" s="38">
        <f t="shared" si="109"/>
        <v>1.3073604392731077E-4</v>
      </c>
      <c r="F376" s="38">
        <f t="shared" si="110"/>
        <v>2.2785531187695814E-3</v>
      </c>
      <c r="G376" s="39">
        <f t="shared" si="111"/>
        <v>15</v>
      </c>
      <c r="H376" s="25">
        <f t="shared" si="112"/>
        <v>1.9610406589096615E-3</v>
      </c>
    </row>
    <row r="377" spans="1:8" s="40" customFormat="1" ht="15" x14ac:dyDescent="0.2">
      <c r="A377" s="64"/>
      <c r="B377" s="36" t="s">
        <v>287</v>
      </c>
      <c r="C377" s="37">
        <v>1</v>
      </c>
      <c r="D377" s="37">
        <v>0</v>
      </c>
      <c r="E377" s="38">
        <f t="shared" si="109"/>
        <v>1.3073604392731077E-4</v>
      </c>
      <c r="F377" s="38" t="str">
        <f t="shared" si="110"/>
        <v/>
      </c>
      <c r="G377" s="39" t="str">
        <f t="shared" si="111"/>
        <v>0</v>
      </c>
      <c r="H377" s="25">
        <f t="shared" si="112"/>
        <v>0</v>
      </c>
    </row>
    <row r="378" spans="1:8" s="40" customFormat="1" ht="15" x14ac:dyDescent="0.2">
      <c r="A378" s="64"/>
      <c r="B378" s="36" t="s">
        <v>536</v>
      </c>
      <c r="C378" s="37">
        <v>28</v>
      </c>
      <c r="D378" s="37">
        <v>33</v>
      </c>
      <c r="E378" s="38">
        <f t="shared" si="109"/>
        <v>3.6606092299647014E-3</v>
      </c>
      <c r="F378" s="38">
        <f t="shared" si="110"/>
        <v>4.6995158074622616E-3</v>
      </c>
      <c r="G378" s="39">
        <f t="shared" si="111"/>
        <v>0.17857142857142858</v>
      </c>
      <c r="H378" s="25">
        <f t="shared" si="112"/>
        <v>6.5368021963655386E-4</v>
      </c>
    </row>
    <row r="379" spans="1:8" s="40" customFormat="1" ht="15" x14ac:dyDescent="0.2">
      <c r="A379" s="64"/>
      <c r="B379" s="36" t="s">
        <v>110</v>
      </c>
      <c r="C379" s="37">
        <v>64</v>
      </c>
      <c r="D379" s="37">
        <v>59</v>
      </c>
      <c r="E379" s="38">
        <f t="shared" si="109"/>
        <v>8.3671068113478891E-3</v>
      </c>
      <c r="F379" s="38">
        <f t="shared" si="110"/>
        <v>8.402164625462831E-3</v>
      </c>
      <c r="G379" s="39">
        <f t="shared" si="111"/>
        <v>-7.8125E-2</v>
      </c>
      <c r="H379" s="25">
        <f t="shared" si="112"/>
        <v>-6.5368021963655386E-4</v>
      </c>
    </row>
    <row r="380" spans="1:8" s="40" customFormat="1" ht="15" x14ac:dyDescent="0.2">
      <c r="A380" s="64"/>
      <c r="B380" s="36" t="s">
        <v>288</v>
      </c>
      <c r="C380" s="37">
        <v>352</v>
      </c>
      <c r="D380" s="37">
        <v>362</v>
      </c>
      <c r="E380" s="38">
        <f t="shared" si="109"/>
        <v>4.6019087462413386E-2</v>
      </c>
      <c r="F380" s="38">
        <f t="shared" si="110"/>
        <v>5.1552264312161776E-2</v>
      </c>
      <c r="G380" s="39">
        <f t="shared" si="111"/>
        <v>2.8409090909090908E-2</v>
      </c>
      <c r="H380" s="25">
        <f t="shared" si="112"/>
        <v>1.3073604392731075E-3</v>
      </c>
    </row>
    <row r="381" spans="1:8" s="40" customFormat="1" ht="15" x14ac:dyDescent="0.2">
      <c r="A381" s="64"/>
      <c r="B381" s="36" t="s">
        <v>537</v>
      </c>
      <c r="C381" s="37">
        <v>32</v>
      </c>
      <c r="D381" s="37">
        <v>56</v>
      </c>
      <c r="E381" s="38">
        <f t="shared" si="109"/>
        <v>4.1835534056739445E-3</v>
      </c>
      <c r="F381" s="38">
        <f t="shared" si="110"/>
        <v>7.9749359156935339E-3</v>
      </c>
      <c r="G381" s="39">
        <f t="shared" si="111"/>
        <v>0.75</v>
      </c>
      <c r="H381" s="25">
        <f t="shared" si="112"/>
        <v>3.1376650542554582E-3</v>
      </c>
    </row>
    <row r="382" spans="1:8" s="40" customFormat="1" ht="15" x14ac:dyDescent="0.2">
      <c r="A382" s="64"/>
      <c r="B382" s="36" t="s">
        <v>104</v>
      </c>
      <c r="C382" s="37">
        <v>96</v>
      </c>
      <c r="D382" s="37">
        <v>91</v>
      </c>
      <c r="E382" s="38">
        <f t="shared" si="109"/>
        <v>1.2550660217021833E-2</v>
      </c>
      <c r="F382" s="38">
        <f t="shared" si="110"/>
        <v>1.2959270863001993E-2</v>
      </c>
      <c r="G382" s="39">
        <f t="shared" si="111"/>
        <v>-5.2083333333333336E-2</v>
      </c>
      <c r="H382" s="25">
        <f t="shared" si="112"/>
        <v>-6.5368021963655386E-4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4</v>
      </c>
      <c r="E383" s="38" t="str">
        <f t="shared" ref="E383" si="113">+IF(C383=0,"",C383/C$329)</f>
        <v/>
      </c>
      <c r="F383" s="38">
        <f t="shared" ref="F383" si="114">+IF(D383=0,"",D383/D$329)</f>
        <v>5.6963827969239535E-4</v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4</v>
      </c>
      <c r="D385" s="37">
        <v>1</v>
      </c>
      <c r="E385" s="38">
        <f t="shared" si="109"/>
        <v>5.2294417570924307E-4</v>
      </c>
      <c r="F385" s="38">
        <f t="shared" si="110"/>
        <v>1.4240956992309884E-4</v>
      </c>
      <c r="G385" s="39">
        <f t="shared" si="111"/>
        <v>-0.75</v>
      </c>
      <c r="H385" s="25">
        <f t="shared" si="112"/>
        <v>-3.9220813178193227E-4</v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5</v>
      </c>
      <c r="E386" s="38" t="str">
        <f t="shared" si="109"/>
        <v/>
      </c>
      <c r="F386" s="38">
        <f t="shared" si="110"/>
        <v>7.1204784961549411E-4</v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0</v>
      </c>
      <c r="D387" s="37">
        <v>16</v>
      </c>
      <c r="E387" s="38" t="str">
        <f t="shared" si="109"/>
        <v/>
      </c>
      <c r="F387" s="38">
        <f t="shared" si="110"/>
        <v>2.2785531187695814E-3</v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229</v>
      </c>
      <c r="D390" s="37">
        <v>511</v>
      </c>
      <c r="E390" s="38">
        <f t="shared" si="109"/>
        <v>2.9938554059354163E-2</v>
      </c>
      <c r="F390" s="38">
        <f t="shared" si="110"/>
        <v>7.27712902307035E-2</v>
      </c>
      <c r="G390" s="39">
        <f t="shared" si="111"/>
        <v>1.2314410480349345</v>
      </c>
      <c r="H390" s="25">
        <f t="shared" si="112"/>
        <v>3.6867564387501633E-2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0</v>
      </c>
      <c r="D392" s="37">
        <v>0</v>
      </c>
      <c r="E392" s="38" t="str">
        <f t="shared" si="109"/>
        <v/>
      </c>
      <c r="F392" s="38" t="str">
        <f t="shared" si="110"/>
        <v/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4"/>
      <c r="B393" s="36" t="s">
        <v>293</v>
      </c>
      <c r="C393" s="37">
        <v>368</v>
      </c>
      <c r="D393" s="37">
        <v>139</v>
      </c>
      <c r="E393" s="38">
        <f t="shared" si="109"/>
        <v>4.8110864165250358E-2</v>
      </c>
      <c r="F393" s="38">
        <f t="shared" si="110"/>
        <v>1.9794930219310738E-2</v>
      </c>
      <c r="G393" s="39">
        <f t="shared" si="111"/>
        <v>-0.62228260869565222</v>
      </c>
      <c r="H393" s="25">
        <f t="shared" si="112"/>
        <v>-2.9938554059354167E-2</v>
      </c>
    </row>
    <row r="394" spans="1:8" s="40" customFormat="1" ht="15" x14ac:dyDescent="0.2">
      <c r="A394" s="64"/>
      <c r="B394" s="36" t="s">
        <v>540</v>
      </c>
      <c r="C394" s="37">
        <v>40</v>
      </c>
      <c r="D394" s="37">
        <v>75</v>
      </c>
      <c r="E394" s="38">
        <f t="shared" si="109"/>
        <v>5.22944175709243E-3</v>
      </c>
      <c r="F394" s="38">
        <f t="shared" si="110"/>
        <v>1.0680717744232413E-2</v>
      </c>
      <c r="G394" s="39">
        <f t="shared" si="111"/>
        <v>0.875</v>
      </c>
      <c r="H394" s="25">
        <f t="shared" si="112"/>
        <v>4.575761537455876E-3</v>
      </c>
    </row>
    <row r="395" spans="1:8" s="40" customFormat="1" ht="15" x14ac:dyDescent="0.2">
      <c r="A395" s="64"/>
      <c r="B395" s="36" t="s">
        <v>105</v>
      </c>
      <c r="C395" s="37">
        <v>4</v>
      </c>
      <c r="D395" s="37">
        <v>31</v>
      </c>
      <c r="E395" s="38">
        <f t="shared" si="109"/>
        <v>5.2294417570924307E-4</v>
      </c>
      <c r="F395" s="38">
        <f t="shared" si="110"/>
        <v>4.4146966676160641E-3</v>
      </c>
      <c r="G395" s="39">
        <f t="shared" si="111"/>
        <v>6.75</v>
      </c>
      <c r="H395" s="25">
        <f t="shared" si="112"/>
        <v>3.5298731860373906E-3</v>
      </c>
    </row>
    <row r="396" spans="1:8" s="40" customFormat="1" ht="15" x14ac:dyDescent="0.2">
      <c r="A396" s="64"/>
      <c r="B396" s="36" t="s">
        <v>541</v>
      </c>
      <c r="C396" s="37">
        <v>0</v>
      </c>
      <c r="D396" s="37">
        <v>0</v>
      </c>
      <c r="E396" s="38" t="str">
        <f t="shared" ref="E396:E468" si="117">+IF(C396=0,"",C396/C$329)</f>
        <v/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0</v>
      </c>
      <c r="E398" s="38" t="str">
        <f t="shared" ref="E398:E400" si="121">+IF(C398=0,"",C398/C$329)</f>
        <v/>
      </c>
      <c r="F398" s="38" t="str">
        <f t="shared" ref="F398:F400" si="122">+IF(D398=0,"",D398/D$329)</f>
        <v/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15</v>
      </c>
      <c r="E399" s="38" t="str">
        <f t="shared" si="121"/>
        <v/>
      </c>
      <c r="F399" s="38">
        <f t="shared" si="122"/>
        <v>2.1361435488464827E-3</v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0</v>
      </c>
      <c r="D401" s="37">
        <v>0</v>
      </c>
      <c r="E401" s="38" t="str">
        <f t="shared" si="117"/>
        <v/>
      </c>
      <c r="F401" s="38" t="str">
        <f t="shared" si="118"/>
        <v/>
      </c>
      <c r="G401" s="39" t="str">
        <f t="shared" si="119"/>
        <v>0</v>
      </c>
      <c r="H401" s="25" t="str">
        <f t="shared" si="120"/>
        <v/>
      </c>
    </row>
    <row r="402" spans="1:8" s="40" customFormat="1" ht="15" x14ac:dyDescent="0.2">
      <c r="A402" s="64"/>
      <c r="B402" s="36" t="s">
        <v>296</v>
      </c>
      <c r="C402" s="37">
        <v>37</v>
      </c>
      <c r="D402" s="37">
        <v>37</v>
      </c>
      <c r="E402" s="38">
        <f t="shared" si="117"/>
        <v>4.8372336253104985E-3</v>
      </c>
      <c r="F402" s="38">
        <f t="shared" si="118"/>
        <v>5.2691540871546566E-3</v>
      </c>
      <c r="G402" s="39">
        <f t="shared" si="119"/>
        <v>0</v>
      </c>
      <c r="H402" s="25">
        <f t="shared" si="120"/>
        <v>0</v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0</v>
      </c>
      <c r="E403" s="38" t="str">
        <f t="shared" si="117"/>
        <v/>
      </c>
      <c r="F403" s="38" t="str">
        <f t="shared" si="118"/>
        <v/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0</v>
      </c>
      <c r="D404" s="37">
        <v>0</v>
      </c>
      <c r="E404" s="38" t="str">
        <f t="shared" si="117"/>
        <v/>
      </c>
      <c r="F404" s="38" t="str">
        <f t="shared" si="118"/>
        <v/>
      </c>
      <c r="G404" s="39" t="str">
        <f t="shared" si="119"/>
        <v>0</v>
      </c>
      <c r="H404" s="25" t="str">
        <f t="shared" si="120"/>
        <v/>
      </c>
    </row>
    <row r="405" spans="1:8" s="40" customFormat="1" ht="15" x14ac:dyDescent="0.2">
      <c r="A405" s="64"/>
      <c r="B405" s="36" t="s">
        <v>543</v>
      </c>
      <c r="C405" s="37">
        <v>1</v>
      </c>
      <c r="D405" s="37">
        <v>0</v>
      </c>
      <c r="E405" s="38">
        <f t="shared" si="117"/>
        <v>1.3073604392731077E-4</v>
      </c>
      <c r="F405" s="38" t="str">
        <f t="shared" si="118"/>
        <v/>
      </c>
      <c r="G405" s="39" t="str">
        <f t="shared" si="119"/>
        <v>0</v>
      </c>
      <c r="H405" s="25">
        <f t="shared" si="120"/>
        <v>0</v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2</v>
      </c>
      <c r="E407" s="38" t="str">
        <f t="shared" si="117"/>
        <v/>
      </c>
      <c r="F407" s="38">
        <f t="shared" si="118"/>
        <v>2.8481913984619768E-4</v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0</v>
      </c>
      <c r="D408" s="37">
        <v>0</v>
      </c>
      <c r="E408" s="38" t="str">
        <f t="shared" si="117"/>
        <v/>
      </c>
      <c r="F408" s="38" t="str">
        <f t="shared" si="118"/>
        <v/>
      </c>
      <c r="G408" s="39" t="str">
        <f t="shared" si="119"/>
        <v>0</v>
      </c>
      <c r="H408" s="25" t="str">
        <f t="shared" si="120"/>
        <v/>
      </c>
    </row>
    <row r="409" spans="1:8" s="40" customFormat="1" ht="15" x14ac:dyDescent="0.2">
      <c r="A409" s="64"/>
      <c r="B409" s="36" t="s">
        <v>300</v>
      </c>
      <c r="C409" s="37">
        <v>66</v>
      </c>
      <c r="D409" s="37">
        <v>1</v>
      </c>
      <c r="E409" s="38">
        <f t="shared" si="117"/>
        <v>8.6285788992025107E-3</v>
      </c>
      <c r="F409" s="38">
        <f t="shared" si="118"/>
        <v>1.4240956992309884E-4</v>
      </c>
      <c r="G409" s="39">
        <f t="shared" si="119"/>
        <v>-0.98484848484848486</v>
      </c>
      <c r="H409" s="25">
        <f t="shared" si="120"/>
        <v>-8.4978428552751999E-3</v>
      </c>
    </row>
    <row r="410" spans="1:8" s="40" customFormat="1" ht="15" x14ac:dyDescent="0.2">
      <c r="A410" s="64"/>
      <c r="B410" s="36" t="s">
        <v>114</v>
      </c>
      <c r="C410" s="37">
        <v>70</v>
      </c>
      <c r="D410" s="37">
        <v>263</v>
      </c>
      <c r="E410" s="38">
        <f t="shared" si="117"/>
        <v>9.1515230749117538E-3</v>
      </c>
      <c r="F410" s="38">
        <f t="shared" si="118"/>
        <v>3.7453716889774995E-2</v>
      </c>
      <c r="G410" s="39">
        <f t="shared" si="119"/>
        <v>2.7571428571428571</v>
      </c>
      <c r="H410" s="25">
        <f t="shared" si="120"/>
        <v>2.5232056477970978E-2</v>
      </c>
    </row>
    <row r="411" spans="1:8" s="40" customFormat="1" ht="15" x14ac:dyDescent="0.2">
      <c r="A411" s="64"/>
      <c r="B411" s="36" t="s">
        <v>115</v>
      </c>
      <c r="C411" s="37">
        <v>0</v>
      </c>
      <c r="D411" s="37">
        <v>0</v>
      </c>
      <c r="E411" s="38" t="str">
        <f t="shared" si="117"/>
        <v/>
      </c>
      <c r="F411" s="38" t="str">
        <f t="shared" si="118"/>
        <v/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4"/>
      <c r="B412" s="36" t="s">
        <v>116</v>
      </c>
      <c r="C412" s="37">
        <v>12</v>
      </c>
      <c r="D412" s="37">
        <v>49</v>
      </c>
      <c r="E412" s="38">
        <f t="shared" si="117"/>
        <v>1.5688325271277291E-3</v>
      </c>
      <c r="F412" s="38">
        <f t="shared" si="118"/>
        <v>6.9780689262318426E-3</v>
      </c>
      <c r="G412" s="39">
        <f t="shared" si="119"/>
        <v>3.0833333333333335</v>
      </c>
      <c r="H412" s="25">
        <f t="shared" si="120"/>
        <v>4.8372336253104985E-3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30</v>
      </c>
      <c r="E416" s="38" t="str">
        <f t="shared" si="117"/>
        <v/>
      </c>
      <c r="F416" s="38">
        <f t="shared" si="118"/>
        <v>4.2722870976929653E-3</v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20</v>
      </c>
      <c r="E417" s="38" t="str">
        <f t="shared" ref="E417:E419" si="133">+IF(C417=0,"",C417/C$329)</f>
        <v/>
      </c>
      <c r="F417" s="38">
        <f t="shared" ref="F417:F419" si="134">+IF(D417=0,"",D417/D$329)</f>
        <v>2.8481913984619764E-3</v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1</v>
      </c>
      <c r="D420" s="37">
        <v>1</v>
      </c>
      <c r="E420" s="38">
        <f t="shared" si="117"/>
        <v>1.3073604392731077E-4</v>
      </c>
      <c r="F420" s="38">
        <f t="shared" si="118"/>
        <v>1.4240956992309884E-4</v>
      </c>
      <c r="G420" s="39">
        <f t="shared" si="119"/>
        <v>0</v>
      </c>
      <c r="H420" s="25">
        <f t="shared" si="120"/>
        <v>0</v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7</v>
      </c>
      <c r="E421" s="38" t="str">
        <f t="shared" si="117"/>
        <v/>
      </c>
      <c r="F421" s="38">
        <f t="shared" si="118"/>
        <v>9.9686698946169173E-4</v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130</v>
      </c>
      <c r="D422" s="37">
        <v>17</v>
      </c>
      <c r="E422" s="38">
        <f t="shared" si="117"/>
        <v>1.69956857105504E-2</v>
      </c>
      <c r="F422" s="38">
        <f t="shared" si="118"/>
        <v>2.4209626886926802E-3</v>
      </c>
      <c r="G422" s="39">
        <f t="shared" si="119"/>
        <v>-0.86923076923076925</v>
      </c>
      <c r="H422" s="25">
        <f t="shared" si="120"/>
        <v>-1.4773172963786116E-2</v>
      </c>
    </row>
    <row r="423" spans="1:8" s="40" customFormat="1" ht="15" x14ac:dyDescent="0.2">
      <c r="A423" s="64"/>
      <c r="B423" s="36" t="s">
        <v>128</v>
      </c>
      <c r="C423" s="37">
        <v>222</v>
      </c>
      <c r="D423" s="37">
        <v>66</v>
      </c>
      <c r="E423" s="38">
        <f t="shared" si="117"/>
        <v>2.9023401751862989E-2</v>
      </c>
      <c r="F423" s="38">
        <f t="shared" si="118"/>
        <v>9.3990316149245232E-3</v>
      </c>
      <c r="G423" s="39">
        <f t="shared" si="119"/>
        <v>-0.70270270270270274</v>
      </c>
      <c r="H423" s="25">
        <f t="shared" si="120"/>
        <v>-2.039482285266048E-2</v>
      </c>
    </row>
    <row r="424" spans="1:8" s="40" customFormat="1" ht="15" x14ac:dyDescent="0.2">
      <c r="A424" s="64"/>
      <c r="B424" s="36" t="s">
        <v>302</v>
      </c>
      <c r="C424" s="37">
        <v>11</v>
      </c>
      <c r="D424" s="37">
        <v>0</v>
      </c>
      <c r="E424" s="38">
        <f t="shared" si="117"/>
        <v>1.4380964832004183E-3</v>
      </c>
      <c r="F424" s="38" t="str">
        <f t="shared" si="118"/>
        <v/>
      </c>
      <c r="G424" s="39" t="str">
        <f t="shared" si="119"/>
        <v>0</v>
      </c>
      <c r="H424" s="25">
        <f t="shared" si="120"/>
        <v>0</v>
      </c>
    </row>
    <row r="425" spans="1:8" s="40" customFormat="1" ht="15" x14ac:dyDescent="0.2">
      <c r="A425" s="64"/>
      <c r="B425" s="36" t="s">
        <v>545</v>
      </c>
      <c r="C425" s="37">
        <v>45</v>
      </c>
      <c r="D425" s="37">
        <v>2</v>
      </c>
      <c r="E425" s="38">
        <f t="shared" si="117"/>
        <v>5.883121976728984E-3</v>
      </c>
      <c r="F425" s="38">
        <f t="shared" si="118"/>
        <v>2.8481913984619768E-4</v>
      </c>
      <c r="G425" s="39">
        <f t="shared" si="119"/>
        <v>-0.9555555555555556</v>
      </c>
      <c r="H425" s="25">
        <f t="shared" si="120"/>
        <v>-5.6216498888743624E-3</v>
      </c>
    </row>
    <row r="426" spans="1:8" s="40" customFormat="1" ht="30" x14ac:dyDescent="0.2">
      <c r="A426" s="64"/>
      <c r="B426" s="36" t="s">
        <v>546</v>
      </c>
      <c r="C426" s="37">
        <v>1</v>
      </c>
      <c r="D426" s="37">
        <v>11</v>
      </c>
      <c r="E426" s="38">
        <f t="shared" si="117"/>
        <v>1.3073604392731077E-4</v>
      </c>
      <c r="F426" s="38">
        <f t="shared" si="118"/>
        <v>1.5665052691540872E-3</v>
      </c>
      <c r="G426" s="39">
        <f t="shared" si="119"/>
        <v>10</v>
      </c>
      <c r="H426" s="25">
        <f t="shared" si="120"/>
        <v>1.3073604392731077E-3</v>
      </c>
    </row>
    <row r="427" spans="1:8" s="40" customFormat="1" ht="15" x14ac:dyDescent="0.2">
      <c r="A427" s="64"/>
      <c r="B427" s="36" t="s">
        <v>547</v>
      </c>
      <c r="C427" s="37">
        <v>0</v>
      </c>
      <c r="D427" s="37">
        <v>3</v>
      </c>
      <c r="E427" s="38" t="str">
        <f t="shared" si="117"/>
        <v/>
      </c>
      <c r="F427" s="38">
        <f t="shared" si="118"/>
        <v>4.2722870976929649E-4</v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4"/>
      <c r="B428" s="36" t="s">
        <v>124</v>
      </c>
      <c r="C428" s="37">
        <v>26</v>
      </c>
      <c r="D428" s="37">
        <v>12</v>
      </c>
      <c r="E428" s="38">
        <f t="shared" si="117"/>
        <v>3.3991371421100798E-3</v>
      </c>
      <c r="F428" s="38">
        <f t="shared" si="118"/>
        <v>1.708914839077186E-3</v>
      </c>
      <c r="G428" s="39">
        <f t="shared" si="119"/>
        <v>-0.53846153846153844</v>
      </c>
      <c r="H428" s="25">
        <f t="shared" si="120"/>
        <v>-1.8303046149823505E-3</v>
      </c>
    </row>
    <row r="429" spans="1:8" s="40" customFormat="1" ht="15" x14ac:dyDescent="0.2">
      <c r="A429" s="64"/>
      <c r="B429" s="36" t="s">
        <v>303</v>
      </c>
      <c r="C429" s="37">
        <v>0</v>
      </c>
      <c r="D429" s="37">
        <v>0</v>
      </c>
      <c r="E429" s="38" t="str">
        <f t="shared" si="117"/>
        <v/>
      </c>
      <c r="F429" s="38" t="str">
        <f t="shared" si="118"/>
        <v/>
      </c>
      <c r="G429" s="39" t="str">
        <f t="shared" si="119"/>
        <v>0</v>
      </c>
      <c r="H429" s="25" t="str">
        <f t="shared" si="120"/>
        <v/>
      </c>
    </row>
    <row r="430" spans="1:8" s="40" customFormat="1" ht="15" x14ac:dyDescent="0.2">
      <c r="A430" s="64"/>
      <c r="B430" s="36" t="s">
        <v>125</v>
      </c>
      <c r="C430" s="37">
        <v>13</v>
      </c>
      <c r="D430" s="37">
        <v>17</v>
      </c>
      <c r="E430" s="38">
        <f t="shared" si="117"/>
        <v>1.6995685710550399E-3</v>
      </c>
      <c r="F430" s="38">
        <f t="shared" si="118"/>
        <v>2.4209626886926802E-3</v>
      </c>
      <c r="G430" s="39">
        <f t="shared" si="119"/>
        <v>0.30769230769230771</v>
      </c>
      <c r="H430" s="25">
        <f t="shared" si="120"/>
        <v>5.2294417570924307E-4</v>
      </c>
    </row>
    <row r="431" spans="1:8" s="40" customFormat="1" ht="15" x14ac:dyDescent="0.2">
      <c r="A431" s="64"/>
      <c r="B431" s="36" t="s">
        <v>457</v>
      </c>
      <c r="C431" s="37">
        <v>25</v>
      </c>
      <c r="D431" s="37">
        <v>228</v>
      </c>
      <c r="E431" s="38">
        <f t="shared" si="117"/>
        <v>3.268401098182769E-3</v>
      </c>
      <c r="F431" s="38">
        <f t="shared" si="118"/>
        <v>3.2469381942466534E-2</v>
      </c>
      <c r="G431" s="39">
        <f t="shared" si="119"/>
        <v>8.1199999999999992</v>
      </c>
      <c r="H431" s="25">
        <f t="shared" si="120"/>
        <v>2.6539416917244082E-2</v>
      </c>
    </row>
    <row r="432" spans="1:8" s="40" customFormat="1" ht="15" x14ac:dyDescent="0.2">
      <c r="A432" s="64"/>
      <c r="B432" s="36" t="s">
        <v>123</v>
      </c>
      <c r="C432" s="37">
        <v>287</v>
      </c>
      <c r="D432" s="37">
        <v>108</v>
      </c>
      <c r="E432" s="38">
        <f t="shared" si="117"/>
        <v>3.7521244607138189E-2</v>
      </c>
      <c r="F432" s="38">
        <f t="shared" si="118"/>
        <v>1.5380233551694674E-2</v>
      </c>
      <c r="G432" s="39">
        <f t="shared" si="119"/>
        <v>-0.62369337979094075</v>
      </c>
      <c r="H432" s="25">
        <f t="shared" si="120"/>
        <v>-2.3401751862988627E-2</v>
      </c>
    </row>
    <row r="433" spans="1:8" s="40" customFormat="1" ht="15" x14ac:dyDescent="0.2">
      <c r="A433" s="64"/>
      <c r="B433" s="36" t="s">
        <v>304</v>
      </c>
      <c r="C433" s="37">
        <v>243</v>
      </c>
      <c r="D433" s="37">
        <v>85</v>
      </c>
      <c r="E433" s="38">
        <f t="shared" si="117"/>
        <v>3.1768858674336514E-2</v>
      </c>
      <c r="F433" s="38">
        <f t="shared" si="118"/>
        <v>1.21048134434634E-2</v>
      </c>
      <c r="G433" s="39">
        <f t="shared" si="119"/>
        <v>-0.65020576131687247</v>
      </c>
      <c r="H433" s="25">
        <f t="shared" si="120"/>
        <v>-2.0656294940515102E-2</v>
      </c>
    </row>
    <row r="434" spans="1:8" s="40" customFormat="1" ht="15" x14ac:dyDescent="0.2">
      <c r="A434" s="64"/>
      <c r="B434" s="36" t="s">
        <v>122</v>
      </c>
      <c r="C434" s="37">
        <v>126</v>
      </c>
      <c r="D434" s="37">
        <v>29</v>
      </c>
      <c r="E434" s="38">
        <f t="shared" si="117"/>
        <v>1.6472741534841157E-2</v>
      </c>
      <c r="F434" s="38">
        <f t="shared" si="118"/>
        <v>4.1298775277698666E-3</v>
      </c>
      <c r="G434" s="39">
        <f t="shared" si="119"/>
        <v>-0.76984126984126988</v>
      </c>
      <c r="H434" s="25">
        <f t="shared" si="120"/>
        <v>-1.2681396260949145E-2</v>
      </c>
    </row>
    <row r="435" spans="1:8" s="40" customFormat="1" ht="15" x14ac:dyDescent="0.2">
      <c r="A435" s="64"/>
      <c r="B435" s="36" t="s">
        <v>373</v>
      </c>
      <c r="C435" s="37">
        <v>97</v>
      </c>
      <c r="D435" s="37">
        <v>53</v>
      </c>
      <c r="E435" s="38">
        <f t="shared" si="117"/>
        <v>1.2681396260949144E-2</v>
      </c>
      <c r="F435" s="38">
        <f t="shared" si="118"/>
        <v>7.5477072059242385E-3</v>
      </c>
      <c r="G435" s="39">
        <f t="shared" si="119"/>
        <v>-0.45360824742268041</v>
      </c>
      <c r="H435" s="25">
        <f t="shared" si="120"/>
        <v>-5.7523859328016732E-3</v>
      </c>
    </row>
    <row r="436" spans="1:8" s="40" customFormat="1" ht="15" x14ac:dyDescent="0.2">
      <c r="A436" s="64"/>
      <c r="B436" s="36" t="s">
        <v>132</v>
      </c>
      <c r="C436" s="37">
        <v>133</v>
      </c>
      <c r="D436" s="37">
        <v>33</v>
      </c>
      <c r="E436" s="38">
        <f t="shared" si="117"/>
        <v>1.738789384233233E-2</v>
      </c>
      <c r="F436" s="38">
        <f t="shared" si="118"/>
        <v>4.6995158074622616E-3</v>
      </c>
      <c r="G436" s="39">
        <f t="shared" si="119"/>
        <v>-0.75187969924812026</v>
      </c>
      <c r="H436" s="25">
        <f t="shared" si="120"/>
        <v>-1.3073604392731074E-2</v>
      </c>
    </row>
    <row r="437" spans="1:8" s="40" customFormat="1" ht="15" x14ac:dyDescent="0.2">
      <c r="A437" s="64"/>
      <c r="B437" s="36" t="s">
        <v>119</v>
      </c>
      <c r="C437" s="37">
        <v>0</v>
      </c>
      <c r="D437" s="37">
        <v>0</v>
      </c>
      <c r="E437" s="38" t="str">
        <f t="shared" si="117"/>
        <v/>
      </c>
      <c r="F437" s="38" t="str">
        <f t="shared" si="118"/>
        <v/>
      </c>
      <c r="G437" s="39" t="str">
        <f t="shared" si="119"/>
        <v>0</v>
      </c>
      <c r="H437" s="25" t="str">
        <f t="shared" si="120"/>
        <v/>
      </c>
    </row>
    <row r="438" spans="1:8" s="40" customFormat="1" ht="15" x14ac:dyDescent="0.2">
      <c r="A438" s="64"/>
      <c r="B438" s="36" t="s">
        <v>305</v>
      </c>
      <c r="C438" s="37">
        <v>340</v>
      </c>
      <c r="D438" s="37">
        <v>365</v>
      </c>
      <c r="E438" s="38">
        <f t="shared" si="117"/>
        <v>4.4450254935285656E-2</v>
      </c>
      <c r="F438" s="38">
        <f t="shared" si="118"/>
        <v>5.1979493021931077E-2</v>
      </c>
      <c r="G438" s="39">
        <f t="shared" si="119"/>
        <v>7.3529411764705885E-2</v>
      </c>
      <c r="H438" s="25">
        <f t="shared" si="120"/>
        <v>3.268401098182769E-3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0</v>
      </c>
      <c r="E439" s="38" t="str">
        <f t="shared" si="117"/>
        <v/>
      </c>
      <c r="F439" s="38" t="str">
        <f t="shared" si="118"/>
        <v/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6</v>
      </c>
      <c r="D440" s="37">
        <v>0</v>
      </c>
      <c r="E440" s="38">
        <f t="shared" si="117"/>
        <v>7.8441626356386455E-4</v>
      </c>
      <c r="F440" s="38" t="str">
        <f t="shared" si="118"/>
        <v/>
      </c>
      <c r="G440" s="39" t="str">
        <f t="shared" si="119"/>
        <v>0</v>
      </c>
      <c r="H440" s="25">
        <f t="shared" si="120"/>
        <v>0</v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5</v>
      </c>
      <c r="E441" s="38" t="str">
        <f t="shared" si="117"/>
        <v/>
      </c>
      <c r="F441" s="38">
        <f t="shared" si="118"/>
        <v>7.1204784961549411E-4</v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8</v>
      </c>
      <c r="D442" s="37">
        <v>32</v>
      </c>
      <c r="E442" s="38">
        <f t="shared" si="117"/>
        <v>1.0458883514184861E-3</v>
      </c>
      <c r="F442" s="38">
        <f t="shared" si="118"/>
        <v>4.5571062375391628E-3</v>
      </c>
      <c r="G442" s="39">
        <f t="shared" si="119"/>
        <v>3</v>
      </c>
      <c r="H442" s="25">
        <f t="shared" si="120"/>
        <v>3.1376650542554582E-3</v>
      </c>
    </row>
    <row r="443" spans="1:8" s="40" customFormat="1" ht="15" x14ac:dyDescent="0.2">
      <c r="A443" s="64"/>
      <c r="B443" s="36" t="s">
        <v>121</v>
      </c>
      <c r="C443" s="37">
        <v>22</v>
      </c>
      <c r="D443" s="37">
        <v>9</v>
      </c>
      <c r="E443" s="38">
        <f t="shared" si="117"/>
        <v>2.8761929664008366E-3</v>
      </c>
      <c r="F443" s="38">
        <f t="shared" si="118"/>
        <v>1.2816861293078895E-3</v>
      </c>
      <c r="G443" s="39">
        <f t="shared" si="119"/>
        <v>-0.59090909090909094</v>
      </c>
      <c r="H443" s="25">
        <f t="shared" si="120"/>
        <v>-1.6995685710550399E-3</v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32</v>
      </c>
      <c r="D445" s="37">
        <v>2</v>
      </c>
      <c r="E445" s="38">
        <f t="shared" si="117"/>
        <v>4.1835534056739445E-3</v>
      </c>
      <c r="F445" s="38">
        <f t="shared" si="118"/>
        <v>2.8481913984619768E-4</v>
      </c>
      <c r="G445" s="39">
        <f t="shared" si="119"/>
        <v>-0.9375</v>
      </c>
      <c r="H445" s="25">
        <f t="shared" si="120"/>
        <v>-3.9220813178193229E-3</v>
      </c>
    </row>
    <row r="446" spans="1:8" s="40" customFormat="1" ht="15" x14ac:dyDescent="0.2">
      <c r="A446" s="64"/>
      <c r="B446" s="36" t="s">
        <v>306</v>
      </c>
      <c r="C446" s="37">
        <v>341</v>
      </c>
      <c r="D446" s="37">
        <v>202</v>
      </c>
      <c r="E446" s="38">
        <f t="shared" si="117"/>
        <v>4.4580990979212969E-2</v>
      </c>
      <c r="F446" s="38">
        <f t="shared" si="118"/>
        <v>2.8766733124465965E-2</v>
      </c>
      <c r="G446" s="39">
        <f t="shared" si="119"/>
        <v>-0.40762463343108507</v>
      </c>
      <c r="H446" s="25">
        <f t="shared" si="120"/>
        <v>-1.8172310105896195E-2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8</v>
      </c>
      <c r="D448" s="37">
        <v>11</v>
      </c>
      <c r="E448" s="38">
        <f t="shared" si="117"/>
        <v>1.0458883514184861E-3</v>
      </c>
      <c r="F448" s="38">
        <f t="shared" si="118"/>
        <v>1.5665052691540872E-3</v>
      </c>
      <c r="G448" s="39">
        <f t="shared" si="119"/>
        <v>0.375</v>
      </c>
      <c r="H448" s="25">
        <f t="shared" si="120"/>
        <v>3.9220813178193227E-4</v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37</v>
      </c>
      <c r="D450" s="37">
        <v>24</v>
      </c>
      <c r="E450" s="38">
        <f t="shared" si="117"/>
        <v>4.8372336253104985E-3</v>
      </c>
      <c r="F450" s="38">
        <f t="shared" si="118"/>
        <v>3.4178296781543719E-3</v>
      </c>
      <c r="G450" s="39">
        <f t="shared" si="119"/>
        <v>-0.35135135135135137</v>
      </c>
      <c r="H450" s="25">
        <f t="shared" si="120"/>
        <v>-1.6995685710550401E-3</v>
      </c>
    </row>
    <row r="451" spans="1:8" s="40" customFormat="1" ht="15" x14ac:dyDescent="0.2">
      <c r="A451" s="64"/>
      <c r="B451" s="36" t="s">
        <v>309</v>
      </c>
      <c r="C451" s="37">
        <v>80</v>
      </c>
      <c r="D451" s="37">
        <v>55</v>
      </c>
      <c r="E451" s="38">
        <f t="shared" si="117"/>
        <v>1.045888351418486E-2</v>
      </c>
      <c r="F451" s="38">
        <f t="shared" si="118"/>
        <v>7.832526345770436E-3</v>
      </c>
      <c r="G451" s="39">
        <f t="shared" si="119"/>
        <v>-0.3125</v>
      </c>
      <c r="H451" s="25">
        <f t="shared" si="120"/>
        <v>-3.268401098182769E-3</v>
      </c>
    </row>
    <row r="452" spans="1:8" s="40" customFormat="1" ht="15" x14ac:dyDescent="0.2">
      <c r="A452" s="64"/>
      <c r="B452" s="36" t="s">
        <v>310</v>
      </c>
      <c r="C452" s="37">
        <v>19</v>
      </c>
      <c r="D452" s="37">
        <v>7</v>
      </c>
      <c r="E452" s="38">
        <f t="shared" si="117"/>
        <v>2.4839848346189042E-3</v>
      </c>
      <c r="F452" s="38">
        <f t="shared" si="118"/>
        <v>9.9686698946169173E-4</v>
      </c>
      <c r="G452" s="39">
        <f t="shared" si="119"/>
        <v>-0.63157894736842102</v>
      </c>
      <c r="H452" s="25">
        <f t="shared" si="120"/>
        <v>-1.5688325271277289E-3</v>
      </c>
    </row>
    <row r="453" spans="1:8" s="40" customFormat="1" ht="15" x14ac:dyDescent="0.2">
      <c r="A453" s="64"/>
      <c r="B453" s="36" t="s">
        <v>311</v>
      </c>
      <c r="C453" s="37">
        <v>1</v>
      </c>
      <c r="D453" s="37">
        <v>1</v>
      </c>
      <c r="E453" s="38">
        <f t="shared" si="117"/>
        <v>1.3073604392731077E-4</v>
      </c>
      <c r="F453" s="38">
        <f t="shared" si="118"/>
        <v>1.4240956992309884E-4</v>
      </c>
      <c r="G453" s="39">
        <f t="shared" si="119"/>
        <v>0</v>
      </c>
      <c r="H453" s="25">
        <f t="shared" si="120"/>
        <v>0</v>
      </c>
    </row>
    <row r="454" spans="1:8" s="40" customFormat="1" ht="15" x14ac:dyDescent="0.2">
      <c r="A454" s="64"/>
      <c r="B454" s="36" t="s">
        <v>118</v>
      </c>
      <c r="C454" s="37">
        <v>7</v>
      </c>
      <c r="D454" s="37">
        <v>8</v>
      </c>
      <c r="E454" s="38">
        <f t="shared" si="117"/>
        <v>9.1515230749117534E-4</v>
      </c>
      <c r="F454" s="38">
        <f t="shared" si="118"/>
        <v>1.1392765593847907E-3</v>
      </c>
      <c r="G454" s="39">
        <f t="shared" si="119"/>
        <v>0.14285714285714285</v>
      </c>
      <c r="H454" s="25">
        <f t="shared" si="120"/>
        <v>1.3073604392731077E-4</v>
      </c>
    </row>
    <row r="455" spans="1:8" s="40" customFormat="1" ht="15" x14ac:dyDescent="0.2">
      <c r="A455" s="64"/>
      <c r="B455" s="36" t="s">
        <v>312</v>
      </c>
      <c r="C455" s="37">
        <v>0</v>
      </c>
      <c r="D455" s="37">
        <v>0</v>
      </c>
      <c r="E455" s="38" t="str">
        <f t="shared" si="117"/>
        <v/>
      </c>
      <c r="F455" s="38" t="str">
        <f t="shared" si="118"/>
        <v/>
      </c>
      <c r="G455" s="39" t="str">
        <f t="shared" si="119"/>
        <v>0</v>
      </c>
      <c r="H455" s="25" t="str">
        <f t="shared" si="120"/>
        <v/>
      </c>
    </row>
    <row r="456" spans="1:8" s="40" customFormat="1" ht="15" x14ac:dyDescent="0.2">
      <c r="A456" s="64"/>
      <c r="B456" s="36" t="s">
        <v>313</v>
      </c>
      <c r="C456" s="37">
        <v>28</v>
      </c>
      <c r="D456" s="37">
        <v>19</v>
      </c>
      <c r="E456" s="38">
        <f t="shared" si="117"/>
        <v>3.6606092299647014E-3</v>
      </c>
      <c r="F456" s="38">
        <f t="shared" si="118"/>
        <v>2.7057818285388777E-3</v>
      </c>
      <c r="G456" s="39">
        <f t="shared" si="119"/>
        <v>-0.32142857142857145</v>
      </c>
      <c r="H456" s="25">
        <f t="shared" si="120"/>
        <v>-1.1766243953457969E-3</v>
      </c>
    </row>
    <row r="457" spans="1:8" s="40" customFormat="1" ht="15" x14ac:dyDescent="0.2">
      <c r="A457" s="64"/>
      <c r="B457" s="36" t="s">
        <v>551</v>
      </c>
      <c r="C457" s="37">
        <v>10</v>
      </c>
      <c r="D457" s="37">
        <v>21</v>
      </c>
      <c r="E457" s="38">
        <f t="shared" si="117"/>
        <v>1.3073604392731075E-3</v>
      </c>
      <c r="F457" s="38">
        <f t="shared" si="118"/>
        <v>2.9906009683850756E-3</v>
      </c>
      <c r="G457" s="39">
        <f t="shared" si="119"/>
        <v>1.1000000000000001</v>
      </c>
      <c r="H457" s="25">
        <f t="shared" si="120"/>
        <v>1.4380964832004183E-3</v>
      </c>
    </row>
    <row r="458" spans="1:8" s="40" customFormat="1" ht="15" x14ac:dyDescent="0.2">
      <c r="A458" s="64"/>
      <c r="B458" s="36" t="s">
        <v>314</v>
      </c>
      <c r="C458" s="37">
        <v>0</v>
      </c>
      <c r="D458" s="37">
        <v>3</v>
      </c>
      <c r="E458" s="38" t="str">
        <f t="shared" si="117"/>
        <v/>
      </c>
      <c r="F458" s="38">
        <f t="shared" si="118"/>
        <v>4.2722870976929649E-4</v>
      </c>
      <c r="G458" s="39" t="str">
        <f t="shared" si="119"/>
        <v>0</v>
      </c>
      <c r="H458" s="25" t="str">
        <f t="shared" si="120"/>
        <v/>
      </c>
    </row>
    <row r="459" spans="1:8" s="40" customFormat="1" ht="15" x14ac:dyDescent="0.2">
      <c r="A459" s="64"/>
      <c r="B459" s="36" t="s">
        <v>315</v>
      </c>
      <c r="C459" s="37">
        <v>2</v>
      </c>
      <c r="D459" s="37">
        <v>3</v>
      </c>
      <c r="E459" s="38">
        <f t="shared" si="117"/>
        <v>2.6147208785462153E-4</v>
      </c>
      <c r="F459" s="38">
        <f t="shared" si="118"/>
        <v>4.2722870976929649E-4</v>
      </c>
      <c r="G459" s="39">
        <f t="shared" si="119"/>
        <v>0.5</v>
      </c>
      <c r="H459" s="25">
        <f t="shared" si="120"/>
        <v>1.3073604392731077E-4</v>
      </c>
    </row>
    <row r="460" spans="1:8" s="40" customFormat="1" ht="15" x14ac:dyDescent="0.2">
      <c r="A460" s="64"/>
      <c r="B460" s="36" t="s">
        <v>316</v>
      </c>
      <c r="C460" s="37">
        <v>0</v>
      </c>
      <c r="D460" s="37">
        <v>0</v>
      </c>
      <c r="E460" s="38" t="str">
        <f t="shared" si="117"/>
        <v/>
      </c>
      <c r="F460" s="38" t="str">
        <f t="shared" si="118"/>
        <v/>
      </c>
      <c r="G460" s="39" t="str">
        <f t="shared" si="119"/>
        <v>0</v>
      </c>
      <c r="H460" s="25" t="str">
        <f t="shared" si="120"/>
        <v/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0</v>
      </c>
      <c r="E461" s="38" t="str">
        <f t="shared" si="117"/>
        <v/>
      </c>
      <c r="F461" s="38" t="str">
        <f t="shared" si="118"/>
        <v/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23</v>
      </c>
      <c r="D462" s="37">
        <v>2</v>
      </c>
      <c r="E462" s="38">
        <f t="shared" si="117"/>
        <v>3.0069290103281474E-3</v>
      </c>
      <c r="F462" s="38">
        <f t="shared" si="118"/>
        <v>2.8481913984619768E-4</v>
      </c>
      <c r="G462" s="39">
        <f t="shared" si="119"/>
        <v>-0.91304347826086951</v>
      </c>
      <c r="H462" s="25">
        <f t="shared" si="120"/>
        <v>-2.7454569224735258E-3</v>
      </c>
    </row>
    <row r="463" spans="1:8" s="40" customFormat="1" ht="30" x14ac:dyDescent="0.2">
      <c r="A463" s="64"/>
      <c r="B463" s="36" t="s">
        <v>142</v>
      </c>
      <c r="C463" s="37">
        <v>5</v>
      </c>
      <c r="D463" s="37">
        <v>0</v>
      </c>
      <c r="E463" s="38">
        <f t="shared" si="117"/>
        <v>6.5368021963655375E-4</v>
      </c>
      <c r="F463" s="38" t="str">
        <f t="shared" si="118"/>
        <v/>
      </c>
      <c r="G463" s="39" t="str">
        <f t="shared" si="119"/>
        <v>0</v>
      </c>
      <c r="H463" s="25">
        <f t="shared" si="120"/>
        <v>0</v>
      </c>
    </row>
    <row r="464" spans="1:8" s="40" customFormat="1" ht="15" x14ac:dyDescent="0.2">
      <c r="A464" s="64"/>
      <c r="B464" s="36" t="s">
        <v>318</v>
      </c>
      <c r="C464" s="37">
        <v>7</v>
      </c>
      <c r="D464" s="37">
        <v>23</v>
      </c>
      <c r="E464" s="38">
        <f t="shared" si="117"/>
        <v>9.1515230749117534E-4</v>
      </c>
      <c r="F464" s="38">
        <f t="shared" si="118"/>
        <v>3.2754201082312731E-3</v>
      </c>
      <c r="G464" s="39">
        <f t="shared" si="119"/>
        <v>2.2857142857142856</v>
      </c>
      <c r="H464" s="25">
        <f t="shared" si="120"/>
        <v>2.0917767028369723E-3</v>
      </c>
    </row>
    <row r="465" spans="1:8" s="40" customFormat="1" ht="15" x14ac:dyDescent="0.2">
      <c r="A465" s="64"/>
      <c r="B465" s="36" t="s">
        <v>319</v>
      </c>
      <c r="C465" s="37">
        <v>36</v>
      </c>
      <c r="D465" s="37">
        <v>17</v>
      </c>
      <c r="E465" s="38">
        <f t="shared" si="117"/>
        <v>4.7064975813831877E-3</v>
      </c>
      <c r="F465" s="38">
        <f t="shared" si="118"/>
        <v>2.4209626886926802E-3</v>
      </c>
      <c r="G465" s="39">
        <f t="shared" si="119"/>
        <v>-0.52777777777777779</v>
      </c>
      <c r="H465" s="25">
        <f t="shared" si="120"/>
        <v>-2.4839848346189046E-3</v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27</v>
      </c>
      <c r="D467" s="37">
        <v>16</v>
      </c>
      <c r="E467" s="38">
        <f t="shared" si="117"/>
        <v>3.5298731860373906E-3</v>
      </c>
      <c r="F467" s="38">
        <f t="shared" si="118"/>
        <v>2.2785531187695814E-3</v>
      </c>
      <c r="G467" s="39">
        <f t="shared" si="119"/>
        <v>-0.40740740740740738</v>
      </c>
      <c r="H467" s="25">
        <f t="shared" si="120"/>
        <v>-1.4380964832004183E-3</v>
      </c>
    </row>
    <row r="468" spans="1:8" s="40" customFormat="1" ht="15" x14ac:dyDescent="0.2">
      <c r="A468" s="64"/>
      <c r="B468" s="36" t="s">
        <v>321</v>
      </c>
      <c r="C468" s="37">
        <v>0</v>
      </c>
      <c r="D468" s="37">
        <v>0</v>
      </c>
      <c r="E468" s="38" t="str">
        <f t="shared" si="117"/>
        <v/>
      </c>
      <c r="F468" s="38" t="str">
        <f t="shared" si="118"/>
        <v/>
      </c>
      <c r="G468" s="39" t="str">
        <f t="shared" si="119"/>
        <v>0</v>
      </c>
      <c r="H468" s="25" t="str">
        <f t="shared" si="120"/>
        <v/>
      </c>
    </row>
    <row r="469" spans="1:8" s="40" customFormat="1" ht="15" x14ac:dyDescent="0.2">
      <c r="A469" s="64"/>
      <c r="B469" s="36" t="s">
        <v>322</v>
      </c>
      <c r="C469" s="37">
        <v>2</v>
      </c>
      <c r="D469" s="37">
        <v>0</v>
      </c>
      <c r="E469" s="38">
        <f t="shared" ref="E469:E534" si="137">+IF(C469=0,"",C469/C$329)</f>
        <v>2.6147208785462153E-4</v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>
        <f t="shared" ref="H469:H534" si="140">+IF(OR(AND(E469=""),(G469="")),"",E469*G469)</f>
        <v>0</v>
      </c>
    </row>
    <row r="470" spans="1:8" s="40" customFormat="1" ht="15" x14ac:dyDescent="0.2">
      <c r="A470" s="64"/>
      <c r="B470" s="36" t="s">
        <v>323</v>
      </c>
      <c r="C470" s="37">
        <v>1</v>
      </c>
      <c r="D470" s="37">
        <v>0</v>
      </c>
      <c r="E470" s="38">
        <f t="shared" si="137"/>
        <v>1.3073604392731077E-4</v>
      </c>
      <c r="F470" s="38" t="str">
        <f t="shared" si="138"/>
        <v/>
      </c>
      <c r="G470" s="39" t="str">
        <f t="shared" si="139"/>
        <v>0</v>
      </c>
      <c r="H470" s="25">
        <f t="shared" si="140"/>
        <v>0</v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0</v>
      </c>
      <c r="E474" s="38" t="str">
        <f t="shared" si="137"/>
        <v/>
      </c>
      <c r="F474" s="38" t="str">
        <f t="shared" si="138"/>
        <v/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2</v>
      </c>
      <c r="D475" s="37">
        <v>0</v>
      </c>
      <c r="E475" s="38">
        <f t="shared" si="137"/>
        <v>2.6147208785462153E-4</v>
      </c>
      <c r="F475" s="38" t="str">
        <f t="shared" si="138"/>
        <v/>
      </c>
      <c r="G475" s="39" t="str">
        <f t="shared" si="139"/>
        <v>0</v>
      </c>
      <c r="H475" s="25">
        <f t="shared" si="140"/>
        <v>0</v>
      </c>
    </row>
    <row r="476" spans="1:8" s="40" customFormat="1" ht="15" x14ac:dyDescent="0.2">
      <c r="A476" s="64"/>
      <c r="B476" s="36" t="s">
        <v>145</v>
      </c>
      <c r="C476" s="37">
        <v>1</v>
      </c>
      <c r="D476" s="37">
        <v>0</v>
      </c>
      <c r="E476" s="38">
        <f t="shared" si="137"/>
        <v>1.3073604392731077E-4</v>
      </c>
      <c r="F476" s="38" t="str">
        <f t="shared" si="138"/>
        <v/>
      </c>
      <c r="G476" s="39" t="str">
        <f t="shared" si="139"/>
        <v>0</v>
      </c>
      <c r="H476" s="25">
        <f t="shared" si="140"/>
        <v>0</v>
      </c>
    </row>
    <row r="477" spans="1:8" s="40" customFormat="1" ht="15" x14ac:dyDescent="0.2">
      <c r="A477" s="64"/>
      <c r="B477" s="36" t="s">
        <v>553</v>
      </c>
      <c r="C477" s="37">
        <v>10</v>
      </c>
      <c r="D477" s="37">
        <v>2</v>
      </c>
      <c r="E477" s="38">
        <f t="shared" si="137"/>
        <v>1.3073604392731075E-3</v>
      </c>
      <c r="F477" s="38">
        <f t="shared" si="138"/>
        <v>2.8481913984619768E-4</v>
      </c>
      <c r="G477" s="39">
        <f t="shared" si="139"/>
        <v>-0.8</v>
      </c>
      <c r="H477" s="25">
        <f t="shared" si="140"/>
        <v>-1.0458883514184861E-3</v>
      </c>
    </row>
    <row r="478" spans="1:8" s="40" customFormat="1" ht="15" x14ac:dyDescent="0.2">
      <c r="A478" s="64"/>
      <c r="B478" s="36" t="s">
        <v>138</v>
      </c>
      <c r="C478" s="37">
        <v>8</v>
      </c>
      <c r="D478" s="37">
        <v>18</v>
      </c>
      <c r="E478" s="38">
        <f t="shared" si="137"/>
        <v>1.0458883514184861E-3</v>
      </c>
      <c r="F478" s="38">
        <f t="shared" si="138"/>
        <v>2.5633722586157789E-3</v>
      </c>
      <c r="G478" s="39">
        <f t="shared" si="139"/>
        <v>1.25</v>
      </c>
      <c r="H478" s="25">
        <f t="shared" si="140"/>
        <v>1.3073604392731077E-3</v>
      </c>
    </row>
    <row r="479" spans="1:8" s="40" customFormat="1" ht="30" x14ac:dyDescent="0.2">
      <c r="A479" s="64"/>
      <c r="B479" s="36" t="s">
        <v>327</v>
      </c>
      <c r="C479" s="37">
        <v>0</v>
      </c>
      <c r="D479" s="37">
        <v>0</v>
      </c>
      <c r="E479" s="38" t="str">
        <f t="shared" si="137"/>
        <v/>
      </c>
      <c r="F479" s="38" t="str">
        <f t="shared" si="138"/>
        <v/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0</v>
      </c>
      <c r="E481" s="38" t="str">
        <f t="shared" si="137"/>
        <v/>
      </c>
      <c r="F481" s="38" t="str">
        <f t="shared" si="138"/>
        <v/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68</v>
      </c>
      <c r="D482" s="37">
        <v>36</v>
      </c>
      <c r="E482" s="38">
        <f t="shared" si="137"/>
        <v>8.8900509870571322E-3</v>
      </c>
      <c r="F482" s="38">
        <f t="shared" si="138"/>
        <v>5.1267445172315579E-3</v>
      </c>
      <c r="G482" s="39">
        <f t="shared" si="139"/>
        <v>-0.47058823529411764</v>
      </c>
      <c r="H482" s="25">
        <f t="shared" si="140"/>
        <v>-4.1835534056739445E-3</v>
      </c>
    </row>
    <row r="483" spans="1:8" s="40" customFormat="1" ht="15" x14ac:dyDescent="0.2">
      <c r="A483" s="64"/>
      <c r="B483" s="36" t="s">
        <v>133</v>
      </c>
      <c r="C483" s="37">
        <v>0</v>
      </c>
      <c r="D483" s="37">
        <v>5</v>
      </c>
      <c r="E483" s="38" t="str">
        <f t="shared" si="137"/>
        <v/>
      </c>
      <c r="F483" s="38">
        <f t="shared" si="138"/>
        <v>7.1204784961549411E-4</v>
      </c>
      <c r="G483" s="39" t="str">
        <f t="shared" si="139"/>
        <v>0</v>
      </c>
      <c r="H483" s="25" t="str">
        <f t="shared" si="140"/>
        <v/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160</v>
      </c>
      <c r="E484" s="38" t="str">
        <f t="shared" si="137"/>
        <v/>
      </c>
      <c r="F484" s="38">
        <f t="shared" si="138"/>
        <v>2.2785531187695812E-2</v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2</v>
      </c>
      <c r="D486" s="37"/>
      <c r="E486" s="38">
        <f t="shared" si="137"/>
        <v>2.6147208785462153E-4</v>
      </c>
      <c r="F486" s="38" t="str">
        <f t="shared" si="138"/>
        <v/>
      </c>
      <c r="G486" s="39" t="str">
        <f t="shared" si="139"/>
        <v>0</v>
      </c>
      <c r="H486" s="25">
        <f t="shared" si="140"/>
        <v>0</v>
      </c>
    </row>
    <row r="487" spans="1:8" s="40" customFormat="1" ht="15" x14ac:dyDescent="0.2">
      <c r="A487" s="64"/>
      <c r="B487" s="36" t="s">
        <v>331</v>
      </c>
      <c r="C487" s="37">
        <v>0</v>
      </c>
      <c r="D487" s="37"/>
      <c r="E487" s="38" t="str">
        <f t="shared" si="137"/>
        <v/>
      </c>
      <c r="F487" s="38" t="str">
        <f t="shared" si="138"/>
        <v/>
      </c>
      <c r="G487" s="39" t="str">
        <f t="shared" si="139"/>
        <v>0</v>
      </c>
      <c r="H487" s="25" t="str">
        <f t="shared" si="140"/>
        <v/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1</v>
      </c>
      <c r="D491" s="37">
        <v>0</v>
      </c>
      <c r="E491" s="38">
        <f t="shared" si="137"/>
        <v>1.3073604392731077E-4</v>
      </c>
      <c r="F491" s="38" t="str">
        <f t="shared" si="138"/>
        <v/>
      </c>
      <c r="G491" s="39" t="str">
        <f t="shared" si="139"/>
        <v>0</v>
      </c>
      <c r="H491" s="25">
        <f t="shared" si="140"/>
        <v>0</v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0</v>
      </c>
      <c r="E492" s="38" t="str">
        <f t="shared" si="137"/>
        <v/>
      </c>
      <c r="F492" s="38" t="str">
        <f t="shared" si="138"/>
        <v/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13</v>
      </c>
      <c r="D493" s="37">
        <v>0</v>
      </c>
      <c r="E493" s="38">
        <f t="shared" si="137"/>
        <v>1.6995685710550399E-3</v>
      </c>
      <c r="F493" s="38" t="str">
        <f t="shared" si="138"/>
        <v/>
      </c>
      <c r="G493" s="39" t="str">
        <f t="shared" si="139"/>
        <v>0</v>
      </c>
      <c r="H493" s="25">
        <f t="shared" si="140"/>
        <v>0</v>
      </c>
    </row>
    <row r="494" spans="1:8" s="40" customFormat="1" ht="30" x14ac:dyDescent="0.2">
      <c r="A494" s="64"/>
      <c r="B494" s="36" t="s">
        <v>336</v>
      </c>
      <c r="C494" s="37">
        <v>0</v>
      </c>
      <c r="D494" s="37">
        <v>0</v>
      </c>
      <c r="E494" s="38" t="str">
        <f t="shared" si="137"/>
        <v/>
      </c>
      <c r="F494" s="38" t="str">
        <f t="shared" si="138"/>
        <v/>
      </c>
      <c r="G494" s="39" t="str">
        <f t="shared" si="139"/>
        <v>0</v>
      </c>
      <c r="H494" s="25" t="str">
        <f t="shared" si="140"/>
        <v/>
      </c>
    </row>
    <row r="495" spans="1:8" s="40" customFormat="1" ht="15" x14ac:dyDescent="0.2">
      <c r="A495" s="64"/>
      <c r="B495" s="36" t="s">
        <v>337</v>
      </c>
      <c r="C495" s="37">
        <v>0</v>
      </c>
      <c r="D495" s="37">
        <v>0</v>
      </c>
      <c r="E495" s="38" t="str">
        <f t="shared" si="137"/>
        <v/>
      </c>
      <c r="F495" s="38" t="str">
        <f t="shared" si="138"/>
        <v/>
      </c>
      <c r="G495" s="39" t="str">
        <f t="shared" si="139"/>
        <v>0</v>
      </c>
      <c r="H495" s="25" t="str">
        <f t="shared" si="140"/>
        <v/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6</v>
      </c>
      <c r="D498" s="37">
        <v>0</v>
      </c>
      <c r="E498" s="38">
        <f t="shared" si="137"/>
        <v>7.8441626356386455E-4</v>
      </c>
      <c r="F498" s="38" t="str">
        <f t="shared" si="138"/>
        <v/>
      </c>
      <c r="G498" s="39" t="str">
        <f t="shared" si="139"/>
        <v>0</v>
      </c>
      <c r="H498" s="25">
        <f t="shared" si="140"/>
        <v>0</v>
      </c>
    </row>
    <row r="499" spans="1:8" s="40" customFormat="1" ht="15" x14ac:dyDescent="0.2">
      <c r="A499" s="64"/>
      <c r="B499" s="36" t="s">
        <v>134</v>
      </c>
      <c r="C499" s="37">
        <v>0</v>
      </c>
      <c r="D499" s="37">
        <v>0</v>
      </c>
      <c r="E499" s="38" t="str">
        <f t="shared" si="137"/>
        <v/>
      </c>
      <c r="F499" s="38" t="str">
        <f t="shared" si="138"/>
        <v/>
      </c>
      <c r="G499" s="39" t="str">
        <f t="shared" si="139"/>
        <v>0</v>
      </c>
      <c r="H499" s="25" t="str">
        <f t="shared" si="140"/>
        <v/>
      </c>
    </row>
    <row r="500" spans="1:8" s="40" customFormat="1" ht="15" x14ac:dyDescent="0.2">
      <c r="A500" s="64"/>
      <c r="B500" s="36" t="s">
        <v>136</v>
      </c>
      <c r="C500" s="37">
        <v>0</v>
      </c>
      <c r="D500" s="37">
        <v>0</v>
      </c>
      <c r="E500" s="38" t="str">
        <f t="shared" si="137"/>
        <v/>
      </c>
      <c r="F500" s="38" t="str">
        <f t="shared" si="138"/>
        <v/>
      </c>
      <c r="G500" s="39" t="str">
        <f t="shared" si="139"/>
        <v>0</v>
      </c>
      <c r="H500" s="25" t="str">
        <f t="shared" si="140"/>
        <v/>
      </c>
    </row>
    <row r="501" spans="1:8" s="40" customFormat="1" ht="15" x14ac:dyDescent="0.2">
      <c r="A501" s="64"/>
      <c r="B501" s="36" t="s">
        <v>339</v>
      </c>
      <c r="C501" s="37">
        <v>6</v>
      </c>
      <c r="D501" s="37">
        <v>0</v>
      </c>
      <c r="E501" s="38">
        <f t="shared" si="137"/>
        <v>7.8441626356386455E-4</v>
      </c>
      <c r="F501" s="38" t="str">
        <f t="shared" si="138"/>
        <v/>
      </c>
      <c r="G501" s="39" t="str">
        <f t="shared" si="139"/>
        <v>0</v>
      </c>
      <c r="H501" s="25">
        <f t="shared" si="140"/>
        <v>0</v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19</v>
      </c>
      <c r="D503" s="37">
        <v>58</v>
      </c>
      <c r="E503" s="38">
        <f t="shared" si="137"/>
        <v>2.4839848346189042E-3</v>
      </c>
      <c r="F503" s="38">
        <f t="shared" si="138"/>
        <v>8.2597550555397331E-3</v>
      </c>
      <c r="G503" s="39">
        <f t="shared" si="139"/>
        <v>2.0526315789473686</v>
      </c>
      <c r="H503" s="25">
        <f t="shared" si="140"/>
        <v>5.0987057131651192E-3</v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65</v>
      </c>
      <c r="E505" s="38" t="str">
        <f t="shared" ref="E505" si="141">+IF(C505=0,"",C505/C$329)</f>
        <v/>
      </c>
      <c r="F505" s="38">
        <f t="shared" ref="F505" si="142">+IF(D505=0,"",D505/D$329)</f>
        <v>9.2566220450014235E-3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83</v>
      </c>
      <c r="D506" s="37">
        <v>194</v>
      </c>
      <c r="E506" s="38">
        <f t="shared" si="137"/>
        <v>1.0851091645966792E-2</v>
      </c>
      <c r="F506" s="38">
        <f t="shared" si="138"/>
        <v>2.7627456565081174E-2</v>
      </c>
      <c r="G506" s="39">
        <f t="shared" si="139"/>
        <v>1.3373493975903614</v>
      </c>
      <c r="H506" s="25">
        <f t="shared" si="140"/>
        <v>1.4511700875931493E-2</v>
      </c>
    </row>
    <row r="507" spans="1:8" s="40" customFormat="1" ht="30" x14ac:dyDescent="0.2">
      <c r="A507" s="64"/>
      <c r="B507" s="36" t="s">
        <v>558</v>
      </c>
      <c r="C507" s="37">
        <v>3</v>
      </c>
      <c r="D507" s="37">
        <v>20</v>
      </c>
      <c r="E507" s="38">
        <f t="shared" si="137"/>
        <v>3.9220813178193227E-4</v>
      </c>
      <c r="F507" s="38">
        <f t="shared" si="138"/>
        <v>2.8481913984619764E-3</v>
      </c>
      <c r="G507" s="39">
        <f t="shared" si="139"/>
        <v>5.666666666666667</v>
      </c>
      <c r="H507" s="25">
        <f t="shared" si="140"/>
        <v>2.2225127467642831E-3</v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0</v>
      </c>
      <c r="E508" s="38" t="str">
        <f t="shared" si="137"/>
        <v/>
      </c>
      <c r="F508" s="38" t="str">
        <f t="shared" si="138"/>
        <v/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110</v>
      </c>
      <c r="D509" s="37">
        <v>38</v>
      </c>
      <c r="E509" s="38">
        <f t="shared" si="137"/>
        <v>1.4380964832004184E-2</v>
      </c>
      <c r="F509" s="38">
        <f t="shared" si="138"/>
        <v>5.4115636570777554E-3</v>
      </c>
      <c r="G509" s="39">
        <f t="shared" si="139"/>
        <v>-0.65454545454545454</v>
      </c>
      <c r="H509" s="25">
        <f t="shared" si="140"/>
        <v>-9.4129951627663754E-3</v>
      </c>
    </row>
    <row r="510" spans="1:8" s="40" customFormat="1" ht="15" x14ac:dyDescent="0.2">
      <c r="A510" s="64"/>
      <c r="B510" s="36" t="s">
        <v>375</v>
      </c>
      <c r="C510" s="37">
        <v>52</v>
      </c>
      <c r="D510" s="37">
        <v>55</v>
      </c>
      <c r="E510" s="38">
        <f t="shared" si="137"/>
        <v>6.7982742842201595E-3</v>
      </c>
      <c r="F510" s="38">
        <f t="shared" si="138"/>
        <v>7.832526345770436E-3</v>
      </c>
      <c r="G510" s="39">
        <f t="shared" si="139"/>
        <v>5.7692307692307696E-2</v>
      </c>
      <c r="H510" s="25">
        <f t="shared" si="140"/>
        <v>3.9220813178193233E-4</v>
      </c>
    </row>
    <row r="511" spans="1:8" s="40" customFormat="1" ht="15" x14ac:dyDescent="0.2">
      <c r="A511" s="64"/>
      <c r="B511" s="36" t="s">
        <v>559</v>
      </c>
      <c r="C511" s="37">
        <v>0</v>
      </c>
      <c r="D511" s="37">
        <v>0</v>
      </c>
      <c r="E511" s="38" t="str">
        <f t="shared" si="137"/>
        <v/>
      </c>
      <c r="F511" s="38" t="str">
        <f t="shared" si="138"/>
        <v/>
      </c>
      <c r="G511" s="39" t="str">
        <f t="shared" si="139"/>
        <v>0</v>
      </c>
      <c r="H511" s="25" t="str">
        <f t="shared" si="140"/>
        <v/>
      </c>
    </row>
    <row r="512" spans="1:8" s="40" customFormat="1" ht="15" x14ac:dyDescent="0.2">
      <c r="A512" s="64"/>
      <c r="B512" s="36" t="s">
        <v>153</v>
      </c>
      <c r="C512" s="37">
        <v>0</v>
      </c>
      <c r="D512" s="37">
        <v>0</v>
      </c>
      <c r="E512" s="38" t="str">
        <f t="shared" si="137"/>
        <v/>
      </c>
      <c r="F512" s="38" t="str">
        <f t="shared" si="138"/>
        <v/>
      </c>
      <c r="G512" s="39" t="str">
        <f t="shared" si="139"/>
        <v>0</v>
      </c>
      <c r="H512" s="25" t="str">
        <f t="shared" si="140"/>
        <v/>
      </c>
    </row>
    <row r="513" spans="1:8" s="40" customFormat="1" ht="15" x14ac:dyDescent="0.2">
      <c r="A513" s="64"/>
      <c r="B513" s="36" t="s">
        <v>376</v>
      </c>
      <c r="C513" s="37">
        <v>5</v>
      </c>
      <c r="D513" s="37">
        <v>7</v>
      </c>
      <c r="E513" s="38">
        <f t="shared" si="137"/>
        <v>6.5368021963655375E-4</v>
      </c>
      <c r="F513" s="38">
        <f t="shared" si="138"/>
        <v>9.9686698946169173E-4</v>
      </c>
      <c r="G513" s="39">
        <f t="shared" si="139"/>
        <v>0.4</v>
      </c>
      <c r="H513" s="25">
        <f t="shared" si="140"/>
        <v>2.6147208785462153E-4</v>
      </c>
    </row>
    <row r="514" spans="1:8" s="40" customFormat="1" ht="15" x14ac:dyDescent="0.2">
      <c r="A514" s="64"/>
      <c r="B514" s="36" t="s">
        <v>157</v>
      </c>
      <c r="C514" s="37">
        <v>1</v>
      </c>
      <c r="D514" s="37">
        <v>1</v>
      </c>
      <c r="E514" s="38">
        <f t="shared" si="137"/>
        <v>1.3073604392731077E-4</v>
      </c>
      <c r="F514" s="38">
        <f t="shared" si="138"/>
        <v>1.4240956992309884E-4</v>
      </c>
      <c r="G514" s="39">
        <f t="shared" si="139"/>
        <v>0</v>
      </c>
      <c r="H514" s="25">
        <f t="shared" si="140"/>
        <v>0</v>
      </c>
    </row>
    <row r="515" spans="1:8" s="40" customFormat="1" ht="15" x14ac:dyDescent="0.2">
      <c r="A515" s="64"/>
      <c r="B515" s="36" t="s">
        <v>150</v>
      </c>
      <c r="C515" s="37">
        <v>4</v>
      </c>
      <c r="D515" s="37">
        <v>3</v>
      </c>
      <c r="E515" s="38">
        <f t="shared" si="137"/>
        <v>5.2294417570924307E-4</v>
      </c>
      <c r="F515" s="38">
        <f t="shared" si="138"/>
        <v>4.2722870976929649E-4</v>
      </c>
      <c r="G515" s="39">
        <f t="shared" si="139"/>
        <v>-0.25</v>
      </c>
      <c r="H515" s="25">
        <f t="shared" si="140"/>
        <v>-1.3073604392731077E-4</v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10</v>
      </c>
      <c r="D517" s="37">
        <v>0</v>
      </c>
      <c r="E517" s="38">
        <f t="shared" si="137"/>
        <v>1.3073604392731075E-3</v>
      </c>
      <c r="F517" s="38" t="str">
        <f t="shared" si="138"/>
        <v/>
      </c>
      <c r="G517" s="39" t="str">
        <f t="shared" si="139"/>
        <v>0</v>
      </c>
      <c r="H517" s="25">
        <f t="shared" si="140"/>
        <v>0</v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174</v>
      </c>
      <c r="D519" s="37">
        <v>48</v>
      </c>
      <c r="E519" s="38">
        <f t="shared" si="137"/>
        <v>2.2748071643352071E-2</v>
      </c>
      <c r="F519" s="38">
        <f t="shared" si="138"/>
        <v>6.8356593563087438E-3</v>
      </c>
      <c r="G519" s="39">
        <f t="shared" si="139"/>
        <v>-0.72413793103448276</v>
      </c>
      <c r="H519" s="25">
        <f t="shared" si="140"/>
        <v>-1.6472741534841157E-2</v>
      </c>
    </row>
    <row r="520" spans="1:8" s="40" customFormat="1" ht="15" x14ac:dyDescent="0.2">
      <c r="A520" s="64"/>
      <c r="B520" s="36" t="s">
        <v>343</v>
      </c>
      <c r="C520" s="37">
        <v>12</v>
      </c>
      <c r="D520" s="37">
        <v>3</v>
      </c>
      <c r="E520" s="38">
        <f t="shared" si="137"/>
        <v>1.5688325271277291E-3</v>
      </c>
      <c r="F520" s="38">
        <f t="shared" si="138"/>
        <v>4.2722870976929649E-4</v>
      </c>
      <c r="G520" s="39">
        <f t="shared" si="139"/>
        <v>-0.75</v>
      </c>
      <c r="H520" s="25">
        <f t="shared" si="140"/>
        <v>-1.1766243953457967E-3</v>
      </c>
    </row>
    <row r="521" spans="1:8" s="40" customFormat="1" ht="15" x14ac:dyDescent="0.2">
      <c r="A521" s="64"/>
      <c r="B521" s="36" t="s">
        <v>344</v>
      </c>
      <c r="C521" s="37">
        <v>44</v>
      </c>
      <c r="D521" s="37">
        <v>26</v>
      </c>
      <c r="E521" s="38">
        <f t="shared" si="137"/>
        <v>5.7523859328016732E-3</v>
      </c>
      <c r="F521" s="38">
        <f t="shared" si="138"/>
        <v>3.7026488180005698E-3</v>
      </c>
      <c r="G521" s="39">
        <f t="shared" si="139"/>
        <v>-0.40909090909090912</v>
      </c>
      <c r="H521" s="25">
        <f t="shared" si="140"/>
        <v>-2.3532487906915939E-3</v>
      </c>
    </row>
    <row r="522" spans="1:8" s="40" customFormat="1" ht="30" x14ac:dyDescent="0.2">
      <c r="A522" s="64"/>
      <c r="B522" s="36" t="s">
        <v>560</v>
      </c>
      <c r="C522" s="37">
        <v>0</v>
      </c>
      <c r="D522" s="37">
        <v>2</v>
      </c>
      <c r="E522" s="38" t="str">
        <f t="shared" si="137"/>
        <v/>
      </c>
      <c r="F522" s="38">
        <f t="shared" si="138"/>
        <v>2.8481913984619768E-4</v>
      </c>
      <c r="G522" s="39" t="str">
        <f t="shared" si="139"/>
        <v>0</v>
      </c>
      <c r="H522" s="25" t="str">
        <f t="shared" si="140"/>
        <v/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32</v>
      </c>
      <c r="D524" s="37">
        <v>154</v>
      </c>
      <c r="E524" s="38">
        <f t="shared" si="137"/>
        <v>4.1835534056739445E-3</v>
      </c>
      <c r="F524" s="38">
        <f t="shared" si="138"/>
        <v>2.1931073768157221E-2</v>
      </c>
      <c r="G524" s="39">
        <f t="shared" si="139"/>
        <v>3.8125</v>
      </c>
      <c r="H524" s="25">
        <f t="shared" si="140"/>
        <v>1.5949797359131913E-2</v>
      </c>
    </row>
    <row r="525" spans="1:8" s="40" customFormat="1" ht="15" x14ac:dyDescent="0.2">
      <c r="A525" s="64"/>
      <c r="B525" s="36" t="s">
        <v>346</v>
      </c>
      <c r="C525" s="37">
        <v>0</v>
      </c>
      <c r="D525" s="37">
        <v>0</v>
      </c>
      <c r="E525" s="38" t="str">
        <f t="shared" si="137"/>
        <v/>
      </c>
      <c r="F525" s="38" t="str">
        <f t="shared" si="138"/>
        <v/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4"/>
      <c r="B526" s="36" t="s">
        <v>347</v>
      </c>
      <c r="C526" s="37">
        <v>5</v>
      </c>
      <c r="D526" s="37">
        <v>0</v>
      </c>
      <c r="E526" s="38">
        <f t="shared" si="137"/>
        <v>6.5368021963655375E-4</v>
      </c>
      <c r="F526" s="38" t="str">
        <f t="shared" si="138"/>
        <v/>
      </c>
      <c r="G526" s="39" t="str">
        <f t="shared" si="139"/>
        <v>0</v>
      </c>
      <c r="H526" s="25">
        <f t="shared" si="140"/>
        <v>0</v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271</v>
      </c>
      <c r="D529" s="37">
        <v>69</v>
      </c>
      <c r="E529" s="38">
        <f t="shared" si="137"/>
        <v>3.5429467904301216E-2</v>
      </c>
      <c r="F529" s="38">
        <f t="shared" si="138"/>
        <v>9.8262603246938186E-3</v>
      </c>
      <c r="G529" s="39">
        <f t="shared" si="139"/>
        <v>-0.74538745387453875</v>
      </c>
      <c r="H529" s="25">
        <f t="shared" si="140"/>
        <v>-2.6408680873316773E-2</v>
      </c>
    </row>
    <row r="530" spans="1:8" s="40" customFormat="1" ht="30" x14ac:dyDescent="0.2">
      <c r="A530" s="64"/>
      <c r="B530" s="36" t="s">
        <v>158</v>
      </c>
      <c r="C530" s="37">
        <v>149</v>
      </c>
      <c r="D530" s="37">
        <v>191</v>
      </c>
      <c r="E530" s="38">
        <f t="shared" si="137"/>
        <v>1.9479670545169303E-2</v>
      </c>
      <c r="F530" s="38">
        <f t="shared" si="138"/>
        <v>2.7200227855311877E-2</v>
      </c>
      <c r="G530" s="39">
        <f t="shared" si="139"/>
        <v>0.28187919463087246</v>
      </c>
      <c r="H530" s="25">
        <f t="shared" si="140"/>
        <v>5.4909138449470516E-3</v>
      </c>
    </row>
    <row r="531" spans="1:8" s="40" customFormat="1" ht="15" x14ac:dyDescent="0.2">
      <c r="A531" s="64"/>
      <c r="B531" s="36" t="s">
        <v>349</v>
      </c>
      <c r="C531" s="37">
        <v>86</v>
      </c>
      <c r="D531" s="37">
        <v>190</v>
      </c>
      <c r="E531" s="38">
        <f t="shared" si="137"/>
        <v>1.1243299777748725E-2</v>
      </c>
      <c r="F531" s="38">
        <f t="shared" si="138"/>
        <v>2.7057818285388779E-2</v>
      </c>
      <c r="G531" s="39">
        <f t="shared" si="139"/>
        <v>1.2093023255813953</v>
      </c>
      <c r="H531" s="25">
        <f t="shared" si="140"/>
        <v>1.3596548568440317E-2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0</v>
      </c>
      <c r="E532" s="38" t="str">
        <f t="shared" ref="E532" si="145">+IF(C532=0,"",C532/C$329)</f>
        <v/>
      </c>
      <c r="F532" s="38" t="str">
        <f t="shared" ref="F532" si="146">+IF(D532=0,"",D532/D$329)</f>
        <v/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50</v>
      </c>
      <c r="D533" s="37">
        <v>17</v>
      </c>
      <c r="E533" s="38">
        <f t="shared" si="137"/>
        <v>6.536802196365538E-3</v>
      </c>
      <c r="F533" s="38">
        <f t="shared" si="138"/>
        <v>2.4209626886926802E-3</v>
      </c>
      <c r="G533" s="39">
        <f t="shared" si="139"/>
        <v>-0.66</v>
      </c>
      <c r="H533" s="25">
        <f t="shared" si="140"/>
        <v>-4.3142894496012553E-3</v>
      </c>
    </row>
    <row r="534" spans="1:8" s="40" customFormat="1" ht="15" x14ac:dyDescent="0.2">
      <c r="A534" s="64"/>
      <c r="B534" s="36" t="s">
        <v>350</v>
      </c>
      <c r="C534" s="37">
        <v>3</v>
      </c>
      <c r="D534" s="37">
        <v>10</v>
      </c>
      <c r="E534" s="38">
        <f t="shared" si="137"/>
        <v>3.9220813178193227E-4</v>
      </c>
      <c r="F534" s="38">
        <f t="shared" si="138"/>
        <v>1.4240956992309882E-3</v>
      </c>
      <c r="G534" s="39">
        <f t="shared" si="139"/>
        <v>2.3333333333333335</v>
      </c>
      <c r="H534" s="25">
        <f t="shared" si="140"/>
        <v>9.1515230749117534E-4</v>
      </c>
    </row>
    <row r="535" spans="1:8" s="40" customFormat="1" ht="15" x14ac:dyDescent="0.2">
      <c r="A535" s="64"/>
      <c r="B535" s="36" t="s">
        <v>351</v>
      </c>
      <c r="C535" s="37">
        <v>51</v>
      </c>
      <c r="D535" s="37">
        <v>34</v>
      </c>
      <c r="E535" s="38">
        <f t="shared" ref="E535:E546" si="149">+IF(C535=0,"",C535/C$329)</f>
        <v>6.6675382402928488E-3</v>
      </c>
      <c r="F535" s="38">
        <f t="shared" ref="F535:F546" si="150">+IF(D535=0,"",D535/D$329)</f>
        <v>4.8419253773853603E-3</v>
      </c>
      <c r="G535" s="39">
        <f t="shared" ref="G535:G546" si="151">+IF(OR(AND(D535=0),(C535=0)),"0",((D535-C535)/C535))</f>
        <v>-0.33333333333333331</v>
      </c>
      <c r="H535" s="25">
        <f t="shared" ref="H535:H546" si="152">+IF(OR(AND(E535=""),(G535="")),"",E535*G535)</f>
        <v>-2.2225127467642826E-3</v>
      </c>
    </row>
    <row r="536" spans="1:8" s="40" customFormat="1" ht="15" x14ac:dyDescent="0.2">
      <c r="A536" s="64"/>
      <c r="B536" s="36" t="s">
        <v>561</v>
      </c>
      <c r="C536" s="37">
        <v>4</v>
      </c>
      <c r="D536" s="37">
        <v>3</v>
      </c>
      <c r="E536" s="38">
        <f t="shared" si="149"/>
        <v>5.2294417570924307E-4</v>
      </c>
      <c r="F536" s="38">
        <f t="shared" si="150"/>
        <v>4.2722870976929649E-4</v>
      </c>
      <c r="G536" s="39">
        <f t="shared" si="151"/>
        <v>-0.25</v>
      </c>
      <c r="H536" s="25">
        <f t="shared" si="152"/>
        <v>-1.3073604392731077E-4</v>
      </c>
    </row>
    <row r="537" spans="1:8" s="40" customFormat="1" ht="15" x14ac:dyDescent="0.2">
      <c r="A537" s="64"/>
      <c r="B537" s="36" t="s">
        <v>148</v>
      </c>
      <c r="C537" s="37">
        <v>52</v>
      </c>
      <c r="D537" s="37">
        <v>122</v>
      </c>
      <c r="E537" s="38">
        <f t="shared" si="149"/>
        <v>6.7982742842201595E-3</v>
      </c>
      <c r="F537" s="38">
        <f t="shared" si="150"/>
        <v>1.7373967530618057E-2</v>
      </c>
      <c r="G537" s="39">
        <f t="shared" si="151"/>
        <v>1.3461538461538463</v>
      </c>
      <c r="H537" s="25">
        <f t="shared" si="152"/>
        <v>9.1515230749117538E-3</v>
      </c>
    </row>
    <row r="538" spans="1:8" s="40" customFormat="1" ht="15" x14ac:dyDescent="0.2">
      <c r="A538" s="64"/>
      <c r="B538" s="36" t="s">
        <v>155</v>
      </c>
      <c r="C538" s="37">
        <v>154</v>
      </c>
      <c r="D538" s="37">
        <v>142</v>
      </c>
      <c r="E538" s="38">
        <f t="shared" si="149"/>
        <v>2.0133350764805855E-2</v>
      </c>
      <c r="F538" s="38">
        <f t="shared" si="150"/>
        <v>2.0222158929080036E-2</v>
      </c>
      <c r="G538" s="39">
        <f t="shared" si="151"/>
        <v>-7.792207792207792E-2</v>
      </c>
      <c r="H538" s="25">
        <f t="shared" si="152"/>
        <v>-1.5688325271277289E-3</v>
      </c>
    </row>
    <row r="539" spans="1:8" s="40" customFormat="1" ht="15" x14ac:dyDescent="0.2">
      <c r="A539" s="64"/>
      <c r="B539" s="36" t="s">
        <v>562</v>
      </c>
      <c r="C539" s="37">
        <v>5</v>
      </c>
      <c r="D539" s="37">
        <v>2</v>
      </c>
      <c r="E539" s="38">
        <f t="shared" si="149"/>
        <v>6.5368021963655375E-4</v>
      </c>
      <c r="F539" s="38">
        <f t="shared" si="150"/>
        <v>2.8481913984619768E-4</v>
      </c>
      <c r="G539" s="39">
        <f t="shared" si="151"/>
        <v>-0.6</v>
      </c>
      <c r="H539" s="25">
        <f t="shared" si="152"/>
        <v>-3.9220813178193222E-4</v>
      </c>
    </row>
    <row r="540" spans="1:8" s="40" customFormat="1" ht="15" x14ac:dyDescent="0.2">
      <c r="A540" s="64"/>
      <c r="B540" s="36" t="s">
        <v>352</v>
      </c>
      <c r="C540" s="37">
        <v>134</v>
      </c>
      <c r="D540" s="37">
        <v>66</v>
      </c>
      <c r="E540" s="38">
        <f t="shared" si="149"/>
        <v>1.7518629886259643E-2</v>
      </c>
      <c r="F540" s="38">
        <f t="shared" si="150"/>
        <v>9.3990316149245232E-3</v>
      </c>
      <c r="G540" s="39">
        <f t="shared" si="151"/>
        <v>-0.5074626865671642</v>
      </c>
      <c r="H540" s="25">
        <f t="shared" si="152"/>
        <v>-8.8900509870571322E-3</v>
      </c>
    </row>
    <row r="541" spans="1:8" s="40" customFormat="1" ht="15" x14ac:dyDescent="0.2">
      <c r="A541" s="64"/>
      <c r="B541" s="36" t="s">
        <v>353</v>
      </c>
      <c r="C541" s="37">
        <v>0</v>
      </c>
      <c r="D541" s="37">
        <v>0</v>
      </c>
      <c r="E541" s="38" t="str">
        <f t="shared" si="149"/>
        <v/>
      </c>
      <c r="F541" s="38" t="str">
        <f t="shared" si="150"/>
        <v/>
      </c>
      <c r="G541" s="39" t="str">
        <f t="shared" si="151"/>
        <v>0</v>
      </c>
      <c r="H541" s="25" t="str">
        <f t="shared" si="152"/>
        <v/>
      </c>
    </row>
    <row r="542" spans="1:8" s="40" customFormat="1" ht="15" x14ac:dyDescent="0.2">
      <c r="A542" s="64"/>
      <c r="B542" s="36" t="s">
        <v>354</v>
      </c>
      <c r="C542" s="37">
        <v>7</v>
      </c>
      <c r="D542" s="37">
        <v>3</v>
      </c>
      <c r="E542" s="38">
        <f t="shared" si="149"/>
        <v>9.1515230749117534E-4</v>
      </c>
      <c r="F542" s="38">
        <f t="shared" si="150"/>
        <v>4.2722870976929649E-4</v>
      </c>
      <c r="G542" s="39">
        <f t="shared" si="151"/>
        <v>-0.5714285714285714</v>
      </c>
      <c r="H542" s="25">
        <f t="shared" si="152"/>
        <v>-5.2294417570924307E-4</v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0</v>
      </c>
      <c r="D544" s="37">
        <v>0</v>
      </c>
      <c r="E544" s="38" t="str">
        <f t="shared" si="149"/>
        <v/>
      </c>
      <c r="F544" s="38" t="str">
        <f t="shared" si="150"/>
        <v/>
      </c>
      <c r="G544" s="39" t="str">
        <f t="shared" si="151"/>
        <v>0</v>
      </c>
      <c r="H544" s="25" t="str">
        <f t="shared" si="152"/>
        <v/>
      </c>
    </row>
    <row r="545" spans="1:8" s="40" customFormat="1" ht="30" x14ac:dyDescent="0.2">
      <c r="A545" s="64"/>
      <c r="B545" s="36" t="s">
        <v>563</v>
      </c>
      <c r="C545" s="37">
        <v>3</v>
      </c>
      <c r="D545" s="37">
        <v>0</v>
      </c>
      <c r="E545" s="38">
        <f t="shared" si="149"/>
        <v>3.9220813178193227E-4</v>
      </c>
      <c r="F545" s="38" t="str">
        <f t="shared" si="150"/>
        <v/>
      </c>
      <c r="G545" s="39" t="str">
        <f t="shared" si="151"/>
        <v>0</v>
      </c>
      <c r="H545" s="25">
        <f t="shared" si="152"/>
        <v>0</v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3151</v>
      </c>
      <c r="D552" s="31">
        <f>SUM(D553:D579)</f>
        <v>3187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1.1424944462075532E-2</v>
      </c>
      <c r="H552" s="33">
        <f>+IF(OR(AND(E552=""),(G552="")),"",E552*G552)</f>
        <v>1.1424944462075532E-2</v>
      </c>
    </row>
    <row r="553" spans="1:8" s="40" customFormat="1" ht="15" x14ac:dyDescent="0.2">
      <c r="A553" s="64"/>
      <c r="B553" s="36" t="s">
        <v>357</v>
      </c>
      <c r="C553" s="37">
        <v>108</v>
      </c>
      <c r="D553" s="37">
        <v>22</v>
      </c>
      <c r="E553" s="38">
        <f>+IF(C553=0,"",C553/C$552)</f>
        <v>3.4274833386226597E-2</v>
      </c>
      <c r="F553" s="38">
        <f>+IF(D553=0,"",D553/D$552)</f>
        <v>6.9030436146846567E-3</v>
      </c>
      <c r="G553" s="39">
        <f>+IF(OR(AND(D553=0),(C553=0)),"0",((D553-C553)/C553))</f>
        <v>-0.79629629629629628</v>
      </c>
      <c r="H553" s="25">
        <f>+IF(OR(AND(E553=""),(G553="")),"",E553*G553)</f>
        <v>-2.7292922881624881E-2</v>
      </c>
    </row>
    <row r="554" spans="1:8" s="40" customFormat="1" ht="15" x14ac:dyDescent="0.2">
      <c r="A554" s="64"/>
      <c r="B554" s="36" t="s">
        <v>161</v>
      </c>
      <c r="C554" s="37">
        <v>13</v>
      </c>
      <c r="D554" s="37">
        <v>21</v>
      </c>
      <c r="E554" s="38">
        <f t="shared" ref="E554:E579" si="153">+IF(C554=0,"",C554/C$552)</f>
        <v>4.1256743890828312E-3</v>
      </c>
      <c r="F554" s="38">
        <f t="shared" ref="F554:F579" si="154">+IF(D554=0,"",D554/D$552)</f>
        <v>6.589268904926263E-3</v>
      </c>
      <c r="G554" s="39">
        <f t="shared" ref="G554:G579" si="155">+IF(OR(AND(D554=0),(C554=0)),"0",((D554-C554)/C554))</f>
        <v>0.61538461538461542</v>
      </c>
      <c r="H554" s="25">
        <f t="shared" ref="H554:H579" si="156">+IF(OR(AND(E554=""),(G554="")),"",E554*G554)</f>
        <v>2.5388765471278962E-3</v>
      </c>
    </row>
    <row r="555" spans="1:8" s="40" customFormat="1" ht="15" x14ac:dyDescent="0.2">
      <c r="A555" s="64"/>
      <c r="B555" s="36" t="s">
        <v>358</v>
      </c>
      <c r="C555" s="37">
        <v>284</v>
      </c>
      <c r="D555" s="37">
        <v>320</v>
      </c>
      <c r="E555" s="38">
        <f t="shared" si="153"/>
        <v>9.0130117423040307E-2</v>
      </c>
      <c r="F555" s="38">
        <f t="shared" si="154"/>
        <v>0.10040790712268591</v>
      </c>
      <c r="G555" s="39">
        <f t="shared" si="155"/>
        <v>0.12676056338028169</v>
      </c>
      <c r="H555" s="25">
        <f t="shared" si="156"/>
        <v>1.1424944462075532E-2</v>
      </c>
    </row>
    <row r="556" spans="1:8" s="40" customFormat="1" ht="15" x14ac:dyDescent="0.2">
      <c r="A556" s="64"/>
      <c r="B556" s="36" t="s">
        <v>359</v>
      </c>
      <c r="C556" s="37">
        <v>672</v>
      </c>
      <c r="D556" s="37">
        <v>629</v>
      </c>
      <c r="E556" s="38">
        <f t="shared" si="153"/>
        <v>0.21326562995874326</v>
      </c>
      <c r="F556" s="38">
        <f t="shared" si="154"/>
        <v>0.1973642924380295</v>
      </c>
      <c r="G556" s="39">
        <f t="shared" si="155"/>
        <v>-6.3988095238095233E-2</v>
      </c>
      <c r="H556" s="25">
        <f t="shared" si="156"/>
        <v>-1.3646461440812439E-2</v>
      </c>
    </row>
    <row r="557" spans="1:8" s="40" customFormat="1" ht="15" x14ac:dyDescent="0.2">
      <c r="A557" s="64"/>
      <c r="B557" s="36" t="s">
        <v>162</v>
      </c>
      <c r="C557" s="37">
        <v>64</v>
      </c>
      <c r="D557" s="37">
        <v>77</v>
      </c>
      <c r="E557" s="38">
        <f t="shared" si="153"/>
        <v>2.0311012377023166E-2</v>
      </c>
      <c r="F557" s="38">
        <f t="shared" si="154"/>
        <v>2.4160652651396296E-2</v>
      </c>
      <c r="G557" s="39">
        <f t="shared" si="155"/>
        <v>0.203125</v>
      </c>
      <c r="H557" s="25">
        <f t="shared" si="156"/>
        <v>4.1256743890828304E-3</v>
      </c>
    </row>
    <row r="558" spans="1:8" s="40" customFormat="1" ht="15" x14ac:dyDescent="0.2">
      <c r="A558" s="64"/>
      <c r="B558" s="36" t="s">
        <v>160</v>
      </c>
      <c r="C558" s="37">
        <v>2</v>
      </c>
      <c r="D558" s="37">
        <v>0</v>
      </c>
      <c r="E558" s="38">
        <f t="shared" si="153"/>
        <v>6.3471913678197394E-4</v>
      </c>
      <c r="F558" s="38" t="str">
        <f t="shared" si="154"/>
        <v/>
      </c>
      <c r="G558" s="39" t="str">
        <f t="shared" si="155"/>
        <v>0</v>
      </c>
      <c r="H558" s="25">
        <f t="shared" si="156"/>
        <v>0</v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9</v>
      </c>
      <c r="D560" s="37">
        <v>42</v>
      </c>
      <c r="E560" s="38">
        <f t="shared" si="153"/>
        <v>2.8562361155188829E-3</v>
      </c>
      <c r="F560" s="38">
        <f t="shared" si="154"/>
        <v>1.3178537809852526E-2</v>
      </c>
      <c r="G560" s="39">
        <f t="shared" si="155"/>
        <v>3.6666666666666665</v>
      </c>
      <c r="H560" s="25">
        <f t="shared" si="156"/>
        <v>1.047286575690257E-2</v>
      </c>
    </row>
    <row r="561" spans="1:8" s="40" customFormat="1" ht="15" x14ac:dyDescent="0.2">
      <c r="A561" s="64"/>
      <c r="B561" s="36" t="s">
        <v>360</v>
      </c>
      <c r="C561" s="37">
        <v>0</v>
      </c>
      <c r="D561" s="37">
        <v>0</v>
      </c>
      <c r="E561" s="38" t="str">
        <f t="shared" si="153"/>
        <v/>
      </c>
      <c r="F561" s="38" t="str">
        <f t="shared" si="154"/>
        <v/>
      </c>
      <c r="G561" s="39" t="str">
        <f t="shared" si="155"/>
        <v>0</v>
      </c>
      <c r="H561" s="25" t="str">
        <f t="shared" si="156"/>
        <v/>
      </c>
    </row>
    <row r="562" spans="1:8" s="40" customFormat="1" ht="15" x14ac:dyDescent="0.2">
      <c r="A562" s="64"/>
      <c r="B562" s="36" t="s">
        <v>361</v>
      </c>
      <c r="C562" s="37">
        <v>17</v>
      </c>
      <c r="D562" s="37">
        <v>33</v>
      </c>
      <c r="E562" s="38">
        <f t="shared" si="153"/>
        <v>5.3951126626467791E-3</v>
      </c>
      <c r="F562" s="38">
        <f t="shared" si="154"/>
        <v>1.0354565422026984E-2</v>
      </c>
      <c r="G562" s="39">
        <f t="shared" si="155"/>
        <v>0.94117647058823528</v>
      </c>
      <c r="H562" s="25">
        <f t="shared" si="156"/>
        <v>5.0777530942557924E-3</v>
      </c>
    </row>
    <row r="563" spans="1:8" s="40" customFormat="1" ht="15" x14ac:dyDescent="0.2">
      <c r="A563" s="64"/>
      <c r="B563" s="36" t="s">
        <v>565</v>
      </c>
      <c r="C563" s="37">
        <v>13</v>
      </c>
      <c r="D563" s="37">
        <v>28</v>
      </c>
      <c r="E563" s="38">
        <f t="shared" si="153"/>
        <v>4.1256743890828312E-3</v>
      </c>
      <c r="F563" s="38">
        <f t="shared" si="154"/>
        <v>8.7856918732350173E-3</v>
      </c>
      <c r="G563" s="39">
        <f t="shared" si="155"/>
        <v>1.1538461538461537</v>
      </c>
      <c r="H563" s="25">
        <f t="shared" si="156"/>
        <v>4.7603935258648047E-3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183</v>
      </c>
      <c r="E564" s="38" t="str">
        <f t="shared" ref="E564" si="161">+IF(C564=0,"",C564/C$552)</f>
        <v/>
      </c>
      <c r="F564" s="38">
        <f t="shared" ref="F564" si="162">+IF(D564=0,"",D564/D$552)</f>
        <v>5.7420771885786002E-2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23</v>
      </c>
      <c r="D565" s="37">
        <v>5</v>
      </c>
      <c r="E565" s="38">
        <f t="shared" si="153"/>
        <v>7.2992700729927005E-3</v>
      </c>
      <c r="F565" s="38">
        <f t="shared" si="154"/>
        <v>1.5688735487919673E-3</v>
      </c>
      <c r="G565" s="39">
        <f t="shared" si="155"/>
        <v>-0.78260869565217395</v>
      </c>
      <c r="H565" s="25">
        <f t="shared" si="156"/>
        <v>-5.7124722310377659E-3</v>
      </c>
    </row>
    <row r="566" spans="1:8" s="40" customFormat="1" ht="15" x14ac:dyDescent="0.2">
      <c r="A566" s="64"/>
      <c r="B566" s="36" t="s">
        <v>363</v>
      </c>
      <c r="C566" s="37">
        <v>246</v>
      </c>
      <c r="D566" s="37">
        <v>266</v>
      </c>
      <c r="E566" s="38">
        <f t="shared" si="153"/>
        <v>7.8070453824182803E-2</v>
      </c>
      <c r="F566" s="38">
        <f t="shared" si="154"/>
        <v>8.3464072795732661E-2</v>
      </c>
      <c r="G566" s="39">
        <f t="shared" si="155"/>
        <v>8.1300813008130079E-2</v>
      </c>
      <c r="H566" s="25">
        <f t="shared" si="156"/>
        <v>6.3471913678197402E-3</v>
      </c>
    </row>
    <row r="567" spans="1:8" s="40" customFormat="1" ht="15" x14ac:dyDescent="0.2">
      <c r="A567" s="64"/>
      <c r="B567" s="36" t="s">
        <v>164</v>
      </c>
      <c r="C567" s="37">
        <v>9</v>
      </c>
      <c r="D567" s="37">
        <v>8</v>
      </c>
      <c r="E567" s="38">
        <f t="shared" si="153"/>
        <v>2.8562361155188829E-3</v>
      </c>
      <c r="F567" s="38">
        <f t="shared" si="154"/>
        <v>2.5101976780671476E-3</v>
      </c>
      <c r="G567" s="39">
        <f t="shared" si="155"/>
        <v>-0.1111111111111111</v>
      </c>
      <c r="H567" s="25">
        <f t="shared" si="156"/>
        <v>-3.1735956839098697E-4</v>
      </c>
    </row>
    <row r="568" spans="1:8" s="40" customFormat="1" ht="15" x14ac:dyDescent="0.2">
      <c r="A568" s="64"/>
      <c r="B568" s="36" t="s">
        <v>166</v>
      </c>
      <c r="C568" s="37">
        <v>129</v>
      </c>
      <c r="D568" s="37">
        <v>73</v>
      </c>
      <c r="E568" s="38">
        <f t="shared" si="153"/>
        <v>4.0939384322437322E-2</v>
      </c>
      <c r="F568" s="38">
        <f t="shared" si="154"/>
        <v>2.2905553812362724E-2</v>
      </c>
      <c r="G568" s="39">
        <f t="shared" si="155"/>
        <v>-0.43410852713178294</v>
      </c>
      <c r="H568" s="25">
        <f t="shared" si="156"/>
        <v>-1.7772135829895272E-2</v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1086</v>
      </c>
      <c r="D570" s="37">
        <v>996</v>
      </c>
      <c r="E570" s="38">
        <f t="shared" si="153"/>
        <v>0.34465249127261188</v>
      </c>
      <c r="F570" s="38">
        <f t="shared" si="154"/>
        <v>0.31251961091935992</v>
      </c>
      <c r="G570" s="39">
        <f t="shared" si="155"/>
        <v>-8.2872928176795577E-2</v>
      </c>
      <c r="H570" s="25">
        <f t="shared" si="156"/>
        <v>-2.8562361155188828E-2</v>
      </c>
    </row>
    <row r="571" spans="1:8" s="40" customFormat="1" ht="15" x14ac:dyDescent="0.2">
      <c r="A571" s="64"/>
      <c r="B571" s="36" t="s">
        <v>167</v>
      </c>
      <c r="C571" s="37">
        <v>192</v>
      </c>
      <c r="D571" s="37">
        <v>161</v>
      </c>
      <c r="E571" s="38">
        <f t="shared" si="153"/>
        <v>6.0933037131069505E-2</v>
      </c>
      <c r="F571" s="38">
        <f t="shared" si="154"/>
        <v>5.0517728271101348E-2</v>
      </c>
      <c r="G571" s="39">
        <f t="shared" si="155"/>
        <v>-0.16145833333333334</v>
      </c>
      <c r="H571" s="25">
        <f t="shared" si="156"/>
        <v>-9.838146620120598E-3</v>
      </c>
    </row>
    <row r="572" spans="1:8" s="40" customFormat="1" ht="15" x14ac:dyDescent="0.2">
      <c r="A572" s="64"/>
      <c r="B572" s="36" t="s">
        <v>365</v>
      </c>
      <c r="C572" s="37">
        <v>1</v>
      </c>
      <c r="D572" s="37">
        <v>4</v>
      </c>
      <c r="E572" s="38">
        <f t="shared" si="153"/>
        <v>3.1735956839098697E-4</v>
      </c>
      <c r="F572" s="38">
        <f t="shared" si="154"/>
        <v>1.2550988390335738E-3</v>
      </c>
      <c r="G572" s="39">
        <f t="shared" si="155"/>
        <v>3</v>
      </c>
      <c r="H572" s="25">
        <f t="shared" si="156"/>
        <v>9.5207870517296091E-4</v>
      </c>
    </row>
    <row r="573" spans="1:8" s="40" customFormat="1" ht="15" x14ac:dyDescent="0.2">
      <c r="A573" s="64"/>
      <c r="B573" s="36" t="s">
        <v>168</v>
      </c>
      <c r="C573" s="37">
        <v>24</v>
      </c>
      <c r="D573" s="37">
        <v>33</v>
      </c>
      <c r="E573" s="38">
        <f t="shared" si="153"/>
        <v>7.6166296413836881E-3</v>
      </c>
      <c r="F573" s="38">
        <f t="shared" si="154"/>
        <v>1.0354565422026984E-2</v>
      </c>
      <c r="G573" s="39">
        <f t="shared" si="155"/>
        <v>0.375</v>
      </c>
      <c r="H573" s="25">
        <f t="shared" si="156"/>
        <v>2.8562361155188829E-3</v>
      </c>
    </row>
    <row r="574" spans="1:8" s="40" customFormat="1" ht="15" x14ac:dyDescent="0.2">
      <c r="A574" s="64"/>
      <c r="B574" s="36" t="s">
        <v>169</v>
      </c>
      <c r="C574" s="37">
        <v>1</v>
      </c>
      <c r="D574" s="37">
        <v>0</v>
      </c>
      <c r="E574" s="38">
        <f t="shared" si="153"/>
        <v>3.1735956839098697E-4</v>
      </c>
      <c r="F574" s="38" t="str">
        <f t="shared" si="154"/>
        <v/>
      </c>
      <c r="G574" s="39" t="str">
        <f t="shared" si="155"/>
        <v>0</v>
      </c>
      <c r="H574" s="25">
        <f t="shared" si="156"/>
        <v>0</v>
      </c>
    </row>
    <row r="575" spans="1:8" s="40" customFormat="1" ht="15" x14ac:dyDescent="0.2">
      <c r="A575" s="64"/>
      <c r="B575" s="36" t="s">
        <v>366</v>
      </c>
      <c r="C575" s="37">
        <v>32</v>
      </c>
      <c r="D575" s="37">
        <v>133</v>
      </c>
      <c r="E575" s="38">
        <f t="shared" si="153"/>
        <v>1.0155506188511583E-2</v>
      </c>
      <c r="F575" s="38">
        <f t="shared" si="154"/>
        <v>4.173203639786633E-2</v>
      </c>
      <c r="G575" s="39">
        <f t="shared" si="155"/>
        <v>3.15625</v>
      </c>
      <c r="H575" s="25">
        <f t="shared" si="156"/>
        <v>3.2053316407489686E-2</v>
      </c>
    </row>
    <row r="576" spans="1:8" s="40" customFormat="1" ht="15" x14ac:dyDescent="0.2">
      <c r="A576" s="64"/>
      <c r="B576" s="36" t="s">
        <v>367</v>
      </c>
      <c r="C576" s="37">
        <v>1</v>
      </c>
      <c r="D576" s="37">
        <v>19</v>
      </c>
      <c r="E576" s="38">
        <f t="shared" si="153"/>
        <v>3.1735956839098697E-4</v>
      </c>
      <c r="F576" s="38">
        <f t="shared" si="154"/>
        <v>5.9617194854094764E-3</v>
      </c>
      <c r="G576" s="39">
        <f t="shared" si="155"/>
        <v>18</v>
      </c>
      <c r="H576" s="25">
        <f t="shared" si="156"/>
        <v>5.712472231037765E-3</v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0</v>
      </c>
      <c r="E577" s="38" t="str">
        <f t="shared" si="153"/>
        <v/>
      </c>
      <c r="F577" s="38" t="str">
        <f t="shared" si="154"/>
        <v/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10</v>
      </c>
      <c r="D578" s="37">
        <v>7</v>
      </c>
      <c r="E578" s="38">
        <f t="shared" si="153"/>
        <v>3.1735956839098697E-3</v>
      </c>
      <c r="F578" s="38">
        <f t="shared" si="154"/>
        <v>2.1964229683087543E-3</v>
      </c>
      <c r="G578" s="39">
        <f t="shared" si="155"/>
        <v>-0.3</v>
      </c>
      <c r="H578" s="25">
        <f t="shared" si="156"/>
        <v>-9.5207870517296091E-4</v>
      </c>
    </row>
    <row r="579" spans="1:8" s="40" customFormat="1" ht="30" x14ac:dyDescent="0.2">
      <c r="A579" s="64"/>
      <c r="B579" s="36" t="s">
        <v>566</v>
      </c>
      <c r="C579" s="37">
        <v>215</v>
      </c>
      <c r="D579" s="37">
        <v>127</v>
      </c>
      <c r="E579" s="38">
        <f t="shared" si="153"/>
        <v>6.8232307204062204E-2</v>
      </c>
      <c r="F579" s="38">
        <f t="shared" si="154"/>
        <v>3.9849388139315968E-2</v>
      </c>
      <c r="G579" s="39">
        <f t="shared" si="155"/>
        <v>-0.40930232558139534</v>
      </c>
      <c r="H579" s="25">
        <f t="shared" si="156"/>
        <v>-2.7927642018406855E-2</v>
      </c>
    </row>
    <row r="580" spans="1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430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406</v>
      </c>
      <c r="C8" s="31">
        <f>+C18+C71+C161+C329+C552</f>
        <v>11979</v>
      </c>
      <c r="D8" s="31">
        <f>+D18+D71+D161+D329+D552</f>
        <v>13235</v>
      </c>
      <c r="E8" s="32">
        <f>+C8/C$8</f>
        <v>1</v>
      </c>
      <c r="F8" s="32">
        <f>+D8/D$8</f>
        <v>1</v>
      </c>
      <c r="G8" s="32">
        <f>+(D8-C8)/C8</f>
        <v>0.1048501544369313</v>
      </c>
      <c r="H8" s="33">
        <f>+E8*G8</f>
        <v>0.1048501544369313</v>
      </c>
    </row>
    <row r="9" spans="2:8" x14ac:dyDescent="0.2">
      <c r="B9" s="28" t="str">
        <f>+B18</f>
        <v>Total Vacantes en ocupaciones de nivel Directivo</v>
      </c>
      <c r="C9" s="24">
        <f>+C18</f>
        <v>165</v>
      </c>
      <c r="D9" s="24">
        <f>+D18</f>
        <v>139</v>
      </c>
      <c r="E9" s="25">
        <f t="shared" ref="E9:E13" si="0">C9/$C$8</f>
        <v>1.3774104683195593E-2</v>
      </c>
      <c r="F9" s="25">
        <f>D9/$D$8</f>
        <v>1.0502455610124669E-2</v>
      </c>
      <c r="G9" s="11">
        <f>+IF(OR(AND(D9=0),(C9=0)),"0",((D9-C9)/C9))</f>
        <v>-0.15757575757575756</v>
      </c>
      <c r="H9" s="13">
        <f>+IF(OR(AND(E9=""),(G9="")),"",E9*G9)</f>
        <v>-2.1704649803823356E-3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1764</v>
      </c>
      <c r="D10" s="24">
        <f>+D71</f>
        <v>2114</v>
      </c>
      <c r="E10" s="25">
        <f t="shared" si="0"/>
        <v>0.14725770097670923</v>
      </c>
      <c r="F10" s="25">
        <f>D10/$D$8</f>
        <v>0.15972799395542123</v>
      </c>
      <c r="G10" s="11">
        <f>+IF(OR(AND(D10=0),(C10=0)),"0",((D10-C10)/C10))</f>
        <v>0.1984126984126984</v>
      </c>
      <c r="H10" s="13">
        <f>+IF(OR(AND(E10=""),(G10="")),"",E10*G10)</f>
        <v>2.9217797812839133E-2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2207</v>
      </c>
      <c r="D11" s="24">
        <f>+D161</f>
        <v>2049</v>
      </c>
      <c r="E11" s="25">
        <f t="shared" si="0"/>
        <v>0.18423908506553136</v>
      </c>
      <c r="F11" s="25">
        <f>D11/$D$8</f>
        <v>0.15481677370608235</v>
      </c>
      <c r="G11" s="11">
        <f>+IF(OR(AND(D11=0),(C11=0)),"0",((D11-C11)/C11))</f>
        <v>-7.1590394200271856E-2</v>
      </c>
      <c r="H11" s="13">
        <f>+IF(OR(AND(E11=""),(G11="")),"",E11*G11)</f>
        <v>-1.3189748726938809E-2</v>
      </c>
    </row>
    <row r="12" spans="2:8" x14ac:dyDescent="0.2">
      <c r="B12" s="28" t="str">
        <f>+B329</f>
        <v>Total Vacantes  en ocupaciones de nivel Calificados</v>
      </c>
      <c r="C12" s="24">
        <f>+C329</f>
        <v>5966</v>
      </c>
      <c r="D12" s="24">
        <f>+D329</f>
        <v>6615</v>
      </c>
      <c r="E12" s="25">
        <f t="shared" si="0"/>
        <v>0.49803823357542365</v>
      </c>
      <c r="F12" s="25">
        <f>D12/$D$8</f>
        <v>0.49981110691348696</v>
      </c>
      <c r="G12" s="11">
        <f>+IF(OR(AND(D12=0),(C12=0)),"0",((D12-C12)/C12))</f>
        <v>0.10878310425745893</v>
      </c>
      <c r="H12" s="13">
        <f>+IF(OR(AND(E12=""),(G12="")),"",E12*G12)</f>
        <v>5.4178145087235993E-2</v>
      </c>
    </row>
    <row r="13" spans="2:8" x14ac:dyDescent="0.2">
      <c r="B13" s="28" t="str">
        <f>+B552</f>
        <v>Total Vacantes en ocupaciones de nivel Elemental</v>
      </c>
      <c r="C13" s="24">
        <f>+C552</f>
        <v>1877</v>
      </c>
      <c r="D13" s="24">
        <f>+D552</f>
        <v>2318</v>
      </c>
      <c r="E13" s="25">
        <f t="shared" si="0"/>
        <v>0.15669087569914017</v>
      </c>
      <c r="F13" s="25">
        <f>D13/$D$8</f>
        <v>0.17514166981488477</v>
      </c>
      <c r="G13" s="11">
        <f>+IF(OR(AND(D13=0),(C13=0)),"0",((D13-C13)/C13))</f>
        <v>0.2349493873201918</v>
      </c>
      <c r="H13" s="13">
        <f>+IF(OR(AND(E13=""),(G13="")),"",E13*G13)</f>
        <v>3.6814425244177315E-2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165</v>
      </c>
      <c r="D18" s="31">
        <f>SUM(D19:D65)</f>
        <v>139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-0.15757575757575756</v>
      </c>
      <c r="H18" s="33">
        <f>+IF(OR(AND(E18=""),(G18="")),"",E18*G18)</f>
        <v>-0.15757575757575756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1</v>
      </c>
      <c r="D20" s="7">
        <v>0</v>
      </c>
      <c r="E20" s="10">
        <f t="shared" ref="E20:E65" si="1">+IF(C20=0,"",C20/C$18)</f>
        <v>6.0606060606060606E-3</v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>
        <f t="shared" ref="H20:H65" si="4">+IF(OR(AND(E20=""),(G20="")),"",E20*G20)</f>
        <v>0</v>
      </c>
    </row>
    <row r="21" spans="1:8" ht="30" x14ac:dyDescent="0.2">
      <c r="B21" s="5" t="s">
        <v>1</v>
      </c>
      <c r="C21" s="7">
        <v>0</v>
      </c>
      <c r="D21" s="7">
        <v>0</v>
      </c>
      <c r="E21" s="10" t="str">
        <f t="shared" si="1"/>
        <v/>
      </c>
      <c r="F21" s="10" t="str">
        <f t="shared" si="2"/>
        <v/>
      </c>
      <c r="G21" s="11" t="str">
        <f t="shared" si="3"/>
        <v>0</v>
      </c>
      <c r="H21" s="13" t="str">
        <f t="shared" si="4"/>
        <v/>
      </c>
    </row>
    <row r="22" spans="1:8" ht="30" x14ac:dyDescent="0.2">
      <c r="B22" s="5" t="s">
        <v>460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171</v>
      </c>
      <c r="C23" s="7">
        <v>0</v>
      </c>
      <c r="D23" s="7">
        <v>1</v>
      </c>
      <c r="E23" s="10" t="str">
        <f t="shared" si="1"/>
        <v/>
      </c>
      <c r="F23" s="10">
        <f t="shared" si="2"/>
        <v>7.1942446043165471E-3</v>
      </c>
      <c r="G23" s="11" t="str">
        <f t="shared" si="3"/>
        <v>0</v>
      </c>
      <c r="H23" s="13" t="str">
        <f t="shared" si="4"/>
        <v/>
      </c>
    </row>
    <row r="24" spans="1:8" ht="30" x14ac:dyDescent="0.2">
      <c r="B24" s="5" t="s">
        <v>172</v>
      </c>
      <c r="C24" s="7">
        <v>1</v>
      </c>
      <c r="D24" s="7">
        <v>0</v>
      </c>
      <c r="E24" s="10">
        <f t="shared" si="1"/>
        <v>6.0606060606060606E-3</v>
      </c>
      <c r="F24" s="10" t="str">
        <f t="shared" si="2"/>
        <v/>
      </c>
      <c r="G24" s="11" t="str">
        <f t="shared" si="3"/>
        <v>0</v>
      </c>
      <c r="H24" s="13">
        <f t="shared" si="4"/>
        <v>0</v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21</v>
      </c>
      <c r="D26" s="7">
        <v>6</v>
      </c>
      <c r="E26" s="10">
        <f t="shared" si="1"/>
        <v>0.12727272727272726</v>
      </c>
      <c r="F26" s="10">
        <f t="shared" si="2"/>
        <v>4.3165467625899283E-2</v>
      </c>
      <c r="G26" s="11">
        <f t="shared" si="3"/>
        <v>-0.7142857142857143</v>
      </c>
      <c r="H26" s="13">
        <f t="shared" si="4"/>
        <v>-9.0909090909090898E-2</v>
      </c>
    </row>
    <row r="27" spans="1:8" ht="15" x14ac:dyDescent="0.2">
      <c r="B27" s="5" t="s">
        <v>6</v>
      </c>
      <c r="C27" s="7">
        <v>18</v>
      </c>
      <c r="D27" s="7">
        <v>10</v>
      </c>
      <c r="E27" s="10">
        <f t="shared" si="1"/>
        <v>0.10909090909090909</v>
      </c>
      <c r="F27" s="10">
        <f t="shared" si="2"/>
        <v>7.1942446043165464E-2</v>
      </c>
      <c r="G27" s="11">
        <f t="shared" si="3"/>
        <v>-0.44444444444444442</v>
      </c>
      <c r="H27" s="13">
        <f t="shared" si="4"/>
        <v>-4.8484848484848478E-2</v>
      </c>
    </row>
    <row r="28" spans="1:8" ht="15" x14ac:dyDescent="0.2">
      <c r="B28" s="5" t="s">
        <v>3</v>
      </c>
      <c r="C28" s="7">
        <v>3</v>
      </c>
      <c r="D28" s="7">
        <v>2</v>
      </c>
      <c r="E28" s="10">
        <f t="shared" si="1"/>
        <v>1.8181818181818181E-2</v>
      </c>
      <c r="F28" s="10">
        <f t="shared" si="2"/>
        <v>1.4388489208633094E-2</v>
      </c>
      <c r="G28" s="11">
        <f t="shared" si="3"/>
        <v>-0.33333333333333331</v>
      </c>
      <c r="H28" s="13">
        <f t="shared" si="4"/>
        <v>-6.0606060606060597E-3</v>
      </c>
    </row>
    <row r="29" spans="1:8" ht="15" x14ac:dyDescent="0.2">
      <c r="B29" s="5" t="s">
        <v>5</v>
      </c>
      <c r="C29" s="7">
        <v>16</v>
      </c>
      <c r="D29" s="7">
        <v>15</v>
      </c>
      <c r="E29" s="10">
        <f t="shared" si="1"/>
        <v>9.696969696969697E-2</v>
      </c>
      <c r="F29" s="10">
        <f t="shared" si="2"/>
        <v>0.1079136690647482</v>
      </c>
      <c r="G29" s="11">
        <f t="shared" si="3"/>
        <v>-6.25E-2</v>
      </c>
      <c r="H29" s="13">
        <f t="shared" si="4"/>
        <v>-6.0606060606060606E-3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1</v>
      </c>
      <c r="D31" s="7">
        <v>1</v>
      </c>
      <c r="E31" s="10">
        <f t="shared" si="1"/>
        <v>6.0606060606060606E-3</v>
      </c>
      <c r="F31" s="10">
        <f t="shared" si="2"/>
        <v>7.1942446043165471E-3</v>
      </c>
      <c r="G31" s="11">
        <f t="shared" si="3"/>
        <v>0</v>
      </c>
      <c r="H31" s="13">
        <f t="shared" si="4"/>
        <v>0</v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1</v>
      </c>
      <c r="E33" s="10" t="str">
        <f t="shared" si="1"/>
        <v/>
      </c>
      <c r="F33" s="10">
        <f t="shared" si="2"/>
        <v>7.1942446043165471E-3</v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10</v>
      </c>
      <c r="D35" s="7">
        <v>3</v>
      </c>
      <c r="E35" s="10">
        <f t="shared" si="1"/>
        <v>6.0606060606060608E-2</v>
      </c>
      <c r="F35" s="10">
        <f t="shared" si="2"/>
        <v>2.1582733812949641E-2</v>
      </c>
      <c r="G35" s="11">
        <f t="shared" si="3"/>
        <v>-0.7</v>
      </c>
      <c r="H35" s="13">
        <f t="shared" si="4"/>
        <v>-4.242424242424242E-2</v>
      </c>
    </row>
    <row r="36" spans="2:8" ht="30" x14ac:dyDescent="0.2">
      <c r="B36" s="5" t="s">
        <v>177</v>
      </c>
      <c r="C36" s="7">
        <v>4</v>
      </c>
      <c r="D36" s="7">
        <v>1</v>
      </c>
      <c r="E36" s="10">
        <f t="shared" si="1"/>
        <v>2.4242424242424242E-2</v>
      </c>
      <c r="F36" s="10">
        <f t="shared" si="2"/>
        <v>7.1942446043165471E-3</v>
      </c>
      <c r="G36" s="11">
        <f t="shared" si="3"/>
        <v>-0.75</v>
      </c>
      <c r="H36" s="13">
        <f t="shared" si="4"/>
        <v>-1.8181818181818181E-2</v>
      </c>
    </row>
    <row r="37" spans="2:8" ht="15" x14ac:dyDescent="0.2">
      <c r="B37" s="5" t="s">
        <v>178</v>
      </c>
      <c r="C37" s="7">
        <v>1</v>
      </c>
      <c r="D37" s="7">
        <v>0</v>
      </c>
      <c r="E37" s="10">
        <f t="shared" si="1"/>
        <v>6.0606060606060606E-3</v>
      </c>
      <c r="F37" s="10" t="str">
        <f t="shared" si="2"/>
        <v/>
      </c>
      <c r="G37" s="11" t="str">
        <f t="shared" si="3"/>
        <v>0</v>
      </c>
      <c r="H37" s="13">
        <f t="shared" si="4"/>
        <v>0</v>
      </c>
    </row>
    <row r="38" spans="2:8" ht="15" x14ac:dyDescent="0.2">
      <c r="B38" s="5" t="s">
        <v>8</v>
      </c>
      <c r="C38" s="7">
        <v>0</v>
      </c>
      <c r="D38" s="7">
        <v>1</v>
      </c>
      <c r="E38" s="10" t="str">
        <f t="shared" si="1"/>
        <v/>
      </c>
      <c r="F38" s="10">
        <f t="shared" si="2"/>
        <v>7.1942446043165471E-3</v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9</v>
      </c>
      <c r="D41" s="7">
        <v>15</v>
      </c>
      <c r="E41" s="10">
        <f t="shared" si="1"/>
        <v>5.4545454545454543E-2</v>
      </c>
      <c r="F41" s="10">
        <f t="shared" si="2"/>
        <v>0.1079136690647482</v>
      </c>
      <c r="G41" s="11">
        <f t="shared" si="3"/>
        <v>0.66666666666666663</v>
      </c>
      <c r="H41" s="13">
        <f t="shared" si="4"/>
        <v>3.6363636363636362E-2</v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3</v>
      </c>
      <c r="D43" s="7">
        <v>1</v>
      </c>
      <c r="E43" s="10">
        <f t="shared" si="1"/>
        <v>1.8181818181818181E-2</v>
      </c>
      <c r="F43" s="10">
        <f t="shared" si="2"/>
        <v>7.1942446043165471E-3</v>
      </c>
      <c r="G43" s="11">
        <f t="shared" si="3"/>
        <v>-0.66666666666666663</v>
      </c>
      <c r="H43" s="13">
        <f t="shared" si="4"/>
        <v>-1.2121212121212119E-2</v>
      </c>
    </row>
    <row r="44" spans="2:8" ht="15" x14ac:dyDescent="0.2">
      <c r="B44" s="5" t="s">
        <v>184</v>
      </c>
      <c r="C44" s="7">
        <v>6</v>
      </c>
      <c r="D44" s="7">
        <v>1</v>
      </c>
      <c r="E44" s="10">
        <f t="shared" si="1"/>
        <v>3.6363636363636362E-2</v>
      </c>
      <c r="F44" s="10">
        <f t="shared" si="2"/>
        <v>7.1942446043165471E-3</v>
      </c>
      <c r="G44" s="11">
        <f t="shared" si="3"/>
        <v>-0.83333333333333337</v>
      </c>
      <c r="H44" s="13">
        <f t="shared" si="4"/>
        <v>-3.0303030303030304E-2</v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1</v>
      </c>
      <c r="D46" s="7">
        <v>0</v>
      </c>
      <c r="E46" s="10">
        <f t="shared" si="1"/>
        <v>6.0606060606060606E-3</v>
      </c>
      <c r="F46" s="10" t="str">
        <f t="shared" si="2"/>
        <v/>
      </c>
      <c r="G46" s="11" t="str">
        <f t="shared" si="3"/>
        <v>0</v>
      </c>
      <c r="H46" s="13">
        <f t="shared" si="4"/>
        <v>0</v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2:8" ht="15" x14ac:dyDescent="0.2">
      <c r="B49" s="5" t="s">
        <v>11</v>
      </c>
      <c r="C49" s="7">
        <v>22</v>
      </c>
      <c r="D49" s="7">
        <v>43</v>
      </c>
      <c r="E49" s="10">
        <f t="shared" si="1"/>
        <v>0.13333333333333333</v>
      </c>
      <c r="F49" s="10">
        <f t="shared" si="2"/>
        <v>0.30935251798561153</v>
      </c>
      <c r="G49" s="11">
        <f t="shared" si="3"/>
        <v>0.95454545454545459</v>
      </c>
      <c r="H49" s="13">
        <f t="shared" si="4"/>
        <v>0.12727272727272729</v>
      </c>
    </row>
    <row r="50" spans="2:8" ht="15" x14ac:dyDescent="0.2">
      <c r="B50" s="5" t="s">
        <v>15</v>
      </c>
      <c r="C50" s="7">
        <v>0</v>
      </c>
      <c r="D50" s="7">
        <v>0</v>
      </c>
      <c r="E50" s="10" t="str">
        <f t="shared" si="1"/>
        <v/>
      </c>
      <c r="F50" s="10" t="str">
        <f t="shared" si="2"/>
        <v/>
      </c>
      <c r="G50" s="11" t="str">
        <f t="shared" si="3"/>
        <v>0</v>
      </c>
      <c r="H50" s="13" t="str">
        <f t="shared" si="4"/>
        <v/>
      </c>
    </row>
    <row r="51" spans="2:8" ht="15" x14ac:dyDescent="0.2">
      <c r="B51" s="5" t="s">
        <v>14</v>
      </c>
      <c r="C51" s="7">
        <v>2</v>
      </c>
      <c r="D51" s="7">
        <v>0</v>
      </c>
      <c r="E51" s="10">
        <f t="shared" si="1"/>
        <v>1.2121212121212121E-2</v>
      </c>
      <c r="F51" s="10" t="str">
        <f t="shared" si="2"/>
        <v/>
      </c>
      <c r="G51" s="11" t="str">
        <f t="shared" si="3"/>
        <v>0</v>
      </c>
      <c r="H51" s="13">
        <f t="shared" si="4"/>
        <v>0</v>
      </c>
    </row>
    <row r="52" spans="2:8" ht="15" x14ac:dyDescent="0.2">
      <c r="B52" s="5" t="s">
        <v>13</v>
      </c>
      <c r="C52" s="7">
        <v>0</v>
      </c>
      <c r="D52" s="7">
        <v>1</v>
      </c>
      <c r="E52" s="10" t="str">
        <f t="shared" si="1"/>
        <v/>
      </c>
      <c r="F52" s="10">
        <f t="shared" si="2"/>
        <v>7.1942446043165471E-3</v>
      </c>
      <c r="G52" s="11" t="str">
        <f t="shared" si="3"/>
        <v>0</v>
      </c>
      <c r="H52" s="13" t="str">
        <f t="shared" si="4"/>
        <v/>
      </c>
    </row>
    <row r="53" spans="2:8" ht="15" x14ac:dyDescent="0.2">
      <c r="B53" s="5" t="s">
        <v>462</v>
      </c>
      <c r="C53" s="7">
        <v>10</v>
      </c>
      <c r="D53" s="7">
        <v>10</v>
      </c>
      <c r="E53" s="10">
        <f t="shared" si="1"/>
        <v>6.0606060606060608E-2</v>
      </c>
      <c r="F53" s="10">
        <f t="shared" si="2"/>
        <v>7.1942446043165464E-2</v>
      </c>
      <c r="G53" s="11">
        <f t="shared" si="3"/>
        <v>0</v>
      </c>
      <c r="H53" s="13">
        <f t="shared" si="4"/>
        <v>0</v>
      </c>
    </row>
    <row r="54" spans="2:8" ht="15" x14ac:dyDescent="0.2">
      <c r="B54" s="5" t="s">
        <v>12</v>
      </c>
      <c r="C54" s="7">
        <v>2</v>
      </c>
      <c r="D54" s="7">
        <v>0</v>
      </c>
      <c r="E54" s="10">
        <f t="shared" si="1"/>
        <v>1.2121212121212121E-2</v>
      </c>
      <c r="F54" s="10" t="str">
        <f t="shared" si="2"/>
        <v/>
      </c>
      <c r="G54" s="11" t="str">
        <f t="shared" si="3"/>
        <v>0</v>
      </c>
      <c r="H54" s="13">
        <f t="shared" si="4"/>
        <v>0</v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1</v>
      </c>
      <c r="D56" s="7">
        <v>0</v>
      </c>
      <c r="E56" s="10">
        <f t="shared" si="1"/>
        <v>6.0606060606060606E-3</v>
      </c>
      <c r="F56" s="10" t="str">
        <f t="shared" si="2"/>
        <v/>
      </c>
      <c r="G56" s="11" t="str">
        <f t="shared" si="3"/>
        <v>0</v>
      </c>
      <c r="H56" s="13">
        <f t="shared" si="4"/>
        <v>0</v>
      </c>
    </row>
    <row r="57" spans="2:8" ht="15" x14ac:dyDescent="0.2">
      <c r="B57" s="5" t="s">
        <v>17</v>
      </c>
      <c r="C57" s="7">
        <v>1</v>
      </c>
      <c r="D57" s="7">
        <v>0</v>
      </c>
      <c r="E57" s="10">
        <f t="shared" si="1"/>
        <v>6.0606060606060606E-3</v>
      </c>
      <c r="F57" s="10" t="str">
        <f t="shared" si="2"/>
        <v/>
      </c>
      <c r="G57" s="11" t="str">
        <f t="shared" si="3"/>
        <v>0</v>
      </c>
      <c r="H57" s="13">
        <f t="shared" si="4"/>
        <v>0</v>
      </c>
    </row>
    <row r="58" spans="2:8" ht="15" x14ac:dyDescent="0.2">
      <c r="B58" s="5" t="s">
        <v>187</v>
      </c>
      <c r="C58" s="7">
        <v>2</v>
      </c>
      <c r="D58" s="7">
        <v>0</v>
      </c>
      <c r="E58" s="10">
        <f t="shared" si="1"/>
        <v>1.2121212121212121E-2</v>
      </c>
      <c r="F58" s="10" t="str">
        <f t="shared" si="2"/>
        <v/>
      </c>
      <c r="G58" s="11" t="str">
        <f t="shared" si="3"/>
        <v>0</v>
      </c>
      <c r="H58" s="13">
        <f t="shared" si="4"/>
        <v>0</v>
      </c>
    </row>
    <row r="59" spans="2:8" ht="15" x14ac:dyDescent="0.2">
      <c r="B59" s="5" t="s">
        <v>463</v>
      </c>
      <c r="C59" s="7">
        <v>2</v>
      </c>
      <c r="D59" s="7">
        <v>0</v>
      </c>
      <c r="E59" s="10">
        <f t="shared" si="1"/>
        <v>1.2121212121212121E-2</v>
      </c>
      <c r="F59" s="10" t="str">
        <f t="shared" si="2"/>
        <v/>
      </c>
      <c r="G59" s="11" t="str">
        <f t="shared" si="3"/>
        <v>0</v>
      </c>
      <c r="H59" s="13">
        <f t="shared" si="4"/>
        <v>0</v>
      </c>
    </row>
    <row r="60" spans="2:8" ht="15" x14ac:dyDescent="0.2">
      <c r="B60" s="5" t="s">
        <v>188</v>
      </c>
      <c r="C60" s="7">
        <v>1</v>
      </c>
      <c r="D60" s="7">
        <v>0</v>
      </c>
      <c r="E60" s="10">
        <f t="shared" si="1"/>
        <v>6.0606060606060606E-3</v>
      </c>
      <c r="F60" s="10" t="str">
        <f t="shared" si="2"/>
        <v/>
      </c>
      <c r="G60" s="11" t="str">
        <f t="shared" si="3"/>
        <v>0</v>
      </c>
      <c r="H60" s="13">
        <f t="shared" si="4"/>
        <v>0</v>
      </c>
    </row>
    <row r="61" spans="2:8" ht="15" x14ac:dyDescent="0.2">
      <c r="B61" s="5" t="s">
        <v>189</v>
      </c>
      <c r="C61" s="7">
        <v>16</v>
      </c>
      <c r="D61" s="7">
        <v>19</v>
      </c>
      <c r="E61" s="10">
        <f t="shared" si="1"/>
        <v>9.696969696969697E-2</v>
      </c>
      <c r="F61" s="10">
        <f t="shared" si="2"/>
        <v>0.1366906474820144</v>
      </c>
      <c r="G61" s="11">
        <f t="shared" si="3"/>
        <v>0.1875</v>
      </c>
      <c r="H61" s="13">
        <f t="shared" si="4"/>
        <v>1.8181818181818181E-2</v>
      </c>
    </row>
    <row r="62" spans="2:8" ht="15" x14ac:dyDescent="0.2">
      <c r="B62" s="5" t="s">
        <v>190</v>
      </c>
      <c r="C62" s="7">
        <v>1</v>
      </c>
      <c r="D62" s="7">
        <v>0</v>
      </c>
      <c r="E62" s="10">
        <f t="shared" si="1"/>
        <v>6.0606060606060606E-3</v>
      </c>
      <c r="F62" s="10" t="str">
        <f t="shared" si="2"/>
        <v/>
      </c>
      <c r="G62" s="11" t="str">
        <f t="shared" si="3"/>
        <v>0</v>
      </c>
      <c r="H62" s="13">
        <f t="shared" si="4"/>
        <v>0</v>
      </c>
    </row>
    <row r="63" spans="2:8" ht="15" x14ac:dyDescent="0.2">
      <c r="B63" s="5" t="s">
        <v>18</v>
      </c>
      <c r="C63" s="7">
        <v>4</v>
      </c>
      <c r="D63" s="7">
        <v>3</v>
      </c>
      <c r="E63" s="10">
        <f t="shared" si="1"/>
        <v>2.4242424242424242E-2</v>
      </c>
      <c r="F63" s="10">
        <f t="shared" si="2"/>
        <v>2.1582733812949641E-2</v>
      </c>
      <c r="G63" s="11">
        <f t="shared" si="3"/>
        <v>-0.25</v>
      </c>
      <c r="H63" s="13">
        <f t="shared" si="4"/>
        <v>-6.0606060606060606E-3</v>
      </c>
    </row>
    <row r="64" spans="2:8" ht="15" x14ac:dyDescent="0.2">
      <c r="B64" s="5" t="s">
        <v>191</v>
      </c>
      <c r="C64" s="7">
        <v>5</v>
      </c>
      <c r="D64" s="7">
        <v>3</v>
      </c>
      <c r="E64" s="10">
        <f t="shared" si="1"/>
        <v>3.0303030303030304E-2</v>
      </c>
      <c r="F64" s="10">
        <f t="shared" si="2"/>
        <v>2.1582733812949641E-2</v>
      </c>
      <c r="G64" s="11">
        <f t="shared" si="3"/>
        <v>-0.4</v>
      </c>
      <c r="H64" s="13">
        <f t="shared" si="4"/>
        <v>-1.2121212121212123E-2</v>
      </c>
    </row>
    <row r="65" spans="1:8" ht="15" x14ac:dyDescent="0.2">
      <c r="B65" s="5" t="s">
        <v>192</v>
      </c>
      <c r="C65" s="7">
        <v>1</v>
      </c>
      <c r="D65" s="7">
        <v>2</v>
      </c>
      <c r="E65" s="10">
        <f t="shared" si="1"/>
        <v>6.0606060606060606E-3</v>
      </c>
      <c r="F65" s="10">
        <f t="shared" si="2"/>
        <v>1.4388489208633094E-2</v>
      </c>
      <c r="G65" s="11">
        <f t="shared" si="3"/>
        <v>1</v>
      </c>
      <c r="H65" s="13">
        <f t="shared" si="4"/>
        <v>6.0606060606060606E-3</v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1764</v>
      </c>
      <c r="D71" s="31">
        <f>SUM(D72:D155)</f>
        <v>2114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0.1984126984126984</v>
      </c>
      <c r="H71" s="33">
        <f>+IF(OR(AND(E71=""),(G71="")),"",E71*G71)</f>
        <v>0.1984126984126984</v>
      </c>
    </row>
    <row r="72" spans="1:8" s="40" customFormat="1" ht="15" x14ac:dyDescent="0.2">
      <c r="A72" s="64"/>
      <c r="B72" s="36" t="s">
        <v>464</v>
      </c>
      <c r="C72" s="37">
        <v>38</v>
      </c>
      <c r="D72" s="37">
        <v>43</v>
      </c>
      <c r="E72" s="38">
        <f>+IF(C72=0,"",C72/C$71)</f>
        <v>2.1541950113378686E-2</v>
      </c>
      <c r="F72" s="38">
        <f>+IF(D72=0,"",D72/D$71)</f>
        <v>2.034058656575213E-2</v>
      </c>
      <c r="G72" s="39">
        <f>+IF(OR(AND(D72=0),(C72=0)),"0",((D72-C72)/C72))</f>
        <v>0.13157894736842105</v>
      </c>
      <c r="H72" s="25">
        <f>+IF(OR(AND(E72=""),(G72="")),"",E72*G72)</f>
        <v>2.8344671201814059E-3</v>
      </c>
    </row>
    <row r="73" spans="1:8" s="40" customFormat="1" ht="15" x14ac:dyDescent="0.2">
      <c r="A73" s="64"/>
      <c r="B73" s="36" t="s">
        <v>19</v>
      </c>
      <c r="C73" s="37">
        <v>27</v>
      </c>
      <c r="D73" s="37">
        <v>21</v>
      </c>
      <c r="E73" s="38">
        <f t="shared" ref="E73:E142" si="9">+IF(C73=0,"",C73/C$71)</f>
        <v>1.5306122448979591E-2</v>
      </c>
      <c r="F73" s="38">
        <f t="shared" ref="F73:F142" si="10">+IF(D73=0,"",D73/D$71)</f>
        <v>9.9337748344370865E-3</v>
      </c>
      <c r="G73" s="39">
        <f t="shared" ref="G73:G142" si="11">+IF(OR(AND(D73=0),(C73=0)),"0",((D73-C73)/C73))</f>
        <v>-0.22222222222222221</v>
      </c>
      <c r="H73" s="25">
        <f t="shared" ref="H73:H142" si="12">+IF(OR(AND(E73=""),(G73="")),"",E73*G73)</f>
        <v>-3.4013605442176869E-3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3</v>
      </c>
      <c r="E74" s="38" t="str">
        <f t="shared" ref="E74" si="13">+IF(C74=0,"",C74/C$71)</f>
        <v/>
      </c>
      <c r="F74" s="38">
        <f t="shared" ref="F74" si="14">+IF(D74=0,"",D74/D$71)</f>
        <v>1.4191106906338694E-3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74</v>
      </c>
      <c r="D75" s="37">
        <v>58</v>
      </c>
      <c r="E75" s="38">
        <f t="shared" si="9"/>
        <v>4.195011337868481E-2</v>
      </c>
      <c r="F75" s="38">
        <f t="shared" si="10"/>
        <v>2.7436140018921477E-2</v>
      </c>
      <c r="G75" s="39">
        <f t="shared" si="11"/>
        <v>-0.21621621621621623</v>
      </c>
      <c r="H75" s="25">
        <f t="shared" si="12"/>
        <v>-9.0702947845804991E-3</v>
      </c>
    </row>
    <row r="76" spans="1:8" s="40" customFormat="1" ht="15" x14ac:dyDescent="0.2">
      <c r="A76" s="64"/>
      <c r="B76" s="36" t="s">
        <v>193</v>
      </c>
      <c r="C76" s="37">
        <v>80</v>
      </c>
      <c r="D76" s="37">
        <v>68</v>
      </c>
      <c r="E76" s="38">
        <f t="shared" si="9"/>
        <v>4.5351473922902494E-2</v>
      </c>
      <c r="F76" s="38">
        <f t="shared" si="10"/>
        <v>3.2166508987701042E-2</v>
      </c>
      <c r="G76" s="39">
        <f t="shared" si="11"/>
        <v>-0.15</v>
      </c>
      <c r="H76" s="25">
        <f t="shared" si="12"/>
        <v>-6.8027210884353739E-3</v>
      </c>
    </row>
    <row r="77" spans="1:8" s="40" customFormat="1" ht="15" x14ac:dyDescent="0.2">
      <c r="A77" s="64"/>
      <c r="B77" s="36" t="s">
        <v>21</v>
      </c>
      <c r="C77" s="37">
        <v>11</v>
      </c>
      <c r="D77" s="37">
        <v>0</v>
      </c>
      <c r="E77" s="38">
        <f t="shared" si="9"/>
        <v>6.2358276643990932E-3</v>
      </c>
      <c r="F77" s="38" t="str">
        <f t="shared" si="10"/>
        <v/>
      </c>
      <c r="G77" s="39" t="str">
        <f t="shared" si="11"/>
        <v>0</v>
      </c>
      <c r="H77" s="25">
        <f t="shared" si="12"/>
        <v>0</v>
      </c>
    </row>
    <row r="78" spans="1:8" s="40" customFormat="1" ht="15" x14ac:dyDescent="0.2">
      <c r="A78" s="64"/>
      <c r="B78" s="36" t="s">
        <v>40</v>
      </c>
      <c r="C78" s="37">
        <v>12</v>
      </c>
      <c r="D78" s="37">
        <v>2</v>
      </c>
      <c r="E78" s="38">
        <f t="shared" ref="E78" si="17">+IF(C78=0,"",C78/C$71)</f>
        <v>6.8027210884353739E-3</v>
      </c>
      <c r="F78" s="38">
        <f t="shared" ref="F78" si="18">+IF(D78=0,"",D78/D$71)</f>
        <v>9.4607379375591296E-4</v>
      </c>
      <c r="G78" s="39">
        <f t="shared" ref="G78" si="19">+IF(OR(AND(D78=0),(C78=0)),"0",((D78-C78)/C78))</f>
        <v>-0.83333333333333337</v>
      </c>
      <c r="H78" s="25">
        <f t="shared" ref="H78" si="20">+IF(OR(AND(E78=""),(G78="")),"",E78*G78)</f>
        <v>-5.6689342403628117E-3</v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28</v>
      </c>
      <c r="D80" s="37">
        <v>1</v>
      </c>
      <c r="E80" s="38">
        <f t="shared" si="9"/>
        <v>1.5873015873015872E-2</v>
      </c>
      <c r="F80" s="38">
        <f t="shared" si="10"/>
        <v>4.7303689687795648E-4</v>
      </c>
      <c r="G80" s="39">
        <f t="shared" si="11"/>
        <v>-0.9642857142857143</v>
      </c>
      <c r="H80" s="25">
        <f t="shared" si="12"/>
        <v>-1.5306122448979591E-2</v>
      </c>
    </row>
    <row r="81" spans="1:8" s="40" customFormat="1" ht="15" x14ac:dyDescent="0.2">
      <c r="A81" s="64"/>
      <c r="B81" s="36" t="s">
        <v>465</v>
      </c>
      <c r="C81" s="37">
        <v>1</v>
      </c>
      <c r="D81" s="37">
        <v>1</v>
      </c>
      <c r="E81" s="38">
        <f t="shared" si="9"/>
        <v>5.6689342403628119E-4</v>
      </c>
      <c r="F81" s="38">
        <f t="shared" si="10"/>
        <v>4.7303689687795648E-4</v>
      </c>
      <c r="G81" s="39">
        <f t="shared" si="11"/>
        <v>0</v>
      </c>
      <c r="H81" s="25">
        <f t="shared" si="12"/>
        <v>0</v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3</v>
      </c>
      <c r="D83" s="37">
        <v>4</v>
      </c>
      <c r="E83" s="38">
        <f t="shared" si="9"/>
        <v>1.7006802721088435E-3</v>
      </c>
      <c r="F83" s="38">
        <f t="shared" si="10"/>
        <v>1.8921475875118259E-3</v>
      </c>
      <c r="G83" s="39">
        <f t="shared" si="11"/>
        <v>0.33333333333333331</v>
      </c>
      <c r="H83" s="25">
        <f t="shared" si="12"/>
        <v>5.6689342403628109E-4</v>
      </c>
    </row>
    <row r="84" spans="1:8" s="40" customFormat="1" ht="15" x14ac:dyDescent="0.2">
      <c r="A84" s="64"/>
      <c r="B84" s="36" t="s">
        <v>22</v>
      </c>
      <c r="C84" s="37">
        <v>0</v>
      </c>
      <c r="D84" s="37">
        <v>1</v>
      </c>
      <c r="E84" s="38" t="str">
        <f t="shared" si="9"/>
        <v/>
      </c>
      <c r="F84" s="38">
        <f t="shared" si="10"/>
        <v>4.7303689687795648E-4</v>
      </c>
      <c r="G84" s="39" t="str">
        <f t="shared" si="11"/>
        <v>0</v>
      </c>
      <c r="H84" s="25" t="str">
        <f t="shared" si="12"/>
        <v/>
      </c>
    </row>
    <row r="85" spans="1:8" s="40" customFormat="1" ht="15" x14ac:dyDescent="0.2">
      <c r="A85" s="64"/>
      <c r="B85" s="36" t="s">
        <v>198</v>
      </c>
      <c r="C85" s="37">
        <v>24</v>
      </c>
      <c r="D85" s="37">
        <v>59</v>
      </c>
      <c r="E85" s="38">
        <f t="shared" si="9"/>
        <v>1.3605442176870748E-2</v>
      </c>
      <c r="F85" s="38">
        <f t="shared" si="10"/>
        <v>2.7909176915799434E-2</v>
      </c>
      <c r="G85" s="39">
        <f t="shared" si="11"/>
        <v>1.4583333333333333</v>
      </c>
      <c r="H85" s="25">
        <f t="shared" si="12"/>
        <v>1.984126984126984E-2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1</v>
      </c>
      <c r="E86" s="38" t="str">
        <f t="shared" ref="E86" si="21">+IF(C86=0,"",C86/C$71)</f>
        <v/>
      </c>
      <c r="F86" s="38">
        <f t="shared" ref="F86" si="22">+IF(D86=0,"",D86/D$71)</f>
        <v>4.7303689687795648E-4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50</v>
      </c>
      <c r="D87" s="37">
        <v>49</v>
      </c>
      <c r="E87" s="38">
        <f t="shared" si="9"/>
        <v>2.834467120181406E-2</v>
      </c>
      <c r="F87" s="38">
        <f t="shared" si="10"/>
        <v>2.3178807947019868E-2</v>
      </c>
      <c r="G87" s="39">
        <f t="shared" si="11"/>
        <v>-0.02</v>
      </c>
      <c r="H87" s="25">
        <f t="shared" si="12"/>
        <v>-5.6689342403628119E-4</v>
      </c>
    </row>
    <row r="88" spans="1:8" s="40" customFormat="1" ht="15" x14ac:dyDescent="0.2">
      <c r="A88" s="64"/>
      <c r="B88" s="36" t="s">
        <v>200</v>
      </c>
      <c r="C88" s="37">
        <v>25</v>
      </c>
      <c r="D88" s="37">
        <v>34</v>
      </c>
      <c r="E88" s="38">
        <f t="shared" si="9"/>
        <v>1.417233560090703E-2</v>
      </c>
      <c r="F88" s="38">
        <f t="shared" si="10"/>
        <v>1.6083254493850521E-2</v>
      </c>
      <c r="G88" s="39">
        <f t="shared" si="11"/>
        <v>0.36</v>
      </c>
      <c r="H88" s="25">
        <f t="shared" si="12"/>
        <v>5.1020408163265311E-3</v>
      </c>
    </row>
    <row r="89" spans="1:8" s="40" customFormat="1" ht="15" x14ac:dyDescent="0.2">
      <c r="A89" s="64"/>
      <c r="B89" s="36" t="s">
        <v>26</v>
      </c>
      <c r="C89" s="37">
        <v>20</v>
      </c>
      <c r="D89" s="37">
        <v>12</v>
      </c>
      <c r="E89" s="38">
        <f t="shared" si="9"/>
        <v>1.1337868480725623E-2</v>
      </c>
      <c r="F89" s="38">
        <f t="shared" si="10"/>
        <v>5.6764427625354778E-3</v>
      </c>
      <c r="G89" s="39">
        <f t="shared" si="11"/>
        <v>-0.4</v>
      </c>
      <c r="H89" s="25">
        <f t="shared" si="12"/>
        <v>-4.5351473922902496E-3</v>
      </c>
    </row>
    <row r="90" spans="1:8" s="40" customFormat="1" ht="15" x14ac:dyDescent="0.2">
      <c r="A90" s="64"/>
      <c r="B90" s="36" t="s">
        <v>466</v>
      </c>
      <c r="C90" s="37">
        <v>9</v>
      </c>
      <c r="D90" s="37">
        <v>10</v>
      </c>
      <c r="E90" s="38">
        <f t="shared" si="9"/>
        <v>5.1020408163265302E-3</v>
      </c>
      <c r="F90" s="38">
        <f t="shared" si="10"/>
        <v>4.7303689687795648E-3</v>
      </c>
      <c r="G90" s="39">
        <f t="shared" si="11"/>
        <v>0.1111111111111111</v>
      </c>
      <c r="H90" s="25">
        <f t="shared" si="12"/>
        <v>5.6689342403628109E-4</v>
      </c>
    </row>
    <row r="91" spans="1:8" s="40" customFormat="1" ht="15" x14ac:dyDescent="0.2">
      <c r="A91" s="64"/>
      <c r="B91" s="36" t="s">
        <v>201</v>
      </c>
      <c r="C91" s="37">
        <v>9</v>
      </c>
      <c r="D91" s="37">
        <v>3</v>
      </c>
      <c r="E91" s="38">
        <f t="shared" si="9"/>
        <v>5.1020408163265302E-3</v>
      </c>
      <c r="F91" s="38">
        <f t="shared" si="10"/>
        <v>1.4191106906338694E-3</v>
      </c>
      <c r="G91" s="39">
        <f t="shared" si="11"/>
        <v>-0.66666666666666663</v>
      </c>
      <c r="H91" s="25">
        <f t="shared" si="12"/>
        <v>-3.4013605442176865E-3</v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0</v>
      </c>
      <c r="E92" s="38" t="str">
        <f t="shared" ref="E92:E93" si="25">+IF(C92=0,"",C92/C$71)</f>
        <v/>
      </c>
      <c r="F92" s="38" t="str">
        <f t="shared" ref="F92:F93" si="26">+IF(D92=0,"",D92/D$71)</f>
        <v/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1</v>
      </c>
      <c r="E93" s="38" t="str">
        <f t="shared" si="25"/>
        <v/>
      </c>
      <c r="F93" s="38">
        <f t="shared" si="26"/>
        <v>4.7303689687795648E-4</v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37</v>
      </c>
      <c r="D94" s="37">
        <v>27</v>
      </c>
      <c r="E94" s="38">
        <f t="shared" si="9"/>
        <v>2.0975056689342405E-2</v>
      </c>
      <c r="F94" s="38">
        <f t="shared" si="10"/>
        <v>1.2771996215704825E-2</v>
      </c>
      <c r="G94" s="39">
        <f t="shared" si="11"/>
        <v>-0.27027027027027029</v>
      </c>
      <c r="H94" s="25">
        <f t="shared" si="12"/>
        <v>-5.6689342403628126E-3</v>
      </c>
    </row>
    <row r="95" spans="1:8" s="40" customFormat="1" ht="15" x14ac:dyDescent="0.2">
      <c r="A95" s="64"/>
      <c r="B95" s="36" t="s">
        <v>24</v>
      </c>
      <c r="C95" s="37">
        <v>1</v>
      </c>
      <c r="D95" s="37">
        <v>5</v>
      </c>
      <c r="E95" s="38">
        <f t="shared" si="9"/>
        <v>5.6689342403628119E-4</v>
      </c>
      <c r="F95" s="38">
        <f t="shared" si="10"/>
        <v>2.3651844843897824E-3</v>
      </c>
      <c r="G95" s="39">
        <f t="shared" si="11"/>
        <v>4</v>
      </c>
      <c r="H95" s="25">
        <f t="shared" si="12"/>
        <v>2.2675736961451248E-3</v>
      </c>
    </row>
    <row r="96" spans="1:8" s="40" customFormat="1" ht="15" x14ac:dyDescent="0.2">
      <c r="A96" s="64"/>
      <c r="B96" s="36" t="s">
        <v>27</v>
      </c>
      <c r="C96" s="37">
        <v>37</v>
      </c>
      <c r="D96" s="37">
        <v>11</v>
      </c>
      <c r="E96" s="38">
        <f t="shared" si="9"/>
        <v>2.0975056689342405E-2</v>
      </c>
      <c r="F96" s="38">
        <f t="shared" si="10"/>
        <v>5.2034058656575217E-3</v>
      </c>
      <c r="G96" s="39">
        <f t="shared" si="11"/>
        <v>-0.70270270270270274</v>
      </c>
      <c r="H96" s="25">
        <f t="shared" si="12"/>
        <v>-1.4739229024943313E-2</v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0</v>
      </c>
      <c r="E97" s="38" t="str">
        <f t="shared" si="9"/>
        <v/>
      </c>
      <c r="F97" s="38" t="str">
        <f t="shared" si="10"/>
        <v/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29</v>
      </c>
      <c r="D98" s="37">
        <v>57</v>
      </c>
      <c r="E98" s="38">
        <f t="shared" si="9"/>
        <v>1.6439909297052153E-2</v>
      </c>
      <c r="F98" s="38">
        <f t="shared" si="10"/>
        <v>2.696310312204352E-2</v>
      </c>
      <c r="G98" s="39">
        <f t="shared" si="11"/>
        <v>0.96551724137931039</v>
      </c>
      <c r="H98" s="25">
        <f t="shared" si="12"/>
        <v>1.5873015873015872E-2</v>
      </c>
    </row>
    <row r="99" spans="1:8" s="40" customFormat="1" ht="15" x14ac:dyDescent="0.2">
      <c r="A99" s="64"/>
      <c r="B99" s="36" t="s">
        <v>467</v>
      </c>
      <c r="C99" s="37">
        <v>30</v>
      </c>
      <c r="D99" s="37">
        <v>67</v>
      </c>
      <c r="E99" s="38">
        <f t="shared" si="9"/>
        <v>1.7006802721088437E-2</v>
      </c>
      <c r="F99" s="38">
        <f t="shared" si="10"/>
        <v>3.1693472090823085E-2</v>
      </c>
      <c r="G99" s="39">
        <f t="shared" si="11"/>
        <v>1.2333333333333334</v>
      </c>
      <c r="H99" s="25">
        <f t="shared" si="12"/>
        <v>2.0975056689342405E-2</v>
      </c>
    </row>
    <row r="100" spans="1:8" s="40" customFormat="1" ht="15" x14ac:dyDescent="0.2">
      <c r="A100" s="64"/>
      <c r="B100" s="36" t="s">
        <v>23</v>
      </c>
      <c r="C100" s="37">
        <v>20</v>
      </c>
      <c r="D100" s="37">
        <v>11</v>
      </c>
      <c r="E100" s="38">
        <f t="shared" si="9"/>
        <v>1.1337868480725623E-2</v>
      </c>
      <c r="F100" s="38">
        <f t="shared" si="10"/>
        <v>5.2034058656575217E-3</v>
      </c>
      <c r="G100" s="39">
        <f t="shared" si="11"/>
        <v>-0.45</v>
      </c>
      <c r="H100" s="25">
        <f t="shared" si="12"/>
        <v>-5.1020408163265311E-3</v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0</v>
      </c>
      <c r="D102" s="37">
        <v>2</v>
      </c>
      <c r="E102" s="38" t="str">
        <f t="shared" si="9"/>
        <v/>
      </c>
      <c r="F102" s="38">
        <f t="shared" si="10"/>
        <v>9.4607379375591296E-4</v>
      </c>
      <c r="G102" s="39" t="str">
        <f t="shared" si="11"/>
        <v>0</v>
      </c>
      <c r="H102" s="25" t="str">
        <f t="shared" si="12"/>
        <v/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4</v>
      </c>
      <c r="E103" s="38" t="str">
        <f t="shared" ref="E103" si="29">+IF(C103=0,"",C103/C$71)</f>
        <v/>
      </c>
      <c r="F103" s="38">
        <f t="shared" ref="F103" si="30">+IF(D103=0,"",D103/D$71)</f>
        <v>1.8921475875118259E-3</v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2</v>
      </c>
      <c r="D104" s="37">
        <v>4</v>
      </c>
      <c r="E104" s="38">
        <f t="shared" si="9"/>
        <v>1.1337868480725624E-3</v>
      </c>
      <c r="F104" s="38">
        <f t="shared" si="10"/>
        <v>1.8921475875118259E-3</v>
      </c>
      <c r="G104" s="39">
        <f t="shared" si="11"/>
        <v>1</v>
      </c>
      <c r="H104" s="25">
        <f t="shared" si="12"/>
        <v>1.1337868480725624E-3</v>
      </c>
    </row>
    <row r="105" spans="1:8" s="40" customFormat="1" ht="15" x14ac:dyDescent="0.2">
      <c r="A105" s="64"/>
      <c r="B105" s="36" t="s">
        <v>207</v>
      </c>
      <c r="C105" s="37">
        <v>60</v>
      </c>
      <c r="D105" s="37">
        <v>45</v>
      </c>
      <c r="E105" s="38">
        <f t="shared" si="9"/>
        <v>3.4013605442176874E-2</v>
      </c>
      <c r="F105" s="38">
        <f t="shared" si="10"/>
        <v>2.128666035950804E-2</v>
      </c>
      <c r="G105" s="39">
        <f t="shared" si="11"/>
        <v>-0.25</v>
      </c>
      <c r="H105" s="25">
        <f t="shared" si="12"/>
        <v>-8.5034013605442185E-3</v>
      </c>
    </row>
    <row r="106" spans="1:8" s="40" customFormat="1" ht="15" x14ac:dyDescent="0.2">
      <c r="A106" s="64"/>
      <c r="B106" s="36" t="s">
        <v>208</v>
      </c>
      <c r="C106" s="37">
        <v>8</v>
      </c>
      <c r="D106" s="37">
        <v>5</v>
      </c>
      <c r="E106" s="38">
        <f t="shared" si="9"/>
        <v>4.5351473922902496E-3</v>
      </c>
      <c r="F106" s="38">
        <f t="shared" si="10"/>
        <v>2.3651844843897824E-3</v>
      </c>
      <c r="G106" s="39">
        <f t="shared" si="11"/>
        <v>-0.375</v>
      </c>
      <c r="H106" s="25">
        <f t="shared" si="12"/>
        <v>-1.7006802721088437E-3</v>
      </c>
    </row>
    <row r="107" spans="1:8" s="40" customFormat="1" ht="15" x14ac:dyDescent="0.2">
      <c r="A107" s="64"/>
      <c r="B107" s="36" t="s">
        <v>209</v>
      </c>
      <c r="C107" s="37">
        <v>39</v>
      </c>
      <c r="D107" s="37">
        <v>25</v>
      </c>
      <c r="E107" s="38">
        <f t="shared" si="9"/>
        <v>2.2108843537414966E-2</v>
      </c>
      <c r="F107" s="38">
        <f t="shared" si="10"/>
        <v>1.1825922421948912E-2</v>
      </c>
      <c r="G107" s="39">
        <f t="shared" si="11"/>
        <v>-0.35897435897435898</v>
      </c>
      <c r="H107" s="25">
        <f t="shared" si="12"/>
        <v>-7.9365079365079361E-3</v>
      </c>
    </row>
    <row r="108" spans="1:8" s="40" customFormat="1" ht="15" x14ac:dyDescent="0.2">
      <c r="A108" s="64"/>
      <c r="B108" s="36" t="s">
        <v>210</v>
      </c>
      <c r="C108" s="37">
        <v>4</v>
      </c>
      <c r="D108" s="37">
        <v>22</v>
      </c>
      <c r="E108" s="38">
        <f t="shared" si="9"/>
        <v>2.2675736961451248E-3</v>
      </c>
      <c r="F108" s="38">
        <f t="shared" si="10"/>
        <v>1.0406811731315043E-2</v>
      </c>
      <c r="G108" s="39">
        <f t="shared" si="11"/>
        <v>4.5</v>
      </c>
      <c r="H108" s="25">
        <f t="shared" si="12"/>
        <v>1.0204081632653062E-2</v>
      </c>
    </row>
    <row r="109" spans="1:8" s="40" customFormat="1" ht="15" x14ac:dyDescent="0.2">
      <c r="A109" s="64"/>
      <c r="B109" s="36" t="s">
        <v>211</v>
      </c>
      <c r="C109" s="37">
        <v>10</v>
      </c>
      <c r="D109" s="37">
        <v>5</v>
      </c>
      <c r="E109" s="38">
        <f t="shared" si="9"/>
        <v>5.6689342403628117E-3</v>
      </c>
      <c r="F109" s="38">
        <f t="shared" si="10"/>
        <v>2.3651844843897824E-3</v>
      </c>
      <c r="G109" s="39">
        <f t="shared" si="11"/>
        <v>-0.5</v>
      </c>
      <c r="H109" s="25">
        <f t="shared" si="12"/>
        <v>-2.8344671201814059E-3</v>
      </c>
    </row>
    <row r="110" spans="1:8" s="40" customFormat="1" ht="15" x14ac:dyDescent="0.2">
      <c r="A110" s="64"/>
      <c r="B110" s="36" t="s">
        <v>212</v>
      </c>
      <c r="C110" s="37">
        <v>15</v>
      </c>
      <c r="D110" s="37">
        <v>5</v>
      </c>
      <c r="E110" s="38">
        <f t="shared" si="9"/>
        <v>8.5034013605442185E-3</v>
      </c>
      <c r="F110" s="38">
        <f t="shared" si="10"/>
        <v>2.3651844843897824E-3</v>
      </c>
      <c r="G110" s="39">
        <f t="shared" si="11"/>
        <v>-0.66666666666666663</v>
      </c>
      <c r="H110" s="25">
        <f t="shared" si="12"/>
        <v>-5.6689342403628117E-3</v>
      </c>
    </row>
    <row r="111" spans="1:8" s="40" customFormat="1" ht="15" x14ac:dyDescent="0.2">
      <c r="A111" s="64"/>
      <c r="B111" s="36" t="s">
        <v>32</v>
      </c>
      <c r="C111" s="37">
        <v>2</v>
      </c>
      <c r="D111" s="37">
        <v>9</v>
      </c>
      <c r="E111" s="38">
        <f t="shared" si="9"/>
        <v>1.1337868480725624E-3</v>
      </c>
      <c r="F111" s="38">
        <f t="shared" si="10"/>
        <v>4.2573320719016088E-3</v>
      </c>
      <c r="G111" s="39">
        <f t="shared" si="11"/>
        <v>3.5</v>
      </c>
      <c r="H111" s="25">
        <f t="shared" si="12"/>
        <v>3.968253968253968E-3</v>
      </c>
    </row>
    <row r="112" spans="1:8" s="40" customFormat="1" ht="15" x14ac:dyDescent="0.2">
      <c r="A112" s="64"/>
      <c r="B112" s="36" t="s">
        <v>213</v>
      </c>
      <c r="C112" s="37">
        <v>7</v>
      </c>
      <c r="D112" s="37">
        <v>7</v>
      </c>
      <c r="E112" s="38">
        <f t="shared" si="9"/>
        <v>3.968253968253968E-3</v>
      </c>
      <c r="F112" s="38">
        <f t="shared" si="10"/>
        <v>3.3112582781456954E-3</v>
      </c>
      <c r="G112" s="39">
        <f t="shared" si="11"/>
        <v>0</v>
      </c>
      <c r="H112" s="25">
        <f t="shared" si="12"/>
        <v>0</v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32</v>
      </c>
      <c r="D114" s="37">
        <v>37</v>
      </c>
      <c r="E114" s="38">
        <f t="shared" si="9"/>
        <v>1.8140589569160998E-2</v>
      </c>
      <c r="F114" s="38">
        <f t="shared" si="10"/>
        <v>1.7502365184484388E-2</v>
      </c>
      <c r="G114" s="39">
        <f t="shared" si="11"/>
        <v>0.15625</v>
      </c>
      <c r="H114" s="25">
        <f t="shared" si="12"/>
        <v>2.8344671201814059E-3</v>
      </c>
    </row>
    <row r="115" spans="1:8" s="40" customFormat="1" ht="15" x14ac:dyDescent="0.2">
      <c r="A115" s="64"/>
      <c r="B115" s="36" t="s">
        <v>29</v>
      </c>
      <c r="C115" s="37">
        <v>11</v>
      </c>
      <c r="D115" s="37">
        <v>13</v>
      </c>
      <c r="E115" s="38">
        <f t="shared" si="9"/>
        <v>6.2358276643990932E-3</v>
      </c>
      <c r="F115" s="38">
        <f t="shared" si="10"/>
        <v>6.1494796594134347E-3</v>
      </c>
      <c r="G115" s="39">
        <f t="shared" si="11"/>
        <v>0.18181818181818182</v>
      </c>
      <c r="H115" s="25">
        <f t="shared" si="12"/>
        <v>1.1337868480725624E-3</v>
      </c>
    </row>
    <row r="116" spans="1:8" s="40" customFormat="1" ht="15" x14ac:dyDescent="0.2">
      <c r="A116" s="64"/>
      <c r="B116" s="36" t="s">
        <v>215</v>
      </c>
      <c r="C116" s="37">
        <v>6</v>
      </c>
      <c r="D116" s="37">
        <v>10</v>
      </c>
      <c r="E116" s="38">
        <f t="shared" si="9"/>
        <v>3.4013605442176869E-3</v>
      </c>
      <c r="F116" s="38">
        <f t="shared" si="10"/>
        <v>4.7303689687795648E-3</v>
      </c>
      <c r="G116" s="39">
        <f t="shared" si="11"/>
        <v>0.66666666666666663</v>
      </c>
      <c r="H116" s="25">
        <f t="shared" si="12"/>
        <v>2.2675736961451243E-3</v>
      </c>
    </row>
    <row r="117" spans="1:8" s="40" customFormat="1" ht="15" x14ac:dyDescent="0.2">
      <c r="A117" s="64"/>
      <c r="B117" s="36" t="s">
        <v>30</v>
      </c>
      <c r="C117" s="37">
        <v>16</v>
      </c>
      <c r="D117" s="37">
        <v>10</v>
      </c>
      <c r="E117" s="38">
        <f t="shared" si="9"/>
        <v>9.0702947845804991E-3</v>
      </c>
      <c r="F117" s="38">
        <f t="shared" si="10"/>
        <v>4.7303689687795648E-3</v>
      </c>
      <c r="G117" s="39">
        <f t="shared" si="11"/>
        <v>-0.375</v>
      </c>
      <c r="H117" s="25">
        <f t="shared" si="12"/>
        <v>-3.4013605442176874E-3</v>
      </c>
    </row>
    <row r="118" spans="1:8" s="40" customFormat="1" ht="15" x14ac:dyDescent="0.2">
      <c r="A118" s="64"/>
      <c r="B118" s="36" t="s">
        <v>28</v>
      </c>
      <c r="C118" s="37">
        <v>5</v>
      </c>
      <c r="D118" s="37">
        <v>4</v>
      </c>
      <c r="E118" s="38">
        <f t="shared" si="9"/>
        <v>2.8344671201814059E-3</v>
      </c>
      <c r="F118" s="38">
        <f t="shared" si="10"/>
        <v>1.8921475875118259E-3</v>
      </c>
      <c r="G118" s="39">
        <f t="shared" si="11"/>
        <v>-0.2</v>
      </c>
      <c r="H118" s="25">
        <f t="shared" si="12"/>
        <v>-5.6689342403628119E-4</v>
      </c>
    </row>
    <row r="119" spans="1:8" s="40" customFormat="1" ht="15" x14ac:dyDescent="0.2">
      <c r="A119" s="64"/>
      <c r="B119" s="36" t="s">
        <v>31</v>
      </c>
      <c r="C119" s="37">
        <v>27</v>
      </c>
      <c r="D119" s="37">
        <v>30</v>
      </c>
      <c r="E119" s="38">
        <f t="shared" si="9"/>
        <v>1.5306122448979591E-2</v>
      </c>
      <c r="F119" s="38">
        <f t="shared" si="10"/>
        <v>1.4191106906338695E-2</v>
      </c>
      <c r="G119" s="39">
        <f t="shared" si="11"/>
        <v>0.1111111111111111</v>
      </c>
      <c r="H119" s="25">
        <f t="shared" si="12"/>
        <v>1.7006802721088435E-3</v>
      </c>
    </row>
    <row r="120" spans="1:8" s="40" customFormat="1" ht="15" x14ac:dyDescent="0.2">
      <c r="A120" s="64"/>
      <c r="B120" s="36" t="s">
        <v>216</v>
      </c>
      <c r="C120" s="37">
        <v>26</v>
      </c>
      <c r="D120" s="37">
        <v>29</v>
      </c>
      <c r="E120" s="38">
        <f t="shared" si="9"/>
        <v>1.4739229024943311E-2</v>
      </c>
      <c r="F120" s="38">
        <f t="shared" si="10"/>
        <v>1.3718070009460738E-2</v>
      </c>
      <c r="G120" s="39">
        <f t="shared" si="11"/>
        <v>0.11538461538461539</v>
      </c>
      <c r="H120" s="25">
        <f t="shared" si="12"/>
        <v>1.7006802721088437E-3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16</v>
      </c>
      <c r="D122" s="37">
        <v>9</v>
      </c>
      <c r="E122" s="38">
        <f t="shared" si="9"/>
        <v>9.0702947845804991E-3</v>
      </c>
      <c r="F122" s="38">
        <f t="shared" si="10"/>
        <v>4.2573320719016088E-3</v>
      </c>
      <c r="G122" s="39">
        <f t="shared" si="11"/>
        <v>-0.4375</v>
      </c>
      <c r="H122" s="25">
        <f t="shared" si="12"/>
        <v>-3.968253968253968E-3</v>
      </c>
    </row>
    <row r="123" spans="1:8" s="40" customFormat="1" ht="15" x14ac:dyDescent="0.2">
      <c r="A123" s="64"/>
      <c r="B123" s="36" t="s">
        <v>217</v>
      </c>
      <c r="C123" s="37">
        <v>7</v>
      </c>
      <c r="D123" s="37">
        <v>19</v>
      </c>
      <c r="E123" s="38">
        <f t="shared" si="9"/>
        <v>3.968253968253968E-3</v>
      </c>
      <c r="F123" s="38">
        <f t="shared" si="10"/>
        <v>8.9877010406811727E-3</v>
      </c>
      <c r="G123" s="39">
        <f t="shared" si="11"/>
        <v>1.7142857142857142</v>
      </c>
      <c r="H123" s="25">
        <f t="shared" si="12"/>
        <v>6.802721088435373E-3</v>
      </c>
    </row>
    <row r="124" spans="1:8" s="40" customFormat="1" ht="15" x14ac:dyDescent="0.2">
      <c r="A124" s="64"/>
      <c r="B124" s="36" t="s">
        <v>469</v>
      </c>
      <c r="C124" s="37">
        <v>3</v>
      </c>
      <c r="D124" s="37">
        <v>0</v>
      </c>
      <c r="E124" s="38">
        <f t="shared" si="9"/>
        <v>1.7006802721088435E-3</v>
      </c>
      <c r="F124" s="38" t="str">
        <f t="shared" si="10"/>
        <v/>
      </c>
      <c r="G124" s="39" t="str">
        <f t="shared" si="11"/>
        <v>0</v>
      </c>
      <c r="H124" s="25">
        <f t="shared" si="12"/>
        <v>0</v>
      </c>
    </row>
    <row r="125" spans="1:8" s="40" customFormat="1" ht="15" x14ac:dyDescent="0.2">
      <c r="A125" s="64"/>
      <c r="B125" s="36" t="s">
        <v>470</v>
      </c>
      <c r="C125" s="37">
        <v>599</v>
      </c>
      <c r="D125" s="37">
        <v>934</v>
      </c>
      <c r="E125" s="38">
        <f t="shared" si="9"/>
        <v>0.33956916099773243</v>
      </c>
      <c r="F125" s="38">
        <f t="shared" si="10"/>
        <v>0.44181646168401134</v>
      </c>
      <c r="G125" s="39">
        <f t="shared" si="11"/>
        <v>0.55926544240400666</v>
      </c>
      <c r="H125" s="25">
        <f t="shared" si="12"/>
        <v>0.1899092970521542</v>
      </c>
    </row>
    <row r="126" spans="1:8" s="40" customFormat="1" ht="15" x14ac:dyDescent="0.2">
      <c r="A126" s="64"/>
      <c r="B126" s="36" t="s">
        <v>218</v>
      </c>
      <c r="C126" s="37">
        <v>115</v>
      </c>
      <c r="D126" s="37">
        <v>114</v>
      </c>
      <c r="E126" s="38">
        <f t="shared" si="9"/>
        <v>6.5192743764172334E-2</v>
      </c>
      <c r="F126" s="38">
        <f t="shared" si="10"/>
        <v>5.392620624408704E-2</v>
      </c>
      <c r="G126" s="39">
        <f t="shared" si="11"/>
        <v>-8.6956521739130436E-3</v>
      </c>
      <c r="H126" s="25">
        <f t="shared" si="12"/>
        <v>-5.6689342403628119E-4</v>
      </c>
    </row>
    <row r="127" spans="1:8" s="40" customFormat="1" ht="15" x14ac:dyDescent="0.2">
      <c r="A127" s="64"/>
      <c r="B127" s="36" t="s">
        <v>219</v>
      </c>
      <c r="C127" s="37">
        <v>12</v>
      </c>
      <c r="D127" s="37">
        <v>52</v>
      </c>
      <c r="E127" s="38">
        <f t="shared" si="9"/>
        <v>6.8027210884353739E-3</v>
      </c>
      <c r="F127" s="38">
        <f t="shared" si="10"/>
        <v>2.4597918637653739E-2</v>
      </c>
      <c r="G127" s="39">
        <f t="shared" si="11"/>
        <v>3.3333333333333335</v>
      </c>
      <c r="H127" s="25">
        <f t="shared" si="12"/>
        <v>2.2675736961451247E-2</v>
      </c>
    </row>
    <row r="128" spans="1:8" s="40" customFormat="1" ht="15" x14ac:dyDescent="0.2">
      <c r="A128" s="64"/>
      <c r="B128" s="36" t="s">
        <v>33</v>
      </c>
      <c r="C128" s="37">
        <v>25</v>
      </c>
      <c r="D128" s="37">
        <v>41</v>
      </c>
      <c r="E128" s="38">
        <f t="shared" si="9"/>
        <v>1.417233560090703E-2</v>
      </c>
      <c r="F128" s="38">
        <f t="shared" si="10"/>
        <v>1.9394512771996216E-2</v>
      </c>
      <c r="G128" s="39">
        <f t="shared" si="11"/>
        <v>0.64</v>
      </c>
      <c r="H128" s="25">
        <f t="shared" si="12"/>
        <v>9.0702947845804991E-3</v>
      </c>
    </row>
    <row r="129" spans="1:8" s="40" customFormat="1" ht="15" x14ac:dyDescent="0.2">
      <c r="A129" s="64"/>
      <c r="B129" s="36" t="s">
        <v>37</v>
      </c>
      <c r="C129" s="37">
        <v>4</v>
      </c>
      <c r="D129" s="37">
        <v>1</v>
      </c>
      <c r="E129" s="38">
        <f t="shared" si="9"/>
        <v>2.2675736961451248E-3</v>
      </c>
      <c r="F129" s="38">
        <f t="shared" si="10"/>
        <v>4.7303689687795648E-4</v>
      </c>
      <c r="G129" s="39">
        <f t="shared" si="11"/>
        <v>-0.75</v>
      </c>
      <c r="H129" s="25">
        <f t="shared" si="12"/>
        <v>-1.7006802721088437E-3</v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2</v>
      </c>
      <c r="E130" s="38" t="str">
        <f t="shared" ref="E130" si="33">+IF(C130=0,"",C130/C$71)</f>
        <v/>
      </c>
      <c r="F130" s="38">
        <f t="shared" ref="F130" si="34">+IF(D130=0,"",D130/D$71)</f>
        <v>9.4607379375591296E-4</v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14</v>
      </c>
      <c r="D131" s="37">
        <v>37</v>
      </c>
      <c r="E131" s="38">
        <f t="shared" si="9"/>
        <v>7.9365079365079361E-3</v>
      </c>
      <c r="F131" s="38">
        <f t="shared" si="10"/>
        <v>1.7502365184484388E-2</v>
      </c>
      <c r="G131" s="39">
        <f t="shared" si="11"/>
        <v>1.6428571428571428</v>
      </c>
      <c r="H131" s="25">
        <f t="shared" si="12"/>
        <v>1.3038548752834465E-2</v>
      </c>
    </row>
    <row r="132" spans="1:8" s="40" customFormat="1" ht="15" x14ac:dyDescent="0.2">
      <c r="A132" s="64"/>
      <c r="B132" s="36" t="s">
        <v>34</v>
      </c>
      <c r="C132" s="37">
        <v>3</v>
      </c>
      <c r="D132" s="37">
        <v>1</v>
      </c>
      <c r="E132" s="38">
        <f t="shared" si="9"/>
        <v>1.7006802721088435E-3</v>
      </c>
      <c r="F132" s="38">
        <f t="shared" si="10"/>
        <v>4.7303689687795648E-4</v>
      </c>
      <c r="G132" s="39">
        <f t="shared" si="11"/>
        <v>-0.66666666666666663</v>
      </c>
      <c r="H132" s="25">
        <f t="shared" si="12"/>
        <v>-1.1337868480725622E-3</v>
      </c>
    </row>
    <row r="133" spans="1:8" s="40" customFormat="1" ht="15" x14ac:dyDescent="0.2">
      <c r="A133" s="64"/>
      <c r="B133" s="36" t="s">
        <v>220</v>
      </c>
      <c r="C133" s="37">
        <v>1</v>
      </c>
      <c r="D133" s="37">
        <v>1</v>
      </c>
      <c r="E133" s="38">
        <f t="shared" si="9"/>
        <v>5.6689342403628119E-4</v>
      </c>
      <c r="F133" s="38">
        <f t="shared" si="10"/>
        <v>4.7303689687795648E-4</v>
      </c>
      <c r="G133" s="39">
        <f t="shared" si="11"/>
        <v>0</v>
      </c>
      <c r="H133" s="25">
        <f t="shared" si="12"/>
        <v>0</v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1</v>
      </c>
      <c r="D135" s="37">
        <v>1</v>
      </c>
      <c r="E135" s="38">
        <f t="shared" si="9"/>
        <v>5.6689342403628119E-4</v>
      </c>
      <c r="F135" s="38">
        <f t="shared" si="10"/>
        <v>4.7303689687795648E-4</v>
      </c>
      <c r="G135" s="39">
        <f t="shared" si="11"/>
        <v>0</v>
      </c>
      <c r="H135" s="25">
        <f t="shared" si="12"/>
        <v>0</v>
      </c>
    </row>
    <row r="136" spans="1:8" s="40" customFormat="1" ht="15" x14ac:dyDescent="0.2">
      <c r="A136" s="64"/>
      <c r="B136" s="36" t="s">
        <v>223</v>
      </c>
      <c r="C136" s="37">
        <v>3</v>
      </c>
      <c r="D136" s="37">
        <v>1</v>
      </c>
      <c r="E136" s="38">
        <f t="shared" si="9"/>
        <v>1.7006802721088435E-3</v>
      </c>
      <c r="F136" s="38">
        <f t="shared" si="10"/>
        <v>4.7303689687795648E-4</v>
      </c>
      <c r="G136" s="39">
        <f t="shared" si="11"/>
        <v>-0.66666666666666663</v>
      </c>
      <c r="H136" s="25">
        <f t="shared" si="12"/>
        <v>-1.1337868480725622E-3</v>
      </c>
    </row>
    <row r="137" spans="1:8" s="40" customFormat="1" ht="30" x14ac:dyDescent="0.2">
      <c r="A137" s="64"/>
      <c r="B137" s="36" t="s">
        <v>471</v>
      </c>
      <c r="C137" s="37">
        <v>14</v>
      </c>
      <c r="D137" s="37">
        <v>17</v>
      </c>
      <c r="E137" s="38">
        <f t="shared" si="9"/>
        <v>7.9365079365079361E-3</v>
      </c>
      <c r="F137" s="38">
        <f t="shared" si="10"/>
        <v>8.0416272469252606E-3</v>
      </c>
      <c r="G137" s="39">
        <f t="shared" si="11"/>
        <v>0.21428571428571427</v>
      </c>
      <c r="H137" s="25">
        <f t="shared" si="12"/>
        <v>1.7006802721088433E-3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22</v>
      </c>
      <c r="D139" s="37">
        <v>5</v>
      </c>
      <c r="E139" s="38">
        <f t="shared" si="9"/>
        <v>1.2471655328798186E-2</v>
      </c>
      <c r="F139" s="38">
        <f t="shared" si="10"/>
        <v>2.3651844843897824E-3</v>
      </c>
      <c r="G139" s="39">
        <f t="shared" si="11"/>
        <v>-0.77272727272727271</v>
      </c>
      <c r="H139" s="25">
        <f t="shared" si="12"/>
        <v>-9.6371882086167798E-3</v>
      </c>
    </row>
    <row r="140" spans="1:8" s="40" customFormat="1" ht="15" x14ac:dyDescent="0.2">
      <c r="A140" s="64"/>
      <c r="B140" s="36" t="s">
        <v>46</v>
      </c>
      <c r="C140" s="37">
        <v>11</v>
      </c>
      <c r="D140" s="37">
        <v>2</v>
      </c>
      <c r="E140" s="38">
        <f t="shared" si="9"/>
        <v>6.2358276643990932E-3</v>
      </c>
      <c r="F140" s="38">
        <f t="shared" si="10"/>
        <v>9.4607379375591296E-4</v>
      </c>
      <c r="G140" s="39">
        <f t="shared" si="11"/>
        <v>-0.81818181818181823</v>
      </c>
      <c r="H140" s="25">
        <f t="shared" si="12"/>
        <v>-5.1020408163265311E-3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2</v>
      </c>
      <c r="D142" s="37">
        <v>0</v>
      </c>
      <c r="E142" s="38">
        <f t="shared" si="9"/>
        <v>1.1337868480725624E-3</v>
      </c>
      <c r="F142" s="38" t="str">
        <f t="shared" si="10"/>
        <v/>
      </c>
      <c r="G142" s="39" t="str">
        <f t="shared" si="11"/>
        <v>0</v>
      </c>
      <c r="H142" s="25">
        <f t="shared" si="12"/>
        <v>0</v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2</v>
      </c>
      <c r="E143" s="38" t="str">
        <f t="shared" ref="E143:E151" si="37">+IF(C143=0,"",C143/C$71)</f>
        <v/>
      </c>
      <c r="F143" s="38">
        <f t="shared" ref="F143:F151" si="38">+IF(D143=0,"",D143/D$71)</f>
        <v>9.4607379375591296E-4</v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8</v>
      </c>
      <c r="D144" s="37">
        <v>6</v>
      </c>
      <c r="E144" s="38">
        <f t="shared" si="37"/>
        <v>4.5351473922902496E-3</v>
      </c>
      <c r="F144" s="38">
        <f t="shared" si="38"/>
        <v>2.8382213812677389E-3</v>
      </c>
      <c r="G144" s="39">
        <f t="shared" si="39"/>
        <v>-0.25</v>
      </c>
      <c r="H144" s="25">
        <f t="shared" si="40"/>
        <v>-1.1337868480725624E-3</v>
      </c>
    </row>
    <row r="145" spans="1:8" s="40" customFormat="1" ht="15" x14ac:dyDescent="0.2">
      <c r="A145" s="64"/>
      <c r="B145" s="36" t="s">
        <v>226</v>
      </c>
      <c r="C145" s="37">
        <v>3</v>
      </c>
      <c r="D145" s="37">
        <v>2</v>
      </c>
      <c r="E145" s="38">
        <f t="shared" si="37"/>
        <v>1.7006802721088435E-3</v>
      </c>
      <c r="F145" s="38">
        <f t="shared" si="38"/>
        <v>9.4607379375591296E-4</v>
      </c>
      <c r="G145" s="39">
        <f t="shared" si="39"/>
        <v>-0.33333333333333331</v>
      </c>
      <c r="H145" s="25">
        <f t="shared" si="40"/>
        <v>-5.6689342403628109E-4</v>
      </c>
    </row>
    <row r="146" spans="1:8" s="40" customFormat="1" ht="30" x14ac:dyDescent="0.2">
      <c r="A146" s="64"/>
      <c r="B146" s="36" t="s">
        <v>227</v>
      </c>
      <c r="C146" s="37">
        <v>5</v>
      </c>
      <c r="D146" s="37">
        <v>6</v>
      </c>
      <c r="E146" s="38">
        <f t="shared" si="37"/>
        <v>2.8344671201814059E-3</v>
      </c>
      <c r="F146" s="38">
        <f t="shared" si="38"/>
        <v>2.8382213812677389E-3</v>
      </c>
      <c r="G146" s="39">
        <f t="shared" si="39"/>
        <v>0.2</v>
      </c>
      <c r="H146" s="25">
        <f t="shared" si="40"/>
        <v>5.6689342403628119E-4</v>
      </c>
    </row>
    <row r="147" spans="1:8" s="40" customFormat="1" ht="30" x14ac:dyDescent="0.2">
      <c r="A147" s="64"/>
      <c r="B147" s="36" t="s">
        <v>228</v>
      </c>
      <c r="C147" s="37">
        <v>1</v>
      </c>
      <c r="D147" s="37">
        <v>3</v>
      </c>
      <c r="E147" s="38">
        <f t="shared" si="37"/>
        <v>5.6689342403628119E-4</v>
      </c>
      <c r="F147" s="38">
        <f t="shared" si="38"/>
        <v>1.4191106906338694E-3</v>
      </c>
      <c r="G147" s="39">
        <f t="shared" si="39"/>
        <v>2</v>
      </c>
      <c r="H147" s="25">
        <f t="shared" si="40"/>
        <v>1.1337868480725624E-3</v>
      </c>
    </row>
    <row r="148" spans="1:8" s="40" customFormat="1" ht="15" x14ac:dyDescent="0.2">
      <c r="A148" s="64"/>
      <c r="B148" s="36" t="s">
        <v>473</v>
      </c>
      <c r="C148" s="37">
        <v>53</v>
      </c>
      <c r="D148" s="37">
        <v>4</v>
      </c>
      <c r="E148" s="38">
        <f t="shared" si="37"/>
        <v>3.0045351473922902E-2</v>
      </c>
      <c r="F148" s="38">
        <f t="shared" si="38"/>
        <v>1.8921475875118259E-3</v>
      </c>
      <c r="G148" s="39">
        <f t="shared" si="39"/>
        <v>-0.92452830188679247</v>
      </c>
      <c r="H148" s="25">
        <f t="shared" si="40"/>
        <v>-2.777777777777778E-2</v>
      </c>
    </row>
    <row r="149" spans="1:8" s="40" customFormat="1" ht="15" x14ac:dyDescent="0.2">
      <c r="A149" s="64"/>
      <c r="B149" s="36" t="s">
        <v>45</v>
      </c>
      <c r="C149" s="37">
        <v>5</v>
      </c>
      <c r="D149" s="37">
        <v>2</v>
      </c>
      <c r="E149" s="38">
        <f t="shared" si="37"/>
        <v>2.8344671201814059E-3</v>
      </c>
      <c r="F149" s="38">
        <f t="shared" si="38"/>
        <v>9.4607379375591296E-4</v>
      </c>
      <c r="G149" s="39">
        <f t="shared" si="39"/>
        <v>-0.6</v>
      </c>
      <c r="H149" s="25">
        <f t="shared" si="40"/>
        <v>-1.7006802721088435E-3</v>
      </c>
    </row>
    <row r="150" spans="1:8" s="40" customFormat="1" ht="15" x14ac:dyDescent="0.2">
      <c r="A150" s="64"/>
      <c r="B150" s="36" t="s">
        <v>43</v>
      </c>
      <c r="C150" s="37">
        <v>2</v>
      </c>
      <c r="D150" s="37">
        <v>2</v>
      </c>
      <c r="E150" s="38">
        <f t="shared" si="37"/>
        <v>1.1337868480725624E-3</v>
      </c>
      <c r="F150" s="38">
        <f t="shared" si="38"/>
        <v>9.4607379375591296E-4</v>
      </c>
      <c r="G150" s="39">
        <f t="shared" si="39"/>
        <v>0</v>
      </c>
      <c r="H150" s="25">
        <f t="shared" si="40"/>
        <v>0</v>
      </c>
    </row>
    <row r="151" spans="1:8" s="40" customFormat="1" ht="15" x14ac:dyDescent="0.2">
      <c r="A151" s="64"/>
      <c r="B151" s="36" t="s">
        <v>44</v>
      </c>
      <c r="C151" s="37">
        <v>0</v>
      </c>
      <c r="D151" s="37">
        <v>0</v>
      </c>
      <c r="E151" s="38" t="str">
        <f t="shared" si="37"/>
        <v/>
      </c>
      <c r="F151" s="38" t="str">
        <f t="shared" si="38"/>
        <v/>
      </c>
      <c r="G151" s="39" t="str">
        <f t="shared" si="39"/>
        <v>0</v>
      </c>
      <c r="H151" s="25" t="str">
        <f t="shared" si="40"/>
        <v/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35</v>
      </c>
      <c r="E152" s="38" t="str">
        <f t="shared" ref="E152:E155" si="41">+IF(C152=0,"",C152/C$71)</f>
        <v/>
      </c>
      <c r="F152" s="38">
        <f t="shared" ref="F152:F155" si="42">+IF(D152=0,"",D152/D$71)</f>
        <v>1.6556291390728478E-2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2207</v>
      </c>
      <c r="D161" s="31">
        <f>SUM(D162:D323)</f>
        <v>2049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-7.1590394200271856E-2</v>
      </c>
      <c r="H161" s="33">
        <f>+IF(OR(AND(E161=""),(G161="")),"",E161*G161)</f>
        <v>-7.1590394200271856E-2</v>
      </c>
    </row>
    <row r="162" spans="1:8" s="40" customFormat="1" ht="15" x14ac:dyDescent="0.2">
      <c r="A162" s="64"/>
      <c r="B162" s="66" t="s">
        <v>474</v>
      </c>
      <c r="C162" s="37">
        <v>7</v>
      </c>
      <c r="D162" s="37">
        <v>6</v>
      </c>
      <c r="E162" s="38">
        <f>+IF(C162=0,"",C162/C$161)</f>
        <v>3.1717263253285004E-3</v>
      </c>
      <c r="F162" s="38">
        <f>+IF(D162=0,"",D162/D$161)</f>
        <v>2.9282576866764276E-3</v>
      </c>
      <c r="G162" s="39">
        <f>+IF(OR(AND(D162=0),(C162=0)),"0",((D162-C162)/C162))</f>
        <v>-0.14285714285714285</v>
      </c>
      <c r="H162" s="25">
        <f>+IF(OR(AND(E162=""),(G162="")),"",E162*G162)</f>
        <v>-4.5310376076121433E-4</v>
      </c>
    </row>
    <row r="163" spans="1:8" s="40" customFormat="1" ht="15" x14ac:dyDescent="0.2">
      <c r="A163" s="64"/>
      <c r="B163" s="66" t="s">
        <v>475</v>
      </c>
      <c r="C163" s="37">
        <v>4</v>
      </c>
      <c r="D163" s="37">
        <v>11</v>
      </c>
      <c r="E163" s="38">
        <f t="shared" ref="E163:E232" si="45">+IF(C163=0,"",C163/C$161)</f>
        <v>1.8124150430448573E-3</v>
      </c>
      <c r="F163" s="38">
        <f t="shared" ref="F163:F232" si="46">+IF(D163=0,"",D163/D$161)</f>
        <v>5.3684724255734506E-3</v>
      </c>
      <c r="G163" s="39">
        <f t="shared" ref="G163:G232" si="47">+IF(OR(AND(D163=0),(C163=0)),"0",((D163-C163)/C163))</f>
        <v>1.75</v>
      </c>
      <c r="H163" s="25">
        <f t="shared" ref="H163:H232" si="48">+IF(OR(AND(E163=""),(G163="")),"",E163*G163)</f>
        <v>3.1717263253285004E-3</v>
      </c>
    </row>
    <row r="164" spans="1:8" s="40" customFormat="1" ht="30" x14ac:dyDescent="0.2">
      <c r="A164" s="64"/>
      <c r="B164" s="66" t="s">
        <v>476</v>
      </c>
      <c r="C164" s="37">
        <v>3</v>
      </c>
      <c r="D164" s="37">
        <v>22</v>
      </c>
      <c r="E164" s="38">
        <f t="shared" si="45"/>
        <v>1.3593112822836431E-3</v>
      </c>
      <c r="F164" s="38">
        <f t="shared" si="46"/>
        <v>1.0736944851146901E-2</v>
      </c>
      <c r="G164" s="39">
        <f t="shared" si="47"/>
        <v>6.333333333333333</v>
      </c>
      <c r="H164" s="25">
        <f t="shared" si="48"/>
        <v>8.6089714544630731E-3</v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16</v>
      </c>
      <c r="D166" s="37">
        <v>16</v>
      </c>
      <c r="E166" s="38">
        <f t="shared" si="45"/>
        <v>7.2496601721794294E-3</v>
      </c>
      <c r="F166" s="38">
        <f t="shared" si="46"/>
        <v>7.8086871644704736E-3</v>
      </c>
      <c r="G166" s="39">
        <f t="shared" si="47"/>
        <v>0</v>
      </c>
      <c r="H166" s="25">
        <f t="shared" si="48"/>
        <v>0</v>
      </c>
    </row>
    <row r="167" spans="1:8" s="40" customFormat="1" ht="15" x14ac:dyDescent="0.2">
      <c r="A167" s="64"/>
      <c r="B167" s="66" t="s">
        <v>49</v>
      </c>
      <c r="C167" s="37">
        <v>196</v>
      </c>
      <c r="D167" s="37">
        <v>136</v>
      </c>
      <c r="E167" s="38">
        <f t="shared" si="45"/>
        <v>8.8808337109198013E-2</v>
      </c>
      <c r="F167" s="38">
        <f t="shared" si="46"/>
        <v>6.6373840897999026E-2</v>
      </c>
      <c r="G167" s="39">
        <f t="shared" si="47"/>
        <v>-0.30612244897959184</v>
      </c>
      <c r="H167" s="25">
        <f t="shared" si="48"/>
        <v>-2.718622564567286E-2</v>
      </c>
    </row>
    <row r="168" spans="1:8" s="40" customFormat="1" ht="15" x14ac:dyDescent="0.2">
      <c r="A168" s="64"/>
      <c r="B168" s="66" t="s">
        <v>52</v>
      </c>
      <c r="C168" s="37">
        <v>5</v>
      </c>
      <c r="D168" s="37">
        <v>5</v>
      </c>
      <c r="E168" s="38">
        <f t="shared" si="45"/>
        <v>2.2655188038060714E-3</v>
      </c>
      <c r="F168" s="38">
        <f t="shared" si="46"/>
        <v>2.440214738897023E-3</v>
      </c>
      <c r="G168" s="39">
        <f t="shared" si="47"/>
        <v>0</v>
      </c>
      <c r="H168" s="25">
        <f t="shared" si="48"/>
        <v>0</v>
      </c>
    </row>
    <row r="169" spans="1:8" s="40" customFormat="1" ht="15" x14ac:dyDescent="0.2">
      <c r="A169" s="64"/>
      <c r="B169" s="66" t="s">
        <v>229</v>
      </c>
      <c r="C169" s="37">
        <v>9</v>
      </c>
      <c r="D169" s="37">
        <v>37</v>
      </c>
      <c r="E169" s="38">
        <f t="shared" si="45"/>
        <v>4.0779338468509285E-3</v>
      </c>
      <c r="F169" s="38">
        <f t="shared" si="46"/>
        <v>1.805758906783797E-2</v>
      </c>
      <c r="G169" s="39">
        <f t="shared" si="47"/>
        <v>3.1111111111111112</v>
      </c>
      <c r="H169" s="25">
        <f t="shared" si="48"/>
        <v>1.2686905301314E-2</v>
      </c>
    </row>
    <row r="170" spans="1:8" s="40" customFormat="1" ht="15" x14ac:dyDescent="0.2">
      <c r="A170" s="64"/>
      <c r="B170" s="66" t="s">
        <v>50</v>
      </c>
      <c r="C170" s="37">
        <v>5</v>
      </c>
      <c r="D170" s="37">
        <v>4</v>
      </c>
      <c r="E170" s="38">
        <f t="shared" si="45"/>
        <v>2.2655188038060714E-3</v>
      </c>
      <c r="F170" s="38">
        <f t="shared" si="46"/>
        <v>1.9521717911176184E-3</v>
      </c>
      <c r="G170" s="39">
        <f t="shared" si="47"/>
        <v>-0.2</v>
      </c>
      <c r="H170" s="25">
        <f t="shared" si="48"/>
        <v>-4.5310376076121428E-4</v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5</v>
      </c>
      <c r="E171" s="38" t="str">
        <f t="shared" si="45"/>
        <v/>
      </c>
      <c r="F171" s="38">
        <f t="shared" si="46"/>
        <v>2.440214738897023E-3</v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1</v>
      </c>
      <c r="D172" s="37">
        <v>0</v>
      </c>
      <c r="E172" s="38">
        <f t="shared" si="45"/>
        <v>4.5310376076121433E-4</v>
      </c>
      <c r="F172" s="38" t="str">
        <f t="shared" si="46"/>
        <v/>
      </c>
      <c r="G172" s="39" t="str">
        <f t="shared" si="47"/>
        <v>0</v>
      </c>
      <c r="H172" s="25">
        <f t="shared" si="48"/>
        <v>0</v>
      </c>
    </row>
    <row r="173" spans="1:8" s="40" customFormat="1" ht="15" x14ac:dyDescent="0.2">
      <c r="A173" s="64"/>
      <c r="B173" s="66" t="s">
        <v>54</v>
      </c>
      <c r="C173" s="37">
        <v>1</v>
      </c>
      <c r="D173" s="37">
        <v>0</v>
      </c>
      <c r="E173" s="38">
        <f t="shared" si="45"/>
        <v>4.5310376076121433E-4</v>
      </c>
      <c r="F173" s="38" t="str">
        <f t="shared" si="46"/>
        <v/>
      </c>
      <c r="G173" s="39" t="str">
        <f t="shared" si="47"/>
        <v>0</v>
      </c>
      <c r="H173" s="25">
        <f t="shared" si="48"/>
        <v>0</v>
      </c>
    </row>
    <row r="174" spans="1:8" s="40" customFormat="1" ht="15" x14ac:dyDescent="0.2">
      <c r="A174" s="64"/>
      <c r="B174" s="66" t="s">
        <v>51</v>
      </c>
      <c r="C174" s="37">
        <v>22</v>
      </c>
      <c r="D174" s="37">
        <v>5</v>
      </c>
      <c r="E174" s="38">
        <f t="shared" si="45"/>
        <v>9.9682827367467142E-3</v>
      </c>
      <c r="F174" s="38">
        <f t="shared" si="46"/>
        <v>2.440214738897023E-3</v>
      </c>
      <c r="G174" s="39">
        <f t="shared" si="47"/>
        <v>-0.77272727272727271</v>
      </c>
      <c r="H174" s="25">
        <f t="shared" si="48"/>
        <v>-7.7027639329406428E-3</v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9</v>
      </c>
      <c r="E175" s="38" t="str">
        <f t="shared" ref="E175" si="49">+IF(C175=0,"",C175/C$161)</f>
        <v/>
      </c>
      <c r="F175" s="38">
        <f t="shared" ref="F175" si="50">+IF(D175=0,"",D175/D$161)</f>
        <v>4.3923865300146414E-3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37</v>
      </c>
      <c r="D176" s="37">
        <v>29</v>
      </c>
      <c r="E176" s="38">
        <f t="shared" si="45"/>
        <v>1.6764839148164928E-2</v>
      </c>
      <c r="F176" s="38">
        <f t="shared" si="46"/>
        <v>1.4153245485602733E-2</v>
      </c>
      <c r="G176" s="39">
        <f t="shared" si="47"/>
        <v>-0.21621621621621623</v>
      </c>
      <c r="H176" s="25">
        <f t="shared" si="48"/>
        <v>-3.6248300860897142E-3</v>
      </c>
    </row>
    <row r="177" spans="1:8" s="40" customFormat="1" ht="15" x14ac:dyDescent="0.2">
      <c r="A177" s="64"/>
      <c r="B177" s="66" t="s">
        <v>231</v>
      </c>
      <c r="C177" s="37">
        <v>8</v>
      </c>
      <c r="D177" s="37">
        <v>11</v>
      </c>
      <c r="E177" s="38">
        <f t="shared" si="45"/>
        <v>3.6248300860897147E-3</v>
      </c>
      <c r="F177" s="38">
        <f t="shared" si="46"/>
        <v>5.3684724255734506E-3</v>
      </c>
      <c r="G177" s="39">
        <f t="shared" si="47"/>
        <v>0.375</v>
      </c>
      <c r="H177" s="25">
        <f t="shared" si="48"/>
        <v>1.3593112822836431E-3</v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0</v>
      </c>
      <c r="E178" s="38" t="str">
        <f t="shared" si="45"/>
        <v/>
      </c>
      <c r="F178" s="38" t="str">
        <f t="shared" si="46"/>
        <v/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2</v>
      </c>
      <c r="E180" s="38" t="str">
        <f t="shared" ref="E180:E181" si="53">+IF(C180=0,"",C180/C$161)</f>
        <v/>
      </c>
      <c r="F180" s="38">
        <f t="shared" ref="F180:F181" si="54">+IF(D180=0,"",D180/D$161)</f>
        <v>9.760858955588092E-4</v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1</v>
      </c>
      <c r="E181" s="38" t="str">
        <f t="shared" si="53"/>
        <v/>
      </c>
      <c r="F181" s="38">
        <f t="shared" si="54"/>
        <v>4.880429477794046E-4</v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108</v>
      </c>
      <c r="D182" s="37">
        <v>86</v>
      </c>
      <c r="E182" s="38">
        <f t="shared" si="45"/>
        <v>4.8935206162211149E-2</v>
      </c>
      <c r="F182" s="38">
        <f t="shared" si="46"/>
        <v>4.1971693509028796E-2</v>
      </c>
      <c r="G182" s="39">
        <f t="shared" si="47"/>
        <v>-0.20370370370370369</v>
      </c>
      <c r="H182" s="25">
        <f t="shared" si="48"/>
        <v>-9.9682827367467142E-3</v>
      </c>
    </row>
    <row r="183" spans="1:8" s="40" customFormat="1" ht="15" x14ac:dyDescent="0.2">
      <c r="A183" s="64"/>
      <c r="B183" s="66" t="s">
        <v>233</v>
      </c>
      <c r="C183" s="37">
        <v>55</v>
      </c>
      <c r="D183" s="37">
        <v>53</v>
      </c>
      <c r="E183" s="38">
        <f t="shared" si="45"/>
        <v>2.4920706841866789E-2</v>
      </c>
      <c r="F183" s="38">
        <f t="shared" si="46"/>
        <v>2.5866276232308444E-2</v>
      </c>
      <c r="G183" s="39">
        <f t="shared" si="47"/>
        <v>-3.6363636363636362E-2</v>
      </c>
      <c r="H183" s="25">
        <f t="shared" si="48"/>
        <v>-9.0620752152242867E-4</v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1</v>
      </c>
      <c r="D185" s="37">
        <v>0</v>
      </c>
      <c r="E185" s="38">
        <f t="shared" si="45"/>
        <v>4.5310376076121433E-4</v>
      </c>
      <c r="F185" s="38" t="str">
        <f t="shared" si="46"/>
        <v/>
      </c>
      <c r="G185" s="39" t="str">
        <f t="shared" si="47"/>
        <v>0</v>
      </c>
      <c r="H185" s="25">
        <f t="shared" si="48"/>
        <v>0</v>
      </c>
    </row>
    <row r="186" spans="1:8" s="40" customFormat="1" ht="15" x14ac:dyDescent="0.2">
      <c r="A186" s="64"/>
      <c r="B186" s="66" t="s">
        <v>480</v>
      </c>
      <c r="C186" s="37">
        <v>72</v>
      </c>
      <c r="D186" s="37">
        <v>40</v>
      </c>
      <c r="E186" s="38">
        <f t="shared" si="45"/>
        <v>3.2623470774807428E-2</v>
      </c>
      <c r="F186" s="38">
        <f t="shared" si="46"/>
        <v>1.9521717911176184E-2</v>
      </c>
      <c r="G186" s="39">
        <f t="shared" si="47"/>
        <v>-0.44444444444444442</v>
      </c>
      <c r="H186" s="25">
        <f t="shared" si="48"/>
        <v>-1.4499320344358857E-2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33</v>
      </c>
      <c r="E187" s="38" t="str">
        <f t="shared" ref="E187" si="57">+IF(C187=0,"",C187/C$161)</f>
        <v/>
      </c>
      <c r="F187" s="38">
        <f t="shared" ref="F187" si="58">+IF(D187=0,"",D187/D$161)</f>
        <v>1.6105417276720352E-2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52</v>
      </c>
      <c r="D188" s="37">
        <v>56</v>
      </c>
      <c r="E188" s="38">
        <f t="shared" si="45"/>
        <v>2.3561395559583146E-2</v>
      </c>
      <c r="F188" s="38">
        <f t="shared" si="46"/>
        <v>2.7330405075646658E-2</v>
      </c>
      <c r="G188" s="39">
        <f t="shared" si="47"/>
        <v>7.6923076923076927E-2</v>
      </c>
      <c r="H188" s="25">
        <f t="shared" si="48"/>
        <v>1.8124150430448576E-3</v>
      </c>
    </row>
    <row r="189" spans="1:8" s="40" customFormat="1" ht="15" x14ac:dyDescent="0.2">
      <c r="A189" s="64"/>
      <c r="B189" s="66" t="s">
        <v>237</v>
      </c>
      <c r="C189" s="37">
        <v>41</v>
      </c>
      <c r="D189" s="37">
        <v>65</v>
      </c>
      <c r="E189" s="38">
        <f t="shared" si="45"/>
        <v>1.8577254191209785E-2</v>
      </c>
      <c r="F189" s="38">
        <f t="shared" si="46"/>
        <v>3.1722791605661299E-2</v>
      </c>
      <c r="G189" s="39">
        <f t="shared" si="47"/>
        <v>0.58536585365853655</v>
      </c>
      <c r="H189" s="25">
        <f t="shared" si="48"/>
        <v>1.0874490258269143E-2</v>
      </c>
    </row>
    <row r="190" spans="1:8" s="40" customFormat="1" ht="15" x14ac:dyDescent="0.2">
      <c r="A190" s="64"/>
      <c r="B190" s="66" t="s">
        <v>238</v>
      </c>
      <c r="C190" s="37">
        <v>98</v>
      </c>
      <c r="D190" s="37">
        <v>47</v>
      </c>
      <c r="E190" s="38">
        <f t="shared" si="45"/>
        <v>4.4404168554599006E-2</v>
      </c>
      <c r="F190" s="38">
        <f t="shared" si="46"/>
        <v>2.2938018545632016E-2</v>
      </c>
      <c r="G190" s="39">
        <f t="shared" si="47"/>
        <v>-0.52040816326530615</v>
      </c>
      <c r="H190" s="25">
        <f t="shared" si="48"/>
        <v>-2.3108291798821932E-2</v>
      </c>
    </row>
    <row r="191" spans="1:8" s="40" customFormat="1" ht="15" x14ac:dyDescent="0.2">
      <c r="A191" s="64"/>
      <c r="B191" s="66" t="s">
        <v>239</v>
      </c>
      <c r="C191" s="37">
        <v>71</v>
      </c>
      <c r="D191" s="37">
        <v>62</v>
      </c>
      <c r="E191" s="38">
        <f t="shared" si="45"/>
        <v>3.2170367014046214E-2</v>
      </c>
      <c r="F191" s="38">
        <f t="shared" si="46"/>
        <v>3.0258662762323085E-2</v>
      </c>
      <c r="G191" s="39">
        <f t="shared" si="47"/>
        <v>-0.12676056338028169</v>
      </c>
      <c r="H191" s="25">
        <f t="shared" si="48"/>
        <v>-4.0779338468509285E-3</v>
      </c>
    </row>
    <row r="192" spans="1:8" s="40" customFormat="1" ht="15" x14ac:dyDescent="0.2">
      <c r="A192" s="64"/>
      <c r="B192" s="66" t="s">
        <v>481</v>
      </c>
      <c r="C192" s="37">
        <v>123</v>
      </c>
      <c r="D192" s="37">
        <v>40</v>
      </c>
      <c r="E192" s="38">
        <f t="shared" si="45"/>
        <v>5.5731762573629363E-2</v>
      </c>
      <c r="F192" s="38">
        <f t="shared" si="46"/>
        <v>1.9521717911176184E-2</v>
      </c>
      <c r="G192" s="39">
        <f t="shared" si="47"/>
        <v>-0.67479674796747968</v>
      </c>
      <c r="H192" s="25">
        <f t="shared" si="48"/>
        <v>-3.7607612143180792E-2</v>
      </c>
    </row>
    <row r="193" spans="1:8" s="40" customFormat="1" ht="15" x14ac:dyDescent="0.2">
      <c r="A193" s="64"/>
      <c r="B193" s="66" t="s">
        <v>482</v>
      </c>
      <c r="C193" s="37">
        <v>49</v>
      </c>
      <c r="D193" s="37">
        <v>17</v>
      </c>
      <c r="E193" s="38">
        <f t="shared" si="45"/>
        <v>2.2202084277299503E-2</v>
      </c>
      <c r="F193" s="38">
        <f t="shared" si="46"/>
        <v>8.2967301122498782E-3</v>
      </c>
      <c r="G193" s="39">
        <f t="shared" si="47"/>
        <v>-0.65306122448979587</v>
      </c>
      <c r="H193" s="25">
        <f t="shared" si="48"/>
        <v>-1.4499320344358859E-2</v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25</v>
      </c>
      <c r="E195" s="38" t="str">
        <f t="shared" ref="E195" si="61">+IF(C195=0,"",C195/C$161)</f>
        <v/>
      </c>
      <c r="F195" s="38">
        <f t="shared" ref="F195" si="62">+IF(D195=0,"",D195/D$161)</f>
        <v>1.2201073694485115E-2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14</v>
      </c>
      <c r="D196" s="37"/>
      <c r="E196" s="38">
        <f t="shared" si="45"/>
        <v>6.3434526506570008E-3</v>
      </c>
      <c r="F196" s="38" t="str">
        <f t="shared" si="46"/>
        <v/>
      </c>
      <c r="G196" s="39" t="str">
        <f t="shared" si="47"/>
        <v>0</v>
      </c>
      <c r="H196" s="25">
        <f t="shared" si="48"/>
        <v>0</v>
      </c>
    </row>
    <row r="197" spans="1:8" s="40" customFormat="1" ht="15" x14ac:dyDescent="0.2">
      <c r="A197" s="64"/>
      <c r="B197" s="66" t="s">
        <v>241</v>
      </c>
      <c r="C197" s="37">
        <v>34</v>
      </c>
      <c r="D197" s="37">
        <v>69</v>
      </c>
      <c r="E197" s="38">
        <f t="shared" si="45"/>
        <v>1.5405527865881287E-2</v>
      </c>
      <c r="F197" s="38">
        <f t="shared" si="46"/>
        <v>3.3674963396778917E-2</v>
      </c>
      <c r="G197" s="39">
        <f t="shared" si="47"/>
        <v>1.0294117647058822</v>
      </c>
      <c r="H197" s="25">
        <f t="shared" si="48"/>
        <v>1.58586316266425E-2</v>
      </c>
    </row>
    <row r="198" spans="1:8" s="40" customFormat="1" ht="15" x14ac:dyDescent="0.2">
      <c r="A198" s="64"/>
      <c r="B198" s="66" t="s">
        <v>242</v>
      </c>
      <c r="C198" s="37">
        <v>56</v>
      </c>
      <c r="D198" s="37">
        <v>41</v>
      </c>
      <c r="E198" s="38">
        <f t="shared" si="45"/>
        <v>2.5373810602628003E-2</v>
      </c>
      <c r="F198" s="38">
        <f t="shared" si="46"/>
        <v>2.0009760858955589E-2</v>
      </c>
      <c r="G198" s="39">
        <f t="shared" si="47"/>
        <v>-0.26785714285714285</v>
      </c>
      <c r="H198" s="25">
        <f t="shared" si="48"/>
        <v>-6.7965564114182151E-3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1</v>
      </c>
      <c r="D200" s="37">
        <v>3</v>
      </c>
      <c r="E200" s="38">
        <f t="shared" si="45"/>
        <v>4.5310376076121433E-4</v>
      </c>
      <c r="F200" s="38">
        <f t="shared" si="46"/>
        <v>1.4641288433382138E-3</v>
      </c>
      <c r="G200" s="39">
        <f t="shared" si="47"/>
        <v>2</v>
      </c>
      <c r="H200" s="25">
        <f t="shared" si="48"/>
        <v>9.0620752152242867E-4</v>
      </c>
    </row>
    <row r="201" spans="1:8" s="40" customFormat="1" ht="15" x14ac:dyDescent="0.2">
      <c r="A201" s="64"/>
      <c r="B201" s="66" t="s">
        <v>56</v>
      </c>
      <c r="C201" s="37">
        <v>337</v>
      </c>
      <c r="D201" s="37">
        <v>308</v>
      </c>
      <c r="E201" s="38">
        <f t="shared" si="45"/>
        <v>0.15269596737652921</v>
      </c>
      <c r="F201" s="38">
        <f t="shared" si="46"/>
        <v>0.15031722791605662</v>
      </c>
      <c r="G201" s="39">
        <f t="shared" si="47"/>
        <v>-8.6053412462908013E-2</v>
      </c>
      <c r="H201" s="25">
        <f t="shared" si="48"/>
        <v>-1.3140009062075214E-2</v>
      </c>
    </row>
    <row r="202" spans="1:8" s="40" customFormat="1" ht="15" x14ac:dyDescent="0.2">
      <c r="A202" s="64"/>
      <c r="B202" s="66" t="s">
        <v>244</v>
      </c>
      <c r="C202" s="37">
        <v>13</v>
      </c>
      <c r="D202" s="37">
        <v>11</v>
      </c>
      <c r="E202" s="38">
        <f t="shared" si="45"/>
        <v>5.8903488898957865E-3</v>
      </c>
      <c r="F202" s="38">
        <f t="shared" si="46"/>
        <v>5.3684724255734506E-3</v>
      </c>
      <c r="G202" s="39">
        <f t="shared" si="47"/>
        <v>-0.15384615384615385</v>
      </c>
      <c r="H202" s="25">
        <f t="shared" si="48"/>
        <v>-9.0620752152242878E-4</v>
      </c>
    </row>
    <row r="203" spans="1:8" s="40" customFormat="1" ht="30" x14ac:dyDescent="0.2">
      <c r="A203" s="64"/>
      <c r="B203" s="66" t="s">
        <v>245</v>
      </c>
      <c r="C203" s="37">
        <v>1</v>
      </c>
      <c r="D203" s="37">
        <v>3</v>
      </c>
      <c r="E203" s="38">
        <f t="shared" si="45"/>
        <v>4.5310376076121433E-4</v>
      </c>
      <c r="F203" s="38">
        <f t="shared" si="46"/>
        <v>1.4641288433382138E-3</v>
      </c>
      <c r="G203" s="39">
        <f t="shared" si="47"/>
        <v>2</v>
      </c>
      <c r="H203" s="25">
        <f t="shared" si="48"/>
        <v>9.0620752152242867E-4</v>
      </c>
    </row>
    <row r="204" spans="1:8" s="40" customFormat="1" ht="15" x14ac:dyDescent="0.2">
      <c r="A204" s="64"/>
      <c r="B204" s="66" t="s">
        <v>483</v>
      </c>
      <c r="C204" s="37">
        <v>0</v>
      </c>
      <c r="D204" s="37">
        <v>0</v>
      </c>
      <c r="E204" s="38" t="str">
        <f t="shared" si="45"/>
        <v/>
      </c>
      <c r="F204" s="38" t="str">
        <f t="shared" si="46"/>
        <v/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0</v>
      </c>
      <c r="E209" s="38" t="str">
        <f t="shared" si="45"/>
        <v/>
      </c>
      <c r="F209" s="38" t="str">
        <f t="shared" si="46"/>
        <v/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2</v>
      </c>
      <c r="D211" s="37">
        <v>0</v>
      </c>
      <c r="E211" s="38">
        <f t="shared" si="45"/>
        <v>9.0620752152242867E-4</v>
      </c>
      <c r="F211" s="38" t="str">
        <f t="shared" si="46"/>
        <v/>
      </c>
      <c r="G211" s="39" t="str">
        <f t="shared" si="47"/>
        <v>0</v>
      </c>
      <c r="H211" s="25">
        <f t="shared" si="48"/>
        <v>0</v>
      </c>
    </row>
    <row r="212" spans="1:8" s="40" customFormat="1" ht="15" x14ac:dyDescent="0.2">
      <c r="A212" s="64"/>
      <c r="B212" s="66" t="s">
        <v>249</v>
      </c>
      <c r="C212" s="37">
        <v>201</v>
      </c>
      <c r="D212" s="37">
        <v>200</v>
      </c>
      <c r="E212" s="38">
        <f t="shared" si="45"/>
        <v>9.1073855913004084E-2</v>
      </c>
      <c r="F212" s="38">
        <f t="shared" si="46"/>
        <v>9.760858955588092E-2</v>
      </c>
      <c r="G212" s="39">
        <f t="shared" si="47"/>
        <v>-4.9751243781094526E-3</v>
      </c>
      <c r="H212" s="25">
        <f t="shared" si="48"/>
        <v>-4.5310376076121433E-4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0</v>
      </c>
      <c r="E213" s="38" t="str">
        <f t="shared" si="45"/>
        <v/>
      </c>
      <c r="F213" s="38" t="str">
        <f t="shared" si="46"/>
        <v/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3</v>
      </c>
      <c r="D214" s="37">
        <v>5</v>
      </c>
      <c r="E214" s="38">
        <f t="shared" si="45"/>
        <v>1.3593112822836431E-3</v>
      </c>
      <c r="F214" s="38">
        <f t="shared" si="46"/>
        <v>2.440214738897023E-3</v>
      </c>
      <c r="G214" s="39">
        <f t="shared" si="47"/>
        <v>0.66666666666666663</v>
      </c>
      <c r="H214" s="25">
        <f t="shared" si="48"/>
        <v>9.0620752152242867E-4</v>
      </c>
    </row>
    <row r="215" spans="1:8" s="40" customFormat="1" ht="15" x14ac:dyDescent="0.2">
      <c r="A215" s="64"/>
      <c r="B215" s="66" t="s">
        <v>252</v>
      </c>
      <c r="C215" s="37">
        <v>1</v>
      </c>
      <c r="D215" s="37">
        <v>5</v>
      </c>
      <c r="E215" s="38">
        <f t="shared" si="45"/>
        <v>4.5310376076121433E-4</v>
      </c>
      <c r="F215" s="38">
        <f t="shared" si="46"/>
        <v>2.440214738897023E-3</v>
      </c>
      <c r="G215" s="39">
        <f t="shared" si="47"/>
        <v>4</v>
      </c>
      <c r="H215" s="25">
        <f t="shared" si="48"/>
        <v>1.8124150430448573E-3</v>
      </c>
    </row>
    <row r="216" spans="1:8" s="40" customFormat="1" ht="15" x14ac:dyDescent="0.2">
      <c r="A216" s="64"/>
      <c r="B216" s="66" t="s">
        <v>253</v>
      </c>
      <c r="C216" s="37">
        <v>0</v>
      </c>
      <c r="D216" s="37">
        <v>4</v>
      </c>
      <c r="E216" s="38" t="str">
        <f t="shared" si="45"/>
        <v/>
      </c>
      <c r="F216" s="38">
        <f t="shared" si="46"/>
        <v>1.9521717911176184E-3</v>
      </c>
      <c r="G216" s="39" t="str">
        <f t="shared" si="47"/>
        <v>0</v>
      </c>
      <c r="H216" s="25" t="str">
        <f t="shared" si="48"/>
        <v/>
      </c>
    </row>
    <row r="217" spans="1:8" s="40" customFormat="1" ht="15" x14ac:dyDescent="0.2">
      <c r="A217" s="64"/>
      <c r="B217" s="66" t="s">
        <v>485</v>
      </c>
      <c r="C217" s="37">
        <v>2</v>
      </c>
      <c r="D217" s="37">
        <v>0</v>
      </c>
      <c r="E217" s="38">
        <f t="shared" si="45"/>
        <v>9.0620752152242867E-4</v>
      </c>
      <c r="F217" s="38" t="str">
        <f t="shared" si="46"/>
        <v/>
      </c>
      <c r="G217" s="39" t="str">
        <f t="shared" si="47"/>
        <v>0</v>
      </c>
      <c r="H217" s="25">
        <f t="shared" si="48"/>
        <v>0</v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0</v>
      </c>
      <c r="D219" s="37">
        <v>1</v>
      </c>
      <c r="E219" s="38" t="str">
        <f t="shared" si="45"/>
        <v/>
      </c>
      <c r="F219" s="38">
        <f t="shared" si="46"/>
        <v>4.880429477794046E-4</v>
      </c>
      <c r="G219" s="39" t="str">
        <f t="shared" si="47"/>
        <v>0</v>
      </c>
      <c r="H219" s="25" t="str">
        <f t="shared" si="48"/>
        <v/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1</v>
      </c>
      <c r="E220" s="38" t="str">
        <f t="shared" si="45"/>
        <v/>
      </c>
      <c r="F220" s="38">
        <f t="shared" si="46"/>
        <v>4.880429477794046E-4</v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3</v>
      </c>
      <c r="D222" s="37">
        <v>3</v>
      </c>
      <c r="E222" s="38">
        <f t="shared" si="45"/>
        <v>1.3593112822836431E-3</v>
      </c>
      <c r="F222" s="38">
        <f t="shared" si="46"/>
        <v>1.4641288433382138E-3</v>
      </c>
      <c r="G222" s="39">
        <f t="shared" si="47"/>
        <v>0</v>
      </c>
      <c r="H222" s="25">
        <f t="shared" si="48"/>
        <v>0</v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7</v>
      </c>
      <c r="D224" s="37">
        <v>6</v>
      </c>
      <c r="E224" s="38">
        <f t="shared" si="45"/>
        <v>3.1717263253285004E-3</v>
      </c>
      <c r="F224" s="38">
        <f t="shared" si="46"/>
        <v>2.9282576866764276E-3</v>
      </c>
      <c r="G224" s="39">
        <f t="shared" si="47"/>
        <v>-0.14285714285714285</v>
      </c>
      <c r="H224" s="25">
        <f t="shared" si="48"/>
        <v>-4.5310376076121433E-4</v>
      </c>
    </row>
    <row r="225" spans="1:8" s="40" customFormat="1" ht="15" x14ac:dyDescent="0.2">
      <c r="A225" s="64"/>
      <c r="B225" s="66" t="s">
        <v>64</v>
      </c>
      <c r="C225" s="37">
        <v>16</v>
      </c>
      <c r="D225" s="37">
        <v>9</v>
      </c>
      <c r="E225" s="38">
        <f t="shared" si="45"/>
        <v>7.2496601721794294E-3</v>
      </c>
      <c r="F225" s="38">
        <f t="shared" si="46"/>
        <v>4.3923865300146414E-3</v>
      </c>
      <c r="G225" s="39">
        <f t="shared" si="47"/>
        <v>-0.4375</v>
      </c>
      <c r="H225" s="25">
        <f t="shared" si="48"/>
        <v>-3.1717263253285004E-3</v>
      </c>
    </row>
    <row r="226" spans="1:8" s="40" customFormat="1" ht="30" x14ac:dyDescent="0.2">
      <c r="A226" s="64"/>
      <c r="B226" s="66" t="s">
        <v>487</v>
      </c>
      <c r="C226" s="37">
        <v>0</v>
      </c>
      <c r="D226" s="37">
        <v>0</v>
      </c>
      <c r="E226" s="38" t="str">
        <f t="shared" si="45"/>
        <v/>
      </c>
      <c r="F226" s="38" t="str">
        <f t="shared" si="46"/>
        <v/>
      </c>
      <c r="G226" s="39" t="str">
        <f t="shared" si="47"/>
        <v>0</v>
      </c>
      <c r="H226" s="25" t="str">
        <f t="shared" si="48"/>
        <v/>
      </c>
    </row>
    <row r="227" spans="1:8" s="40" customFormat="1" ht="15" x14ac:dyDescent="0.2">
      <c r="A227" s="64"/>
      <c r="B227" s="66" t="s">
        <v>62</v>
      </c>
      <c r="C227" s="37">
        <v>1</v>
      </c>
      <c r="D227" s="37">
        <v>3</v>
      </c>
      <c r="E227" s="38">
        <f t="shared" si="45"/>
        <v>4.5310376076121433E-4</v>
      </c>
      <c r="F227" s="38">
        <f t="shared" si="46"/>
        <v>1.4641288433382138E-3</v>
      </c>
      <c r="G227" s="39">
        <f t="shared" si="47"/>
        <v>2</v>
      </c>
      <c r="H227" s="25">
        <f t="shared" si="48"/>
        <v>9.0620752152242867E-4</v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2</v>
      </c>
      <c r="D229" s="37">
        <v>0</v>
      </c>
      <c r="E229" s="38">
        <f t="shared" si="45"/>
        <v>9.0620752152242867E-4</v>
      </c>
      <c r="F229" s="38" t="str">
        <f t="shared" si="46"/>
        <v/>
      </c>
      <c r="G229" s="39" t="str">
        <f t="shared" si="47"/>
        <v>0</v>
      </c>
      <c r="H229" s="25">
        <f t="shared" si="48"/>
        <v>0</v>
      </c>
    </row>
    <row r="230" spans="1:8" s="40" customFormat="1" ht="15" x14ac:dyDescent="0.2">
      <c r="A230" s="64"/>
      <c r="B230" s="66" t="s">
        <v>63</v>
      </c>
      <c r="C230" s="37">
        <v>1</v>
      </c>
      <c r="D230" s="37">
        <v>3</v>
      </c>
      <c r="E230" s="38">
        <f t="shared" si="45"/>
        <v>4.5310376076121433E-4</v>
      </c>
      <c r="F230" s="38">
        <f t="shared" si="46"/>
        <v>1.4641288433382138E-3</v>
      </c>
      <c r="G230" s="39">
        <f t="shared" si="47"/>
        <v>2</v>
      </c>
      <c r="H230" s="25">
        <f t="shared" si="48"/>
        <v>9.0620752152242867E-4</v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24</v>
      </c>
      <c r="D232" s="37">
        <v>4</v>
      </c>
      <c r="E232" s="38">
        <f t="shared" si="45"/>
        <v>1.0874490258269144E-2</v>
      </c>
      <c r="F232" s="38">
        <f t="shared" si="46"/>
        <v>1.9521717911176184E-3</v>
      </c>
      <c r="G232" s="39">
        <f t="shared" si="47"/>
        <v>-0.83333333333333337</v>
      </c>
      <c r="H232" s="25">
        <f t="shared" si="48"/>
        <v>-9.0620752152242873E-3</v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1</v>
      </c>
      <c r="D234" s="37">
        <v>2</v>
      </c>
      <c r="E234" s="38">
        <f t="shared" si="69"/>
        <v>4.5310376076121433E-4</v>
      </c>
      <c r="F234" s="38">
        <f t="shared" si="70"/>
        <v>9.760858955588092E-4</v>
      </c>
      <c r="G234" s="39">
        <f t="shared" si="71"/>
        <v>1</v>
      </c>
      <c r="H234" s="25">
        <f t="shared" si="72"/>
        <v>4.5310376076121433E-4</v>
      </c>
    </row>
    <row r="235" spans="1:8" s="40" customFormat="1" ht="15" x14ac:dyDescent="0.2">
      <c r="A235" s="64"/>
      <c r="B235" s="66" t="s">
        <v>260</v>
      </c>
      <c r="C235" s="37">
        <v>0</v>
      </c>
      <c r="D235" s="37">
        <v>2</v>
      </c>
      <c r="E235" s="38" t="str">
        <f t="shared" si="69"/>
        <v/>
      </c>
      <c r="F235" s="38">
        <f t="shared" si="70"/>
        <v>9.760858955588092E-4</v>
      </c>
      <c r="G235" s="39" t="str">
        <f t="shared" si="71"/>
        <v>0</v>
      </c>
      <c r="H235" s="25" t="str">
        <f t="shared" si="72"/>
        <v/>
      </c>
    </row>
    <row r="236" spans="1:8" s="40" customFormat="1" ht="15" x14ac:dyDescent="0.2">
      <c r="A236" s="64"/>
      <c r="B236" s="66" t="s">
        <v>489</v>
      </c>
      <c r="C236" s="37">
        <v>1</v>
      </c>
      <c r="D236" s="37">
        <v>1</v>
      </c>
      <c r="E236" s="38">
        <f t="shared" si="69"/>
        <v>4.5310376076121433E-4</v>
      </c>
      <c r="F236" s="38">
        <f t="shared" si="70"/>
        <v>4.880429477794046E-4</v>
      </c>
      <c r="G236" s="39">
        <f t="shared" si="71"/>
        <v>0</v>
      </c>
      <c r="H236" s="25">
        <f t="shared" si="72"/>
        <v>0</v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1</v>
      </c>
      <c r="E237" s="38" t="str">
        <f t="shared" si="69"/>
        <v/>
      </c>
      <c r="F237" s="38">
        <f t="shared" si="70"/>
        <v>4.880429477794046E-4</v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6</v>
      </c>
      <c r="D238" s="37">
        <v>4</v>
      </c>
      <c r="E238" s="38">
        <f t="shared" si="69"/>
        <v>2.7186225645672861E-3</v>
      </c>
      <c r="F238" s="38">
        <f t="shared" si="70"/>
        <v>1.9521717911176184E-3</v>
      </c>
      <c r="G238" s="39">
        <f t="shared" si="71"/>
        <v>-0.33333333333333331</v>
      </c>
      <c r="H238" s="25">
        <f t="shared" si="72"/>
        <v>-9.0620752152242867E-4</v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0</v>
      </c>
      <c r="E240" s="38" t="str">
        <f t="shared" si="69"/>
        <v/>
      </c>
      <c r="F240" s="38" t="str">
        <f t="shared" si="70"/>
        <v/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0</v>
      </c>
      <c r="D242" s="37">
        <v>2</v>
      </c>
      <c r="E242" s="38" t="str">
        <f t="shared" si="69"/>
        <v/>
      </c>
      <c r="F242" s="38">
        <f t="shared" si="70"/>
        <v>9.760858955588092E-4</v>
      </c>
      <c r="G242" s="39" t="str">
        <f t="shared" si="71"/>
        <v>0</v>
      </c>
      <c r="H242" s="25" t="str">
        <f t="shared" si="72"/>
        <v/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34</v>
      </c>
      <c r="D245" s="37"/>
      <c r="E245" s="38">
        <f t="shared" si="69"/>
        <v>1.5405527865881287E-2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2</v>
      </c>
      <c r="D246" s="37">
        <v>0</v>
      </c>
      <c r="E246" s="38">
        <f t="shared" si="69"/>
        <v>9.0620752152242867E-4</v>
      </c>
      <c r="F246" s="38" t="str">
        <f t="shared" si="70"/>
        <v/>
      </c>
      <c r="G246" s="39" t="str">
        <f t="shared" si="71"/>
        <v>0</v>
      </c>
      <c r="H246" s="25">
        <f t="shared" si="72"/>
        <v>0</v>
      </c>
    </row>
    <row r="247" spans="1:8" s="40" customFormat="1" ht="30" x14ac:dyDescent="0.2">
      <c r="A247" s="64"/>
      <c r="B247" s="66" t="s">
        <v>497</v>
      </c>
      <c r="C247" s="37">
        <v>7</v>
      </c>
      <c r="D247" s="37">
        <v>13</v>
      </c>
      <c r="E247" s="38">
        <f t="shared" si="69"/>
        <v>3.1717263253285004E-3</v>
      </c>
      <c r="F247" s="38">
        <f t="shared" si="70"/>
        <v>6.3445583211322598E-3</v>
      </c>
      <c r="G247" s="39">
        <f t="shared" si="71"/>
        <v>0.8571428571428571</v>
      </c>
      <c r="H247" s="25">
        <f t="shared" si="72"/>
        <v>2.7186225645672861E-3</v>
      </c>
    </row>
    <row r="248" spans="1:8" s="40" customFormat="1" ht="15" x14ac:dyDescent="0.2">
      <c r="A248" s="64"/>
      <c r="B248" s="66" t="s">
        <v>67</v>
      </c>
      <c r="C248" s="37">
        <v>10</v>
      </c>
      <c r="D248" s="37"/>
      <c r="E248" s="38">
        <f t="shared" si="69"/>
        <v>4.5310376076121428E-3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0</v>
      </c>
      <c r="D249" s="37">
        <v>0</v>
      </c>
      <c r="E249" s="38" t="str">
        <f t="shared" si="69"/>
        <v/>
      </c>
      <c r="F249" s="38" t="str">
        <f t="shared" si="70"/>
        <v/>
      </c>
      <c r="G249" s="39" t="str">
        <f t="shared" si="71"/>
        <v>0</v>
      </c>
      <c r="H249" s="25" t="str">
        <f t="shared" si="72"/>
        <v/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26</v>
      </c>
      <c r="D253" s="37">
        <v>33</v>
      </c>
      <c r="E253" s="38">
        <f t="shared" si="69"/>
        <v>1.1780697779791573E-2</v>
      </c>
      <c r="F253" s="38">
        <f t="shared" si="70"/>
        <v>1.6105417276720352E-2</v>
      </c>
      <c r="G253" s="39">
        <f t="shared" si="71"/>
        <v>0.26923076923076922</v>
      </c>
      <c r="H253" s="25">
        <f t="shared" si="72"/>
        <v>3.1717263253285004E-3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0</v>
      </c>
      <c r="E255" s="38" t="str">
        <f t="shared" ref="E255:E260" si="77">+IF(C255=0,"",C255/C$161)</f>
        <v/>
      </c>
      <c r="F255" s="38" t="str">
        <f t="shared" ref="F255:F260" si="78">+IF(D255=0,"",D255/D$161)</f>
        <v/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0</v>
      </c>
      <c r="E258" s="38" t="str">
        <f t="shared" si="77"/>
        <v/>
      </c>
      <c r="F258" s="38" t="str">
        <f t="shared" si="78"/>
        <v/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10</v>
      </c>
      <c r="E260" s="38" t="str">
        <f t="shared" si="77"/>
        <v/>
      </c>
      <c r="F260" s="38">
        <f t="shared" si="78"/>
        <v>4.880429477794046E-3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24</v>
      </c>
      <c r="D261" s="37">
        <v>32</v>
      </c>
      <c r="E261" s="38">
        <f t="shared" si="69"/>
        <v>1.0874490258269144E-2</v>
      </c>
      <c r="F261" s="38">
        <f t="shared" si="70"/>
        <v>1.5617374328940947E-2</v>
      </c>
      <c r="G261" s="39">
        <f t="shared" si="71"/>
        <v>0.33333333333333331</v>
      </c>
      <c r="H261" s="25">
        <f t="shared" si="72"/>
        <v>3.6248300860897147E-3</v>
      </c>
    </row>
    <row r="262" spans="1:8" s="40" customFormat="1" ht="15" x14ac:dyDescent="0.2">
      <c r="A262" s="64"/>
      <c r="B262" s="66" t="s">
        <v>75</v>
      </c>
      <c r="C262" s="37">
        <v>30</v>
      </c>
      <c r="D262" s="37">
        <v>58</v>
      </c>
      <c r="E262" s="38">
        <f t="shared" si="69"/>
        <v>1.359311282283643E-2</v>
      </c>
      <c r="F262" s="38">
        <f t="shared" si="70"/>
        <v>2.8306490971205467E-2</v>
      </c>
      <c r="G262" s="39">
        <f t="shared" si="71"/>
        <v>0.93333333333333335</v>
      </c>
      <c r="H262" s="25">
        <f t="shared" si="72"/>
        <v>1.2686905301314002E-2</v>
      </c>
    </row>
    <row r="263" spans="1:8" s="40" customFormat="1" ht="15" x14ac:dyDescent="0.2">
      <c r="A263" s="64"/>
      <c r="B263" s="66" t="s">
        <v>71</v>
      </c>
      <c r="C263" s="37">
        <v>33</v>
      </c>
      <c r="D263" s="37">
        <v>13</v>
      </c>
      <c r="E263" s="38">
        <f t="shared" si="69"/>
        <v>1.4952424105120073E-2</v>
      </c>
      <c r="F263" s="38">
        <f t="shared" si="70"/>
        <v>6.3445583211322598E-3</v>
      </c>
      <c r="G263" s="39">
        <f t="shared" si="71"/>
        <v>-0.60606060606060608</v>
      </c>
      <c r="H263" s="25">
        <f t="shared" si="72"/>
        <v>-9.0620752152242873E-3</v>
      </c>
    </row>
    <row r="264" spans="1:8" s="40" customFormat="1" ht="15" x14ac:dyDescent="0.2">
      <c r="A264" s="64"/>
      <c r="B264" s="66" t="s">
        <v>266</v>
      </c>
      <c r="C264" s="37">
        <v>9</v>
      </c>
      <c r="D264" s="37">
        <v>4</v>
      </c>
      <c r="E264" s="38">
        <f t="shared" si="69"/>
        <v>4.0779338468509285E-3</v>
      </c>
      <c r="F264" s="38">
        <f t="shared" si="70"/>
        <v>1.9521717911176184E-3</v>
      </c>
      <c r="G264" s="39">
        <f t="shared" si="71"/>
        <v>-0.55555555555555558</v>
      </c>
      <c r="H264" s="25">
        <f t="shared" si="72"/>
        <v>-2.2655188038060714E-3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1</v>
      </c>
      <c r="E266" s="38" t="str">
        <f t="shared" ref="E266" si="81">+IF(C266=0,"",C266/C$161)</f>
        <v/>
      </c>
      <c r="F266" s="38">
        <f t="shared" ref="F266" si="82">+IF(D266=0,"",D266/D$161)</f>
        <v>4.880429477794046E-4</v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1</v>
      </c>
      <c r="D267" s="37">
        <v>0</v>
      </c>
      <c r="E267" s="38">
        <f t="shared" si="69"/>
        <v>4.5310376076121433E-4</v>
      </c>
      <c r="F267" s="38" t="str">
        <f t="shared" si="70"/>
        <v/>
      </c>
      <c r="G267" s="39" t="str">
        <f t="shared" si="71"/>
        <v>0</v>
      </c>
      <c r="H267" s="25">
        <f t="shared" si="72"/>
        <v>0</v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2</v>
      </c>
      <c r="E268" s="38" t="str">
        <f t="shared" si="69"/>
        <v/>
      </c>
      <c r="F268" s="38">
        <f t="shared" si="70"/>
        <v>9.760858955588092E-4</v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6</v>
      </c>
      <c r="D269" s="37">
        <v>9</v>
      </c>
      <c r="E269" s="38">
        <f t="shared" si="69"/>
        <v>2.7186225645672861E-3</v>
      </c>
      <c r="F269" s="38">
        <f t="shared" si="70"/>
        <v>4.3923865300146414E-3</v>
      </c>
      <c r="G269" s="39">
        <f t="shared" si="71"/>
        <v>0.5</v>
      </c>
      <c r="H269" s="25">
        <f t="shared" si="72"/>
        <v>1.3593112822836431E-3</v>
      </c>
    </row>
    <row r="270" spans="1:8" s="40" customFormat="1" ht="15" x14ac:dyDescent="0.2">
      <c r="A270" s="64"/>
      <c r="B270" s="66" t="s">
        <v>74</v>
      </c>
      <c r="C270" s="37">
        <v>1</v>
      </c>
      <c r="D270" s="37">
        <v>6</v>
      </c>
      <c r="E270" s="38">
        <f t="shared" si="69"/>
        <v>4.5310376076121433E-4</v>
      </c>
      <c r="F270" s="38">
        <f t="shared" si="70"/>
        <v>2.9282576866764276E-3</v>
      </c>
      <c r="G270" s="39">
        <f t="shared" si="71"/>
        <v>5</v>
      </c>
      <c r="H270" s="25">
        <f t="shared" si="72"/>
        <v>2.2655188038060718E-3</v>
      </c>
    </row>
    <row r="271" spans="1:8" s="40" customFormat="1" ht="15" x14ac:dyDescent="0.2">
      <c r="A271" s="64"/>
      <c r="B271" s="66" t="s">
        <v>267</v>
      </c>
      <c r="C271" s="37">
        <v>1</v>
      </c>
      <c r="D271" s="37">
        <v>6</v>
      </c>
      <c r="E271" s="38">
        <f t="shared" si="69"/>
        <v>4.5310376076121433E-4</v>
      </c>
      <c r="F271" s="38">
        <f t="shared" si="70"/>
        <v>2.9282576866764276E-3</v>
      </c>
      <c r="G271" s="39">
        <f t="shared" si="71"/>
        <v>5</v>
      </c>
      <c r="H271" s="25">
        <f t="shared" si="72"/>
        <v>2.2655188038060718E-3</v>
      </c>
    </row>
    <row r="272" spans="1:8" s="40" customFormat="1" ht="15" x14ac:dyDescent="0.2">
      <c r="A272" s="64"/>
      <c r="B272" s="66" t="s">
        <v>500</v>
      </c>
      <c r="C272" s="37">
        <v>42</v>
      </c>
      <c r="D272" s="37">
        <v>46</v>
      </c>
      <c r="E272" s="38">
        <f t="shared" si="69"/>
        <v>1.9030357951971E-2</v>
      </c>
      <c r="F272" s="38">
        <f t="shared" si="70"/>
        <v>2.2449975597852612E-2</v>
      </c>
      <c r="G272" s="39">
        <f t="shared" si="71"/>
        <v>9.5238095238095233E-2</v>
      </c>
      <c r="H272" s="25">
        <f t="shared" si="72"/>
        <v>1.8124150430448571E-3</v>
      </c>
    </row>
    <row r="273" spans="1:8" s="40" customFormat="1" ht="15" x14ac:dyDescent="0.2">
      <c r="A273" s="64"/>
      <c r="B273" s="66" t="s">
        <v>76</v>
      </c>
      <c r="C273" s="37">
        <v>19</v>
      </c>
      <c r="D273" s="37">
        <v>2</v>
      </c>
      <c r="E273" s="38">
        <f t="shared" si="69"/>
        <v>8.6089714544630713E-3</v>
      </c>
      <c r="F273" s="38">
        <f t="shared" si="70"/>
        <v>9.760858955588092E-4</v>
      </c>
      <c r="G273" s="39">
        <f t="shared" si="71"/>
        <v>-0.89473684210526316</v>
      </c>
      <c r="H273" s="25">
        <f t="shared" si="72"/>
        <v>-7.7027639329406428E-3</v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1</v>
      </c>
      <c r="E274" s="38" t="str">
        <f t="shared" ref="E274:E275" si="85">+IF(C274=0,"",C274/C$161)</f>
        <v/>
      </c>
      <c r="F274" s="38">
        <f t="shared" ref="F274:F275" si="86">+IF(D274=0,"",D274/D$161)</f>
        <v>4.880429477794046E-4</v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42</v>
      </c>
      <c r="D276" s="37">
        <v>69</v>
      </c>
      <c r="E276" s="38">
        <f t="shared" si="69"/>
        <v>1.9030357951971E-2</v>
      </c>
      <c r="F276" s="38">
        <f t="shared" si="70"/>
        <v>3.3674963396778917E-2</v>
      </c>
      <c r="G276" s="39">
        <f t="shared" si="71"/>
        <v>0.6428571428571429</v>
      </c>
      <c r="H276" s="25">
        <f t="shared" si="72"/>
        <v>1.2233801540552787E-2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60</v>
      </c>
      <c r="D281" s="37">
        <v>51</v>
      </c>
      <c r="E281" s="38">
        <f t="shared" si="69"/>
        <v>2.718622564567286E-2</v>
      </c>
      <c r="F281" s="38">
        <f t="shared" si="70"/>
        <v>2.4890190336749635E-2</v>
      </c>
      <c r="G281" s="39">
        <f t="shared" si="71"/>
        <v>-0.15</v>
      </c>
      <c r="H281" s="25">
        <f t="shared" si="72"/>
        <v>-4.0779338468509285E-3</v>
      </c>
    </row>
    <row r="282" spans="1:8" s="40" customFormat="1" ht="15" x14ac:dyDescent="0.2">
      <c r="A282" s="64"/>
      <c r="B282" s="66" t="s">
        <v>502</v>
      </c>
      <c r="C282" s="37">
        <v>22</v>
      </c>
      <c r="D282" s="37">
        <v>31</v>
      </c>
      <c r="E282" s="38">
        <f t="shared" si="69"/>
        <v>9.9682827367467142E-3</v>
      </c>
      <c r="F282" s="38">
        <f t="shared" si="70"/>
        <v>1.5129331381161543E-2</v>
      </c>
      <c r="G282" s="39">
        <f t="shared" si="71"/>
        <v>0.40909090909090912</v>
      </c>
      <c r="H282" s="25">
        <f t="shared" si="72"/>
        <v>4.0779338468509285E-3</v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17</v>
      </c>
      <c r="D284" s="37">
        <v>42</v>
      </c>
      <c r="E284" s="38">
        <f t="shared" si="69"/>
        <v>7.7027639329406436E-3</v>
      </c>
      <c r="F284" s="38">
        <f t="shared" si="70"/>
        <v>2.0497803806734993E-2</v>
      </c>
      <c r="G284" s="39">
        <f t="shared" si="71"/>
        <v>1.4705882352941178</v>
      </c>
      <c r="H284" s="25">
        <f t="shared" si="72"/>
        <v>1.1327594019030359E-2</v>
      </c>
    </row>
    <row r="285" spans="1:8" s="40" customFormat="1" ht="15" x14ac:dyDescent="0.2">
      <c r="A285" s="64"/>
      <c r="B285" s="66" t="s">
        <v>504</v>
      </c>
      <c r="C285" s="37">
        <v>0</v>
      </c>
      <c r="D285" s="37">
        <v>3</v>
      </c>
      <c r="E285" s="38" t="str">
        <f t="shared" si="69"/>
        <v/>
      </c>
      <c r="F285" s="38">
        <f t="shared" si="70"/>
        <v>1.4641288433382138E-3</v>
      </c>
      <c r="G285" s="39" t="str">
        <f t="shared" si="71"/>
        <v>0</v>
      </c>
      <c r="H285" s="25" t="str">
        <f t="shared" si="72"/>
        <v/>
      </c>
    </row>
    <row r="286" spans="1:8" s="40" customFormat="1" ht="15" x14ac:dyDescent="0.2">
      <c r="A286" s="64"/>
      <c r="B286" s="66" t="s">
        <v>505</v>
      </c>
      <c r="C286" s="37">
        <v>2</v>
      </c>
      <c r="D286" s="37">
        <v>0</v>
      </c>
      <c r="E286" s="38">
        <f t="shared" si="69"/>
        <v>9.0620752152242867E-4</v>
      </c>
      <c r="F286" s="38" t="str">
        <f t="shared" si="70"/>
        <v/>
      </c>
      <c r="G286" s="39" t="str">
        <f t="shared" si="71"/>
        <v>0</v>
      </c>
      <c r="H286" s="25">
        <f t="shared" si="72"/>
        <v>0</v>
      </c>
    </row>
    <row r="287" spans="1:8" s="40" customFormat="1" ht="15" x14ac:dyDescent="0.2">
      <c r="A287" s="64"/>
      <c r="B287" s="66" t="s">
        <v>78</v>
      </c>
      <c r="C287" s="37">
        <v>16</v>
      </c>
      <c r="D287" s="37">
        <v>13</v>
      </c>
      <c r="E287" s="38">
        <f t="shared" si="69"/>
        <v>7.2496601721794294E-3</v>
      </c>
      <c r="F287" s="38">
        <f t="shared" si="70"/>
        <v>6.3445583211322598E-3</v>
      </c>
      <c r="G287" s="39">
        <f t="shared" si="71"/>
        <v>-0.1875</v>
      </c>
      <c r="H287" s="25">
        <f t="shared" si="72"/>
        <v>-1.3593112822836431E-3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0</v>
      </c>
      <c r="E288" s="38" t="str">
        <f t="shared" si="69"/>
        <v/>
      </c>
      <c r="F288" s="38" t="str">
        <f t="shared" si="70"/>
        <v/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1</v>
      </c>
      <c r="D289" s="37">
        <v>1</v>
      </c>
      <c r="E289" s="38">
        <f t="shared" si="69"/>
        <v>4.5310376076121433E-4</v>
      </c>
      <c r="F289" s="38">
        <f t="shared" si="70"/>
        <v>4.880429477794046E-4</v>
      </c>
      <c r="G289" s="39">
        <f t="shared" si="71"/>
        <v>0</v>
      </c>
      <c r="H289" s="25">
        <f t="shared" si="72"/>
        <v>0</v>
      </c>
    </row>
    <row r="290" spans="1:8" s="40" customFormat="1" ht="15" x14ac:dyDescent="0.2">
      <c r="A290" s="64"/>
      <c r="B290" s="66" t="s">
        <v>270</v>
      </c>
      <c r="C290" s="37">
        <v>1</v>
      </c>
      <c r="D290" s="37"/>
      <c r="E290" s="38">
        <f t="shared" si="69"/>
        <v>4.5310376076121433E-4</v>
      </c>
      <c r="F290" s="38" t="str">
        <f t="shared" si="70"/>
        <v/>
      </c>
      <c r="G290" s="39" t="str">
        <f t="shared" si="71"/>
        <v>0</v>
      </c>
      <c r="H290" s="25">
        <f t="shared" si="72"/>
        <v>0</v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1</v>
      </c>
      <c r="D292" s="37">
        <v>2</v>
      </c>
      <c r="E292" s="38">
        <f t="shared" si="69"/>
        <v>4.5310376076121433E-4</v>
      </c>
      <c r="F292" s="38">
        <f t="shared" si="70"/>
        <v>9.760858955588092E-4</v>
      </c>
      <c r="G292" s="39">
        <f t="shared" si="71"/>
        <v>1</v>
      </c>
      <c r="H292" s="25">
        <f t="shared" si="72"/>
        <v>4.5310376076121433E-4</v>
      </c>
    </row>
    <row r="293" spans="1:8" s="40" customFormat="1" ht="30" x14ac:dyDescent="0.2">
      <c r="A293" s="64"/>
      <c r="B293" s="66" t="s">
        <v>507</v>
      </c>
      <c r="C293" s="37">
        <v>4</v>
      </c>
      <c r="D293" s="37">
        <v>1</v>
      </c>
      <c r="E293" s="38">
        <f t="shared" si="69"/>
        <v>1.8124150430448573E-3</v>
      </c>
      <c r="F293" s="38">
        <f t="shared" si="70"/>
        <v>4.880429477794046E-4</v>
      </c>
      <c r="G293" s="39">
        <f t="shared" si="71"/>
        <v>-0.75</v>
      </c>
      <c r="H293" s="25">
        <f t="shared" si="72"/>
        <v>-1.3593112822836431E-3</v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1</v>
      </c>
      <c r="E294" s="38" t="str">
        <f t="shared" si="69"/>
        <v/>
      </c>
      <c r="F294" s="38">
        <f t="shared" si="70"/>
        <v>4.880429477794046E-4</v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6</v>
      </c>
      <c r="D295" s="37">
        <v>1</v>
      </c>
      <c r="E295" s="38">
        <f t="shared" si="69"/>
        <v>2.7186225645672861E-3</v>
      </c>
      <c r="F295" s="38">
        <f t="shared" si="70"/>
        <v>4.880429477794046E-4</v>
      </c>
      <c r="G295" s="39">
        <f t="shared" si="71"/>
        <v>-0.83333333333333337</v>
      </c>
      <c r="H295" s="25">
        <f t="shared" si="72"/>
        <v>-2.2655188038060718E-3</v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22</v>
      </c>
      <c r="D297" s="37">
        <v>15</v>
      </c>
      <c r="E297" s="38">
        <f t="shared" si="69"/>
        <v>9.9682827367467142E-3</v>
      </c>
      <c r="F297" s="38">
        <f t="shared" si="70"/>
        <v>7.320644216691069E-3</v>
      </c>
      <c r="G297" s="39">
        <f t="shared" si="71"/>
        <v>-0.31818181818181818</v>
      </c>
      <c r="H297" s="25">
        <f t="shared" si="72"/>
        <v>-3.1717263253285E-3</v>
      </c>
    </row>
    <row r="298" spans="1:8" s="40" customFormat="1" ht="15" x14ac:dyDescent="0.2">
      <c r="A298" s="64"/>
      <c r="B298" s="66" t="s">
        <v>512</v>
      </c>
      <c r="C298" s="37">
        <v>0</v>
      </c>
      <c r="D298" s="37">
        <v>0</v>
      </c>
      <c r="E298" s="38" t="str">
        <f t="shared" si="69"/>
        <v/>
      </c>
      <c r="F298" s="38" t="str">
        <f t="shared" si="70"/>
        <v/>
      </c>
      <c r="G298" s="39" t="str">
        <f t="shared" si="71"/>
        <v>0</v>
      </c>
      <c r="H298" s="25" t="str">
        <f t="shared" si="72"/>
        <v/>
      </c>
    </row>
    <row r="299" spans="1:8" s="40" customFormat="1" ht="30" x14ac:dyDescent="0.2">
      <c r="A299" s="64"/>
      <c r="B299" s="66" t="s">
        <v>513</v>
      </c>
      <c r="C299" s="37">
        <v>38</v>
      </c>
      <c r="D299" s="37">
        <v>43</v>
      </c>
      <c r="E299" s="38">
        <f t="shared" si="69"/>
        <v>1.7217942908926143E-2</v>
      </c>
      <c r="F299" s="38">
        <f t="shared" si="70"/>
        <v>2.0985846754514398E-2</v>
      </c>
      <c r="G299" s="39">
        <f t="shared" si="71"/>
        <v>0.13157894736842105</v>
      </c>
      <c r="H299" s="25">
        <f t="shared" si="72"/>
        <v>2.2655188038060714E-3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3</v>
      </c>
      <c r="D301" s="37">
        <v>3</v>
      </c>
      <c r="E301" s="38">
        <f t="shared" si="69"/>
        <v>1.3593112822836431E-3</v>
      </c>
      <c r="F301" s="38">
        <f t="shared" si="70"/>
        <v>1.4641288433382138E-3</v>
      </c>
      <c r="G301" s="39">
        <f t="shared" si="71"/>
        <v>0</v>
      </c>
      <c r="H301" s="25">
        <f t="shared" si="72"/>
        <v>0</v>
      </c>
    </row>
    <row r="302" spans="1:8" s="40" customFormat="1" ht="15" x14ac:dyDescent="0.2">
      <c r="A302" s="64"/>
      <c r="B302" s="66" t="s">
        <v>514</v>
      </c>
      <c r="C302" s="37">
        <v>4</v>
      </c>
      <c r="D302" s="37">
        <v>0</v>
      </c>
      <c r="E302" s="38">
        <f t="shared" si="69"/>
        <v>1.8124150430448573E-3</v>
      </c>
      <c r="F302" s="38" t="str">
        <f t="shared" si="70"/>
        <v/>
      </c>
      <c r="G302" s="39" t="str">
        <f t="shared" si="71"/>
        <v>0</v>
      </c>
      <c r="H302" s="25">
        <f t="shared" si="72"/>
        <v>0</v>
      </c>
    </row>
    <row r="303" spans="1:8" s="40" customFormat="1" ht="30" x14ac:dyDescent="0.2">
      <c r="A303" s="64"/>
      <c r="B303" s="66" t="s">
        <v>515</v>
      </c>
      <c r="C303" s="37">
        <v>6</v>
      </c>
      <c r="D303" s="37">
        <v>1</v>
      </c>
      <c r="E303" s="38">
        <f t="shared" si="69"/>
        <v>2.7186225645672861E-3</v>
      </c>
      <c r="F303" s="38">
        <f t="shared" si="70"/>
        <v>4.880429477794046E-4</v>
      </c>
      <c r="G303" s="39">
        <f t="shared" si="71"/>
        <v>-0.83333333333333337</v>
      </c>
      <c r="H303" s="25">
        <f t="shared" si="72"/>
        <v>-2.2655188038060718E-3</v>
      </c>
    </row>
    <row r="304" spans="1:8" s="40" customFormat="1" ht="15" x14ac:dyDescent="0.2">
      <c r="A304" s="64"/>
      <c r="B304" s="66" t="s">
        <v>516</v>
      </c>
      <c r="C304" s="37">
        <v>4</v>
      </c>
      <c r="D304" s="37">
        <v>5</v>
      </c>
      <c r="E304" s="38">
        <f t="shared" si="69"/>
        <v>1.8124150430448573E-3</v>
      </c>
      <c r="F304" s="38">
        <f t="shared" si="70"/>
        <v>2.440214738897023E-3</v>
      </c>
      <c r="G304" s="39">
        <f t="shared" si="71"/>
        <v>0.25</v>
      </c>
      <c r="H304" s="25">
        <f t="shared" si="72"/>
        <v>4.5310376076121433E-4</v>
      </c>
    </row>
    <row r="305" spans="1:8" s="40" customFormat="1" ht="15" x14ac:dyDescent="0.2">
      <c r="A305" s="64"/>
      <c r="B305" s="66" t="s">
        <v>517</v>
      </c>
      <c r="C305" s="37">
        <v>0</v>
      </c>
      <c r="D305" s="37">
        <v>0</v>
      </c>
      <c r="E305" s="38" t="str">
        <f t="shared" si="69"/>
        <v/>
      </c>
      <c r="F305" s="38" t="str">
        <f t="shared" si="70"/>
        <v/>
      </c>
      <c r="G305" s="39" t="str">
        <f t="shared" si="71"/>
        <v>0</v>
      </c>
      <c r="H305" s="25" t="str">
        <f t="shared" si="72"/>
        <v/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1</v>
      </c>
      <c r="D307" s="37">
        <v>0</v>
      </c>
      <c r="E307" s="38">
        <f t="shared" si="69"/>
        <v>4.5310376076121433E-4</v>
      </c>
      <c r="F307" s="38" t="str">
        <f t="shared" si="70"/>
        <v/>
      </c>
      <c r="G307" s="39" t="str">
        <f t="shared" si="71"/>
        <v>0</v>
      </c>
      <c r="H307" s="25">
        <f t="shared" si="72"/>
        <v>0</v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6</v>
      </c>
      <c r="E308" s="38" t="str">
        <f t="shared" ref="E308" si="97">+IF(C308=0,"",C308/C$161)</f>
        <v/>
      </c>
      <c r="F308" s="38">
        <f t="shared" ref="F308" si="98">+IF(D308=0,"",D308/D$161)</f>
        <v>2.9282576866764276E-3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0</v>
      </c>
      <c r="E309" s="38" t="str">
        <f t="shared" si="69"/>
        <v/>
      </c>
      <c r="F309" s="38" t="str">
        <f t="shared" si="70"/>
        <v/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1</v>
      </c>
      <c r="E312" s="38" t="str">
        <f t="shared" si="69"/>
        <v/>
      </c>
      <c r="F312" s="38">
        <f t="shared" si="70"/>
        <v>4.880429477794046E-4</v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0</v>
      </c>
      <c r="D313" s="37">
        <v>5</v>
      </c>
      <c r="E313" s="38" t="str">
        <f t="shared" ref="E313:E320" si="101">+IF(C313=0,"",C313/C$161)</f>
        <v/>
      </c>
      <c r="F313" s="38">
        <f t="shared" ref="F313:F320" si="102">+IF(D313=0,"",D313/D$161)</f>
        <v>2.440214738897023E-3</v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1</v>
      </c>
      <c r="E314" s="38" t="str">
        <f t="shared" si="101"/>
        <v/>
      </c>
      <c r="F314" s="38">
        <f t="shared" si="102"/>
        <v>4.880429477794046E-4</v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0</v>
      </c>
      <c r="D315" s="37">
        <v>0</v>
      </c>
      <c r="E315" s="38" t="str">
        <f t="shared" si="101"/>
        <v/>
      </c>
      <c r="F315" s="38" t="str">
        <f t="shared" si="102"/>
        <v/>
      </c>
      <c r="G315" s="39" t="str">
        <f t="shared" si="103"/>
        <v>0</v>
      </c>
      <c r="H315" s="25" t="str">
        <f t="shared" si="104"/>
        <v/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2</v>
      </c>
      <c r="E317" s="38" t="str">
        <f t="shared" si="101"/>
        <v/>
      </c>
      <c r="F317" s="38">
        <f t="shared" si="102"/>
        <v>9.760858955588092E-4</v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1</v>
      </c>
      <c r="D318" s="37">
        <v>0</v>
      </c>
      <c r="E318" s="38">
        <f t="shared" si="101"/>
        <v>4.5310376076121433E-4</v>
      </c>
      <c r="F318" s="38" t="str">
        <f t="shared" si="102"/>
        <v/>
      </c>
      <c r="G318" s="39" t="str">
        <f t="shared" si="103"/>
        <v>0</v>
      </c>
      <c r="H318" s="25">
        <f t="shared" si="104"/>
        <v>0</v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1</v>
      </c>
      <c r="E321" s="38" t="str">
        <f t="shared" ref="E321:E323" si="105">+IF(C321=0,"",C321/C$161)</f>
        <v/>
      </c>
      <c r="F321" s="38">
        <f t="shared" ref="F321:F323" si="106">+IF(D321=0,"",D321/D$161)</f>
        <v>4.880429477794046E-4</v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1</v>
      </c>
      <c r="E323" s="38" t="str">
        <f t="shared" si="105"/>
        <v/>
      </c>
      <c r="F323" s="38">
        <f t="shared" si="106"/>
        <v>4.880429477794046E-4</v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5966</v>
      </c>
      <c r="D329" s="31">
        <f>SUM(D330:D546)</f>
        <v>6615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0.10878310425745893</v>
      </c>
      <c r="H329" s="33">
        <f>+IF(OR(AND(E329=""),(G329="")),"",E329*G329)</f>
        <v>0.10878310425745893</v>
      </c>
    </row>
    <row r="330" spans="1:8" s="40" customFormat="1" ht="15" x14ac:dyDescent="0.2">
      <c r="A330" s="64"/>
      <c r="B330" s="36" t="s">
        <v>86</v>
      </c>
      <c r="C330" s="37">
        <v>72</v>
      </c>
      <c r="D330" s="37">
        <v>63</v>
      </c>
      <c r="E330" s="38">
        <f>+IF(C330=0,"",C330/C$329)</f>
        <v>1.2068387529332886E-2</v>
      </c>
      <c r="F330" s="38">
        <f>+IF(D330=0,"",D330/D$329)</f>
        <v>9.5238095238095247E-3</v>
      </c>
      <c r="G330" s="39">
        <f>+IF(OR(AND(D330=0),(C330=0)),"0",((D330-C330)/C330))</f>
        <v>-0.125</v>
      </c>
      <c r="H330" s="25">
        <f>+IF(OR(AND(E330=""),(G330="")),"",E330*G330)</f>
        <v>-1.5085484411666108E-3</v>
      </c>
    </row>
    <row r="331" spans="1:8" s="40" customFormat="1" ht="15" x14ac:dyDescent="0.2">
      <c r="A331" s="64"/>
      <c r="B331" s="36" t="s">
        <v>98</v>
      </c>
      <c r="C331" s="37">
        <v>14</v>
      </c>
      <c r="D331" s="37">
        <v>6</v>
      </c>
      <c r="E331" s="38">
        <f t="shared" ref="E331:E395" si="109">+IF(C331=0,"",C331/C$329)</f>
        <v>2.3466309084813944E-3</v>
      </c>
      <c r="F331" s="38">
        <f t="shared" ref="F331:F395" si="110">+IF(D331=0,"",D331/D$329)</f>
        <v>9.0702947845804993E-4</v>
      </c>
      <c r="G331" s="39">
        <f t="shared" ref="G331:G395" si="111">+IF(OR(AND(D331=0),(C331=0)),"0",((D331-C331)/C331))</f>
        <v>-0.5714285714285714</v>
      </c>
      <c r="H331" s="25">
        <f t="shared" ref="H331:H395" si="112">+IF(OR(AND(E331=""),(G331="")),"",E331*G331)</f>
        <v>-1.3409319477036539E-3</v>
      </c>
    </row>
    <row r="332" spans="1:8" s="40" customFormat="1" ht="15" x14ac:dyDescent="0.2">
      <c r="A332" s="64"/>
      <c r="B332" s="36" t="s">
        <v>90</v>
      </c>
      <c r="C332" s="37">
        <v>13</v>
      </c>
      <c r="D332" s="37">
        <v>33</v>
      </c>
      <c r="E332" s="38">
        <f t="shared" si="109"/>
        <v>2.179014415018438E-3</v>
      </c>
      <c r="F332" s="38">
        <f t="shared" si="110"/>
        <v>4.9886621315192742E-3</v>
      </c>
      <c r="G332" s="39">
        <f t="shared" si="111"/>
        <v>1.5384615384615385</v>
      </c>
      <c r="H332" s="25">
        <f t="shared" si="112"/>
        <v>3.3523298692591354E-3</v>
      </c>
    </row>
    <row r="333" spans="1:8" s="40" customFormat="1" ht="15" x14ac:dyDescent="0.2">
      <c r="A333" s="64"/>
      <c r="B333" s="36" t="s">
        <v>81</v>
      </c>
      <c r="C333" s="37">
        <v>15</v>
      </c>
      <c r="D333" s="37">
        <v>13</v>
      </c>
      <c r="E333" s="38">
        <f t="shared" si="109"/>
        <v>2.5142474019443513E-3</v>
      </c>
      <c r="F333" s="38">
        <f t="shared" si="110"/>
        <v>1.9652305366591079E-3</v>
      </c>
      <c r="G333" s="39">
        <f t="shared" si="111"/>
        <v>-0.13333333333333333</v>
      </c>
      <c r="H333" s="25">
        <f t="shared" si="112"/>
        <v>-3.3523298692591353E-4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2</v>
      </c>
      <c r="E334" s="38" t="str">
        <f t="shared" si="109"/>
        <v/>
      </c>
      <c r="F334" s="38">
        <f t="shared" si="110"/>
        <v>3.0234315948601663E-4</v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1</v>
      </c>
      <c r="D335" s="37">
        <v>0</v>
      </c>
      <c r="E335" s="38">
        <f t="shared" si="109"/>
        <v>1.6761649346295676E-4</v>
      </c>
      <c r="F335" s="38" t="str">
        <f t="shared" si="110"/>
        <v/>
      </c>
      <c r="G335" s="39" t="str">
        <f t="shared" si="111"/>
        <v>0</v>
      </c>
      <c r="H335" s="25">
        <f t="shared" si="112"/>
        <v>0</v>
      </c>
    </row>
    <row r="336" spans="1:8" s="40" customFormat="1" ht="15" x14ac:dyDescent="0.2">
      <c r="A336" s="64"/>
      <c r="B336" s="36" t="s">
        <v>528</v>
      </c>
      <c r="C336" s="37">
        <v>289</v>
      </c>
      <c r="D336" s="37">
        <v>204</v>
      </c>
      <c r="E336" s="38">
        <f t="shared" si="109"/>
        <v>4.8441166610794499E-2</v>
      </c>
      <c r="F336" s="38">
        <f t="shared" si="110"/>
        <v>3.0839002267573697E-2</v>
      </c>
      <c r="G336" s="39">
        <f t="shared" si="111"/>
        <v>-0.29411764705882354</v>
      </c>
      <c r="H336" s="25">
        <f t="shared" si="112"/>
        <v>-1.4247401944351324E-2</v>
      </c>
    </row>
    <row r="337" spans="1:8" s="40" customFormat="1" ht="15" x14ac:dyDescent="0.2">
      <c r="A337" s="64"/>
      <c r="B337" s="36" t="s">
        <v>94</v>
      </c>
      <c r="C337" s="37">
        <v>10</v>
      </c>
      <c r="D337" s="37">
        <v>50</v>
      </c>
      <c r="E337" s="38">
        <f t="shared" si="109"/>
        <v>1.6761649346295675E-3</v>
      </c>
      <c r="F337" s="38">
        <f t="shared" si="110"/>
        <v>7.5585789871504159E-3</v>
      </c>
      <c r="G337" s="39">
        <f t="shared" si="111"/>
        <v>4</v>
      </c>
      <c r="H337" s="25">
        <f t="shared" si="112"/>
        <v>6.7046597385182699E-3</v>
      </c>
    </row>
    <row r="338" spans="1:8" s="40" customFormat="1" ht="15" x14ac:dyDescent="0.2">
      <c r="A338" s="64"/>
      <c r="B338" s="36" t="s">
        <v>93</v>
      </c>
      <c r="C338" s="37">
        <v>9</v>
      </c>
      <c r="D338" s="37">
        <v>17</v>
      </c>
      <c r="E338" s="38">
        <f t="shared" si="109"/>
        <v>1.5085484411666108E-3</v>
      </c>
      <c r="F338" s="38">
        <f t="shared" si="110"/>
        <v>2.5699168556311412E-3</v>
      </c>
      <c r="G338" s="39">
        <f t="shared" si="111"/>
        <v>0.88888888888888884</v>
      </c>
      <c r="H338" s="25">
        <f t="shared" si="112"/>
        <v>1.3409319477036539E-3</v>
      </c>
    </row>
    <row r="339" spans="1:8" s="40" customFormat="1" ht="15" x14ac:dyDescent="0.2">
      <c r="A339" s="64"/>
      <c r="B339" s="36" t="s">
        <v>92</v>
      </c>
      <c r="C339" s="37">
        <v>30</v>
      </c>
      <c r="D339" s="37">
        <v>32</v>
      </c>
      <c r="E339" s="38">
        <f t="shared" si="109"/>
        <v>5.0284948038887027E-3</v>
      </c>
      <c r="F339" s="38">
        <f t="shared" si="110"/>
        <v>4.837490551776266E-3</v>
      </c>
      <c r="G339" s="39">
        <f t="shared" si="111"/>
        <v>6.6666666666666666E-2</v>
      </c>
      <c r="H339" s="25">
        <f t="shared" si="112"/>
        <v>3.3523298692591353E-4</v>
      </c>
    </row>
    <row r="340" spans="1:8" s="40" customFormat="1" ht="15" x14ac:dyDescent="0.2">
      <c r="A340" s="64"/>
      <c r="B340" s="36" t="s">
        <v>276</v>
      </c>
      <c r="C340" s="37">
        <v>3</v>
      </c>
      <c r="D340" s="37">
        <v>4</v>
      </c>
      <c r="E340" s="38">
        <f t="shared" si="109"/>
        <v>5.0284948038887027E-4</v>
      </c>
      <c r="F340" s="38">
        <f t="shared" si="110"/>
        <v>6.0468631897203325E-4</v>
      </c>
      <c r="G340" s="39">
        <f t="shared" si="111"/>
        <v>0.33333333333333331</v>
      </c>
      <c r="H340" s="25">
        <f t="shared" si="112"/>
        <v>1.6761649346295674E-4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288</v>
      </c>
      <c r="D342" s="37">
        <v>179</v>
      </c>
      <c r="E342" s="38">
        <f t="shared" si="109"/>
        <v>4.8273550117331546E-2</v>
      </c>
      <c r="F342" s="38">
        <f t="shared" si="110"/>
        <v>2.705971277399849E-2</v>
      </c>
      <c r="G342" s="39">
        <f t="shared" si="111"/>
        <v>-0.37847222222222221</v>
      </c>
      <c r="H342" s="25">
        <f t="shared" si="112"/>
        <v>-1.8270197787462285E-2</v>
      </c>
    </row>
    <row r="343" spans="1:8" s="40" customFormat="1" ht="15" x14ac:dyDescent="0.2">
      <c r="A343" s="64"/>
      <c r="B343" s="36" t="s">
        <v>85</v>
      </c>
      <c r="C343" s="37">
        <v>36</v>
      </c>
      <c r="D343" s="37">
        <v>20</v>
      </c>
      <c r="E343" s="38">
        <f t="shared" si="109"/>
        <v>6.0341937646664432E-3</v>
      </c>
      <c r="F343" s="38">
        <f t="shared" si="110"/>
        <v>3.0234315948601664E-3</v>
      </c>
      <c r="G343" s="39">
        <f t="shared" si="111"/>
        <v>-0.44444444444444442</v>
      </c>
      <c r="H343" s="25">
        <f t="shared" si="112"/>
        <v>-2.6818638954073078E-3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95</v>
      </c>
      <c r="D345" s="37">
        <v>32</v>
      </c>
      <c r="E345" s="38">
        <f t="shared" si="109"/>
        <v>1.5923566878980892E-2</v>
      </c>
      <c r="F345" s="38">
        <f t="shared" si="110"/>
        <v>4.837490551776266E-3</v>
      </c>
      <c r="G345" s="39">
        <f t="shared" si="111"/>
        <v>-0.66315789473684206</v>
      </c>
      <c r="H345" s="25">
        <f t="shared" si="112"/>
        <v>-1.0559839088166274E-2</v>
      </c>
    </row>
    <row r="346" spans="1:8" s="40" customFormat="1" ht="15" x14ac:dyDescent="0.2">
      <c r="A346" s="64"/>
      <c r="B346" s="36" t="s">
        <v>88</v>
      </c>
      <c r="C346" s="37">
        <v>13</v>
      </c>
      <c r="D346" s="37">
        <v>6</v>
      </c>
      <c r="E346" s="38">
        <f t="shared" si="109"/>
        <v>2.179014415018438E-3</v>
      </c>
      <c r="F346" s="38">
        <f t="shared" si="110"/>
        <v>9.0702947845804993E-4</v>
      </c>
      <c r="G346" s="39">
        <f t="shared" si="111"/>
        <v>-0.53846153846153844</v>
      </c>
      <c r="H346" s="25">
        <f t="shared" si="112"/>
        <v>-1.1733154542406972E-3</v>
      </c>
    </row>
    <row r="347" spans="1:8" s="40" customFormat="1" ht="15" x14ac:dyDescent="0.2">
      <c r="A347" s="64"/>
      <c r="B347" s="36" t="s">
        <v>83</v>
      </c>
      <c r="C347" s="37">
        <v>0</v>
      </c>
      <c r="D347" s="37">
        <v>0</v>
      </c>
      <c r="E347" s="38" t="str">
        <f t="shared" si="109"/>
        <v/>
      </c>
      <c r="F347" s="38" t="str">
        <f t="shared" si="110"/>
        <v/>
      </c>
      <c r="G347" s="39" t="str">
        <f t="shared" si="111"/>
        <v>0</v>
      </c>
      <c r="H347" s="25" t="str">
        <f t="shared" si="112"/>
        <v/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108</v>
      </c>
      <c r="D349" s="37">
        <v>50</v>
      </c>
      <c r="E349" s="38">
        <f t="shared" si="109"/>
        <v>1.8102581293999328E-2</v>
      </c>
      <c r="F349" s="38">
        <f t="shared" si="110"/>
        <v>7.5585789871504159E-3</v>
      </c>
      <c r="G349" s="39">
        <f t="shared" si="111"/>
        <v>-0.53703703703703709</v>
      </c>
      <c r="H349" s="25">
        <f t="shared" si="112"/>
        <v>-9.7217566208514915E-3</v>
      </c>
    </row>
    <row r="350" spans="1:8" s="40" customFormat="1" ht="15" x14ac:dyDescent="0.2">
      <c r="A350" s="64"/>
      <c r="B350" s="36" t="s">
        <v>279</v>
      </c>
      <c r="C350" s="37">
        <v>7</v>
      </c>
      <c r="D350" s="37">
        <v>89</v>
      </c>
      <c r="E350" s="38">
        <f t="shared" si="109"/>
        <v>1.1733154542406972E-3</v>
      </c>
      <c r="F350" s="38">
        <f t="shared" si="110"/>
        <v>1.345427059712774E-2</v>
      </c>
      <c r="G350" s="39">
        <f t="shared" si="111"/>
        <v>11.714285714285714</v>
      </c>
      <c r="H350" s="25">
        <f t="shared" si="112"/>
        <v>1.3744552463962452E-2</v>
      </c>
    </row>
    <row r="351" spans="1:8" s="40" customFormat="1" ht="15" x14ac:dyDescent="0.2">
      <c r="A351" s="64"/>
      <c r="B351" s="36" t="s">
        <v>87</v>
      </c>
      <c r="C351" s="37">
        <v>2</v>
      </c>
      <c r="D351" s="37">
        <v>2</v>
      </c>
      <c r="E351" s="38">
        <f t="shared" si="109"/>
        <v>3.3523298692591353E-4</v>
      </c>
      <c r="F351" s="38">
        <f t="shared" si="110"/>
        <v>3.0234315948601663E-4</v>
      </c>
      <c r="G351" s="39">
        <f t="shared" si="111"/>
        <v>0</v>
      </c>
      <c r="H351" s="25">
        <f t="shared" si="112"/>
        <v>0</v>
      </c>
    </row>
    <row r="352" spans="1:8" s="40" customFormat="1" ht="15" x14ac:dyDescent="0.2">
      <c r="A352" s="64"/>
      <c r="B352" s="36" t="s">
        <v>89</v>
      </c>
      <c r="C352" s="37">
        <v>94</v>
      </c>
      <c r="D352" s="37">
        <v>32</v>
      </c>
      <c r="E352" s="38">
        <f t="shared" si="109"/>
        <v>1.5755950385517935E-2</v>
      </c>
      <c r="F352" s="38">
        <f t="shared" si="110"/>
        <v>4.837490551776266E-3</v>
      </c>
      <c r="G352" s="39">
        <f t="shared" si="111"/>
        <v>-0.65957446808510634</v>
      </c>
      <c r="H352" s="25">
        <f t="shared" si="112"/>
        <v>-1.0392222594703317E-2</v>
      </c>
    </row>
    <row r="353" spans="1:8" s="40" customFormat="1" ht="15" x14ac:dyDescent="0.2">
      <c r="A353" s="64"/>
      <c r="B353" s="36" t="s">
        <v>280</v>
      </c>
      <c r="C353" s="37">
        <v>139</v>
      </c>
      <c r="D353" s="37">
        <v>137</v>
      </c>
      <c r="E353" s="38">
        <f t="shared" si="109"/>
        <v>2.3298692591350988E-2</v>
      </c>
      <c r="F353" s="38">
        <f t="shared" si="110"/>
        <v>2.0710506424792139E-2</v>
      </c>
      <c r="G353" s="39">
        <f t="shared" si="111"/>
        <v>-1.4388489208633094E-2</v>
      </c>
      <c r="H353" s="25">
        <f t="shared" si="112"/>
        <v>-3.3523298692591353E-4</v>
      </c>
    </row>
    <row r="354" spans="1:8" s="40" customFormat="1" ht="15" x14ac:dyDescent="0.2">
      <c r="A354" s="64"/>
      <c r="B354" s="36" t="s">
        <v>100</v>
      </c>
      <c r="C354" s="37">
        <v>15</v>
      </c>
      <c r="D354" s="37">
        <v>16</v>
      </c>
      <c r="E354" s="38">
        <f t="shared" si="109"/>
        <v>2.5142474019443513E-3</v>
      </c>
      <c r="F354" s="38">
        <f t="shared" si="110"/>
        <v>2.418745275888133E-3</v>
      </c>
      <c r="G354" s="39">
        <f t="shared" si="111"/>
        <v>6.6666666666666666E-2</v>
      </c>
      <c r="H354" s="25">
        <f t="shared" si="112"/>
        <v>1.6761649346295676E-4</v>
      </c>
    </row>
    <row r="355" spans="1:8" s="40" customFormat="1" ht="15" x14ac:dyDescent="0.2">
      <c r="A355" s="64"/>
      <c r="B355" s="36" t="s">
        <v>99</v>
      </c>
      <c r="C355" s="37">
        <v>2</v>
      </c>
      <c r="D355" s="37">
        <v>0</v>
      </c>
      <c r="E355" s="38">
        <f t="shared" si="109"/>
        <v>3.3523298692591353E-4</v>
      </c>
      <c r="F355" s="38" t="str">
        <f t="shared" si="110"/>
        <v/>
      </c>
      <c r="G355" s="39" t="str">
        <f t="shared" si="111"/>
        <v>0</v>
      </c>
      <c r="H355" s="25">
        <f t="shared" si="112"/>
        <v>0</v>
      </c>
    </row>
    <row r="356" spans="1:8" s="40" customFormat="1" ht="15" x14ac:dyDescent="0.2">
      <c r="A356" s="64"/>
      <c r="B356" s="36" t="s">
        <v>84</v>
      </c>
      <c r="C356" s="37">
        <v>6</v>
      </c>
      <c r="D356" s="37">
        <v>25</v>
      </c>
      <c r="E356" s="38">
        <f t="shared" si="109"/>
        <v>1.0056989607777405E-3</v>
      </c>
      <c r="F356" s="38">
        <f t="shared" si="110"/>
        <v>3.779289493575208E-3</v>
      </c>
      <c r="G356" s="39">
        <f t="shared" si="111"/>
        <v>3.1666666666666665</v>
      </c>
      <c r="H356" s="25">
        <f t="shared" si="112"/>
        <v>3.1847133757961781E-3</v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0</v>
      </c>
      <c r="E357" s="38" t="str">
        <f t="shared" si="109"/>
        <v/>
      </c>
      <c r="F357" s="38" t="str">
        <f t="shared" si="110"/>
        <v/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5</v>
      </c>
      <c r="D358" s="37">
        <v>5</v>
      </c>
      <c r="E358" s="38">
        <f t="shared" si="109"/>
        <v>8.3808246731478374E-4</v>
      </c>
      <c r="F358" s="38">
        <f t="shared" si="110"/>
        <v>7.5585789871504159E-4</v>
      </c>
      <c r="G358" s="39">
        <f t="shared" si="111"/>
        <v>0</v>
      </c>
      <c r="H358" s="25">
        <f t="shared" si="112"/>
        <v>0</v>
      </c>
    </row>
    <row r="359" spans="1:8" s="40" customFormat="1" ht="15" x14ac:dyDescent="0.2">
      <c r="A359" s="64"/>
      <c r="B359" s="36" t="s">
        <v>372</v>
      </c>
      <c r="C359" s="37">
        <v>15</v>
      </c>
      <c r="D359" s="37">
        <v>14</v>
      </c>
      <c r="E359" s="38">
        <f t="shared" si="109"/>
        <v>2.5142474019443513E-3</v>
      </c>
      <c r="F359" s="38">
        <f t="shared" si="110"/>
        <v>2.1164021164021165E-3</v>
      </c>
      <c r="G359" s="39">
        <f t="shared" si="111"/>
        <v>-6.6666666666666666E-2</v>
      </c>
      <c r="H359" s="25">
        <f t="shared" si="112"/>
        <v>-1.6761649346295676E-4</v>
      </c>
    </row>
    <row r="360" spans="1:8" s="40" customFormat="1" ht="15" x14ac:dyDescent="0.2">
      <c r="A360" s="64"/>
      <c r="B360" s="36" t="s">
        <v>530</v>
      </c>
      <c r="C360" s="37">
        <v>10</v>
      </c>
      <c r="D360" s="37">
        <v>14</v>
      </c>
      <c r="E360" s="38">
        <f t="shared" si="109"/>
        <v>1.6761649346295675E-3</v>
      </c>
      <c r="F360" s="38">
        <f t="shared" si="110"/>
        <v>2.1164021164021165E-3</v>
      </c>
      <c r="G360" s="39">
        <f t="shared" si="111"/>
        <v>0.4</v>
      </c>
      <c r="H360" s="25">
        <f t="shared" si="112"/>
        <v>6.7046597385182706E-4</v>
      </c>
    </row>
    <row r="361" spans="1:8" s="40" customFormat="1" ht="15" x14ac:dyDescent="0.2">
      <c r="A361" s="64"/>
      <c r="B361" s="36" t="s">
        <v>531</v>
      </c>
      <c r="C361" s="37">
        <v>123</v>
      </c>
      <c r="D361" s="37">
        <v>230</v>
      </c>
      <c r="E361" s="38">
        <f t="shared" si="109"/>
        <v>2.0616828695943681E-2</v>
      </c>
      <c r="F361" s="38">
        <f t="shared" si="110"/>
        <v>3.4769463340891912E-2</v>
      </c>
      <c r="G361" s="39">
        <f t="shared" si="111"/>
        <v>0.86991869918699183</v>
      </c>
      <c r="H361" s="25">
        <f t="shared" si="112"/>
        <v>1.7934964800536371E-2</v>
      </c>
    </row>
    <row r="362" spans="1:8" s="40" customFormat="1" ht="15" x14ac:dyDescent="0.2">
      <c r="A362" s="64"/>
      <c r="B362" s="36" t="s">
        <v>532</v>
      </c>
      <c r="C362" s="37">
        <v>9</v>
      </c>
      <c r="D362" s="37">
        <v>7</v>
      </c>
      <c r="E362" s="38">
        <f t="shared" si="109"/>
        <v>1.5085484411666108E-3</v>
      </c>
      <c r="F362" s="38">
        <f t="shared" si="110"/>
        <v>1.0582010582010583E-3</v>
      </c>
      <c r="G362" s="39">
        <f t="shared" si="111"/>
        <v>-0.22222222222222221</v>
      </c>
      <c r="H362" s="25">
        <f t="shared" si="112"/>
        <v>-3.3523298692591348E-4</v>
      </c>
    </row>
    <row r="363" spans="1:8" s="40" customFormat="1" ht="15" x14ac:dyDescent="0.2">
      <c r="A363" s="64"/>
      <c r="B363" s="36" t="s">
        <v>533</v>
      </c>
      <c r="C363" s="37">
        <v>25</v>
      </c>
      <c r="D363" s="37">
        <v>4</v>
      </c>
      <c r="E363" s="38">
        <f t="shared" si="109"/>
        <v>4.190412336573919E-3</v>
      </c>
      <c r="F363" s="38">
        <f t="shared" si="110"/>
        <v>6.0468631897203325E-4</v>
      </c>
      <c r="G363" s="39">
        <f t="shared" si="111"/>
        <v>-0.84</v>
      </c>
      <c r="H363" s="25">
        <f t="shared" si="112"/>
        <v>-3.5199463627220919E-3</v>
      </c>
    </row>
    <row r="364" spans="1:8" s="40" customFormat="1" ht="15" x14ac:dyDescent="0.2">
      <c r="A364" s="64"/>
      <c r="B364" s="36" t="s">
        <v>282</v>
      </c>
      <c r="C364" s="37">
        <v>5</v>
      </c>
      <c r="D364" s="37">
        <v>2</v>
      </c>
      <c r="E364" s="38">
        <f t="shared" si="109"/>
        <v>8.3808246731478374E-4</v>
      </c>
      <c r="F364" s="38">
        <f t="shared" si="110"/>
        <v>3.0234315948601663E-4</v>
      </c>
      <c r="G364" s="39">
        <f t="shared" si="111"/>
        <v>-0.6</v>
      </c>
      <c r="H364" s="25">
        <f t="shared" si="112"/>
        <v>-5.0284948038887027E-4</v>
      </c>
    </row>
    <row r="365" spans="1:8" s="40" customFormat="1" ht="15" x14ac:dyDescent="0.2">
      <c r="A365" s="64"/>
      <c r="B365" s="36" t="s">
        <v>283</v>
      </c>
      <c r="C365" s="37">
        <v>13</v>
      </c>
      <c r="D365" s="37">
        <v>9</v>
      </c>
      <c r="E365" s="38">
        <f t="shared" si="109"/>
        <v>2.179014415018438E-3</v>
      </c>
      <c r="F365" s="38">
        <f t="shared" si="110"/>
        <v>1.3605442176870747E-3</v>
      </c>
      <c r="G365" s="39">
        <f t="shared" si="111"/>
        <v>-0.30769230769230771</v>
      </c>
      <c r="H365" s="25">
        <f t="shared" si="112"/>
        <v>-6.7046597385182706E-4</v>
      </c>
    </row>
    <row r="366" spans="1:8" s="40" customFormat="1" ht="15" x14ac:dyDescent="0.2">
      <c r="A366" s="64"/>
      <c r="B366" s="36" t="s">
        <v>534</v>
      </c>
      <c r="C366" s="37">
        <v>1</v>
      </c>
      <c r="D366" s="37">
        <v>0</v>
      </c>
      <c r="E366" s="38">
        <f t="shared" si="109"/>
        <v>1.6761649346295676E-4</v>
      </c>
      <c r="F366" s="38" t="str">
        <f t="shared" si="110"/>
        <v/>
      </c>
      <c r="G366" s="39" t="str">
        <f t="shared" si="111"/>
        <v>0</v>
      </c>
      <c r="H366" s="25">
        <f t="shared" si="112"/>
        <v>0</v>
      </c>
    </row>
    <row r="367" spans="1:8" s="40" customFormat="1" ht="15" x14ac:dyDescent="0.2">
      <c r="A367" s="64"/>
      <c r="B367" s="36" t="s">
        <v>535</v>
      </c>
      <c r="C367" s="37">
        <v>1008</v>
      </c>
      <c r="D367" s="37">
        <v>1687</v>
      </c>
      <c r="E367" s="38">
        <f t="shared" si="109"/>
        <v>0.16895742541066042</v>
      </c>
      <c r="F367" s="38">
        <f t="shared" si="110"/>
        <v>0.25502645502645505</v>
      </c>
      <c r="G367" s="39">
        <f t="shared" si="111"/>
        <v>0.67361111111111116</v>
      </c>
      <c r="H367" s="25">
        <f t="shared" si="112"/>
        <v>0.11381159906134765</v>
      </c>
    </row>
    <row r="368" spans="1:8" s="40" customFormat="1" ht="15" x14ac:dyDescent="0.2">
      <c r="A368" s="64"/>
      <c r="B368" s="36" t="s">
        <v>109</v>
      </c>
      <c r="C368" s="37">
        <v>118</v>
      </c>
      <c r="D368" s="37">
        <v>90</v>
      </c>
      <c r="E368" s="38">
        <f t="shared" si="109"/>
        <v>1.9778746228628897E-2</v>
      </c>
      <c r="F368" s="38">
        <f t="shared" si="110"/>
        <v>1.3605442176870748E-2</v>
      </c>
      <c r="G368" s="39">
        <f t="shared" si="111"/>
        <v>-0.23728813559322035</v>
      </c>
      <c r="H368" s="25">
        <f t="shared" si="112"/>
        <v>-4.6932618169627889E-3</v>
      </c>
    </row>
    <row r="369" spans="1:8" s="40" customFormat="1" ht="15" x14ac:dyDescent="0.2">
      <c r="A369" s="64"/>
      <c r="B369" s="36" t="s">
        <v>102</v>
      </c>
      <c r="C369" s="37">
        <v>164</v>
      </c>
      <c r="D369" s="37">
        <v>118</v>
      </c>
      <c r="E369" s="38">
        <f t="shared" si="109"/>
        <v>2.7489104927924907E-2</v>
      </c>
      <c r="F369" s="38">
        <f t="shared" si="110"/>
        <v>1.783824640967498E-2</v>
      </c>
      <c r="G369" s="39">
        <f t="shared" si="111"/>
        <v>-0.28048780487804881</v>
      </c>
      <c r="H369" s="25">
        <f t="shared" si="112"/>
        <v>-7.7103586992960113E-3</v>
      </c>
    </row>
    <row r="370" spans="1:8" s="40" customFormat="1" ht="15" x14ac:dyDescent="0.2">
      <c r="A370" s="64"/>
      <c r="B370" s="36" t="s">
        <v>108</v>
      </c>
      <c r="C370" s="37">
        <v>63</v>
      </c>
      <c r="D370" s="37">
        <v>64</v>
      </c>
      <c r="E370" s="38">
        <f t="shared" si="109"/>
        <v>1.0559839088166276E-2</v>
      </c>
      <c r="F370" s="38">
        <f t="shared" si="110"/>
        <v>9.674981103552532E-3</v>
      </c>
      <c r="G370" s="39">
        <f t="shared" si="111"/>
        <v>1.5873015873015872E-2</v>
      </c>
      <c r="H370" s="25">
        <f t="shared" si="112"/>
        <v>1.6761649346295676E-4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3</v>
      </c>
      <c r="D372" s="37">
        <v>31</v>
      </c>
      <c r="E372" s="38">
        <f t="shared" si="109"/>
        <v>5.0284948038887027E-4</v>
      </c>
      <c r="F372" s="38">
        <f t="shared" si="110"/>
        <v>4.6863189720332578E-3</v>
      </c>
      <c r="G372" s="39">
        <f t="shared" si="111"/>
        <v>9.3333333333333339</v>
      </c>
      <c r="H372" s="25">
        <f t="shared" si="112"/>
        <v>4.6932618169627897E-3</v>
      </c>
    </row>
    <row r="373" spans="1:8" s="40" customFormat="1" ht="30" x14ac:dyDescent="0.2">
      <c r="A373" s="64"/>
      <c r="B373" s="36" t="s">
        <v>284</v>
      </c>
      <c r="C373" s="37">
        <v>0</v>
      </c>
      <c r="D373" s="37">
        <v>0</v>
      </c>
      <c r="E373" s="38" t="str">
        <f t="shared" si="109"/>
        <v/>
      </c>
      <c r="F373" s="38" t="str">
        <f t="shared" si="110"/>
        <v/>
      </c>
      <c r="G373" s="39" t="str">
        <f t="shared" si="111"/>
        <v>0</v>
      </c>
      <c r="H373" s="25" t="str">
        <f t="shared" si="112"/>
        <v/>
      </c>
    </row>
    <row r="374" spans="1:8" s="40" customFormat="1" ht="15" x14ac:dyDescent="0.2">
      <c r="A374" s="64"/>
      <c r="B374" s="36" t="s">
        <v>285</v>
      </c>
      <c r="C374" s="37">
        <v>21</v>
      </c>
      <c r="D374" s="37">
        <v>33</v>
      </c>
      <c r="E374" s="38">
        <f t="shared" si="109"/>
        <v>3.5199463627220919E-3</v>
      </c>
      <c r="F374" s="38">
        <f t="shared" si="110"/>
        <v>4.9886621315192742E-3</v>
      </c>
      <c r="G374" s="39">
        <f t="shared" si="111"/>
        <v>0.5714285714285714</v>
      </c>
      <c r="H374" s="25">
        <f t="shared" si="112"/>
        <v>2.0113979215554811E-3</v>
      </c>
    </row>
    <row r="375" spans="1:8" s="40" customFormat="1" ht="15" x14ac:dyDescent="0.2">
      <c r="A375" s="64"/>
      <c r="B375" s="36" t="s">
        <v>286</v>
      </c>
      <c r="C375" s="37">
        <v>2</v>
      </c>
      <c r="D375" s="37">
        <v>12</v>
      </c>
      <c r="E375" s="38">
        <f t="shared" si="109"/>
        <v>3.3523298692591353E-4</v>
      </c>
      <c r="F375" s="38">
        <f t="shared" si="110"/>
        <v>1.8140589569160999E-3</v>
      </c>
      <c r="G375" s="39">
        <f t="shared" si="111"/>
        <v>5</v>
      </c>
      <c r="H375" s="25">
        <f t="shared" si="112"/>
        <v>1.6761649346295677E-3</v>
      </c>
    </row>
    <row r="376" spans="1:8" s="40" customFormat="1" ht="15" x14ac:dyDescent="0.2">
      <c r="A376" s="64"/>
      <c r="B376" s="36" t="s">
        <v>101</v>
      </c>
      <c r="C376" s="37">
        <v>8</v>
      </c>
      <c r="D376" s="37">
        <v>3</v>
      </c>
      <c r="E376" s="38">
        <f t="shared" si="109"/>
        <v>1.3409319477036541E-3</v>
      </c>
      <c r="F376" s="38">
        <f t="shared" si="110"/>
        <v>4.5351473922902497E-4</v>
      </c>
      <c r="G376" s="39">
        <f t="shared" si="111"/>
        <v>-0.625</v>
      </c>
      <c r="H376" s="25">
        <f t="shared" si="112"/>
        <v>-8.3808246731478385E-4</v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6</v>
      </c>
      <c r="D378" s="37">
        <v>9</v>
      </c>
      <c r="E378" s="38">
        <f t="shared" si="109"/>
        <v>1.0056989607777405E-3</v>
      </c>
      <c r="F378" s="38">
        <f t="shared" si="110"/>
        <v>1.3605442176870747E-3</v>
      </c>
      <c r="G378" s="39">
        <f t="shared" si="111"/>
        <v>0.5</v>
      </c>
      <c r="H378" s="25">
        <f t="shared" si="112"/>
        <v>5.0284948038887027E-4</v>
      </c>
    </row>
    <row r="379" spans="1:8" s="40" customFormat="1" ht="15" x14ac:dyDescent="0.2">
      <c r="A379" s="64"/>
      <c r="B379" s="36" t="s">
        <v>110</v>
      </c>
      <c r="C379" s="37">
        <v>35</v>
      </c>
      <c r="D379" s="37">
        <v>29</v>
      </c>
      <c r="E379" s="38">
        <f t="shared" si="109"/>
        <v>5.8665772712034863E-3</v>
      </c>
      <c r="F379" s="38">
        <f t="shared" si="110"/>
        <v>4.3839758125472413E-3</v>
      </c>
      <c r="G379" s="39">
        <f t="shared" si="111"/>
        <v>-0.17142857142857143</v>
      </c>
      <c r="H379" s="25">
        <f t="shared" si="112"/>
        <v>-1.0056989607777405E-3</v>
      </c>
    </row>
    <row r="380" spans="1:8" s="40" customFormat="1" ht="15" x14ac:dyDescent="0.2">
      <c r="A380" s="64"/>
      <c r="B380" s="36" t="s">
        <v>288</v>
      </c>
      <c r="C380" s="37">
        <v>176</v>
      </c>
      <c r="D380" s="37">
        <v>200</v>
      </c>
      <c r="E380" s="38">
        <f t="shared" si="109"/>
        <v>2.950050284948039E-2</v>
      </c>
      <c r="F380" s="38">
        <f t="shared" si="110"/>
        <v>3.0234315948601664E-2</v>
      </c>
      <c r="G380" s="39">
        <f t="shared" si="111"/>
        <v>0.13636363636363635</v>
      </c>
      <c r="H380" s="25">
        <f t="shared" si="112"/>
        <v>4.0227958431109621E-3</v>
      </c>
    </row>
    <row r="381" spans="1:8" s="40" customFormat="1" ht="15" x14ac:dyDescent="0.2">
      <c r="A381" s="64"/>
      <c r="B381" s="36" t="s">
        <v>537</v>
      </c>
      <c r="C381" s="37">
        <v>9</v>
      </c>
      <c r="D381" s="37">
        <v>1</v>
      </c>
      <c r="E381" s="38">
        <f t="shared" si="109"/>
        <v>1.5085484411666108E-3</v>
      </c>
      <c r="F381" s="38">
        <f t="shared" si="110"/>
        <v>1.5117157974300831E-4</v>
      </c>
      <c r="G381" s="39">
        <f t="shared" si="111"/>
        <v>-0.88888888888888884</v>
      </c>
      <c r="H381" s="25">
        <f t="shared" si="112"/>
        <v>-1.3409319477036539E-3</v>
      </c>
    </row>
    <row r="382" spans="1:8" s="40" customFormat="1" ht="15" x14ac:dyDescent="0.2">
      <c r="A382" s="64"/>
      <c r="B382" s="36" t="s">
        <v>104</v>
      </c>
      <c r="C382" s="37">
        <v>122</v>
      </c>
      <c r="D382" s="37">
        <v>85</v>
      </c>
      <c r="E382" s="38">
        <f t="shared" si="109"/>
        <v>2.0449212202480724E-2</v>
      </c>
      <c r="F382" s="38">
        <f t="shared" si="110"/>
        <v>1.2849584278155708E-2</v>
      </c>
      <c r="G382" s="39">
        <f t="shared" si="111"/>
        <v>-0.30327868852459017</v>
      </c>
      <c r="H382" s="25">
        <f t="shared" si="112"/>
        <v>-6.2018102581294001E-3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7</v>
      </c>
      <c r="E383" s="38" t="str">
        <f t="shared" ref="E383" si="113">+IF(C383=0,"",C383/C$329)</f>
        <v/>
      </c>
      <c r="F383" s="38">
        <f t="shared" ref="F383" si="114">+IF(D383=0,"",D383/D$329)</f>
        <v>1.0582010582010583E-3</v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1</v>
      </c>
      <c r="E385" s="38" t="str">
        <f t="shared" si="109"/>
        <v/>
      </c>
      <c r="F385" s="38">
        <f t="shared" si="110"/>
        <v>1.5117157974300831E-4</v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0</v>
      </c>
      <c r="E386" s="38" t="str">
        <f t="shared" si="109"/>
        <v/>
      </c>
      <c r="F386" s="38" t="str">
        <f t="shared" si="110"/>
        <v/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0</v>
      </c>
      <c r="D387" s="37">
        <v>0</v>
      </c>
      <c r="E387" s="38" t="str">
        <f t="shared" si="109"/>
        <v/>
      </c>
      <c r="F387" s="38" t="str">
        <f t="shared" si="110"/>
        <v/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140</v>
      </c>
      <c r="D390" s="37">
        <v>159</v>
      </c>
      <c r="E390" s="38">
        <f t="shared" si="109"/>
        <v>2.3466309084813945E-2</v>
      </c>
      <c r="F390" s="38">
        <f t="shared" si="110"/>
        <v>2.4036281179138322E-2</v>
      </c>
      <c r="G390" s="39">
        <f t="shared" si="111"/>
        <v>0.1357142857142857</v>
      </c>
      <c r="H390" s="25">
        <f t="shared" si="112"/>
        <v>3.1847133757961781E-3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2</v>
      </c>
      <c r="D392" s="37">
        <v>1</v>
      </c>
      <c r="E392" s="38">
        <f t="shared" si="109"/>
        <v>3.3523298692591353E-4</v>
      </c>
      <c r="F392" s="38">
        <f t="shared" si="110"/>
        <v>1.5117157974300831E-4</v>
      </c>
      <c r="G392" s="39">
        <f t="shared" si="111"/>
        <v>-0.5</v>
      </c>
      <c r="H392" s="25">
        <f t="shared" si="112"/>
        <v>-1.6761649346295676E-4</v>
      </c>
    </row>
    <row r="393" spans="1:8" s="40" customFormat="1" ht="15" x14ac:dyDescent="0.2">
      <c r="A393" s="64"/>
      <c r="B393" s="36" t="s">
        <v>293</v>
      </c>
      <c r="C393" s="37">
        <v>49</v>
      </c>
      <c r="D393" s="37">
        <v>19</v>
      </c>
      <c r="E393" s="38">
        <f t="shared" si="109"/>
        <v>8.2132081796848812E-3</v>
      </c>
      <c r="F393" s="38">
        <f t="shared" si="110"/>
        <v>2.8722600151171581E-3</v>
      </c>
      <c r="G393" s="39">
        <f t="shared" si="111"/>
        <v>-0.61224489795918369</v>
      </c>
      <c r="H393" s="25">
        <f t="shared" si="112"/>
        <v>-5.0284948038887027E-3</v>
      </c>
    </row>
    <row r="394" spans="1:8" s="40" customFormat="1" ht="15" x14ac:dyDescent="0.2">
      <c r="A394" s="64"/>
      <c r="B394" s="36" t="s">
        <v>540</v>
      </c>
      <c r="C394" s="37">
        <v>62</v>
      </c>
      <c r="D394" s="37">
        <v>33</v>
      </c>
      <c r="E394" s="38">
        <f t="shared" si="109"/>
        <v>1.0392222594703319E-2</v>
      </c>
      <c r="F394" s="38">
        <f t="shared" si="110"/>
        <v>4.9886621315192742E-3</v>
      </c>
      <c r="G394" s="39">
        <f t="shared" si="111"/>
        <v>-0.46774193548387094</v>
      </c>
      <c r="H394" s="25">
        <f t="shared" si="112"/>
        <v>-4.8608783104257458E-3</v>
      </c>
    </row>
    <row r="395" spans="1:8" s="40" customFormat="1" ht="15" x14ac:dyDescent="0.2">
      <c r="A395" s="64"/>
      <c r="B395" s="36" t="s">
        <v>105</v>
      </c>
      <c r="C395" s="37">
        <v>0</v>
      </c>
      <c r="D395" s="37">
        <v>2</v>
      </c>
      <c r="E395" s="38" t="str">
        <f t="shared" si="109"/>
        <v/>
      </c>
      <c r="F395" s="38">
        <f t="shared" si="110"/>
        <v>3.0234315948601663E-4</v>
      </c>
      <c r="G395" s="39" t="str">
        <f t="shared" si="111"/>
        <v>0</v>
      </c>
      <c r="H395" s="25" t="str">
        <f t="shared" si="112"/>
        <v/>
      </c>
    </row>
    <row r="396" spans="1:8" s="40" customFormat="1" ht="15" x14ac:dyDescent="0.2">
      <c r="A396" s="64"/>
      <c r="B396" s="36" t="s">
        <v>541</v>
      </c>
      <c r="C396" s="37">
        <v>2</v>
      </c>
      <c r="D396" s="37">
        <v>0</v>
      </c>
      <c r="E396" s="38">
        <f t="shared" ref="E396:E468" si="117">+IF(C396=0,"",C396/C$329)</f>
        <v>3.3523298692591353E-4</v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>
        <f t="shared" ref="H396:H468" si="120">+IF(OR(AND(E396=""),(G396="")),"",E396*G396)</f>
        <v>0</v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6</v>
      </c>
      <c r="E398" s="38" t="str">
        <f t="shared" ref="E398:E400" si="121">+IF(C398=0,"",C398/C$329)</f>
        <v/>
      </c>
      <c r="F398" s="38">
        <f t="shared" ref="F398:F400" si="122">+IF(D398=0,"",D398/D$329)</f>
        <v>9.0702947845804993E-4</v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4</v>
      </c>
      <c r="E399" s="38" t="str">
        <f t="shared" si="121"/>
        <v/>
      </c>
      <c r="F399" s="38">
        <f t="shared" si="122"/>
        <v>6.0468631897203325E-4</v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1</v>
      </c>
      <c r="D401" s="37">
        <v>4</v>
      </c>
      <c r="E401" s="38">
        <f t="shared" si="117"/>
        <v>1.6761649346295676E-4</v>
      </c>
      <c r="F401" s="38">
        <f t="shared" si="118"/>
        <v>6.0468631897203325E-4</v>
      </c>
      <c r="G401" s="39">
        <f t="shared" si="119"/>
        <v>3</v>
      </c>
      <c r="H401" s="25">
        <f t="shared" si="120"/>
        <v>5.0284948038887027E-4</v>
      </c>
    </row>
    <row r="402" spans="1:8" s="40" customFormat="1" ht="15" x14ac:dyDescent="0.2">
      <c r="A402" s="64"/>
      <c r="B402" s="36" t="s">
        <v>296</v>
      </c>
      <c r="C402" s="37">
        <v>15</v>
      </c>
      <c r="D402" s="37">
        <v>37</v>
      </c>
      <c r="E402" s="38">
        <f t="shared" si="117"/>
        <v>2.5142474019443513E-3</v>
      </c>
      <c r="F402" s="38">
        <f t="shared" si="118"/>
        <v>5.593348450491308E-3</v>
      </c>
      <c r="G402" s="39">
        <f t="shared" si="119"/>
        <v>1.4666666666666666</v>
      </c>
      <c r="H402" s="25">
        <f t="shared" si="120"/>
        <v>3.6875628561850483E-3</v>
      </c>
    </row>
    <row r="403" spans="1:8" s="40" customFormat="1" ht="15" x14ac:dyDescent="0.2">
      <c r="A403" s="64"/>
      <c r="B403" s="36" t="s">
        <v>542</v>
      </c>
      <c r="C403" s="37">
        <v>45</v>
      </c>
      <c r="D403" s="37">
        <v>118</v>
      </c>
      <c r="E403" s="38">
        <f t="shared" si="117"/>
        <v>7.5427422058330536E-3</v>
      </c>
      <c r="F403" s="38">
        <f t="shared" si="118"/>
        <v>1.783824640967498E-2</v>
      </c>
      <c r="G403" s="39">
        <f t="shared" si="119"/>
        <v>1.6222222222222222</v>
      </c>
      <c r="H403" s="25">
        <f t="shared" si="120"/>
        <v>1.2236004022795843E-2</v>
      </c>
    </row>
    <row r="404" spans="1:8" s="40" customFormat="1" ht="30" x14ac:dyDescent="0.2">
      <c r="A404" s="64"/>
      <c r="B404" s="36" t="s">
        <v>297</v>
      </c>
      <c r="C404" s="37">
        <v>0</v>
      </c>
      <c r="D404" s="37">
        <v>17</v>
      </c>
      <c r="E404" s="38" t="str">
        <f t="shared" si="117"/>
        <v/>
      </c>
      <c r="F404" s="38">
        <f t="shared" si="118"/>
        <v>2.5699168556311412E-3</v>
      </c>
      <c r="G404" s="39" t="str">
        <f t="shared" si="119"/>
        <v>0</v>
      </c>
      <c r="H404" s="25" t="str">
        <f t="shared" si="120"/>
        <v/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1</v>
      </c>
      <c r="E405" s="38" t="str">
        <f t="shared" si="117"/>
        <v/>
      </c>
      <c r="F405" s="38">
        <f t="shared" si="118"/>
        <v>1.5117157974300831E-4</v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2</v>
      </c>
      <c r="E406" s="38" t="str">
        <f t="shared" ref="E406" si="125">+IF(C406=0,"",C406/C$329)</f>
        <v/>
      </c>
      <c r="F406" s="38">
        <f t="shared" ref="F406" si="126">+IF(D406=0,"",D406/D$329)</f>
        <v>3.0234315948601663E-4</v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0</v>
      </c>
      <c r="E407" s="38" t="str">
        <f t="shared" si="117"/>
        <v/>
      </c>
      <c r="F407" s="38" t="str">
        <f t="shared" si="118"/>
        <v/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14</v>
      </c>
      <c r="D408" s="37">
        <v>11</v>
      </c>
      <c r="E408" s="38">
        <f t="shared" si="117"/>
        <v>2.3466309084813944E-3</v>
      </c>
      <c r="F408" s="38">
        <f t="shared" si="118"/>
        <v>1.6628873771730914E-3</v>
      </c>
      <c r="G408" s="39">
        <f t="shared" si="119"/>
        <v>-0.21428571428571427</v>
      </c>
      <c r="H408" s="25">
        <f t="shared" si="120"/>
        <v>-5.0284948038887016E-4</v>
      </c>
    </row>
    <row r="409" spans="1:8" s="40" customFormat="1" ht="15" x14ac:dyDescent="0.2">
      <c r="A409" s="64"/>
      <c r="B409" s="36" t="s">
        <v>300</v>
      </c>
      <c r="C409" s="37">
        <v>5</v>
      </c>
      <c r="D409" s="37">
        <v>48</v>
      </c>
      <c r="E409" s="38">
        <f t="shared" si="117"/>
        <v>8.3808246731478374E-4</v>
      </c>
      <c r="F409" s="38">
        <f t="shared" si="118"/>
        <v>7.2562358276643995E-3</v>
      </c>
      <c r="G409" s="39">
        <f t="shared" si="119"/>
        <v>8.6</v>
      </c>
      <c r="H409" s="25">
        <f t="shared" si="120"/>
        <v>7.2075092189071398E-3</v>
      </c>
    </row>
    <row r="410" spans="1:8" s="40" customFormat="1" ht="15" x14ac:dyDescent="0.2">
      <c r="A410" s="64"/>
      <c r="B410" s="36" t="s">
        <v>114</v>
      </c>
      <c r="C410" s="37">
        <v>1</v>
      </c>
      <c r="D410" s="37">
        <v>251</v>
      </c>
      <c r="E410" s="38">
        <f t="shared" si="117"/>
        <v>1.6761649346295676E-4</v>
      </c>
      <c r="F410" s="38">
        <f t="shared" si="118"/>
        <v>3.794406651549509E-2</v>
      </c>
      <c r="G410" s="39">
        <f t="shared" si="119"/>
        <v>250</v>
      </c>
      <c r="H410" s="25">
        <f t="shared" si="120"/>
        <v>4.190412336573919E-2</v>
      </c>
    </row>
    <row r="411" spans="1:8" s="40" customFormat="1" ht="15" x14ac:dyDescent="0.2">
      <c r="A411" s="64"/>
      <c r="B411" s="36" t="s">
        <v>115</v>
      </c>
      <c r="C411" s="37">
        <v>11</v>
      </c>
      <c r="D411" s="37">
        <v>0</v>
      </c>
      <c r="E411" s="38">
        <f t="shared" si="117"/>
        <v>1.8437814280925244E-3</v>
      </c>
      <c r="F411" s="38" t="str">
        <f t="shared" si="118"/>
        <v/>
      </c>
      <c r="G411" s="39" t="str">
        <f t="shared" si="119"/>
        <v>0</v>
      </c>
      <c r="H411" s="25">
        <f t="shared" si="120"/>
        <v>0</v>
      </c>
    </row>
    <row r="412" spans="1:8" s="40" customFormat="1" ht="15" x14ac:dyDescent="0.2">
      <c r="A412" s="64"/>
      <c r="B412" s="36" t="s">
        <v>116</v>
      </c>
      <c r="C412" s="37">
        <v>20</v>
      </c>
      <c r="D412" s="37">
        <v>23</v>
      </c>
      <c r="E412" s="38">
        <f t="shared" si="117"/>
        <v>3.352329869259135E-3</v>
      </c>
      <c r="F412" s="38">
        <f t="shared" si="118"/>
        <v>3.4769463340891911E-3</v>
      </c>
      <c r="G412" s="39">
        <f t="shared" si="119"/>
        <v>0.15</v>
      </c>
      <c r="H412" s="25">
        <f t="shared" si="120"/>
        <v>5.0284948038887027E-4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0</v>
      </c>
      <c r="E415" s="38" t="str">
        <f t="shared" si="129"/>
        <v/>
      </c>
      <c r="F415" s="38" t="str">
        <f t="shared" si="130"/>
        <v/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1</v>
      </c>
      <c r="D416" s="37">
        <v>2</v>
      </c>
      <c r="E416" s="38">
        <f t="shared" si="117"/>
        <v>1.6761649346295676E-4</v>
      </c>
      <c r="F416" s="38">
        <f t="shared" si="118"/>
        <v>3.0234315948601663E-4</v>
      </c>
      <c r="G416" s="39">
        <f t="shared" si="119"/>
        <v>1</v>
      </c>
      <c r="H416" s="25">
        <f t="shared" si="120"/>
        <v>1.6761649346295676E-4</v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2</v>
      </c>
      <c r="E417" s="38" t="str">
        <f t="shared" ref="E417:E419" si="133">+IF(C417=0,"",C417/C$329)</f>
        <v/>
      </c>
      <c r="F417" s="38">
        <f t="shared" ref="F417:F419" si="134">+IF(D417=0,"",D417/D$329)</f>
        <v>3.0234315948601663E-4</v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19</v>
      </c>
      <c r="D420" s="37">
        <v>5</v>
      </c>
      <c r="E420" s="38">
        <f t="shared" si="117"/>
        <v>3.1847133757961785E-3</v>
      </c>
      <c r="F420" s="38">
        <f t="shared" si="118"/>
        <v>7.5585789871504159E-4</v>
      </c>
      <c r="G420" s="39">
        <f t="shared" si="119"/>
        <v>-0.73684210526315785</v>
      </c>
      <c r="H420" s="25">
        <f t="shared" si="120"/>
        <v>-2.3466309084813944E-3</v>
      </c>
    </row>
    <row r="421" spans="1:8" s="40" customFormat="1" ht="15" x14ac:dyDescent="0.2">
      <c r="A421" s="64"/>
      <c r="B421" s="36" t="s">
        <v>120</v>
      </c>
      <c r="C421" s="37">
        <v>0</v>
      </c>
      <c r="D421" s="37">
        <v>0</v>
      </c>
      <c r="E421" s="38" t="str">
        <f t="shared" si="117"/>
        <v/>
      </c>
      <c r="F421" s="38" t="str">
        <f t="shared" si="118"/>
        <v/>
      </c>
      <c r="G421" s="39" t="str">
        <f t="shared" si="119"/>
        <v>0</v>
      </c>
      <c r="H421" s="25" t="str">
        <f t="shared" si="120"/>
        <v/>
      </c>
    </row>
    <row r="422" spans="1:8" s="40" customFormat="1" ht="15" x14ac:dyDescent="0.2">
      <c r="A422" s="64"/>
      <c r="B422" s="36" t="s">
        <v>129</v>
      </c>
      <c r="C422" s="37">
        <v>49</v>
      </c>
      <c r="D422" s="37">
        <v>26</v>
      </c>
      <c r="E422" s="38">
        <f t="shared" si="117"/>
        <v>8.2132081796848812E-3</v>
      </c>
      <c r="F422" s="38">
        <f t="shared" si="118"/>
        <v>3.9304610733182158E-3</v>
      </c>
      <c r="G422" s="39">
        <f t="shared" si="119"/>
        <v>-0.46938775510204084</v>
      </c>
      <c r="H422" s="25">
        <f t="shared" si="120"/>
        <v>-3.8551793496480057E-3</v>
      </c>
    </row>
    <row r="423" spans="1:8" s="40" customFormat="1" ht="15" x14ac:dyDescent="0.2">
      <c r="A423" s="64"/>
      <c r="B423" s="36" t="s">
        <v>128</v>
      </c>
      <c r="C423" s="37">
        <v>99</v>
      </c>
      <c r="D423" s="37">
        <v>143</v>
      </c>
      <c r="E423" s="38">
        <f t="shared" si="117"/>
        <v>1.6594032852832719E-2</v>
      </c>
      <c r="F423" s="38">
        <f t="shared" si="118"/>
        <v>2.161753590325019E-2</v>
      </c>
      <c r="G423" s="39">
        <f t="shared" si="119"/>
        <v>0.44444444444444442</v>
      </c>
      <c r="H423" s="25">
        <f t="shared" si="120"/>
        <v>7.3751257123700967E-3</v>
      </c>
    </row>
    <row r="424" spans="1:8" s="40" customFormat="1" ht="15" x14ac:dyDescent="0.2">
      <c r="A424" s="64"/>
      <c r="B424" s="36" t="s">
        <v>302</v>
      </c>
      <c r="C424" s="37">
        <v>16</v>
      </c>
      <c r="D424" s="37">
        <v>7</v>
      </c>
      <c r="E424" s="38">
        <f t="shared" si="117"/>
        <v>2.6818638954073082E-3</v>
      </c>
      <c r="F424" s="38">
        <f t="shared" si="118"/>
        <v>1.0582010582010583E-3</v>
      </c>
      <c r="G424" s="39">
        <f t="shared" si="119"/>
        <v>-0.5625</v>
      </c>
      <c r="H424" s="25">
        <f t="shared" si="120"/>
        <v>-1.5085484411666108E-3</v>
      </c>
    </row>
    <row r="425" spans="1:8" s="40" customFormat="1" ht="15" x14ac:dyDescent="0.2">
      <c r="A425" s="64"/>
      <c r="B425" s="36" t="s">
        <v>545</v>
      </c>
      <c r="C425" s="37">
        <v>6</v>
      </c>
      <c r="D425" s="37">
        <v>14</v>
      </c>
      <c r="E425" s="38">
        <f t="shared" si="117"/>
        <v>1.0056989607777405E-3</v>
      </c>
      <c r="F425" s="38">
        <f t="shared" si="118"/>
        <v>2.1164021164021165E-3</v>
      </c>
      <c r="G425" s="39">
        <f t="shared" si="119"/>
        <v>1.3333333333333333</v>
      </c>
      <c r="H425" s="25">
        <f t="shared" si="120"/>
        <v>1.3409319477036539E-3</v>
      </c>
    </row>
    <row r="426" spans="1:8" s="40" customFormat="1" ht="30" x14ac:dyDescent="0.2">
      <c r="A426" s="64"/>
      <c r="B426" s="36" t="s">
        <v>546</v>
      </c>
      <c r="C426" s="37">
        <v>1</v>
      </c>
      <c r="D426" s="37">
        <v>3</v>
      </c>
      <c r="E426" s="38">
        <f t="shared" si="117"/>
        <v>1.6761649346295676E-4</v>
      </c>
      <c r="F426" s="38">
        <f t="shared" si="118"/>
        <v>4.5351473922902497E-4</v>
      </c>
      <c r="G426" s="39">
        <f t="shared" si="119"/>
        <v>2</v>
      </c>
      <c r="H426" s="25">
        <f t="shared" si="120"/>
        <v>3.3523298692591353E-4</v>
      </c>
    </row>
    <row r="427" spans="1:8" s="40" customFormat="1" ht="15" x14ac:dyDescent="0.2">
      <c r="A427" s="64"/>
      <c r="B427" s="36" t="s">
        <v>547</v>
      </c>
      <c r="C427" s="37">
        <v>2</v>
      </c>
      <c r="D427" s="37">
        <v>2</v>
      </c>
      <c r="E427" s="38">
        <f t="shared" si="117"/>
        <v>3.3523298692591353E-4</v>
      </c>
      <c r="F427" s="38">
        <f t="shared" si="118"/>
        <v>3.0234315948601663E-4</v>
      </c>
      <c r="G427" s="39">
        <f t="shared" si="119"/>
        <v>0</v>
      </c>
      <c r="H427" s="25">
        <f t="shared" si="120"/>
        <v>0</v>
      </c>
    </row>
    <row r="428" spans="1:8" s="40" customFormat="1" ht="15" x14ac:dyDescent="0.2">
      <c r="A428" s="64"/>
      <c r="B428" s="36" t="s">
        <v>124</v>
      </c>
      <c r="C428" s="37">
        <v>8</v>
      </c>
      <c r="D428" s="37">
        <v>10</v>
      </c>
      <c r="E428" s="38">
        <f t="shared" si="117"/>
        <v>1.3409319477036541E-3</v>
      </c>
      <c r="F428" s="38">
        <f t="shared" si="118"/>
        <v>1.5117157974300832E-3</v>
      </c>
      <c r="G428" s="39">
        <f t="shared" si="119"/>
        <v>0.25</v>
      </c>
      <c r="H428" s="25">
        <f t="shared" si="120"/>
        <v>3.3523298692591353E-4</v>
      </c>
    </row>
    <row r="429" spans="1:8" s="40" customFormat="1" ht="15" x14ac:dyDescent="0.2">
      <c r="A429" s="64"/>
      <c r="B429" s="36" t="s">
        <v>303</v>
      </c>
      <c r="C429" s="37">
        <v>1</v>
      </c>
      <c r="D429" s="37">
        <v>0</v>
      </c>
      <c r="E429" s="38">
        <f t="shared" si="117"/>
        <v>1.6761649346295676E-4</v>
      </c>
      <c r="F429" s="38" t="str">
        <f t="shared" si="118"/>
        <v/>
      </c>
      <c r="G429" s="39" t="str">
        <f t="shared" si="119"/>
        <v>0</v>
      </c>
      <c r="H429" s="25">
        <f t="shared" si="120"/>
        <v>0</v>
      </c>
    </row>
    <row r="430" spans="1:8" s="40" customFormat="1" ht="15" x14ac:dyDescent="0.2">
      <c r="A430" s="64"/>
      <c r="B430" s="36" t="s">
        <v>125</v>
      </c>
      <c r="C430" s="37">
        <v>13</v>
      </c>
      <c r="D430" s="37">
        <v>16</v>
      </c>
      <c r="E430" s="38">
        <f t="shared" si="117"/>
        <v>2.179014415018438E-3</v>
      </c>
      <c r="F430" s="38">
        <f t="shared" si="118"/>
        <v>2.418745275888133E-3</v>
      </c>
      <c r="G430" s="39">
        <f t="shared" si="119"/>
        <v>0.23076923076923078</v>
      </c>
      <c r="H430" s="25">
        <f t="shared" si="120"/>
        <v>5.0284948038887038E-4</v>
      </c>
    </row>
    <row r="431" spans="1:8" s="40" customFormat="1" ht="15" x14ac:dyDescent="0.2">
      <c r="A431" s="64"/>
      <c r="B431" s="36" t="s">
        <v>457</v>
      </c>
      <c r="C431" s="37">
        <v>2</v>
      </c>
      <c r="D431" s="37">
        <v>3</v>
      </c>
      <c r="E431" s="38">
        <f t="shared" si="117"/>
        <v>3.3523298692591353E-4</v>
      </c>
      <c r="F431" s="38">
        <f t="shared" si="118"/>
        <v>4.5351473922902497E-4</v>
      </c>
      <c r="G431" s="39">
        <f t="shared" si="119"/>
        <v>0.5</v>
      </c>
      <c r="H431" s="25">
        <f t="shared" si="120"/>
        <v>1.6761649346295676E-4</v>
      </c>
    </row>
    <row r="432" spans="1:8" s="40" customFormat="1" ht="15" x14ac:dyDescent="0.2">
      <c r="A432" s="64"/>
      <c r="B432" s="36" t="s">
        <v>123</v>
      </c>
      <c r="C432" s="37">
        <v>282</v>
      </c>
      <c r="D432" s="37">
        <v>198</v>
      </c>
      <c r="E432" s="38">
        <f t="shared" si="117"/>
        <v>4.7267851156553804E-2</v>
      </c>
      <c r="F432" s="38">
        <f t="shared" si="118"/>
        <v>2.9931972789115645E-2</v>
      </c>
      <c r="G432" s="39">
        <f t="shared" si="119"/>
        <v>-0.2978723404255319</v>
      </c>
      <c r="H432" s="25">
        <f t="shared" si="120"/>
        <v>-1.4079785450888366E-2</v>
      </c>
    </row>
    <row r="433" spans="1:8" s="40" customFormat="1" ht="15" x14ac:dyDescent="0.2">
      <c r="A433" s="64"/>
      <c r="B433" s="36" t="s">
        <v>304</v>
      </c>
      <c r="C433" s="37">
        <v>37</v>
      </c>
      <c r="D433" s="37">
        <v>39</v>
      </c>
      <c r="E433" s="38">
        <f t="shared" si="117"/>
        <v>6.2018102581294001E-3</v>
      </c>
      <c r="F433" s="38">
        <f t="shared" si="118"/>
        <v>5.8956916099773245E-3</v>
      </c>
      <c r="G433" s="39">
        <f t="shared" si="119"/>
        <v>5.4054054054054057E-2</v>
      </c>
      <c r="H433" s="25">
        <f t="shared" si="120"/>
        <v>3.3523298692591353E-4</v>
      </c>
    </row>
    <row r="434" spans="1:8" s="40" customFormat="1" ht="15" x14ac:dyDescent="0.2">
      <c r="A434" s="64"/>
      <c r="B434" s="36" t="s">
        <v>122</v>
      </c>
      <c r="C434" s="37">
        <v>7</v>
      </c>
      <c r="D434" s="37">
        <v>3</v>
      </c>
      <c r="E434" s="38">
        <f t="shared" si="117"/>
        <v>1.1733154542406972E-3</v>
      </c>
      <c r="F434" s="38">
        <f t="shared" si="118"/>
        <v>4.5351473922902497E-4</v>
      </c>
      <c r="G434" s="39">
        <f t="shared" si="119"/>
        <v>-0.5714285714285714</v>
      </c>
      <c r="H434" s="25">
        <f t="shared" si="120"/>
        <v>-6.7046597385182695E-4</v>
      </c>
    </row>
    <row r="435" spans="1:8" s="40" customFormat="1" ht="15" x14ac:dyDescent="0.2">
      <c r="A435" s="64"/>
      <c r="B435" s="36" t="s">
        <v>373</v>
      </c>
      <c r="C435" s="37">
        <v>3</v>
      </c>
      <c r="D435" s="37">
        <v>4</v>
      </c>
      <c r="E435" s="38">
        <f t="shared" si="117"/>
        <v>5.0284948038887027E-4</v>
      </c>
      <c r="F435" s="38">
        <f t="shared" si="118"/>
        <v>6.0468631897203325E-4</v>
      </c>
      <c r="G435" s="39">
        <f t="shared" si="119"/>
        <v>0.33333333333333331</v>
      </c>
      <c r="H435" s="25">
        <f t="shared" si="120"/>
        <v>1.6761649346295674E-4</v>
      </c>
    </row>
    <row r="436" spans="1:8" s="40" customFormat="1" ht="15" x14ac:dyDescent="0.2">
      <c r="A436" s="64"/>
      <c r="B436" s="36" t="s">
        <v>132</v>
      </c>
      <c r="C436" s="37">
        <v>14</v>
      </c>
      <c r="D436" s="37">
        <v>12</v>
      </c>
      <c r="E436" s="38">
        <f t="shared" si="117"/>
        <v>2.3466309084813944E-3</v>
      </c>
      <c r="F436" s="38">
        <f t="shared" si="118"/>
        <v>1.8140589569160999E-3</v>
      </c>
      <c r="G436" s="39">
        <f t="shared" si="119"/>
        <v>-0.14285714285714285</v>
      </c>
      <c r="H436" s="25">
        <f t="shared" si="120"/>
        <v>-3.3523298692591348E-4</v>
      </c>
    </row>
    <row r="437" spans="1:8" s="40" customFormat="1" ht="15" x14ac:dyDescent="0.2">
      <c r="A437" s="64"/>
      <c r="B437" s="36" t="s">
        <v>119</v>
      </c>
      <c r="C437" s="37">
        <v>9</v>
      </c>
      <c r="D437" s="37">
        <v>9</v>
      </c>
      <c r="E437" s="38">
        <f t="shared" si="117"/>
        <v>1.5085484411666108E-3</v>
      </c>
      <c r="F437" s="38">
        <f t="shared" si="118"/>
        <v>1.3605442176870747E-3</v>
      </c>
      <c r="G437" s="39">
        <f t="shared" si="119"/>
        <v>0</v>
      </c>
      <c r="H437" s="25">
        <f t="shared" si="120"/>
        <v>0</v>
      </c>
    </row>
    <row r="438" spans="1:8" s="40" customFormat="1" ht="15" x14ac:dyDescent="0.2">
      <c r="A438" s="64"/>
      <c r="B438" s="36" t="s">
        <v>305</v>
      </c>
      <c r="C438" s="37">
        <v>187</v>
      </c>
      <c r="D438" s="37">
        <v>283</v>
      </c>
      <c r="E438" s="38">
        <f t="shared" si="117"/>
        <v>3.1344284277572916E-2</v>
      </c>
      <c r="F438" s="38">
        <f t="shared" si="118"/>
        <v>4.2781557067271353E-2</v>
      </c>
      <c r="G438" s="39">
        <f t="shared" si="119"/>
        <v>0.5133689839572193</v>
      </c>
      <c r="H438" s="25">
        <f t="shared" si="120"/>
        <v>1.6091183372443852E-2</v>
      </c>
    </row>
    <row r="439" spans="1:8" s="40" customFormat="1" ht="15" x14ac:dyDescent="0.2">
      <c r="A439" s="64"/>
      <c r="B439" s="36" t="s">
        <v>548</v>
      </c>
      <c r="C439" s="37">
        <v>2</v>
      </c>
      <c r="D439" s="37">
        <v>0</v>
      </c>
      <c r="E439" s="38">
        <f t="shared" si="117"/>
        <v>3.3523298692591353E-4</v>
      </c>
      <c r="F439" s="38" t="str">
        <f t="shared" si="118"/>
        <v/>
      </c>
      <c r="G439" s="39" t="str">
        <f t="shared" si="119"/>
        <v>0</v>
      </c>
      <c r="H439" s="25">
        <f t="shared" si="120"/>
        <v>0</v>
      </c>
    </row>
    <row r="440" spans="1:8" s="40" customFormat="1" ht="15" x14ac:dyDescent="0.2">
      <c r="A440" s="64"/>
      <c r="B440" s="36" t="s">
        <v>126</v>
      </c>
      <c r="C440" s="37">
        <v>1</v>
      </c>
      <c r="D440" s="37">
        <v>0</v>
      </c>
      <c r="E440" s="38">
        <f t="shared" si="117"/>
        <v>1.6761649346295676E-4</v>
      </c>
      <c r="F440" s="38" t="str">
        <f t="shared" si="118"/>
        <v/>
      </c>
      <c r="G440" s="39" t="str">
        <f t="shared" si="119"/>
        <v>0</v>
      </c>
      <c r="H440" s="25">
        <f t="shared" si="120"/>
        <v>0</v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2</v>
      </c>
      <c r="E441" s="38" t="str">
        <f t="shared" si="117"/>
        <v/>
      </c>
      <c r="F441" s="38">
        <f t="shared" si="118"/>
        <v>3.0234315948601663E-4</v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3</v>
      </c>
      <c r="D442" s="37">
        <v>0</v>
      </c>
      <c r="E442" s="38">
        <f t="shared" si="117"/>
        <v>5.0284948038887027E-4</v>
      </c>
      <c r="F442" s="38" t="str">
        <f t="shared" si="118"/>
        <v/>
      </c>
      <c r="G442" s="39" t="str">
        <f t="shared" si="119"/>
        <v>0</v>
      </c>
      <c r="H442" s="25">
        <f t="shared" si="120"/>
        <v>0</v>
      </c>
    </row>
    <row r="443" spans="1:8" s="40" customFormat="1" ht="15" x14ac:dyDescent="0.2">
      <c r="A443" s="64"/>
      <c r="B443" s="36" t="s">
        <v>121</v>
      </c>
      <c r="C443" s="37">
        <v>9</v>
      </c>
      <c r="D443" s="37">
        <v>2</v>
      </c>
      <c r="E443" s="38">
        <f t="shared" si="117"/>
        <v>1.5085484411666108E-3</v>
      </c>
      <c r="F443" s="38">
        <f t="shared" si="118"/>
        <v>3.0234315948601663E-4</v>
      </c>
      <c r="G443" s="39">
        <f t="shared" si="119"/>
        <v>-0.77777777777777779</v>
      </c>
      <c r="H443" s="25">
        <f t="shared" si="120"/>
        <v>-1.1733154542406972E-3</v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0</v>
      </c>
      <c r="D445" s="37">
        <v>0</v>
      </c>
      <c r="E445" s="38" t="str">
        <f t="shared" si="117"/>
        <v/>
      </c>
      <c r="F445" s="38" t="str">
        <f t="shared" si="118"/>
        <v/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4"/>
      <c r="B446" s="36" t="s">
        <v>306</v>
      </c>
      <c r="C446" s="37">
        <v>213</v>
      </c>
      <c r="D446" s="37">
        <v>100</v>
      </c>
      <c r="E446" s="38">
        <f t="shared" si="117"/>
        <v>3.5702313107609789E-2</v>
      </c>
      <c r="F446" s="38">
        <f t="shared" si="118"/>
        <v>1.5117157974300832E-2</v>
      </c>
      <c r="G446" s="39">
        <f t="shared" si="119"/>
        <v>-0.53051643192488263</v>
      </c>
      <c r="H446" s="25">
        <f t="shared" si="120"/>
        <v>-1.8940663761314112E-2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1</v>
      </c>
      <c r="E447" s="38" t="str">
        <f t="shared" si="117"/>
        <v/>
      </c>
      <c r="F447" s="38">
        <f t="shared" si="118"/>
        <v>1.5117157974300831E-4</v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32</v>
      </c>
      <c r="D448" s="37">
        <v>19</v>
      </c>
      <c r="E448" s="38">
        <f t="shared" si="117"/>
        <v>5.3637277908146165E-3</v>
      </c>
      <c r="F448" s="38">
        <f t="shared" si="118"/>
        <v>2.8722600151171581E-3</v>
      </c>
      <c r="G448" s="39">
        <f t="shared" si="119"/>
        <v>-0.40625</v>
      </c>
      <c r="H448" s="25">
        <f t="shared" si="120"/>
        <v>-2.179014415018438E-3</v>
      </c>
    </row>
    <row r="449" spans="1:8" s="40" customFormat="1" ht="15" x14ac:dyDescent="0.2">
      <c r="A449" s="64"/>
      <c r="B449" s="36" t="s">
        <v>308</v>
      </c>
      <c r="C449" s="37">
        <v>1</v>
      </c>
      <c r="D449" s="37">
        <v>0</v>
      </c>
      <c r="E449" s="38">
        <f t="shared" si="117"/>
        <v>1.6761649346295676E-4</v>
      </c>
      <c r="F449" s="38" t="str">
        <f t="shared" si="118"/>
        <v/>
      </c>
      <c r="G449" s="39" t="str">
        <f t="shared" si="119"/>
        <v>0</v>
      </c>
      <c r="H449" s="25">
        <f t="shared" si="120"/>
        <v>0</v>
      </c>
    </row>
    <row r="450" spans="1:8" s="40" customFormat="1" ht="15" x14ac:dyDescent="0.2">
      <c r="A450" s="64"/>
      <c r="B450" s="36" t="s">
        <v>550</v>
      </c>
      <c r="C450" s="37">
        <v>16</v>
      </c>
      <c r="D450" s="37">
        <v>5</v>
      </c>
      <c r="E450" s="38">
        <f t="shared" si="117"/>
        <v>2.6818638954073082E-3</v>
      </c>
      <c r="F450" s="38">
        <f t="shared" si="118"/>
        <v>7.5585789871504159E-4</v>
      </c>
      <c r="G450" s="39">
        <f t="shared" si="119"/>
        <v>-0.6875</v>
      </c>
      <c r="H450" s="25">
        <f t="shared" si="120"/>
        <v>-1.8437814280925244E-3</v>
      </c>
    </row>
    <row r="451" spans="1:8" s="40" customFormat="1" ht="15" x14ac:dyDescent="0.2">
      <c r="A451" s="64"/>
      <c r="B451" s="36" t="s">
        <v>309</v>
      </c>
      <c r="C451" s="37">
        <v>121</v>
      </c>
      <c r="D451" s="37">
        <v>71</v>
      </c>
      <c r="E451" s="38">
        <f t="shared" si="117"/>
        <v>2.0281595709017768E-2</v>
      </c>
      <c r="F451" s="38">
        <f t="shared" si="118"/>
        <v>1.0733182161753591E-2</v>
      </c>
      <c r="G451" s="39">
        <f t="shared" si="119"/>
        <v>-0.41322314049586778</v>
      </c>
      <c r="H451" s="25">
        <f t="shared" si="120"/>
        <v>-8.3808246731478381E-3</v>
      </c>
    </row>
    <row r="452" spans="1:8" s="40" customFormat="1" ht="15" x14ac:dyDescent="0.2">
      <c r="A452" s="64"/>
      <c r="B452" s="36" t="s">
        <v>310</v>
      </c>
      <c r="C452" s="37">
        <v>5</v>
      </c>
      <c r="D452" s="37">
        <v>7</v>
      </c>
      <c r="E452" s="38">
        <f t="shared" si="117"/>
        <v>8.3808246731478374E-4</v>
      </c>
      <c r="F452" s="38">
        <f t="shared" si="118"/>
        <v>1.0582010582010583E-3</v>
      </c>
      <c r="G452" s="39">
        <f t="shared" si="119"/>
        <v>0.4</v>
      </c>
      <c r="H452" s="25">
        <f t="shared" si="120"/>
        <v>3.3523298692591353E-4</v>
      </c>
    </row>
    <row r="453" spans="1:8" s="40" customFormat="1" ht="15" x14ac:dyDescent="0.2">
      <c r="A453" s="64"/>
      <c r="B453" s="36" t="s">
        <v>311</v>
      </c>
      <c r="C453" s="37">
        <v>15</v>
      </c>
      <c r="D453" s="37">
        <v>13</v>
      </c>
      <c r="E453" s="38">
        <f t="shared" si="117"/>
        <v>2.5142474019443513E-3</v>
      </c>
      <c r="F453" s="38">
        <f t="shared" si="118"/>
        <v>1.9652305366591079E-3</v>
      </c>
      <c r="G453" s="39">
        <f t="shared" si="119"/>
        <v>-0.13333333333333333</v>
      </c>
      <c r="H453" s="25">
        <f t="shared" si="120"/>
        <v>-3.3523298692591353E-4</v>
      </c>
    </row>
    <row r="454" spans="1:8" s="40" customFormat="1" ht="15" x14ac:dyDescent="0.2">
      <c r="A454" s="64"/>
      <c r="B454" s="36" t="s">
        <v>118</v>
      </c>
      <c r="C454" s="37">
        <v>11</v>
      </c>
      <c r="D454" s="37">
        <v>8</v>
      </c>
      <c r="E454" s="38">
        <f t="shared" si="117"/>
        <v>1.8437814280925244E-3</v>
      </c>
      <c r="F454" s="38">
        <f t="shared" si="118"/>
        <v>1.2093726379440665E-3</v>
      </c>
      <c r="G454" s="39">
        <f t="shared" si="119"/>
        <v>-0.27272727272727271</v>
      </c>
      <c r="H454" s="25">
        <f t="shared" si="120"/>
        <v>-5.0284948038887027E-4</v>
      </c>
    </row>
    <row r="455" spans="1:8" s="40" customFormat="1" ht="15" x14ac:dyDescent="0.2">
      <c r="A455" s="64"/>
      <c r="B455" s="36" t="s">
        <v>312</v>
      </c>
      <c r="C455" s="37">
        <v>2</v>
      </c>
      <c r="D455" s="37">
        <v>2</v>
      </c>
      <c r="E455" s="38">
        <f t="shared" si="117"/>
        <v>3.3523298692591353E-4</v>
      </c>
      <c r="F455" s="38">
        <f t="shared" si="118"/>
        <v>3.0234315948601663E-4</v>
      </c>
      <c r="G455" s="39">
        <f t="shared" si="119"/>
        <v>0</v>
      </c>
      <c r="H455" s="25">
        <f t="shared" si="120"/>
        <v>0</v>
      </c>
    </row>
    <row r="456" spans="1:8" s="40" customFormat="1" ht="15" x14ac:dyDescent="0.2">
      <c r="A456" s="64"/>
      <c r="B456" s="36" t="s">
        <v>313</v>
      </c>
      <c r="C456" s="37">
        <v>32</v>
      </c>
      <c r="D456" s="37">
        <v>71</v>
      </c>
      <c r="E456" s="38">
        <f t="shared" si="117"/>
        <v>5.3637277908146165E-3</v>
      </c>
      <c r="F456" s="38">
        <f t="shared" si="118"/>
        <v>1.0733182161753591E-2</v>
      </c>
      <c r="G456" s="39">
        <f t="shared" si="119"/>
        <v>1.21875</v>
      </c>
      <c r="H456" s="25">
        <f t="shared" si="120"/>
        <v>6.5370432450553139E-3</v>
      </c>
    </row>
    <row r="457" spans="1:8" s="40" customFormat="1" ht="15" x14ac:dyDescent="0.2">
      <c r="A457" s="64"/>
      <c r="B457" s="36" t="s">
        <v>551</v>
      </c>
      <c r="C457" s="37">
        <v>27</v>
      </c>
      <c r="D457" s="37">
        <v>16</v>
      </c>
      <c r="E457" s="38">
        <f t="shared" si="117"/>
        <v>4.525645323499832E-3</v>
      </c>
      <c r="F457" s="38">
        <f t="shared" si="118"/>
        <v>2.418745275888133E-3</v>
      </c>
      <c r="G457" s="39">
        <f t="shared" si="119"/>
        <v>-0.40740740740740738</v>
      </c>
      <c r="H457" s="25">
        <f t="shared" si="120"/>
        <v>-1.843781428092524E-3</v>
      </c>
    </row>
    <row r="458" spans="1:8" s="40" customFormat="1" ht="15" x14ac:dyDescent="0.2">
      <c r="A458" s="64"/>
      <c r="B458" s="36" t="s">
        <v>314</v>
      </c>
      <c r="C458" s="37">
        <v>1</v>
      </c>
      <c r="D458" s="37">
        <v>0</v>
      </c>
      <c r="E458" s="38">
        <f t="shared" si="117"/>
        <v>1.6761649346295676E-4</v>
      </c>
      <c r="F458" s="38" t="str">
        <f t="shared" si="118"/>
        <v/>
      </c>
      <c r="G458" s="39" t="str">
        <f t="shared" si="119"/>
        <v>0</v>
      </c>
      <c r="H458" s="25">
        <f t="shared" si="120"/>
        <v>0</v>
      </c>
    </row>
    <row r="459" spans="1:8" s="40" customFormat="1" ht="15" x14ac:dyDescent="0.2">
      <c r="A459" s="64"/>
      <c r="B459" s="36" t="s">
        <v>315</v>
      </c>
      <c r="C459" s="37">
        <v>6</v>
      </c>
      <c r="D459" s="37">
        <v>8</v>
      </c>
      <c r="E459" s="38">
        <f t="shared" si="117"/>
        <v>1.0056989607777405E-3</v>
      </c>
      <c r="F459" s="38">
        <f t="shared" si="118"/>
        <v>1.2093726379440665E-3</v>
      </c>
      <c r="G459" s="39">
        <f t="shared" si="119"/>
        <v>0.33333333333333331</v>
      </c>
      <c r="H459" s="25">
        <f t="shared" si="120"/>
        <v>3.3523298692591348E-4</v>
      </c>
    </row>
    <row r="460" spans="1:8" s="40" customFormat="1" ht="15" x14ac:dyDescent="0.2">
      <c r="A460" s="64"/>
      <c r="B460" s="36" t="s">
        <v>316</v>
      </c>
      <c r="C460" s="37">
        <v>12</v>
      </c>
      <c r="D460" s="37">
        <v>1</v>
      </c>
      <c r="E460" s="38">
        <f t="shared" si="117"/>
        <v>2.0113979215554811E-3</v>
      </c>
      <c r="F460" s="38">
        <f t="shared" si="118"/>
        <v>1.5117157974300831E-4</v>
      </c>
      <c r="G460" s="39">
        <f t="shared" si="119"/>
        <v>-0.91666666666666663</v>
      </c>
      <c r="H460" s="25">
        <f t="shared" si="120"/>
        <v>-1.8437814280925242E-3</v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0</v>
      </c>
      <c r="E461" s="38" t="str">
        <f t="shared" si="117"/>
        <v/>
      </c>
      <c r="F461" s="38" t="str">
        <f t="shared" si="118"/>
        <v/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8</v>
      </c>
      <c r="D462" s="37">
        <v>3</v>
      </c>
      <c r="E462" s="38">
        <f t="shared" si="117"/>
        <v>1.3409319477036541E-3</v>
      </c>
      <c r="F462" s="38">
        <f t="shared" si="118"/>
        <v>4.5351473922902497E-4</v>
      </c>
      <c r="G462" s="39">
        <f t="shared" si="119"/>
        <v>-0.625</v>
      </c>
      <c r="H462" s="25">
        <f t="shared" si="120"/>
        <v>-8.3808246731478385E-4</v>
      </c>
    </row>
    <row r="463" spans="1:8" s="40" customFormat="1" ht="30" x14ac:dyDescent="0.2">
      <c r="A463" s="64"/>
      <c r="B463" s="36" t="s">
        <v>142</v>
      </c>
      <c r="C463" s="37">
        <v>8</v>
      </c>
      <c r="D463" s="37">
        <v>11</v>
      </c>
      <c r="E463" s="38">
        <f t="shared" si="117"/>
        <v>1.3409319477036541E-3</v>
      </c>
      <c r="F463" s="38">
        <f t="shared" si="118"/>
        <v>1.6628873771730914E-3</v>
      </c>
      <c r="G463" s="39">
        <f t="shared" si="119"/>
        <v>0.375</v>
      </c>
      <c r="H463" s="25">
        <f t="shared" si="120"/>
        <v>5.0284948038887027E-4</v>
      </c>
    </row>
    <row r="464" spans="1:8" s="40" customFormat="1" ht="15" x14ac:dyDescent="0.2">
      <c r="A464" s="64"/>
      <c r="B464" s="36" t="s">
        <v>318</v>
      </c>
      <c r="C464" s="37">
        <v>3</v>
      </c>
      <c r="D464" s="37">
        <v>4</v>
      </c>
      <c r="E464" s="38">
        <f t="shared" si="117"/>
        <v>5.0284948038887027E-4</v>
      </c>
      <c r="F464" s="38">
        <f t="shared" si="118"/>
        <v>6.0468631897203325E-4</v>
      </c>
      <c r="G464" s="39">
        <f t="shared" si="119"/>
        <v>0.33333333333333331</v>
      </c>
      <c r="H464" s="25">
        <f t="shared" si="120"/>
        <v>1.6761649346295674E-4</v>
      </c>
    </row>
    <row r="465" spans="1:8" s="40" customFormat="1" ht="15" x14ac:dyDescent="0.2">
      <c r="A465" s="64"/>
      <c r="B465" s="36" t="s">
        <v>319</v>
      </c>
      <c r="C465" s="37">
        <v>1</v>
      </c>
      <c r="D465" s="37">
        <v>0</v>
      </c>
      <c r="E465" s="38">
        <f t="shared" si="117"/>
        <v>1.6761649346295676E-4</v>
      </c>
      <c r="F465" s="38" t="str">
        <f t="shared" si="118"/>
        <v/>
      </c>
      <c r="G465" s="39" t="str">
        <f t="shared" si="119"/>
        <v>0</v>
      </c>
      <c r="H465" s="25">
        <f t="shared" si="120"/>
        <v>0</v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1</v>
      </c>
      <c r="E466" s="38" t="str">
        <f t="shared" si="117"/>
        <v/>
      </c>
      <c r="F466" s="38">
        <f t="shared" si="118"/>
        <v>1.5117157974300831E-4</v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18</v>
      </c>
      <c r="D467" s="37">
        <v>33</v>
      </c>
      <c r="E467" s="38">
        <f t="shared" si="117"/>
        <v>3.0170968823332216E-3</v>
      </c>
      <c r="F467" s="38">
        <f t="shared" si="118"/>
        <v>4.9886621315192742E-3</v>
      </c>
      <c r="G467" s="39">
        <f t="shared" si="119"/>
        <v>0.83333333333333337</v>
      </c>
      <c r="H467" s="25">
        <f t="shared" si="120"/>
        <v>2.5142474019443513E-3</v>
      </c>
    </row>
    <row r="468" spans="1:8" s="40" customFormat="1" ht="15" x14ac:dyDescent="0.2">
      <c r="A468" s="64"/>
      <c r="B468" s="36" t="s">
        <v>321</v>
      </c>
      <c r="C468" s="37">
        <v>2</v>
      </c>
      <c r="D468" s="37">
        <v>11</v>
      </c>
      <c r="E468" s="38">
        <f t="shared" si="117"/>
        <v>3.3523298692591353E-4</v>
      </c>
      <c r="F468" s="38">
        <f t="shared" si="118"/>
        <v>1.6628873771730914E-3</v>
      </c>
      <c r="G468" s="39">
        <f t="shared" si="119"/>
        <v>4.5</v>
      </c>
      <c r="H468" s="25">
        <f t="shared" si="120"/>
        <v>1.5085484411666108E-3</v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1</v>
      </c>
      <c r="D472" s="37">
        <v>0</v>
      </c>
      <c r="E472" s="38">
        <f t="shared" si="137"/>
        <v>1.6761649346295676E-4</v>
      </c>
      <c r="F472" s="38" t="str">
        <f t="shared" si="138"/>
        <v/>
      </c>
      <c r="G472" s="39" t="str">
        <f t="shared" si="139"/>
        <v>0</v>
      </c>
      <c r="H472" s="25">
        <f t="shared" si="140"/>
        <v>0</v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2</v>
      </c>
      <c r="D474" s="37">
        <v>19</v>
      </c>
      <c r="E474" s="38">
        <f t="shared" si="137"/>
        <v>3.3523298692591353E-4</v>
      </c>
      <c r="F474" s="38">
        <f t="shared" si="138"/>
        <v>2.8722600151171581E-3</v>
      </c>
      <c r="G474" s="39">
        <f t="shared" si="139"/>
        <v>8.5</v>
      </c>
      <c r="H474" s="25">
        <f t="shared" si="140"/>
        <v>2.8494803888702651E-3</v>
      </c>
    </row>
    <row r="475" spans="1:8" s="40" customFormat="1" ht="15" x14ac:dyDescent="0.2">
      <c r="A475" s="64"/>
      <c r="B475" s="36" t="s">
        <v>552</v>
      </c>
      <c r="C475" s="37">
        <v>6</v>
      </c>
      <c r="D475" s="37">
        <v>1</v>
      </c>
      <c r="E475" s="38">
        <f t="shared" si="137"/>
        <v>1.0056989607777405E-3</v>
      </c>
      <c r="F475" s="38">
        <f t="shared" si="138"/>
        <v>1.5117157974300831E-4</v>
      </c>
      <c r="G475" s="39">
        <f t="shared" si="139"/>
        <v>-0.83333333333333337</v>
      </c>
      <c r="H475" s="25">
        <f t="shared" si="140"/>
        <v>-8.3808246731478385E-4</v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1</v>
      </c>
      <c r="E476" s="38" t="str">
        <f t="shared" si="137"/>
        <v/>
      </c>
      <c r="F476" s="38">
        <f t="shared" si="138"/>
        <v>1.5117157974300831E-4</v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80</v>
      </c>
      <c r="D477" s="37">
        <v>105</v>
      </c>
      <c r="E477" s="38">
        <f t="shared" si="137"/>
        <v>1.340931947703654E-2</v>
      </c>
      <c r="F477" s="38">
        <f t="shared" si="138"/>
        <v>1.5873015873015872E-2</v>
      </c>
      <c r="G477" s="39">
        <f t="shared" si="139"/>
        <v>0.3125</v>
      </c>
      <c r="H477" s="25">
        <f t="shared" si="140"/>
        <v>4.190412336573919E-3</v>
      </c>
    </row>
    <row r="478" spans="1:8" s="40" customFormat="1" ht="15" x14ac:dyDescent="0.2">
      <c r="A478" s="64"/>
      <c r="B478" s="36" t="s">
        <v>138</v>
      </c>
      <c r="C478" s="37">
        <v>18</v>
      </c>
      <c r="D478" s="37">
        <v>23</v>
      </c>
      <c r="E478" s="38">
        <f t="shared" si="137"/>
        <v>3.0170968823332216E-3</v>
      </c>
      <c r="F478" s="38">
        <f t="shared" si="138"/>
        <v>3.4769463340891911E-3</v>
      </c>
      <c r="G478" s="39">
        <f t="shared" si="139"/>
        <v>0.27777777777777779</v>
      </c>
      <c r="H478" s="25">
        <f t="shared" si="140"/>
        <v>8.3808246731478385E-4</v>
      </c>
    </row>
    <row r="479" spans="1:8" s="40" customFormat="1" ht="30" x14ac:dyDescent="0.2">
      <c r="A479" s="64"/>
      <c r="B479" s="36" t="s">
        <v>327</v>
      </c>
      <c r="C479" s="37">
        <v>0</v>
      </c>
      <c r="D479" s="37">
        <v>0</v>
      </c>
      <c r="E479" s="38" t="str">
        <f t="shared" si="137"/>
        <v/>
      </c>
      <c r="F479" s="38" t="str">
        <f t="shared" si="138"/>
        <v/>
      </c>
      <c r="G479" s="39" t="str">
        <f t="shared" si="139"/>
        <v>0</v>
      </c>
      <c r="H479" s="25" t="str">
        <f t="shared" si="140"/>
        <v/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0</v>
      </c>
      <c r="E481" s="38" t="str">
        <f t="shared" si="137"/>
        <v/>
      </c>
      <c r="F481" s="38" t="str">
        <f t="shared" si="138"/>
        <v/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52</v>
      </c>
      <c r="D482" s="37">
        <v>55</v>
      </c>
      <c r="E482" s="38">
        <f t="shared" si="137"/>
        <v>8.7160576600737519E-3</v>
      </c>
      <c r="F482" s="38">
        <f t="shared" si="138"/>
        <v>8.3144368858654571E-3</v>
      </c>
      <c r="G482" s="39">
        <f t="shared" si="139"/>
        <v>5.7692307692307696E-2</v>
      </c>
      <c r="H482" s="25">
        <f t="shared" si="140"/>
        <v>5.0284948038887038E-4</v>
      </c>
    </row>
    <row r="483" spans="1:8" s="40" customFormat="1" ht="15" x14ac:dyDescent="0.2">
      <c r="A483" s="64"/>
      <c r="B483" s="36" t="s">
        <v>133</v>
      </c>
      <c r="C483" s="37">
        <v>3</v>
      </c>
      <c r="D483" s="37">
        <v>3</v>
      </c>
      <c r="E483" s="38">
        <f t="shared" si="137"/>
        <v>5.0284948038887027E-4</v>
      </c>
      <c r="F483" s="38">
        <f t="shared" si="138"/>
        <v>4.5351473922902497E-4</v>
      </c>
      <c r="G483" s="39">
        <f t="shared" si="139"/>
        <v>0</v>
      </c>
      <c r="H483" s="25">
        <f t="shared" si="140"/>
        <v>0</v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1</v>
      </c>
      <c r="E484" s="38" t="str">
        <f t="shared" si="137"/>
        <v/>
      </c>
      <c r="F484" s="38">
        <f t="shared" si="138"/>
        <v>1.5117157974300831E-4</v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10</v>
      </c>
      <c r="D486" s="37"/>
      <c r="E486" s="38">
        <f t="shared" si="137"/>
        <v>1.6761649346295675E-3</v>
      </c>
      <c r="F486" s="38" t="str">
        <f t="shared" si="138"/>
        <v/>
      </c>
      <c r="G486" s="39" t="str">
        <f t="shared" si="139"/>
        <v>0</v>
      </c>
      <c r="H486" s="25">
        <f t="shared" si="140"/>
        <v>0</v>
      </c>
    </row>
    <row r="487" spans="1:8" s="40" customFormat="1" ht="15" x14ac:dyDescent="0.2">
      <c r="A487" s="64"/>
      <c r="B487" s="36" t="s">
        <v>331</v>
      </c>
      <c r="C487" s="37">
        <v>3</v>
      </c>
      <c r="D487" s="37"/>
      <c r="E487" s="38">
        <f t="shared" si="137"/>
        <v>5.0284948038887027E-4</v>
      </c>
      <c r="F487" s="38" t="str">
        <f t="shared" si="138"/>
        <v/>
      </c>
      <c r="G487" s="39" t="str">
        <f t="shared" si="139"/>
        <v>0</v>
      </c>
      <c r="H487" s="25">
        <f t="shared" si="140"/>
        <v>0</v>
      </c>
    </row>
    <row r="488" spans="1:8" s="40" customFormat="1" ht="15" x14ac:dyDescent="0.2">
      <c r="A488" s="64"/>
      <c r="B488" s="36" t="s">
        <v>332</v>
      </c>
      <c r="C488" s="37">
        <v>1</v>
      </c>
      <c r="D488" s="37"/>
      <c r="E488" s="38">
        <f t="shared" si="137"/>
        <v>1.6761649346295676E-4</v>
      </c>
      <c r="F488" s="38" t="str">
        <f t="shared" si="138"/>
        <v/>
      </c>
      <c r="G488" s="39" t="str">
        <f t="shared" si="139"/>
        <v>0</v>
      </c>
      <c r="H488" s="25">
        <f t="shared" si="140"/>
        <v>0</v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3</v>
      </c>
      <c r="D491" s="37">
        <v>3</v>
      </c>
      <c r="E491" s="38">
        <f t="shared" si="137"/>
        <v>5.0284948038887027E-4</v>
      </c>
      <c r="F491" s="38">
        <f t="shared" si="138"/>
        <v>4.5351473922902497E-4</v>
      </c>
      <c r="G491" s="39">
        <f t="shared" si="139"/>
        <v>0</v>
      </c>
      <c r="H491" s="25">
        <f t="shared" si="140"/>
        <v>0</v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0</v>
      </c>
      <c r="E492" s="38" t="str">
        <f t="shared" si="137"/>
        <v/>
      </c>
      <c r="F492" s="38" t="str">
        <f t="shared" si="138"/>
        <v/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3</v>
      </c>
      <c r="D493" s="37">
        <v>0</v>
      </c>
      <c r="E493" s="38">
        <f t="shared" si="137"/>
        <v>5.0284948038887027E-4</v>
      </c>
      <c r="F493" s="38" t="str">
        <f t="shared" si="138"/>
        <v/>
      </c>
      <c r="G493" s="39" t="str">
        <f t="shared" si="139"/>
        <v>0</v>
      </c>
      <c r="H493" s="25">
        <f t="shared" si="140"/>
        <v>0</v>
      </c>
    </row>
    <row r="494" spans="1:8" s="40" customFormat="1" ht="30" x14ac:dyDescent="0.2">
      <c r="A494" s="64"/>
      <c r="B494" s="36" t="s">
        <v>336</v>
      </c>
      <c r="C494" s="37">
        <v>3</v>
      </c>
      <c r="D494" s="37">
        <v>3</v>
      </c>
      <c r="E494" s="38">
        <f t="shared" si="137"/>
        <v>5.0284948038887027E-4</v>
      </c>
      <c r="F494" s="38">
        <f t="shared" si="138"/>
        <v>4.5351473922902497E-4</v>
      </c>
      <c r="G494" s="39">
        <f t="shared" si="139"/>
        <v>0</v>
      </c>
      <c r="H494" s="25">
        <f t="shared" si="140"/>
        <v>0</v>
      </c>
    </row>
    <row r="495" spans="1:8" s="40" customFormat="1" ht="15" x14ac:dyDescent="0.2">
      <c r="A495" s="64"/>
      <c r="B495" s="36" t="s">
        <v>337</v>
      </c>
      <c r="C495" s="37">
        <v>1</v>
      </c>
      <c r="D495" s="37">
        <v>0</v>
      </c>
      <c r="E495" s="38">
        <f t="shared" si="137"/>
        <v>1.6761649346295676E-4</v>
      </c>
      <c r="F495" s="38" t="str">
        <f t="shared" si="138"/>
        <v/>
      </c>
      <c r="G495" s="39" t="str">
        <f t="shared" si="139"/>
        <v>0</v>
      </c>
      <c r="H495" s="25">
        <f t="shared" si="140"/>
        <v>0</v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2</v>
      </c>
      <c r="E497" s="38" t="str">
        <f t="shared" si="137"/>
        <v/>
      </c>
      <c r="F497" s="38">
        <f t="shared" si="138"/>
        <v>3.0234315948601663E-4</v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1</v>
      </c>
      <c r="D499" s="37">
        <v>1</v>
      </c>
      <c r="E499" s="38">
        <f t="shared" si="137"/>
        <v>1.6761649346295676E-4</v>
      </c>
      <c r="F499" s="38">
        <f t="shared" si="138"/>
        <v>1.5117157974300831E-4</v>
      </c>
      <c r="G499" s="39">
        <f t="shared" si="139"/>
        <v>0</v>
      </c>
      <c r="H499" s="25">
        <f t="shared" si="140"/>
        <v>0</v>
      </c>
    </row>
    <row r="500" spans="1:8" s="40" customFormat="1" ht="15" x14ac:dyDescent="0.2">
      <c r="A500" s="64"/>
      <c r="B500" s="36" t="s">
        <v>136</v>
      </c>
      <c r="C500" s="37">
        <v>3</v>
      </c>
      <c r="D500" s="37">
        <v>1</v>
      </c>
      <c r="E500" s="38">
        <f t="shared" si="137"/>
        <v>5.0284948038887027E-4</v>
      </c>
      <c r="F500" s="38">
        <f t="shared" si="138"/>
        <v>1.5117157974300831E-4</v>
      </c>
      <c r="G500" s="39">
        <f t="shared" si="139"/>
        <v>-0.66666666666666663</v>
      </c>
      <c r="H500" s="25">
        <f t="shared" si="140"/>
        <v>-3.3523298692591348E-4</v>
      </c>
    </row>
    <row r="501" spans="1:8" s="40" customFormat="1" ht="15" x14ac:dyDescent="0.2">
      <c r="A501" s="64"/>
      <c r="B501" s="36" t="s">
        <v>339</v>
      </c>
      <c r="C501" s="37">
        <v>0</v>
      </c>
      <c r="D501" s="37">
        <v>1</v>
      </c>
      <c r="E501" s="38" t="str">
        <f t="shared" si="137"/>
        <v/>
      </c>
      <c r="F501" s="38">
        <f t="shared" si="138"/>
        <v>1.5117157974300831E-4</v>
      </c>
      <c r="G501" s="39" t="str">
        <f t="shared" si="139"/>
        <v>0</v>
      </c>
      <c r="H501" s="25" t="str">
        <f t="shared" si="140"/>
        <v/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0</v>
      </c>
      <c r="E502" s="38" t="str">
        <f t="shared" si="137"/>
        <v/>
      </c>
      <c r="F502" s="38" t="str">
        <f t="shared" si="138"/>
        <v/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6</v>
      </c>
      <c r="D503" s="37">
        <v>6</v>
      </c>
      <c r="E503" s="38">
        <f t="shared" si="137"/>
        <v>1.0056989607777405E-3</v>
      </c>
      <c r="F503" s="38">
        <f t="shared" si="138"/>
        <v>9.0702947845804993E-4</v>
      </c>
      <c r="G503" s="39">
        <f t="shared" si="139"/>
        <v>0</v>
      </c>
      <c r="H503" s="25">
        <f t="shared" si="140"/>
        <v>0</v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10</v>
      </c>
      <c r="E505" s="38" t="str">
        <f t="shared" ref="E505" si="141">+IF(C505=0,"",C505/C$329)</f>
        <v/>
      </c>
      <c r="F505" s="38">
        <f t="shared" ref="F505" si="142">+IF(D505=0,"",D505/D$329)</f>
        <v>1.5117157974300832E-3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63</v>
      </c>
      <c r="D506" s="37">
        <v>46</v>
      </c>
      <c r="E506" s="38">
        <f t="shared" si="137"/>
        <v>1.0559839088166276E-2</v>
      </c>
      <c r="F506" s="38">
        <f t="shared" si="138"/>
        <v>6.9538926681783821E-3</v>
      </c>
      <c r="G506" s="39">
        <f t="shared" si="139"/>
        <v>-0.26984126984126983</v>
      </c>
      <c r="H506" s="25">
        <f t="shared" si="140"/>
        <v>-2.8494803888702647E-3</v>
      </c>
    </row>
    <row r="507" spans="1:8" s="40" customFormat="1" ht="30" x14ac:dyDescent="0.2">
      <c r="A507" s="64"/>
      <c r="B507" s="36" t="s">
        <v>558</v>
      </c>
      <c r="C507" s="37">
        <v>0</v>
      </c>
      <c r="D507" s="37">
        <v>1</v>
      </c>
      <c r="E507" s="38" t="str">
        <f t="shared" si="137"/>
        <v/>
      </c>
      <c r="F507" s="38">
        <f t="shared" si="138"/>
        <v>1.5117157974300831E-4</v>
      </c>
      <c r="G507" s="39" t="str">
        <f t="shared" si="139"/>
        <v>0</v>
      </c>
      <c r="H507" s="25" t="str">
        <f t="shared" si="140"/>
        <v/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3</v>
      </c>
      <c r="E508" s="38" t="str">
        <f t="shared" si="137"/>
        <v/>
      </c>
      <c r="F508" s="38">
        <f t="shared" si="138"/>
        <v>4.5351473922902497E-4</v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47</v>
      </c>
      <c r="D509" s="37">
        <v>42</v>
      </c>
      <c r="E509" s="38">
        <f t="shared" si="137"/>
        <v>7.8779751927589674E-3</v>
      </c>
      <c r="F509" s="38">
        <f t="shared" si="138"/>
        <v>6.3492063492063492E-3</v>
      </c>
      <c r="G509" s="39">
        <f t="shared" si="139"/>
        <v>-0.10638297872340426</v>
      </c>
      <c r="H509" s="25">
        <f t="shared" si="140"/>
        <v>-8.3808246731478374E-4</v>
      </c>
    </row>
    <row r="510" spans="1:8" s="40" customFormat="1" ht="15" x14ac:dyDescent="0.2">
      <c r="A510" s="64"/>
      <c r="B510" s="36" t="s">
        <v>375</v>
      </c>
      <c r="C510" s="37">
        <v>23</v>
      </c>
      <c r="D510" s="37">
        <v>57</v>
      </c>
      <c r="E510" s="38">
        <f t="shared" si="137"/>
        <v>3.8551793496480052E-3</v>
      </c>
      <c r="F510" s="38">
        <f t="shared" si="138"/>
        <v>8.6167800453514735E-3</v>
      </c>
      <c r="G510" s="39">
        <f t="shared" si="139"/>
        <v>1.4782608695652173</v>
      </c>
      <c r="H510" s="25">
        <f t="shared" si="140"/>
        <v>5.6989607777405294E-3</v>
      </c>
    </row>
    <row r="511" spans="1:8" s="40" customFormat="1" ht="15" x14ac:dyDescent="0.2">
      <c r="A511" s="64"/>
      <c r="B511" s="36" t="s">
        <v>559</v>
      </c>
      <c r="C511" s="37">
        <v>0</v>
      </c>
      <c r="D511" s="37">
        <v>0</v>
      </c>
      <c r="E511" s="38" t="str">
        <f t="shared" si="137"/>
        <v/>
      </c>
      <c r="F511" s="38" t="str">
        <f t="shared" si="138"/>
        <v/>
      </c>
      <c r="G511" s="39" t="str">
        <f t="shared" si="139"/>
        <v>0</v>
      </c>
      <c r="H511" s="25" t="str">
        <f t="shared" si="140"/>
        <v/>
      </c>
    </row>
    <row r="512" spans="1:8" s="40" customFormat="1" ht="15" x14ac:dyDescent="0.2">
      <c r="A512" s="64"/>
      <c r="B512" s="36" t="s">
        <v>153</v>
      </c>
      <c r="C512" s="37">
        <v>7</v>
      </c>
      <c r="D512" s="37">
        <v>7</v>
      </c>
      <c r="E512" s="38">
        <f t="shared" si="137"/>
        <v>1.1733154542406972E-3</v>
      </c>
      <c r="F512" s="38">
        <f t="shared" si="138"/>
        <v>1.0582010582010583E-3</v>
      </c>
      <c r="G512" s="39">
        <f t="shared" si="139"/>
        <v>0</v>
      </c>
      <c r="H512" s="25">
        <f t="shared" si="140"/>
        <v>0</v>
      </c>
    </row>
    <row r="513" spans="1:8" s="40" customFormat="1" ht="15" x14ac:dyDescent="0.2">
      <c r="A513" s="64"/>
      <c r="B513" s="36" t="s">
        <v>376</v>
      </c>
      <c r="C513" s="37">
        <v>8</v>
      </c>
      <c r="D513" s="37">
        <v>1</v>
      </c>
      <c r="E513" s="38">
        <f t="shared" si="137"/>
        <v>1.3409319477036541E-3</v>
      </c>
      <c r="F513" s="38">
        <f t="shared" si="138"/>
        <v>1.5117157974300831E-4</v>
      </c>
      <c r="G513" s="39">
        <f t="shared" si="139"/>
        <v>-0.875</v>
      </c>
      <c r="H513" s="25">
        <f t="shared" si="140"/>
        <v>-1.1733154542406974E-3</v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0</v>
      </c>
      <c r="E514" s="38" t="str">
        <f t="shared" si="137"/>
        <v/>
      </c>
      <c r="F514" s="38" t="str">
        <f t="shared" si="138"/>
        <v/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4</v>
      </c>
      <c r="D515" s="37">
        <v>0</v>
      </c>
      <c r="E515" s="38">
        <f t="shared" si="137"/>
        <v>6.7046597385182706E-4</v>
      </c>
      <c r="F515" s="38" t="str">
        <f t="shared" si="138"/>
        <v/>
      </c>
      <c r="G515" s="39" t="str">
        <f t="shared" si="139"/>
        <v>0</v>
      </c>
      <c r="H515" s="25">
        <f t="shared" si="140"/>
        <v>0</v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0</v>
      </c>
      <c r="E516" s="38" t="str">
        <f t="shared" si="137"/>
        <v/>
      </c>
      <c r="F516" s="38" t="str">
        <f t="shared" si="138"/>
        <v/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0</v>
      </c>
      <c r="D517" s="37">
        <v>0</v>
      </c>
      <c r="E517" s="38" t="str">
        <f t="shared" si="137"/>
        <v/>
      </c>
      <c r="F517" s="38" t="str">
        <f t="shared" si="138"/>
        <v/>
      </c>
      <c r="G517" s="39" t="str">
        <f t="shared" si="139"/>
        <v>0</v>
      </c>
      <c r="H517" s="25" t="str">
        <f t="shared" si="140"/>
        <v/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13</v>
      </c>
      <c r="D519" s="37">
        <v>4</v>
      </c>
      <c r="E519" s="38">
        <f t="shared" si="137"/>
        <v>2.179014415018438E-3</v>
      </c>
      <c r="F519" s="38">
        <f t="shared" si="138"/>
        <v>6.0468631897203325E-4</v>
      </c>
      <c r="G519" s="39">
        <f t="shared" si="139"/>
        <v>-0.69230769230769229</v>
      </c>
      <c r="H519" s="25">
        <f t="shared" si="140"/>
        <v>-1.5085484411666108E-3</v>
      </c>
    </row>
    <row r="520" spans="1:8" s="40" customFormat="1" ht="15" x14ac:dyDescent="0.2">
      <c r="A520" s="64"/>
      <c r="B520" s="36" t="s">
        <v>343</v>
      </c>
      <c r="C520" s="37">
        <v>3</v>
      </c>
      <c r="D520" s="37">
        <v>3</v>
      </c>
      <c r="E520" s="38">
        <f t="shared" si="137"/>
        <v>5.0284948038887027E-4</v>
      </c>
      <c r="F520" s="38">
        <f t="shared" si="138"/>
        <v>4.5351473922902497E-4</v>
      </c>
      <c r="G520" s="39">
        <f t="shared" si="139"/>
        <v>0</v>
      </c>
      <c r="H520" s="25">
        <f t="shared" si="140"/>
        <v>0</v>
      </c>
    </row>
    <row r="521" spans="1:8" s="40" customFormat="1" ht="15" x14ac:dyDescent="0.2">
      <c r="A521" s="64"/>
      <c r="B521" s="36" t="s">
        <v>344</v>
      </c>
      <c r="C521" s="37">
        <v>15</v>
      </c>
      <c r="D521" s="37">
        <v>14</v>
      </c>
      <c r="E521" s="38">
        <f t="shared" si="137"/>
        <v>2.5142474019443513E-3</v>
      </c>
      <c r="F521" s="38">
        <f t="shared" si="138"/>
        <v>2.1164021164021165E-3</v>
      </c>
      <c r="G521" s="39">
        <f t="shared" si="139"/>
        <v>-6.6666666666666666E-2</v>
      </c>
      <c r="H521" s="25">
        <f t="shared" si="140"/>
        <v>-1.6761649346295676E-4</v>
      </c>
    </row>
    <row r="522" spans="1:8" s="40" customFormat="1" ht="30" x14ac:dyDescent="0.2">
      <c r="A522" s="64"/>
      <c r="B522" s="36" t="s">
        <v>560</v>
      </c>
      <c r="C522" s="37">
        <v>1</v>
      </c>
      <c r="D522" s="37">
        <v>4</v>
      </c>
      <c r="E522" s="38">
        <f t="shared" si="137"/>
        <v>1.6761649346295676E-4</v>
      </c>
      <c r="F522" s="38">
        <f t="shared" si="138"/>
        <v>6.0468631897203325E-4</v>
      </c>
      <c r="G522" s="39">
        <f t="shared" si="139"/>
        <v>3</v>
      </c>
      <c r="H522" s="25">
        <f t="shared" si="140"/>
        <v>5.0284948038887027E-4</v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71</v>
      </c>
      <c r="D524" s="37">
        <v>92</v>
      </c>
      <c r="E524" s="38">
        <f t="shared" si="137"/>
        <v>1.190077103586993E-2</v>
      </c>
      <c r="F524" s="38">
        <f t="shared" si="138"/>
        <v>1.3907785336356764E-2</v>
      </c>
      <c r="G524" s="39">
        <f t="shared" si="139"/>
        <v>0.29577464788732394</v>
      </c>
      <c r="H524" s="25">
        <f t="shared" si="140"/>
        <v>3.5199463627220919E-3</v>
      </c>
    </row>
    <row r="525" spans="1:8" s="40" customFormat="1" ht="15" x14ac:dyDescent="0.2">
      <c r="A525" s="64"/>
      <c r="B525" s="36" t="s">
        <v>346</v>
      </c>
      <c r="C525" s="37">
        <v>3</v>
      </c>
      <c r="D525" s="37">
        <v>0</v>
      </c>
      <c r="E525" s="38">
        <f t="shared" si="137"/>
        <v>5.0284948038887027E-4</v>
      </c>
      <c r="F525" s="38" t="str">
        <f t="shared" si="138"/>
        <v/>
      </c>
      <c r="G525" s="39" t="str">
        <f t="shared" si="139"/>
        <v>0</v>
      </c>
      <c r="H525" s="25">
        <f t="shared" si="140"/>
        <v>0</v>
      </c>
    </row>
    <row r="526" spans="1:8" s="40" customFormat="1" ht="15" x14ac:dyDescent="0.2">
      <c r="A526" s="64"/>
      <c r="B526" s="36" t="s">
        <v>347</v>
      </c>
      <c r="C526" s="37">
        <v>4</v>
      </c>
      <c r="D526" s="37">
        <v>3</v>
      </c>
      <c r="E526" s="38">
        <f t="shared" si="137"/>
        <v>6.7046597385182706E-4</v>
      </c>
      <c r="F526" s="38">
        <f t="shared" si="138"/>
        <v>4.5351473922902497E-4</v>
      </c>
      <c r="G526" s="39">
        <f t="shared" si="139"/>
        <v>-0.25</v>
      </c>
      <c r="H526" s="25">
        <f t="shared" si="140"/>
        <v>-1.6761649346295676E-4</v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145</v>
      </c>
      <c r="D529" s="37">
        <v>145</v>
      </c>
      <c r="E529" s="38">
        <f t="shared" si="137"/>
        <v>2.430439155212873E-2</v>
      </c>
      <c r="F529" s="38">
        <f t="shared" si="138"/>
        <v>2.1919879062736205E-2</v>
      </c>
      <c r="G529" s="39">
        <f t="shared" si="139"/>
        <v>0</v>
      </c>
      <c r="H529" s="25">
        <f t="shared" si="140"/>
        <v>0</v>
      </c>
    </row>
    <row r="530" spans="1:8" s="40" customFormat="1" ht="30" x14ac:dyDescent="0.2">
      <c r="A530" s="64"/>
      <c r="B530" s="36" t="s">
        <v>158</v>
      </c>
      <c r="C530" s="37">
        <v>153</v>
      </c>
      <c r="D530" s="37">
        <v>39</v>
      </c>
      <c r="E530" s="38">
        <f t="shared" si="137"/>
        <v>2.5645323499832385E-2</v>
      </c>
      <c r="F530" s="38">
        <f t="shared" si="138"/>
        <v>5.8956916099773245E-3</v>
      </c>
      <c r="G530" s="39">
        <f t="shared" si="139"/>
        <v>-0.74509803921568629</v>
      </c>
      <c r="H530" s="25">
        <f t="shared" si="140"/>
        <v>-1.9108280254777073E-2</v>
      </c>
    </row>
    <row r="531" spans="1:8" s="40" customFormat="1" ht="15" x14ac:dyDescent="0.2">
      <c r="A531" s="64"/>
      <c r="B531" s="36" t="s">
        <v>349</v>
      </c>
      <c r="C531" s="37">
        <v>123</v>
      </c>
      <c r="D531" s="37">
        <v>157</v>
      </c>
      <c r="E531" s="38">
        <f t="shared" si="137"/>
        <v>2.0616828695943681E-2</v>
      </c>
      <c r="F531" s="38">
        <f t="shared" si="138"/>
        <v>2.3733938019652304E-2</v>
      </c>
      <c r="G531" s="39">
        <f t="shared" si="139"/>
        <v>0.27642276422764228</v>
      </c>
      <c r="H531" s="25">
        <f t="shared" si="140"/>
        <v>5.6989607777405303E-3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1</v>
      </c>
      <c r="E532" s="38" t="str">
        <f t="shared" ref="E532" si="145">+IF(C532=0,"",C532/C$329)</f>
        <v/>
      </c>
      <c r="F532" s="38">
        <f t="shared" ref="F532" si="146">+IF(D532=0,"",D532/D$329)</f>
        <v>1.5117157974300831E-4</v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0</v>
      </c>
      <c r="D533" s="37">
        <v>0</v>
      </c>
      <c r="E533" s="38" t="str">
        <f t="shared" si="137"/>
        <v/>
      </c>
      <c r="F533" s="38" t="str">
        <f t="shared" si="138"/>
        <v/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0</v>
      </c>
      <c r="E535" s="38" t="str">
        <f t="shared" ref="E535:E546" si="149">+IF(C535=0,"",C535/C$329)</f>
        <v/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0</v>
      </c>
      <c r="D536" s="37">
        <v>1</v>
      </c>
      <c r="E536" s="38" t="str">
        <f t="shared" si="149"/>
        <v/>
      </c>
      <c r="F536" s="38">
        <f t="shared" si="150"/>
        <v>1.5117157974300831E-4</v>
      </c>
      <c r="G536" s="39" t="str">
        <f t="shared" si="151"/>
        <v>0</v>
      </c>
      <c r="H536" s="25" t="str">
        <f t="shared" si="152"/>
        <v/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3</v>
      </c>
      <c r="E537" s="38" t="str">
        <f t="shared" si="149"/>
        <v/>
      </c>
      <c r="F537" s="38">
        <f t="shared" si="150"/>
        <v>4.5351473922902497E-4</v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97</v>
      </c>
      <c r="D538" s="37">
        <v>52</v>
      </c>
      <c r="E538" s="38">
        <f t="shared" si="149"/>
        <v>1.6258799865906805E-2</v>
      </c>
      <c r="F538" s="38">
        <f t="shared" si="150"/>
        <v>7.8609221466364315E-3</v>
      </c>
      <c r="G538" s="39">
        <f t="shared" si="151"/>
        <v>-0.46391752577319589</v>
      </c>
      <c r="H538" s="25">
        <f t="shared" si="152"/>
        <v>-7.5427422058330544E-3</v>
      </c>
    </row>
    <row r="539" spans="1:8" s="40" customFormat="1" ht="15" x14ac:dyDescent="0.2">
      <c r="A539" s="64"/>
      <c r="B539" s="36" t="s">
        <v>562</v>
      </c>
      <c r="C539" s="37">
        <v>2</v>
      </c>
      <c r="D539" s="37">
        <v>12</v>
      </c>
      <c r="E539" s="38">
        <f t="shared" si="149"/>
        <v>3.3523298692591353E-4</v>
      </c>
      <c r="F539" s="38">
        <f t="shared" si="150"/>
        <v>1.8140589569160999E-3</v>
      </c>
      <c r="G539" s="39">
        <f t="shared" si="151"/>
        <v>5</v>
      </c>
      <c r="H539" s="25">
        <f t="shared" si="152"/>
        <v>1.6761649346295677E-3</v>
      </c>
    </row>
    <row r="540" spans="1:8" s="40" customFormat="1" ht="15" x14ac:dyDescent="0.2">
      <c r="A540" s="64"/>
      <c r="B540" s="36" t="s">
        <v>352</v>
      </c>
      <c r="C540" s="37">
        <v>99</v>
      </c>
      <c r="D540" s="37">
        <v>86</v>
      </c>
      <c r="E540" s="38">
        <f t="shared" si="149"/>
        <v>1.6594032852832719E-2</v>
      </c>
      <c r="F540" s="38">
        <f t="shared" si="150"/>
        <v>1.3000755857898715E-2</v>
      </c>
      <c r="G540" s="39">
        <f t="shared" si="151"/>
        <v>-0.13131313131313133</v>
      </c>
      <c r="H540" s="25">
        <f t="shared" si="152"/>
        <v>-2.179014415018438E-3</v>
      </c>
    </row>
    <row r="541" spans="1:8" s="40" customFormat="1" ht="15" x14ac:dyDescent="0.2">
      <c r="A541" s="64"/>
      <c r="B541" s="36" t="s">
        <v>353</v>
      </c>
      <c r="C541" s="37">
        <v>4</v>
      </c>
      <c r="D541" s="37">
        <v>1</v>
      </c>
      <c r="E541" s="38">
        <f t="shared" si="149"/>
        <v>6.7046597385182706E-4</v>
      </c>
      <c r="F541" s="38">
        <f t="shared" si="150"/>
        <v>1.5117157974300831E-4</v>
      </c>
      <c r="G541" s="39">
        <f t="shared" si="151"/>
        <v>-0.75</v>
      </c>
      <c r="H541" s="25">
        <f t="shared" si="152"/>
        <v>-5.0284948038887027E-4</v>
      </c>
    </row>
    <row r="542" spans="1:8" s="40" customFormat="1" ht="15" x14ac:dyDescent="0.2">
      <c r="A542" s="64"/>
      <c r="B542" s="36" t="s">
        <v>354</v>
      </c>
      <c r="C542" s="37">
        <v>8</v>
      </c>
      <c r="D542" s="37">
        <v>19</v>
      </c>
      <c r="E542" s="38">
        <f t="shared" si="149"/>
        <v>1.3409319477036541E-3</v>
      </c>
      <c r="F542" s="38">
        <f t="shared" si="150"/>
        <v>2.8722600151171581E-3</v>
      </c>
      <c r="G542" s="39">
        <f t="shared" si="151"/>
        <v>1.375</v>
      </c>
      <c r="H542" s="25">
        <f t="shared" si="152"/>
        <v>1.8437814280925244E-3</v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0</v>
      </c>
      <c r="E543" s="38" t="str">
        <f t="shared" si="149"/>
        <v/>
      </c>
      <c r="F543" s="38" t="str">
        <f t="shared" si="150"/>
        <v/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3</v>
      </c>
      <c r="D544" s="37">
        <v>8</v>
      </c>
      <c r="E544" s="38">
        <f t="shared" si="149"/>
        <v>5.0284948038887027E-4</v>
      </c>
      <c r="F544" s="38">
        <f t="shared" si="150"/>
        <v>1.2093726379440665E-3</v>
      </c>
      <c r="G544" s="39">
        <f t="shared" si="151"/>
        <v>1.6666666666666667</v>
      </c>
      <c r="H544" s="25">
        <f t="shared" si="152"/>
        <v>8.3808246731478385E-4</v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6</v>
      </c>
      <c r="E545" s="38" t="str">
        <f t="shared" si="149"/>
        <v/>
      </c>
      <c r="F545" s="38">
        <f t="shared" si="150"/>
        <v>9.0702947845804993E-4</v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1877</v>
      </c>
      <c r="D552" s="31">
        <f>SUM(D553:D579)</f>
        <v>2318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0.2349493873201918</v>
      </c>
      <c r="H552" s="33">
        <f>+IF(OR(AND(E552=""),(G552="")),"",E552*G552)</f>
        <v>0.2349493873201918</v>
      </c>
    </row>
    <row r="553" spans="1:8" s="40" customFormat="1" ht="15" x14ac:dyDescent="0.2">
      <c r="A553" s="64"/>
      <c r="B553" s="36" t="s">
        <v>357</v>
      </c>
      <c r="C553" s="37">
        <v>38</v>
      </c>
      <c r="D553" s="37">
        <v>14</v>
      </c>
      <c r="E553" s="38">
        <f>+IF(C553=0,"",C553/C$552)</f>
        <v>2.0245071923281833E-2</v>
      </c>
      <c r="F553" s="38">
        <f>+IF(D553=0,"",D553/D$552)</f>
        <v>6.0396893874029335E-3</v>
      </c>
      <c r="G553" s="39">
        <f>+IF(OR(AND(D553=0),(C553=0)),"0",((D553-C553)/C553))</f>
        <v>-0.63157894736842102</v>
      </c>
      <c r="H553" s="25">
        <f>+IF(OR(AND(E553=""),(G553="")),"",E553*G553)</f>
        <v>-1.2786361214704315E-2</v>
      </c>
    </row>
    <row r="554" spans="1:8" s="40" customFormat="1" ht="15" x14ac:dyDescent="0.2">
      <c r="A554" s="64"/>
      <c r="B554" s="36" t="s">
        <v>161</v>
      </c>
      <c r="C554" s="37">
        <v>91</v>
      </c>
      <c r="D554" s="37">
        <v>105</v>
      </c>
      <c r="E554" s="38">
        <f t="shared" ref="E554:E579" si="153">+IF(C554=0,"",C554/C$552)</f>
        <v>4.848161960575386E-2</v>
      </c>
      <c r="F554" s="38">
        <f t="shared" ref="F554:F579" si="154">+IF(D554=0,"",D554/D$552)</f>
        <v>4.5297670405522003E-2</v>
      </c>
      <c r="G554" s="39">
        <f t="shared" ref="G554:G579" si="155">+IF(OR(AND(D554=0),(C554=0)),"0",((D554-C554)/C554))</f>
        <v>0.15384615384615385</v>
      </c>
      <c r="H554" s="25">
        <f t="shared" ref="H554:H579" si="156">+IF(OR(AND(E554=""),(G554="")),"",E554*G554)</f>
        <v>7.4587107085775173E-3</v>
      </c>
    </row>
    <row r="555" spans="1:8" s="40" customFormat="1" ht="15" x14ac:dyDescent="0.2">
      <c r="A555" s="64"/>
      <c r="B555" s="36" t="s">
        <v>358</v>
      </c>
      <c r="C555" s="37">
        <v>238</v>
      </c>
      <c r="D555" s="37">
        <v>208</v>
      </c>
      <c r="E555" s="38">
        <f t="shared" si="153"/>
        <v>0.1267980820458178</v>
      </c>
      <c r="F555" s="38">
        <f t="shared" si="154"/>
        <v>8.9732528041415016E-2</v>
      </c>
      <c r="G555" s="39">
        <f t="shared" si="155"/>
        <v>-0.12605042016806722</v>
      </c>
      <c r="H555" s="25">
        <f t="shared" si="156"/>
        <v>-1.5982951518380393E-2</v>
      </c>
    </row>
    <row r="556" spans="1:8" s="40" customFormat="1" ht="15" x14ac:dyDescent="0.2">
      <c r="A556" s="64"/>
      <c r="B556" s="36" t="s">
        <v>359</v>
      </c>
      <c r="C556" s="37">
        <v>178</v>
      </c>
      <c r="D556" s="37">
        <v>156</v>
      </c>
      <c r="E556" s="38">
        <f t="shared" si="153"/>
        <v>9.4832179009057008E-2</v>
      </c>
      <c r="F556" s="38">
        <f t="shared" si="154"/>
        <v>6.7299396031061262E-2</v>
      </c>
      <c r="G556" s="39">
        <f t="shared" si="155"/>
        <v>-0.12359550561797752</v>
      </c>
      <c r="H556" s="25">
        <f t="shared" si="156"/>
        <v>-1.1720831113478956E-2</v>
      </c>
    </row>
    <row r="557" spans="1:8" s="40" customFormat="1" ht="15" x14ac:dyDescent="0.2">
      <c r="A557" s="64"/>
      <c r="B557" s="36" t="s">
        <v>162</v>
      </c>
      <c r="C557" s="37">
        <v>9</v>
      </c>
      <c r="D557" s="37">
        <v>19</v>
      </c>
      <c r="E557" s="38">
        <f t="shared" si="153"/>
        <v>4.7948854555141182E-3</v>
      </c>
      <c r="F557" s="38">
        <f t="shared" si="154"/>
        <v>8.1967213114754103E-3</v>
      </c>
      <c r="G557" s="39">
        <f t="shared" si="155"/>
        <v>1.1111111111111112</v>
      </c>
      <c r="H557" s="25">
        <f t="shared" si="156"/>
        <v>5.3276505061267982E-3</v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1</v>
      </c>
      <c r="D560" s="37">
        <v>1</v>
      </c>
      <c r="E560" s="38">
        <f t="shared" si="153"/>
        <v>5.3276505061267978E-4</v>
      </c>
      <c r="F560" s="38">
        <f t="shared" si="154"/>
        <v>4.3140638481449527E-4</v>
      </c>
      <c r="G560" s="39">
        <f t="shared" si="155"/>
        <v>0</v>
      </c>
      <c r="H560" s="25">
        <f t="shared" si="156"/>
        <v>0</v>
      </c>
    </row>
    <row r="561" spans="1:8" s="40" customFormat="1" ht="15" x14ac:dyDescent="0.2">
      <c r="A561" s="64"/>
      <c r="B561" s="36" t="s">
        <v>360</v>
      </c>
      <c r="C561" s="37">
        <v>5</v>
      </c>
      <c r="D561" s="37">
        <v>1</v>
      </c>
      <c r="E561" s="38">
        <f t="shared" si="153"/>
        <v>2.6638252530633991E-3</v>
      </c>
      <c r="F561" s="38">
        <f t="shared" si="154"/>
        <v>4.3140638481449527E-4</v>
      </c>
      <c r="G561" s="39">
        <f t="shared" si="155"/>
        <v>-0.8</v>
      </c>
      <c r="H561" s="25">
        <f t="shared" si="156"/>
        <v>-2.1310602024507195E-3</v>
      </c>
    </row>
    <row r="562" spans="1:8" s="40" customFormat="1" ht="15" x14ac:dyDescent="0.2">
      <c r="A562" s="64"/>
      <c r="B562" s="36" t="s">
        <v>361</v>
      </c>
      <c r="C562" s="37">
        <v>0</v>
      </c>
      <c r="D562" s="37">
        <v>9</v>
      </c>
      <c r="E562" s="38" t="str">
        <f t="shared" si="153"/>
        <v/>
      </c>
      <c r="F562" s="38">
        <f t="shared" si="154"/>
        <v>3.8826574633304572E-3</v>
      </c>
      <c r="G562" s="39" t="str">
        <f t="shared" si="155"/>
        <v>0</v>
      </c>
      <c r="H562" s="25" t="str">
        <f t="shared" si="156"/>
        <v/>
      </c>
    </row>
    <row r="563" spans="1:8" s="40" customFormat="1" ht="15" x14ac:dyDescent="0.2">
      <c r="A563" s="64"/>
      <c r="B563" s="36" t="s">
        <v>565</v>
      </c>
      <c r="C563" s="37">
        <v>4</v>
      </c>
      <c r="D563" s="37">
        <v>9</v>
      </c>
      <c r="E563" s="38">
        <f t="shared" si="153"/>
        <v>2.1310602024507191E-3</v>
      </c>
      <c r="F563" s="38">
        <f t="shared" si="154"/>
        <v>3.8826574633304572E-3</v>
      </c>
      <c r="G563" s="39">
        <f t="shared" si="155"/>
        <v>1.25</v>
      </c>
      <c r="H563" s="25">
        <f t="shared" si="156"/>
        <v>2.6638252530633991E-3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37</v>
      </c>
      <c r="E564" s="38" t="str">
        <f t="shared" ref="E564" si="161">+IF(C564=0,"",C564/C$552)</f>
        <v/>
      </c>
      <c r="F564" s="38">
        <f t="shared" ref="F564" si="162">+IF(D564=0,"",D564/D$552)</f>
        <v>1.5962036238136326E-2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57</v>
      </c>
      <c r="D565" s="37">
        <v>78</v>
      </c>
      <c r="E565" s="38">
        <f t="shared" si="153"/>
        <v>3.0367607884922748E-2</v>
      </c>
      <c r="F565" s="38">
        <f t="shared" si="154"/>
        <v>3.3649698015530631E-2</v>
      </c>
      <c r="G565" s="39">
        <f t="shared" si="155"/>
        <v>0.36842105263157893</v>
      </c>
      <c r="H565" s="25">
        <f t="shared" si="156"/>
        <v>1.1188066062866275E-2</v>
      </c>
    </row>
    <row r="566" spans="1:8" s="40" customFormat="1" ht="15" x14ac:dyDescent="0.2">
      <c r="A566" s="64"/>
      <c r="B566" s="36" t="s">
        <v>363</v>
      </c>
      <c r="C566" s="37">
        <v>258</v>
      </c>
      <c r="D566" s="37">
        <v>282</v>
      </c>
      <c r="E566" s="38">
        <f t="shared" si="153"/>
        <v>0.13745338305807139</v>
      </c>
      <c r="F566" s="38">
        <f t="shared" si="154"/>
        <v>0.12165660051768766</v>
      </c>
      <c r="G566" s="39">
        <f t="shared" si="155"/>
        <v>9.3023255813953487E-2</v>
      </c>
      <c r="H566" s="25">
        <f t="shared" si="156"/>
        <v>1.2786361214704315E-2</v>
      </c>
    </row>
    <row r="567" spans="1:8" s="40" customFormat="1" ht="15" x14ac:dyDescent="0.2">
      <c r="A567" s="64"/>
      <c r="B567" s="36" t="s">
        <v>164</v>
      </c>
      <c r="C567" s="37">
        <v>55</v>
      </c>
      <c r="D567" s="37">
        <v>149</v>
      </c>
      <c r="E567" s="38">
        <f t="shared" si="153"/>
        <v>2.9302077783697391E-2</v>
      </c>
      <c r="F567" s="38">
        <f t="shared" si="154"/>
        <v>6.4279551337359797E-2</v>
      </c>
      <c r="G567" s="39">
        <f t="shared" si="155"/>
        <v>1.709090909090909</v>
      </c>
      <c r="H567" s="25">
        <f t="shared" si="156"/>
        <v>5.0079914757591902E-2</v>
      </c>
    </row>
    <row r="568" spans="1:8" s="40" customFormat="1" ht="15" x14ac:dyDescent="0.2">
      <c r="A568" s="64"/>
      <c r="B568" s="36" t="s">
        <v>166</v>
      </c>
      <c r="C568" s="37">
        <v>45</v>
      </c>
      <c r="D568" s="37">
        <v>48</v>
      </c>
      <c r="E568" s="38">
        <f t="shared" si="153"/>
        <v>2.3974427277570591E-2</v>
      </c>
      <c r="F568" s="38">
        <f t="shared" si="154"/>
        <v>2.0707506471095771E-2</v>
      </c>
      <c r="G568" s="39">
        <f t="shared" si="155"/>
        <v>6.6666666666666666E-2</v>
      </c>
      <c r="H568" s="25">
        <f t="shared" si="156"/>
        <v>1.5982951518380393E-3</v>
      </c>
    </row>
    <row r="569" spans="1:8" s="40" customFormat="1" ht="15" x14ac:dyDescent="0.2">
      <c r="A569" s="64"/>
      <c r="B569" s="36" t="s">
        <v>165</v>
      </c>
      <c r="C569" s="37">
        <v>2</v>
      </c>
      <c r="D569" s="37"/>
      <c r="E569" s="38">
        <f t="shared" si="153"/>
        <v>1.0655301012253596E-3</v>
      </c>
      <c r="F569" s="38" t="str">
        <f t="shared" si="154"/>
        <v/>
      </c>
      <c r="G569" s="39" t="str">
        <f t="shared" si="155"/>
        <v>0</v>
      </c>
      <c r="H569" s="25">
        <f t="shared" si="156"/>
        <v>0</v>
      </c>
    </row>
    <row r="570" spans="1:8" s="40" customFormat="1" ht="15" x14ac:dyDescent="0.2">
      <c r="A570" s="64"/>
      <c r="B570" s="36" t="s">
        <v>364</v>
      </c>
      <c r="C570" s="37">
        <v>563</v>
      </c>
      <c r="D570" s="37">
        <v>830</v>
      </c>
      <c r="E570" s="38">
        <f t="shared" si="153"/>
        <v>0.29994672349493873</v>
      </c>
      <c r="F570" s="38">
        <f t="shared" si="154"/>
        <v>0.35806729939603105</v>
      </c>
      <c r="G570" s="39">
        <f t="shared" si="155"/>
        <v>0.47424511545293074</v>
      </c>
      <c r="H570" s="25">
        <f t="shared" si="156"/>
        <v>0.14224826851358552</v>
      </c>
    </row>
    <row r="571" spans="1:8" s="40" customFormat="1" ht="15" x14ac:dyDescent="0.2">
      <c r="A571" s="64"/>
      <c r="B571" s="36" t="s">
        <v>167</v>
      </c>
      <c r="C571" s="37">
        <v>110</v>
      </c>
      <c r="D571" s="37">
        <v>78</v>
      </c>
      <c r="E571" s="38">
        <f t="shared" si="153"/>
        <v>5.8604155567394782E-2</v>
      </c>
      <c r="F571" s="38">
        <f t="shared" si="154"/>
        <v>3.3649698015530631E-2</v>
      </c>
      <c r="G571" s="39">
        <f t="shared" si="155"/>
        <v>-0.29090909090909089</v>
      </c>
      <c r="H571" s="25">
        <f t="shared" si="156"/>
        <v>-1.7048481619605753E-2</v>
      </c>
    </row>
    <row r="572" spans="1:8" s="40" customFormat="1" ht="15" x14ac:dyDescent="0.2">
      <c r="A572" s="64"/>
      <c r="B572" s="36" t="s">
        <v>365</v>
      </c>
      <c r="C572" s="37">
        <v>15</v>
      </c>
      <c r="D572" s="37">
        <v>43</v>
      </c>
      <c r="E572" s="38">
        <f t="shared" si="153"/>
        <v>7.9914757591901964E-3</v>
      </c>
      <c r="F572" s="38">
        <f t="shared" si="154"/>
        <v>1.8550474547023296E-2</v>
      </c>
      <c r="G572" s="39">
        <f t="shared" si="155"/>
        <v>1.8666666666666667</v>
      </c>
      <c r="H572" s="25">
        <f t="shared" si="156"/>
        <v>1.4917421417155033E-2</v>
      </c>
    </row>
    <row r="573" spans="1:8" s="40" customFormat="1" ht="15" x14ac:dyDescent="0.2">
      <c r="A573" s="64"/>
      <c r="B573" s="36" t="s">
        <v>168</v>
      </c>
      <c r="C573" s="37">
        <v>24</v>
      </c>
      <c r="D573" s="37">
        <v>10</v>
      </c>
      <c r="E573" s="38">
        <f t="shared" si="153"/>
        <v>1.2786361214704315E-2</v>
      </c>
      <c r="F573" s="38">
        <f t="shared" si="154"/>
        <v>4.3140638481449526E-3</v>
      </c>
      <c r="G573" s="39">
        <f t="shared" si="155"/>
        <v>-0.58333333333333337</v>
      </c>
      <c r="H573" s="25">
        <f t="shared" si="156"/>
        <v>-7.4587107085775173E-3</v>
      </c>
    </row>
    <row r="574" spans="1:8" s="40" customFormat="1" ht="15" x14ac:dyDescent="0.2">
      <c r="A574" s="64"/>
      <c r="B574" s="36" t="s">
        <v>169</v>
      </c>
      <c r="C574" s="37">
        <v>16</v>
      </c>
      <c r="D574" s="37">
        <v>18</v>
      </c>
      <c r="E574" s="38">
        <f t="shared" si="153"/>
        <v>8.5242408098028764E-3</v>
      </c>
      <c r="F574" s="38">
        <f t="shared" si="154"/>
        <v>7.7653149266609144E-3</v>
      </c>
      <c r="G574" s="39">
        <f t="shared" si="155"/>
        <v>0.125</v>
      </c>
      <c r="H574" s="25">
        <f t="shared" si="156"/>
        <v>1.0655301012253596E-3</v>
      </c>
    </row>
    <row r="575" spans="1:8" s="40" customFormat="1" ht="15" x14ac:dyDescent="0.2">
      <c r="A575" s="64"/>
      <c r="B575" s="36" t="s">
        <v>366</v>
      </c>
      <c r="C575" s="37">
        <v>81</v>
      </c>
      <c r="D575" s="37">
        <v>60</v>
      </c>
      <c r="E575" s="38">
        <f t="shared" si="153"/>
        <v>4.3153969099627064E-2</v>
      </c>
      <c r="F575" s="38">
        <f t="shared" si="154"/>
        <v>2.5884383088869714E-2</v>
      </c>
      <c r="G575" s="39">
        <f t="shared" si="155"/>
        <v>-0.25925925925925924</v>
      </c>
      <c r="H575" s="25">
        <f t="shared" si="156"/>
        <v>-1.1188066062866275E-2</v>
      </c>
    </row>
    <row r="576" spans="1:8" s="40" customFormat="1" ht="15" x14ac:dyDescent="0.2">
      <c r="A576" s="64"/>
      <c r="B576" s="36" t="s">
        <v>367</v>
      </c>
      <c r="C576" s="37">
        <v>1</v>
      </c>
      <c r="D576" s="37">
        <v>0</v>
      </c>
      <c r="E576" s="38">
        <f t="shared" si="153"/>
        <v>5.3276505061267978E-4</v>
      </c>
      <c r="F576" s="38" t="str">
        <f t="shared" si="154"/>
        <v/>
      </c>
      <c r="G576" s="39" t="str">
        <f t="shared" si="155"/>
        <v>0</v>
      </c>
      <c r="H576" s="25">
        <f t="shared" si="156"/>
        <v>0</v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0</v>
      </c>
      <c r="E577" s="38" t="str">
        <f t="shared" si="153"/>
        <v/>
      </c>
      <c r="F577" s="38" t="str">
        <f t="shared" si="154"/>
        <v/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27</v>
      </c>
      <c r="D578" s="37">
        <v>19</v>
      </c>
      <c r="E578" s="38">
        <f t="shared" si="153"/>
        <v>1.4384656366542355E-2</v>
      </c>
      <c r="F578" s="38">
        <f t="shared" si="154"/>
        <v>8.1967213114754103E-3</v>
      </c>
      <c r="G578" s="39">
        <f t="shared" si="155"/>
        <v>-0.29629629629629628</v>
      </c>
      <c r="H578" s="25">
        <f t="shared" si="156"/>
        <v>-4.2621204049014382E-3</v>
      </c>
    </row>
    <row r="579" spans="1:8" s="40" customFormat="1" ht="30" x14ac:dyDescent="0.2">
      <c r="A579" s="64"/>
      <c r="B579" s="36" t="s">
        <v>566</v>
      </c>
      <c r="C579" s="37">
        <v>59</v>
      </c>
      <c r="D579" s="37">
        <v>144</v>
      </c>
      <c r="E579" s="38">
        <f t="shared" si="153"/>
        <v>3.1433137986148108E-2</v>
      </c>
      <c r="F579" s="38">
        <f t="shared" si="154"/>
        <v>6.2122519413287315E-2</v>
      </c>
      <c r="G579" s="39">
        <f t="shared" si="155"/>
        <v>1.4406779661016949</v>
      </c>
      <c r="H579" s="25">
        <f t="shared" si="156"/>
        <v>4.5285029302077777E-2</v>
      </c>
    </row>
    <row r="580" spans="1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tabSelected="1" workbookViewId="0"/>
  </sheetViews>
  <sheetFormatPr baseColWidth="10" defaultRowHeight="12.75" x14ac:dyDescent="0.2"/>
  <cols>
    <col min="1" max="1" width="6.5703125" style="63" customWidth="1"/>
    <col min="2" max="2" width="59.140625" style="1" customWidth="1"/>
    <col min="3" max="4" width="11.42578125" style="1"/>
    <col min="5" max="5" width="12.28515625" style="2" hidden="1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D1" s="45" t="s">
        <v>421</v>
      </c>
      <c r="E1" s="45"/>
      <c r="F1" s="45"/>
      <c r="G1" s="45"/>
      <c r="H1" s="45"/>
    </row>
    <row r="2" spans="2:8" ht="20.100000000000001" customHeight="1" thickBot="1" x14ac:dyDescent="0.25">
      <c r="B2" s="26"/>
      <c r="D2" s="45" t="s">
        <v>422</v>
      </c>
      <c r="E2" s="45"/>
      <c r="F2" s="45"/>
      <c r="G2" s="45"/>
      <c r="H2" s="45"/>
    </row>
    <row r="3" spans="2:8" ht="20.100000000000001" customHeight="1" thickBot="1" x14ac:dyDescent="0.25">
      <c r="B3" s="26"/>
      <c r="D3" s="34" t="s">
        <v>423</v>
      </c>
      <c r="E3" s="46" t="s">
        <v>458</v>
      </c>
      <c r="F3" s="47"/>
      <c r="G3" s="47"/>
      <c r="H3" s="48"/>
    </row>
    <row r="4" spans="2:8" ht="20.100000000000001" customHeight="1" x14ac:dyDescent="0.2">
      <c r="B4" s="27"/>
      <c r="D4" s="49" t="s">
        <v>431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24" customHeight="1" x14ac:dyDescent="0.2">
      <c r="B6" s="57" t="s">
        <v>413</v>
      </c>
      <c r="C6" s="55" t="s">
        <v>414</v>
      </c>
      <c r="D6" s="56"/>
      <c r="E6" s="43" t="s">
        <v>378</v>
      </c>
      <c r="F6" s="44"/>
      <c r="G6" s="41" t="s">
        <v>459</v>
      </c>
      <c r="H6" s="41" t="s">
        <v>377</v>
      </c>
    </row>
    <row r="7" spans="2:8" ht="24" customHeight="1" x14ac:dyDescent="0.2">
      <c r="B7" s="57"/>
      <c r="C7" s="29">
        <v>2016</v>
      </c>
      <c r="D7" s="29">
        <v>2017</v>
      </c>
      <c r="E7" s="29">
        <v>2016</v>
      </c>
      <c r="F7" s="29">
        <v>2017</v>
      </c>
      <c r="G7" s="42"/>
      <c r="H7" s="42"/>
    </row>
    <row r="8" spans="2:8" ht="24" customHeight="1" x14ac:dyDescent="0.2">
      <c r="B8" s="30" t="s">
        <v>405</v>
      </c>
      <c r="C8" s="31">
        <f>+C18+C71+C161+C329+C552</f>
        <v>17990</v>
      </c>
      <c r="D8" s="31">
        <f>+D18+D71+D161+D329+D552</f>
        <v>16830</v>
      </c>
      <c r="E8" s="32">
        <f>+C8/C$8</f>
        <v>1</v>
      </c>
      <c r="F8" s="32">
        <f>+D8/D$8</f>
        <v>1</v>
      </c>
      <c r="G8" s="32">
        <f>+(D8-C8)/C8</f>
        <v>-6.4480266814897172E-2</v>
      </c>
      <c r="H8" s="33">
        <f>+E8*G8</f>
        <v>-6.4480266814897172E-2</v>
      </c>
    </row>
    <row r="9" spans="2:8" x14ac:dyDescent="0.2">
      <c r="B9" s="28" t="str">
        <f>+B18</f>
        <v>Total Vacantes en ocupaciones de nivel Directivo</v>
      </c>
      <c r="C9" s="24">
        <f>+C18</f>
        <v>130</v>
      </c>
      <c r="D9" s="24">
        <f>+D18</f>
        <v>54</v>
      </c>
      <c r="E9" s="25">
        <f t="shared" ref="E9:E13" si="0">C9/$C$8</f>
        <v>7.2262367982212344E-3</v>
      </c>
      <c r="F9" s="25">
        <f>D9/$D$8</f>
        <v>3.2085561497326204E-3</v>
      </c>
      <c r="G9" s="11">
        <f>+IF(OR(AND(D9=0),(C9=0)),"0",((D9-C9)/C9))</f>
        <v>-0.58461538461538465</v>
      </c>
      <c r="H9" s="13">
        <f>+IF(OR(AND(E9=""),(G9="")),"",E9*G9)</f>
        <v>-4.2245692051139528E-3</v>
      </c>
    </row>
    <row r="10" spans="2:8" x14ac:dyDescent="0.2">
      <c r="B10" s="28" t="str">
        <f>+B71</f>
        <v xml:space="preserve">Total Vacantes en ocupaciones de nivel Profesional </v>
      </c>
      <c r="C10" s="24">
        <f>+C71</f>
        <v>3144</v>
      </c>
      <c r="D10" s="24">
        <f>+D71</f>
        <v>1926</v>
      </c>
      <c r="E10" s="25">
        <f t="shared" si="0"/>
        <v>0.17476375764313506</v>
      </c>
      <c r="F10" s="25">
        <f>D10/$D$8</f>
        <v>0.11443850267379679</v>
      </c>
      <c r="G10" s="11">
        <f>+IF(OR(AND(D10=0),(C10=0)),"0",((D10-C10)/C10))</f>
        <v>-0.38740458015267176</v>
      </c>
      <c r="H10" s="13">
        <f>+IF(OR(AND(E10=""),(G10="")),"",E10*G10)</f>
        <v>-6.7704280155642019E-2</v>
      </c>
    </row>
    <row r="11" spans="2:8" ht="24" x14ac:dyDescent="0.2">
      <c r="B11" s="28" t="str">
        <f>+B161</f>
        <v>Total Vacantes en ocupaciones de nivel Técnicos Profesionales - Tecnólogos</v>
      </c>
      <c r="C11" s="24">
        <f>+C161</f>
        <v>2148</v>
      </c>
      <c r="D11" s="24">
        <f>+D161</f>
        <v>3024</v>
      </c>
      <c r="E11" s="25">
        <f t="shared" si="0"/>
        <v>0.11939966648137855</v>
      </c>
      <c r="F11" s="25">
        <f>D11/$D$8</f>
        <v>0.17967914438502675</v>
      </c>
      <c r="G11" s="11">
        <f>+IF(OR(AND(D11=0),(C11=0)),"0",((D11-C11)/C11))</f>
        <v>0.40782122905027934</v>
      </c>
      <c r="H11" s="13">
        <f>+IF(OR(AND(E11=""),(G11="")),"",E11*G11)</f>
        <v>4.8693718732629246E-2</v>
      </c>
    </row>
    <row r="12" spans="2:8" x14ac:dyDescent="0.2">
      <c r="B12" s="28" t="str">
        <f>+B329</f>
        <v>Total Vacantes  en ocupaciones de nivel Calificados</v>
      </c>
      <c r="C12" s="24">
        <f>+C329</f>
        <v>6768</v>
      </c>
      <c r="D12" s="24">
        <f>+D329</f>
        <v>7594</v>
      </c>
      <c r="E12" s="25">
        <f t="shared" si="0"/>
        <v>0.37620900500277932</v>
      </c>
      <c r="F12" s="25">
        <f>D12/$D$8</f>
        <v>0.45121806298276884</v>
      </c>
      <c r="G12" s="11">
        <f>+IF(OR(AND(D12=0),(C12=0)),"0",((D12-C12)/C12))</f>
        <v>0.12204491725768321</v>
      </c>
      <c r="H12" s="13">
        <f>+IF(OR(AND(E12=""),(G12="")),"",E12*G12)</f>
        <v>4.591439688715953E-2</v>
      </c>
    </row>
    <row r="13" spans="2:8" x14ac:dyDescent="0.2">
      <c r="B13" s="28" t="str">
        <f>+B552</f>
        <v>Total Vacantes en ocupaciones de nivel Elemental</v>
      </c>
      <c r="C13" s="24">
        <f>+C552</f>
        <v>5800</v>
      </c>
      <c r="D13" s="24">
        <f>+D552</f>
        <v>4232</v>
      </c>
      <c r="E13" s="25">
        <f t="shared" si="0"/>
        <v>0.32240133407448585</v>
      </c>
      <c r="F13" s="25">
        <f>D13/$D$8</f>
        <v>0.25145573380867497</v>
      </c>
      <c r="G13" s="11">
        <f>+IF(OR(AND(D13=0),(C13=0)),"0",((D13-C13)/C13))</f>
        <v>-0.27034482758620687</v>
      </c>
      <c r="H13" s="13">
        <f>+IF(OR(AND(E13=""),(G13="")),"",E13*G13)</f>
        <v>-8.7159533073929957E-2</v>
      </c>
    </row>
    <row r="16" spans="2:8" ht="24" customHeight="1" x14ac:dyDescent="0.2">
      <c r="B16" s="57" t="s">
        <v>413</v>
      </c>
      <c r="C16" s="55" t="s">
        <v>414</v>
      </c>
      <c r="D16" s="56"/>
      <c r="E16" s="43" t="s">
        <v>378</v>
      </c>
      <c r="F16" s="44"/>
      <c r="G16" s="41" t="s">
        <v>459</v>
      </c>
      <c r="H16" s="41" t="s">
        <v>377</v>
      </c>
    </row>
    <row r="17" spans="1:8" s="4" customFormat="1" ht="24" customHeight="1" x14ac:dyDescent="0.2">
      <c r="A17" s="63"/>
      <c r="B17" s="57"/>
      <c r="C17" s="35">
        <v>2016</v>
      </c>
      <c r="D17" s="35">
        <v>2017</v>
      </c>
      <c r="E17" s="35">
        <v>2016</v>
      </c>
      <c r="F17" s="35">
        <v>2017</v>
      </c>
      <c r="G17" s="42"/>
      <c r="H17" s="42"/>
    </row>
    <row r="18" spans="1:8" s="4" customFormat="1" ht="24" customHeight="1" x14ac:dyDescent="0.2">
      <c r="A18" s="63"/>
      <c r="B18" s="30" t="s">
        <v>415</v>
      </c>
      <c r="C18" s="31">
        <f>SUM(C19:C65)</f>
        <v>130</v>
      </c>
      <c r="D18" s="31">
        <f>SUM(D19:D65)</f>
        <v>54</v>
      </c>
      <c r="E18" s="32">
        <f>+IF(C18=0,"",C18/C$18)</f>
        <v>1</v>
      </c>
      <c r="F18" s="32">
        <f>+IF(D18=0,"",D18/D$18)</f>
        <v>1</v>
      </c>
      <c r="G18" s="32">
        <f>+IF(OR(AND(D18=0),(C18=0)),"0",((D18-C18)/C18))</f>
        <v>-0.58461538461538465</v>
      </c>
      <c r="H18" s="33">
        <f>+IF(OR(AND(E18=""),(G18="")),"",E18*G18)</f>
        <v>-0.58461538461538465</v>
      </c>
    </row>
    <row r="19" spans="1:8" ht="15" x14ac:dyDescent="0.2">
      <c r="B19" s="5" t="s">
        <v>0</v>
      </c>
      <c r="C19" s="7">
        <v>0</v>
      </c>
      <c r="D19" s="7">
        <v>0</v>
      </c>
      <c r="E19" s="10" t="str">
        <f>+IF(C19=0,"",C19/C$18)</f>
        <v/>
      </c>
      <c r="F19" s="10" t="str">
        <f>+IF(D19=0,"",D19/D$18)</f>
        <v/>
      </c>
      <c r="G19" s="11" t="str">
        <f>+IF(OR(AND(D19=0),(C19=0)),"0",((D19-C19)/C19))</f>
        <v>0</v>
      </c>
      <c r="H19" s="13" t="str">
        <f>+IF(OR(AND(E19=""),(G19="")),"",E19*G19)</f>
        <v/>
      </c>
    </row>
    <row r="20" spans="1:8" ht="15" x14ac:dyDescent="0.2">
      <c r="B20" s="5" t="s">
        <v>170</v>
      </c>
      <c r="C20" s="7">
        <v>30</v>
      </c>
      <c r="D20" s="7">
        <v>0</v>
      </c>
      <c r="E20" s="10">
        <f t="shared" ref="E20:E65" si="1">+IF(C20=0,"",C20/C$18)</f>
        <v>0.23076923076923078</v>
      </c>
      <c r="F20" s="10" t="str">
        <f t="shared" ref="F20:F65" si="2">+IF(D20=0,"",D20/D$18)</f>
        <v/>
      </c>
      <c r="G20" s="11" t="str">
        <f t="shared" ref="G20:G65" si="3">+IF(OR(AND(D20=0),(C20=0)),"0",((D20-C20)/C20))</f>
        <v>0</v>
      </c>
      <c r="H20" s="13">
        <f t="shared" ref="H20:H65" si="4">+IF(OR(AND(E20=""),(G20="")),"",E20*G20)</f>
        <v>0</v>
      </c>
    </row>
    <row r="21" spans="1:8" ht="30" x14ac:dyDescent="0.2">
      <c r="B21" s="5" t="s">
        <v>1</v>
      </c>
      <c r="C21" s="7">
        <v>1</v>
      </c>
      <c r="D21" s="7">
        <v>0</v>
      </c>
      <c r="E21" s="10">
        <f t="shared" si="1"/>
        <v>7.6923076923076927E-3</v>
      </c>
      <c r="F21" s="10" t="str">
        <f t="shared" si="2"/>
        <v/>
      </c>
      <c r="G21" s="11" t="str">
        <f t="shared" si="3"/>
        <v>0</v>
      </c>
      <c r="H21" s="13">
        <f t="shared" si="4"/>
        <v>0</v>
      </c>
    </row>
    <row r="22" spans="1:8" ht="30" x14ac:dyDescent="0.2">
      <c r="B22" s="5" t="s">
        <v>460</v>
      </c>
      <c r="C22" s="7">
        <v>0</v>
      </c>
      <c r="D22" s="7">
        <v>0</v>
      </c>
      <c r="E22" s="10" t="str">
        <f t="shared" si="1"/>
        <v/>
      </c>
      <c r="F22" s="10" t="str">
        <f t="shared" si="2"/>
        <v/>
      </c>
      <c r="G22" s="11" t="str">
        <f t="shared" si="3"/>
        <v>0</v>
      </c>
      <c r="H22" s="13" t="str">
        <f t="shared" si="4"/>
        <v/>
      </c>
    </row>
    <row r="23" spans="1:8" ht="30" x14ac:dyDescent="0.2">
      <c r="B23" s="5" t="s">
        <v>171</v>
      </c>
      <c r="C23" s="7">
        <v>1</v>
      </c>
      <c r="D23" s="7">
        <v>0</v>
      </c>
      <c r="E23" s="10">
        <f t="shared" si="1"/>
        <v>7.6923076923076927E-3</v>
      </c>
      <c r="F23" s="10" t="str">
        <f t="shared" si="2"/>
        <v/>
      </c>
      <c r="G23" s="11" t="str">
        <f t="shared" si="3"/>
        <v>0</v>
      </c>
      <c r="H23" s="13">
        <f t="shared" si="4"/>
        <v>0</v>
      </c>
    </row>
    <row r="24" spans="1:8" ht="30" x14ac:dyDescent="0.2">
      <c r="B24" s="5" t="s">
        <v>172</v>
      </c>
      <c r="C24" s="7">
        <v>1</v>
      </c>
      <c r="D24" s="7">
        <v>0</v>
      </c>
      <c r="E24" s="10">
        <f t="shared" si="1"/>
        <v>7.6923076923076927E-3</v>
      </c>
      <c r="F24" s="10" t="str">
        <f t="shared" si="2"/>
        <v/>
      </c>
      <c r="G24" s="11" t="str">
        <f t="shared" si="3"/>
        <v>0</v>
      </c>
      <c r="H24" s="13">
        <f t="shared" si="4"/>
        <v>0</v>
      </c>
    </row>
    <row r="25" spans="1:8" s="40" customFormat="1" ht="30" x14ac:dyDescent="0.2">
      <c r="A25" s="64" t="s">
        <v>615</v>
      </c>
      <c r="B25" s="36" t="s">
        <v>567</v>
      </c>
      <c r="C25" s="37"/>
      <c r="D25" s="37">
        <v>0</v>
      </c>
      <c r="E25" s="65" t="str">
        <f t="shared" ref="E25" si="5">+IF(C25=0,"",C25/C$18)</f>
        <v/>
      </c>
      <c r="F25" s="65" t="str">
        <f t="shared" ref="F25" si="6">+IF(D25=0,"",D25/D$18)</f>
        <v/>
      </c>
      <c r="G25" s="39" t="str">
        <f t="shared" ref="G25" si="7">+IF(OR(AND(D25=0),(C25=0)),"0",((D25-C25)/C25))</f>
        <v>0</v>
      </c>
      <c r="H25" s="25" t="str">
        <f t="shared" ref="H25" si="8">+IF(OR(AND(E25=""),(G25="")),"",E25*G25)</f>
        <v/>
      </c>
    </row>
    <row r="26" spans="1:8" ht="15" x14ac:dyDescent="0.2">
      <c r="B26" s="5" t="s">
        <v>2</v>
      </c>
      <c r="C26" s="7">
        <v>16</v>
      </c>
      <c r="D26" s="7">
        <v>5</v>
      </c>
      <c r="E26" s="10">
        <f t="shared" si="1"/>
        <v>0.12307692307692308</v>
      </c>
      <c r="F26" s="10">
        <f t="shared" si="2"/>
        <v>9.2592592592592587E-2</v>
      </c>
      <c r="G26" s="11">
        <f t="shared" si="3"/>
        <v>-0.6875</v>
      </c>
      <c r="H26" s="13">
        <f t="shared" si="4"/>
        <v>-8.461538461538462E-2</v>
      </c>
    </row>
    <row r="27" spans="1:8" ht="15" x14ac:dyDescent="0.2">
      <c r="B27" s="5" t="s">
        <v>6</v>
      </c>
      <c r="C27" s="7">
        <v>12</v>
      </c>
      <c r="D27" s="7">
        <v>3</v>
      </c>
      <c r="E27" s="10">
        <f t="shared" si="1"/>
        <v>9.2307692307692313E-2</v>
      </c>
      <c r="F27" s="10">
        <f t="shared" si="2"/>
        <v>5.5555555555555552E-2</v>
      </c>
      <c r="G27" s="11">
        <f t="shared" si="3"/>
        <v>-0.75</v>
      </c>
      <c r="H27" s="13">
        <f t="shared" si="4"/>
        <v>-6.9230769230769235E-2</v>
      </c>
    </row>
    <row r="28" spans="1:8" ht="15" x14ac:dyDescent="0.2">
      <c r="B28" s="5" t="s">
        <v>3</v>
      </c>
      <c r="C28" s="7">
        <v>14</v>
      </c>
      <c r="D28" s="7">
        <v>1</v>
      </c>
      <c r="E28" s="10">
        <f t="shared" si="1"/>
        <v>0.1076923076923077</v>
      </c>
      <c r="F28" s="10">
        <f t="shared" si="2"/>
        <v>1.8518518518518517E-2</v>
      </c>
      <c r="G28" s="11">
        <f t="shared" si="3"/>
        <v>-0.9285714285714286</v>
      </c>
      <c r="H28" s="13">
        <f t="shared" si="4"/>
        <v>-0.1</v>
      </c>
    </row>
    <row r="29" spans="1:8" ht="15" x14ac:dyDescent="0.2">
      <c r="B29" s="5" t="s">
        <v>5</v>
      </c>
      <c r="C29" s="7">
        <v>6</v>
      </c>
      <c r="D29" s="7">
        <v>2</v>
      </c>
      <c r="E29" s="10">
        <f t="shared" si="1"/>
        <v>4.6153846153846156E-2</v>
      </c>
      <c r="F29" s="10">
        <f t="shared" si="2"/>
        <v>3.7037037037037035E-2</v>
      </c>
      <c r="G29" s="11">
        <f t="shared" si="3"/>
        <v>-0.66666666666666663</v>
      </c>
      <c r="H29" s="13">
        <f t="shared" si="4"/>
        <v>-3.0769230769230771E-2</v>
      </c>
    </row>
    <row r="30" spans="1:8" ht="15" x14ac:dyDescent="0.2">
      <c r="B30" s="5" t="s">
        <v>173</v>
      </c>
      <c r="C30" s="7">
        <v>0</v>
      </c>
      <c r="D30" s="7">
        <v>0</v>
      </c>
      <c r="E30" s="10" t="str">
        <f t="shared" si="1"/>
        <v/>
      </c>
      <c r="F30" s="10" t="str">
        <f t="shared" si="2"/>
        <v/>
      </c>
      <c r="G30" s="11" t="str">
        <f t="shared" si="3"/>
        <v>0</v>
      </c>
      <c r="H30" s="13" t="str">
        <f t="shared" si="4"/>
        <v/>
      </c>
    </row>
    <row r="31" spans="1:8" ht="15" x14ac:dyDescent="0.2">
      <c r="B31" s="5" t="s">
        <v>174</v>
      </c>
      <c r="C31" s="7">
        <v>0</v>
      </c>
      <c r="D31" s="7">
        <v>2</v>
      </c>
      <c r="E31" s="10" t="str">
        <f t="shared" si="1"/>
        <v/>
      </c>
      <c r="F31" s="10">
        <f t="shared" si="2"/>
        <v>3.7037037037037035E-2</v>
      </c>
      <c r="G31" s="11" t="str">
        <f t="shared" si="3"/>
        <v>0</v>
      </c>
      <c r="H31" s="13" t="str">
        <f t="shared" si="4"/>
        <v/>
      </c>
    </row>
    <row r="32" spans="1:8" ht="15" x14ac:dyDescent="0.2">
      <c r="B32" s="5" t="s">
        <v>4</v>
      </c>
      <c r="C32" s="7">
        <v>0</v>
      </c>
      <c r="D32" s="7">
        <v>0</v>
      </c>
      <c r="E32" s="10" t="str">
        <f t="shared" si="1"/>
        <v/>
      </c>
      <c r="F32" s="10" t="str">
        <f t="shared" si="2"/>
        <v/>
      </c>
      <c r="G32" s="11" t="str">
        <f t="shared" si="3"/>
        <v>0</v>
      </c>
      <c r="H32" s="13" t="str">
        <f t="shared" si="4"/>
        <v/>
      </c>
    </row>
    <row r="33" spans="2:8" ht="15" x14ac:dyDescent="0.2">
      <c r="B33" s="5" t="s">
        <v>7</v>
      </c>
      <c r="C33" s="7">
        <v>0</v>
      </c>
      <c r="D33" s="7">
        <v>0</v>
      </c>
      <c r="E33" s="10" t="str">
        <f t="shared" si="1"/>
        <v/>
      </c>
      <c r="F33" s="10" t="str">
        <f t="shared" si="2"/>
        <v/>
      </c>
      <c r="G33" s="11" t="str">
        <f t="shared" si="3"/>
        <v>0</v>
      </c>
      <c r="H33" s="13" t="str">
        <f t="shared" si="4"/>
        <v/>
      </c>
    </row>
    <row r="34" spans="2:8" ht="15" x14ac:dyDescent="0.2">
      <c r="B34" s="5" t="s">
        <v>175</v>
      </c>
      <c r="C34" s="7">
        <v>0</v>
      </c>
      <c r="D34" s="7">
        <v>0</v>
      </c>
      <c r="E34" s="10" t="str">
        <f t="shared" si="1"/>
        <v/>
      </c>
      <c r="F34" s="10" t="str">
        <f t="shared" si="2"/>
        <v/>
      </c>
      <c r="G34" s="11" t="str">
        <f t="shared" si="3"/>
        <v>0</v>
      </c>
      <c r="H34" s="13" t="str">
        <f t="shared" si="4"/>
        <v/>
      </c>
    </row>
    <row r="35" spans="2:8" ht="15" x14ac:dyDescent="0.2">
      <c r="B35" s="5" t="s">
        <v>176</v>
      </c>
      <c r="C35" s="7">
        <v>3</v>
      </c>
      <c r="D35" s="7">
        <v>1</v>
      </c>
      <c r="E35" s="10">
        <f t="shared" si="1"/>
        <v>2.3076923076923078E-2</v>
      </c>
      <c r="F35" s="10">
        <f t="shared" si="2"/>
        <v>1.8518518518518517E-2</v>
      </c>
      <c r="G35" s="11">
        <f t="shared" si="3"/>
        <v>-0.66666666666666663</v>
      </c>
      <c r="H35" s="13">
        <f t="shared" si="4"/>
        <v>-1.5384615384615385E-2</v>
      </c>
    </row>
    <row r="36" spans="2:8" ht="30" x14ac:dyDescent="0.2">
      <c r="B36" s="5" t="s">
        <v>177</v>
      </c>
      <c r="C36" s="7">
        <v>0</v>
      </c>
      <c r="D36" s="7">
        <v>1</v>
      </c>
      <c r="E36" s="10" t="str">
        <f t="shared" si="1"/>
        <v/>
      </c>
      <c r="F36" s="10">
        <f t="shared" si="2"/>
        <v>1.8518518518518517E-2</v>
      </c>
      <c r="G36" s="11" t="str">
        <f t="shared" si="3"/>
        <v>0</v>
      </c>
      <c r="H36" s="13" t="str">
        <f t="shared" si="4"/>
        <v/>
      </c>
    </row>
    <row r="37" spans="2:8" ht="15" x14ac:dyDescent="0.2">
      <c r="B37" s="5" t="s">
        <v>178</v>
      </c>
      <c r="C37" s="7">
        <v>0</v>
      </c>
      <c r="D37" s="7">
        <v>0</v>
      </c>
      <c r="E37" s="10" t="str">
        <f t="shared" si="1"/>
        <v/>
      </c>
      <c r="F37" s="10" t="str">
        <f t="shared" si="2"/>
        <v/>
      </c>
      <c r="G37" s="11" t="str">
        <f t="shared" si="3"/>
        <v>0</v>
      </c>
      <c r="H37" s="13" t="str">
        <f t="shared" si="4"/>
        <v/>
      </c>
    </row>
    <row r="38" spans="2:8" ht="15" x14ac:dyDescent="0.2">
      <c r="B38" s="5" t="s">
        <v>8</v>
      </c>
      <c r="C38" s="7">
        <v>0</v>
      </c>
      <c r="D38" s="7">
        <v>0</v>
      </c>
      <c r="E38" s="10" t="str">
        <f t="shared" si="1"/>
        <v/>
      </c>
      <c r="F38" s="10" t="str">
        <f t="shared" si="2"/>
        <v/>
      </c>
      <c r="G38" s="11" t="str">
        <f t="shared" si="3"/>
        <v>0</v>
      </c>
      <c r="H38" s="13" t="str">
        <f t="shared" si="4"/>
        <v/>
      </c>
    </row>
    <row r="39" spans="2:8" ht="15" x14ac:dyDescent="0.2">
      <c r="B39" s="5" t="s">
        <v>179</v>
      </c>
      <c r="C39" s="7">
        <v>0</v>
      </c>
      <c r="D39" s="7">
        <v>0</v>
      </c>
      <c r="E39" s="10" t="str">
        <f t="shared" si="1"/>
        <v/>
      </c>
      <c r="F39" s="10" t="str">
        <f t="shared" si="2"/>
        <v/>
      </c>
      <c r="G39" s="11" t="str">
        <f t="shared" si="3"/>
        <v>0</v>
      </c>
      <c r="H39" s="13" t="str">
        <f t="shared" si="4"/>
        <v/>
      </c>
    </row>
    <row r="40" spans="2:8" ht="15" x14ac:dyDescent="0.2">
      <c r="B40" s="5" t="s">
        <v>180</v>
      </c>
      <c r="C40" s="7">
        <v>0</v>
      </c>
      <c r="D40" s="7">
        <v>0</v>
      </c>
      <c r="E40" s="10" t="str">
        <f t="shared" si="1"/>
        <v/>
      </c>
      <c r="F40" s="10" t="str">
        <f t="shared" si="2"/>
        <v/>
      </c>
      <c r="G40" s="11" t="str">
        <f t="shared" si="3"/>
        <v>0</v>
      </c>
      <c r="H40" s="13" t="str">
        <f t="shared" si="4"/>
        <v/>
      </c>
    </row>
    <row r="41" spans="2:8" ht="15" x14ac:dyDescent="0.2">
      <c r="B41" s="5" t="s">
        <v>181</v>
      </c>
      <c r="C41" s="7">
        <v>0</v>
      </c>
      <c r="D41" s="7">
        <v>0</v>
      </c>
      <c r="E41" s="10" t="str">
        <f t="shared" si="1"/>
        <v/>
      </c>
      <c r="F41" s="10" t="str">
        <f t="shared" si="2"/>
        <v/>
      </c>
      <c r="G41" s="11" t="str">
        <f t="shared" si="3"/>
        <v>0</v>
      </c>
      <c r="H41" s="13" t="str">
        <f t="shared" si="4"/>
        <v/>
      </c>
    </row>
    <row r="42" spans="2:8" ht="15" x14ac:dyDescent="0.2">
      <c r="B42" s="5" t="s">
        <v>182</v>
      </c>
      <c r="C42" s="7">
        <v>0</v>
      </c>
      <c r="D42" s="7">
        <v>0</v>
      </c>
      <c r="E42" s="10" t="str">
        <f t="shared" si="1"/>
        <v/>
      </c>
      <c r="F42" s="10" t="str">
        <f t="shared" si="2"/>
        <v/>
      </c>
      <c r="G42" s="11" t="str">
        <f t="shared" si="3"/>
        <v>0</v>
      </c>
      <c r="H42" s="13" t="str">
        <f t="shared" si="4"/>
        <v/>
      </c>
    </row>
    <row r="43" spans="2:8" ht="30" x14ac:dyDescent="0.2">
      <c r="B43" s="5" t="s">
        <v>183</v>
      </c>
      <c r="C43" s="7">
        <v>1</v>
      </c>
      <c r="D43" s="7">
        <v>1</v>
      </c>
      <c r="E43" s="10">
        <f t="shared" si="1"/>
        <v>7.6923076923076927E-3</v>
      </c>
      <c r="F43" s="10">
        <f t="shared" si="2"/>
        <v>1.8518518518518517E-2</v>
      </c>
      <c r="G43" s="11">
        <f t="shared" si="3"/>
        <v>0</v>
      </c>
      <c r="H43" s="13">
        <f t="shared" si="4"/>
        <v>0</v>
      </c>
    </row>
    <row r="44" spans="2:8" ht="15" x14ac:dyDescent="0.2">
      <c r="B44" s="5" t="s">
        <v>184</v>
      </c>
      <c r="C44" s="7">
        <v>0</v>
      </c>
      <c r="D44" s="7">
        <v>0</v>
      </c>
      <c r="E44" s="10" t="str">
        <f t="shared" si="1"/>
        <v/>
      </c>
      <c r="F44" s="10" t="str">
        <f t="shared" si="2"/>
        <v/>
      </c>
      <c r="G44" s="11" t="str">
        <f t="shared" si="3"/>
        <v>0</v>
      </c>
      <c r="H44" s="13" t="str">
        <f t="shared" si="4"/>
        <v/>
      </c>
    </row>
    <row r="45" spans="2:8" ht="15" x14ac:dyDescent="0.2">
      <c r="B45" s="5" t="s">
        <v>9</v>
      </c>
      <c r="C45" s="7">
        <v>0</v>
      </c>
      <c r="D45" s="7">
        <v>0</v>
      </c>
      <c r="E45" s="10" t="str">
        <f t="shared" si="1"/>
        <v/>
      </c>
      <c r="F45" s="10" t="str">
        <f t="shared" si="2"/>
        <v/>
      </c>
      <c r="G45" s="11" t="str">
        <f t="shared" si="3"/>
        <v>0</v>
      </c>
      <c r="H45" s="13" t="str">
        <f t="shared" si="4"/>
        <v/>
      </c>
    </row>
    <row r="46" spans="2:8" ht="15" x14ac:dyDescent="0.2">
      <c r="B46" s="5" t="s">
        <v>461</v>
      </c>
      <c r="C46" s="7">
        <v>0</v>
      </c>
      <c r="D46" s="7">
        <v>0</v>
      </c>
      <c r="E46" s="10" t="str">
        <f t="shared" si="1"/>
        <v/>
      </c>
      <c r="F46" s="10" t="str">
        <f t="shared" si="2"/>
        <v/>
      </c>
      <c r="G46" s="11" t="str">
        <f t="shared" si="3"/>
        <v>0</v>
      </c>
      <c r="H46" s="13" t="str">
        <f t="shared" si="4"/>
        <v/>
      </c>
    </row>
    <row r="47" spans="2:8" ht="15" x14ac:dyDescent="0.2">
      <c r="B47" s="5" t="s">
        <v>185</v>
      </c>
      <c r="C47" s="7">
        <v>0</v>
      </c>
      <c r="D47" s="7">
        <v>0</v>
      </c>
      <c r="E47" s="10" t="str">
        <f t="shared" si="1"/>
        <v/>
      </c>
      <c r="F47" s="10" t="str">
        <f t="shared" si="2"/>
        <v/>
      </c>
      <c r="G47" s="11" t="str">
        <f t="shared" si="3"/>
        <v>0</v>
      </c>
      <c r="H47" s="13" t="str">
        <f t="shared" si="4"/>
        <v/>
      </c>
    </row>
    <row r="48" spans="2:8" ht="15" x14ac:dyDescent="0.2">
      <c r="B48" s="5" t="s">
        <v>10</v>
      </c>
      <c r="C48" s="7">
        <v>0</v>
      </c>
      <c r="D48" s="7">
        <v>0</v>
      </c>
      <c r="E48" s="10" t="str">
        <f t="shared" si="1"/>
        <v/>
      </c>
      <c r="F48" s="10" t="str">
        <f t="shared" si="2"/>
        <v/>
      </c>
      <c r="G48" s="11" t="str">
        <f t="shared" si="3"/>
        <v>0</v>
      </c>
      <c r="H48" s="13" t="str">
        <f t="shared" si="4"/>
        <v/>
      </c>
    </row>
    <row r="49" spans="2:8" ht="15" x14ac:dyDescent="0.2">
      <c r="B49" s="5" t="s">
        <v>11</v>
      </c>
      <c r="C49" s="7">
        <v>17</v>
      </c>
      <c r="D49" s="7">
        <v>27</v>
      </c>
      <c r="E49" s="10">
        <f t="shared" si="1"/>
        <v>0.13076923076923078</v>
      </c>
      <c r="F49" s="10">
        <f t="shared" si="2"/>
        <v>0.5</v>
      </c>
      <c r="G49" s="11">
        <f t="shared" si="3"/>
        <v>0.58823529411764708</v>
      </c>
      <c r="H49" s="13">
        <f t="shared" si="4"/>
        <v>7.6923076923076927E-2</v>
      </c>
    </row>
    <row r="50" spans="2:8" ht="15" x14ac:dyDescent="0.2">
      <c r="B50" s="5" t="s">
        <v>15</v>
      </c>
      <c r="C50" s="7">
        <v>2</v>
      </c>
      <c r="D50" s="7">
        <v>1</v>
      </c>
      <c r="E50" s="10">
        <f t="shared" si="1"/>
        <v>1.5384615384615385E-2</v>
      </c>
      <c r="F50" s="10">
        <f t="shared" si="2"/>
        <v>1.8518518518518517E-2</v>
      </c>
      <c r="G50" s="11">
        <f t="shared" si="3"/>
        <v>-0.5</v>
      </c>
      <c r="H50" s="13">
        <f t="shared" si="4"/>
        <v>-7.6923076923076927E-3</v>
      </c>
    </row>
    <row r="51" spans="2:8" ht="15" x14ac:dyDescent="0.2">
      <c r="B51" s="5" t="s">
        <v>14</v>
      </c>
      <c r="C51" s="7">
        <v>1</v>
      </c>
      <c r="D51" s="7">
        <v>0</v>
      </c>
      <c r="E51" s="10">
        <f t="shared" si="1"/>
        <v>7.6923076923076927E-3</v>
      </c>
      <c r="F51" s="10" t="str">
        <f t="shared" si="2"/>
        <v/>
      </c>
      <c r="G51" s="11" t="str">
        <f t="shared" si="3"/>
        <v>0</v>
      </c>
      <c r="H51" s="13">
        <f t="shared" si="4"/>
        <v>0</v>
      </c>
    </row>
    <row r="52" spans="2:8" ht="15" x14ac:dyDescent="0.2">
      <c r="B52" s="5" t="s">
        <v>13</v>
      </c>
      <c r="C52" s="7">
        <v>0</v>
      </c>
      <c r="D52" s="7">
        <v>0</v>
      </c>
      <c r="E52" s="10" t="str">
        <f t="shared" si="1"/>
        <v/>
      </c>
      <c r="F52" s="10" t="str">
        <f t="shared" si="2"/>
        <v/>
      </c>
      <c r="G52" s="11" t="str">
        <f t="shared" si="3"/>
        <v>0</v>
      </c>
      <c r="H52" s="13" t="str">
        <f t="shared" si="4"/>
        <v/>
      </c>
    </row>
    <row r="53" spans="2:8" ht="15" x14ac:dyDescent="0.2">
      <c r="B53" s="5" t="s">
        <v>462</v>
      </c>
      <c r="C53" s="7">
        <v>1</v>
      </c>
      <c r="D53" s="7">
        <v>3</v>
      </c>
      <c r="E53" s="10">
        <f t="shared" si="1"/>
        <v>7.6923076923076927E-3</v>
      </c>
      <c r="F53" s="10">
        <f t="shared" si="2"/>
        <v>5.5555555555555552E-2</v>
      </c>
      <c r="G53" s="11">
        <f t="shared" si="3"/>
        <v>2</v>
      </c>
      <c r="H53" s="13">
        <f t="shared" si="4"/>
        <v>1.5384615384615385E-2</v>
      </c>
    </row>
    <row r="54" spans="2:8" ht="15" x14ac:dyDescent="0.2">
      <c r="B54" s="5" t="s">
        <v>12</v>
      </c>
      <c r="C54" s="7">
        <v>0</v>
      </c>
      <c r="D54" s="7">
        <v>0</v>
      </c>
      <c r="E54" s="10" t="str">
        <f t="shared" si="1"/>
        <v/>
      </c>
      <c r="F54" s="10" t="str">
        <f t="shared" si="2"/>
        <v/>
      </c>
      <c r="G54" s="11" t="str">
        <f t="shared" si="3"/>
        <v>0</v>
      </c>
      <c r="H54" s="13" t="str">
        <f t="shared" si="4"/>
        <v/>
      </c>
    </row>
    <row r="55" spans="2:8" ht="15" x14ac:dyDescent="0.2">
      <c r="B55" s="5" t="s">
        <v>186</v>
      </c>
      <c r="C55" s="7">
        <v>0</v>
      </c>
      <c r="D55" s="7">
        <v>0</v>
      </c>
      <c r="E55" s="10" t="str">
        <f t="shared" si="1"/>
        <v/>
      </c>
      <c r="F55" s="10" t="str">
        <f t="shared" si="2"/>
        <v/>
      </c>
      <c r="G55" s="11" t="str">
        <f t="shared" si="3"/>
        <v>0</v>
      </c>
      <c r="H55" s="13" t="str">
        <f t="shared" si="4"/>
        <v/>
      </c>
    </row>
    <row r="56" spans="2:8" ht="15" x14ac:dyDescent="0.2">
      <c r="B56" s="5" t="s">
        <v>16</v>
      </c>
      <c r="C56" s="7">
        <v>0</v>
      </c>
      <c r="D56" s="7">
        <v>0</v>
      </c>
      <c r="E56" s="10" t="str">
        <f t="shared" si="1"/>
        <v/>
      </c>
      <c r="F56" s="10" t="str">
        <f t="shared" si="2"/>
        <v/>
      </c>
      <c r="G56" s="11" t="str">
        <f t="shared" si="3"/>
        <v>0</v>
      </c>
      <c r="H56" s="13" t="str">
        <f t="shared" si="4"/>
        <v/>
      </c>
    </row>
    <row r="57" spans="2:8" ht="15" x14ac:dyDescent="0.2">
      <c r="B57" s="5" t="s">
        <v>17</v>
      </c>
      <c r="C57" s="7">
        <v>0</v>
      </c>
      <c r="D57" s="7">
        <v>0</v>
      </c>
      <c r="E57" s="10" t="str">
        <f t="shared" si="1"/>
        <v/>
      </c>
      <c r="F57" s="10" t="str">
        <f t="shared" si="2"/>
        <v/>
      </c>
      <c r="G57" s="11" t="str">
        <f t="shared" si="3"/>
        <v>0</v>
      </c>
      <c r="H57" s="13" t="str">
        <f t="shared" si="4"/>
        <v/>
      </c>
    </row>
    <row r="58" spans="2:8" ht="15" x14ac:dyDescent="0.2">
      <c r="B58" s="5" t="s">
        <v>187</v>
      </c>
      <c r="C58" s="7">
        <v>0</v>
      </c>
      <c r="D58" s="7">
        <v>0</v>
      </c>
      <c r="E58" s="10" t="str">
        <f t="shared" si="1"/>
        <v/>
      </c>
      <c r="F58" s="10" t="str">
        <f t="shared" si="2"/>
        <v/>
      </c>
      <c r="G58" s="11" t="str">
        <f t="shared" si="3"/>
        <v>0</v>
      </c>
      <c r="H58" s="13" t="str">
        <f t="shared" si="4"/>
        <v/>
      </c>
    </row>
    <row r="59" spans="2:8" ht="15" x14ac:dyDescent="0.2">
      <c r="B59" s="5" t="s">
        <v>463</v>
      </c>
      <c r="C59" s="7">
        <v>1</v>
      </c>
      <c r="D59" s="7">
        <v>1</v>
      </c>
      <c r="E59" s="10">
        <f t="shared" si="1"/>
        <v>7.6923076923076927E-3</v>
      </c>
      <c r="F59" s="10">
        <f t="shared" si="2"/>
        <v>1.8518518518518517E-2</v>
      </c>
      <c r="G59" s="11">
        <f t="shared" si="3"/>
        <v>0</v>
      </c>
      <c r="H59" s="13">
        <f t="shared" si="4"/>
        <v>0</v>
      </c>
    </row>
    <row r="60" spans="2:8" ht="15" x14ac:dyDescent="0.2">
      <c r="B60" s="5" t="s">
        <v>188</v>
      </c>
      <c r="C60" s="7">
        <v>0</v>
      </c>
      <c r="D60" s="7">
        <v>1</v>
      </c>
      <c r="E60" s="10" t="str">
        <f t="shared" si="1"/>
        <v/>
      </c>
      <c r="F60" s="10">
        <f t="shared" si="2"/>
        <v>1.8518518518518517E-2</v>
      </c>
      <c r="G60" s="11" t="str">
        <f t="shared" si="3"/>
        <v>0</v>
      </c>
      <c r="H60" s="13" t="str">
        <f t="shared" si="4"/>
        <v/>
      </c>
    </row>
    <row r="61" spans="2:8" ht="15" x14ac:dyDescent="0.2">
      <c r="B61" s="5" t="s">
        <v>189</v>
      </c>
      <c r="C61" s="7">
        <v>13</v>
      </c>
      <c r="D61" s="7">
        <v>2</v>
      </c>
      <c r="E61" s="10">
        <f t="shared" si="1"/>
        <v>0.1</v>
      </c>
      <c r="F61" s="10">
        <f t="shared" si="2"/>
        <v>3.7037037037037035E-2</v>
      </c>
      <c r="G61" s="11">
        <f t="shared" si="3"/>
        <v>-0.84615384615384615</v>
      </c>
      <c r="H61" s="13">
        <f t="shared" si="4"/>
        <v>-8.461538461538462E-2</v>
      </c>
    </row>
    <row r="62" spans="2:8" ht="15" x14ac:dyDescent="0.2">
      <c r="B62" s="5" t="s">
        <v>190</v>
      </c>
      <c r="C62" s="7">
        <v>0</v>
      </c>
      <c r="D62" s="7">
        <v>0</v>
      </c>
      <c r="E62" s="10" t="str">
        <f t="shared" si="1"/>
        <v/>
      </c>
      <c r="F62" s="10" t="str">
        <f t="shared" si="2"/>
        <v/>
      </c>
      <c r="G62" s="11" t="str">
        <f t="shared" si="3"/>
        <v>0</v>
      </c>
      <c r="H62" s="13" t="str">
        <f t="shared" si="4"/>
        <v/>
      </c>
    </row>
    <row r="63" spans="2:8" ht="15" x14ac:dyDescent="0.2">
      <c r="B63" s="5" t="s">
        <v>18</v>
      </c>
      <c r="C63" s="7">
        <v>2</v>
      </c>
      <c r="D63" s="7">
        <v>2</v>
      </c>
      <c r="E63" s="10">
        <f t="shared" si="1"/>
        <v>1.5384615384615385E-2</v>
      </c>
      <c r="F63" s="10">
        <f t="shared" si="2"/>
        <v>3.7037037037037035E-2</v>
      </c>
      <c r="G63" s="11">
        <f t="shared" si="3"/>
        <v>0</v>
      </c>
      <c r="H63" s="13">
        <f t="shared" si="4"/>
        <v>0</v>
      </c>
    </row>
    <row r="64" spans="2:8" ht="15" x14ac:dyDescent="0.2">
      <c r="B64" s="5" t="s">
        <v>191</v>
      </c>
      <c r="C64" s="7">
        <v>8</v>
      </c>
      <c r="D64" s="7">
        <v>1</v>
      </c>
      <c r="E64" s="10">
        <f t="shared" si="1"/>
        <v>6.1538461538461542E-2</v>
      </c>
      <c r="F64" s="10">
        <f t="shared" si="2"/>
        <v>1.8518518518518517E-2</v>
      </c>
      <c r="G64" s="11">
        <f t="shared" si="3"/>
        <v>-0.875</v>
      </c>
      <c r="H64" s="13">
        <f t="shared" si="4"/>
        <v>-5.3846153846153849E-2</v>
      </c>
    </row>
    <row r="65" spans="1:8" ht="15" x14ac:dyDescent="0.2">
      <c r="B65" s="5" t="s">
        <v>192</v>
      </c>
      <c r="C65" s="7">
        <v>0</v>
      </c>
      <c r="D65" s="7">
        <v>0</v>
      </c>
      <c r="E65" s="10" t="str">
        <f t="shared" si="1"/>
        <v/>
      </c>
      <c r="F65" s="10" t="str">
        <f t="shared" si="2"/>
        <v/>
      </c>
      <c r="G65" s="11" t="str">
        <f t="shared" si="3"/>
        <v>0</v>
      </c>
      <c r="H65" s="13" t="str">
        <f t="shared" si="4"/>
        <v/>
      </c>
    </row>
    <row r="66" spans="1:8" x14ac:dyDescent="0.2">
      <c r="B66" s="2"/>
      <c r="C66" s="2"/>
      <c r="D66" s="2"/>
    </row>
    <row r="67" spans="1:8" x14ac:dyDescent="0.2">
      <c r="B67" s="2"/>
      <c r="C67" s="2"/>
      <c r="D67" s="2"/>
    </row>
    <row r="68" spans="1:8" x14ac:dyDescent="0.2">
      <c r="B68" s="17"/>
      <c r="C68" s="2"/>
      <c r="D68" s="2"/>
    </row>
    <row r="69" spans="1:8" ht="24" customHeight="1" x14ac:dyDescent="0.2">
      <c r="B69" s="57" t="s">
        <v>413</v>
      </c>
      <c r="C69" s="55" t="s">
        <v>414</v>
      </c>
      <c r="D69" s="56"/>
      <c r="E69" s="43" t="s">
        <v>378</v>
      </c>
      <c r="F69" s="44"/>
      <c r="G69" s="41" t="s">
        <v>459</v>
      </c>
      <c r="H69" s="41" t="s">
        <v>377</v>
      </c>
    </row>
    <row r="70" spans="1:8" s="4" customFormat="1" ht="24" customHeight="1" x14ac:dyDescent="0.2">
      <c r="A70" s="63"/>
      <c r="B70" s="57"/>
      <c r="C70" s="35">
        <v>2016</v>
      </c>
      <c r="D70" s="35">
        <v>2017</v>
      </c>
      <c r="E70" s="35">
        <v>2016</v>
      </c>
      <c r="F70" s="35">
        <v>2017</v>
      </c>
      <c r="G70" s="42"/>
      <c r="H70" s="42"/>
    </row>
    <row r="71" spans="1:8" s="4" customFormat="1" ht="24" customHeight="1" x14ac:dyDescent="0.2">
      <c r="A71" s="63"/>
      <c r="B71" s="30" t="s">
        <v>416</v>
      </c>
      <c r="C71" s="31">
        <f>SUM(C72:C151)</f>
        <v>3144</v>
      </c>
      <c r="D71" s="31">
        <f>SUM(D72:D155)</f>
        <v>1926</v>
      </c>
      <c r="E71" s="32">
        <f>+IF(C71=0,"",C71/C$71)</f>
        <v>1</v>
      </c>
      <c r="F71" s="32">
        <f>+IF(D71=0,"",D71/D$71)</f>
        <v>1</v>
      </c>
      <c r="G71" s="32">
        <f>+IF(OR(AND(D71=0),(C71=0)),"0",((D71-C71)/C71))</f>
        <v>-0.38740458015267176</v>
      </c>
      <c r="H71" s="33">
        <f>+IF(OR(AND(E71=""),(G71="")),"",E71*G71)</f>
        <v>-0.38740458015267176</v>
      </c>
    </row>
    <row r="72" spans="1:8" s="40" customFormat="1" ht="15" x14ac:dyDescent="0.2">
      <c r="A72" s="64"/>
      <c r="B72" s="36" t="s">
        <v>464</v>
      </c>
      <c r="C72" s="37">
        <v>15</v>
      </c>
      <c r="D72" s="37">
        <v>5</v>
      </c>
      <c r="E72" s="38">
        <f>+IF(C72=0,"",C72/C$71)</f>
        <v>4.7709923664122139E-3</v>
      </c>
      <c r="F72" s="38">
        <f>+IF(D72=0,"",D72/D$71)</f>
        <v>2.5960539979231569E-3</v>
      </c>
      <c r="G72" s="39">
        <f>+IF(OR(AND(D72=0),(C72=0)),"0",((D72-C72)/C72))</f>
        <v>-0.66666666666666663</v>
      </c>
      <c r="H72" s="25">
        <f>+IF(OR(AND(E72=""),(G72="")),"",E72*G72)</f>
        <v>-3.1806615776081423E-3</v>
      </c>
    </row>
    <row r="73" spans="1:8" s="40" customFormat="1" ht="15" x14ac:dyDescent="0.2">
      <c r="A73" s="64"/>
      <c r="B73" s="36" t="s">
        <v>19</v>
      </c>
      <c r="C73" s="37">
        <v>24</v>
      </c>
      <c r="D73" s="37">
        <v>10</v>
      </c>
      <c r="E73" s="38">
        <f t="shared" ref="E73:E142" si="9">+IF(C73=0,"",C73/C$71)</f>
        <v>7.6335877862595417E-3</v>
      </c>
      <c r="F73" s="38">
        <f t="shared" ref="F73:F142" si="10">+IF(D73=0,"",D73/D$71)</f>
        <v>5.1921079958463139E-3</v>
      </c>
      <c r="G73" s="39">
        <f t="shared" ref="G73:G142" si="11">+IF(OR(AND(D73=0),(C73=0)),"0",((D73-C73)/C73))</f>
        <v>-0.58333333333333337</v>
      </c>
      <c r="H73" s="25">
        <f t="shared" ref="H73:H142" si="12">+IF(OR(AND(E73=""),(G73="")),"",E73*G73)</f>
        <v>-4.4529262086513994E-3</v>
      </c>
    </row>
    <row r="74" spans="1:8" s="40" customFormat="1" ht="15" x14ac:dyDescent="0.2">
      <c r="A74" s="64" t="s">
        <v>615</v>
      </c>
      <c r="B74" s="36" t="s">
        <v>568</v>
      </c>
      <c r="C74" s="37"/>
      <c r="D74" s="37">
        <v>1</v>
      </c>
      <c r="E74" s="38" t="str">
        <f t="shared" ref="E74" si="13">+IF(C74=0,"",C74/C$71)</f>
        <v/>
      </c>
      <c r="F74" s="38">
        <f t="shared" ref="F74" si="14">+IF(D74=0,"",D74/D$71)</f>
        <v>5.1921079958463135E-4</v>
      </c>
      <c r="G74" s="39" t="str">
        <f t="shared" ref="G74" si="15">+IF(OR(AND(D74=0),(C74=0)),"0",((D74-C74)/C74))</f>
        <v>0</v>
      </c>
      <c r="H74" s="25" t="str">
        <f t="shared" ref="H74" si="16">+IF(OR(AND(E74=""),(G74="")),"",E74*G74)</f>
        <v/>
      </c>
    </row>
    <row r="75" spans="1:8" s="40" customFormat="1" ht="15" x14ac:dyDescent="0.2">
      <c r="A75" s="64"/>
      <c r="B75" s="36" t="s">
        <v>20</v>
      </c>
      <c r="C75" s="37">
        <v>31</v>
      </c>
      <c r="D75" s="37">
        <v>170</v>
      </c>
      <c r="E75" s="38">
        <f t="shared" si="9"/>
        <v>9.8600508905852414E-3</v>
      </c>
      <c r="F75" s="38">
        <f t="shared" si="10"/>
        <v>8.8265835929387332E-2</v>
      </c>
      <c r="G75" s="39">
        <f t="shared" si="11"/>
        <v>4.4838709677419351</v>
      </c>
      <c r="H75" s="25">
        <f t="shared" si="12"/>
        <v>4.4211195928753173E-2</v>
      </c>
    </row>
    <row r="76" spans="1:8" s="40" customFormat="1" ht="15" x14ac:dyDescent="0.2">
      <c r="A76" s="64"/>
      <c r="B76" s="36" t="s">
        <v>193</v>
      </c>
      <c r="C76" s="37">
        <v>155</v>
      </c>
      <c r="D76" s="37">
        <v>90</v>
      </c>
      <c r="E76" s="38">
        <f t="shared" si="9"/>
        <v>4.9300254452926212E-2</v>
      </c>
      <c r="F76" s="38">
        <f t="shared" si="10"/>
        <v>4.6728971962616821E-2</v>
      </c>
      <c r="G76" s="39">
        <f t="shared" si="11"/>
        <v>-0.41935483870967744</v>
      </c>
      <c r="H76" s="25">
        <f t="shared" si="12"/>
        <v>-2.0674300254452927E-2</v>
      </c>
    </row>
    <row r="77" spans="1:8" s="40" customFormat="1" ht="15" x14ac:dyDescent="0.2">
      <c r="A77" s="64"/>
      <c r="B77" s="36" t="s">
        <v>21</v>
      </c>
      <c r="C77" s="37">
        <v>7</v>
      </c>
      <c r="D77" s="37">
        <v>1</v>
      </c>
      <c r="E77" s="38">
        <f t="shared" si="9"/>
        <v>2.2264631043256997E-3</v>
      </c>
      <c r="F77" s="38">
        <f t="shared" si="10"/>
        <v>5.1921079958463135E-4</v>
      </c>
      <c r="G77" s="39">
        <f t="shared" si="11"/>
        <v>-0.8571428571428571</v>
      </c>
      <c r="H77" s="25">
        <f t="shared" si="12"/>
        <v>-1.9083969465648854E-3</v>
      </c>
    </row>
    <row r="78" spans="1:8" s="40" customFormat="1" ht="15" x14ac:dyDescent="0.2">
      <c r="A78" s="64"/>
      <c r="B78" s="36" t="s">
        <v>40</v>
      </c>
      <c r="C78" s="37">
        <v>6</v>
      </c>
      <c r="D78" s="37">
        <v>1</v>
      </c>
      <c r="E78" s="38">
        <f t="shared" ref="E78" si="17">+IF(C78=0,"",C78/C$71)</f>
        <v>1.9083969465648854E-3</v>
      </c>
      <c r="F78" s="38">
        <f t="shared" ref="F78" si="18">+IF(D78=0,"",D78/D$71)</f>
        <v>5.1921079958463135E-4</v>
      </c>
      <c r="G78" s="39">
        <f t="shared" ref="G78" si="19">+IF(OR(AND(D78=0),(C78=0)),"0",((D78-C78)/C78))</f>
        <v>-0.83333333333333337</v>
      </c>
      <c r="H78" s="25">
        <f t="shared" ref="H78" si="20">+IF(OR(AND(E78=""),(G78="")),"",E78*G78)</f>
        <v>-1.5903307888040711E-3</v>
      </c>
    </row>
    <row r="79" spans="1:8" s="40" customFormat="1" ht="15" x14ac:dyDescent="0.2">
      <c r="A79" s="64"/>
      <c r="B79" s="36" t="s">
        <v>194</v>
      </c>
      <c r="C79" s="37">
        <v>0</v>
      </c>
      <c r="D79" s="37">
        <v>0</v>
      </c>
      <c r="E79" s="38" t="str">
        <f t="shared" si="9"/>
        <v/>
      </c>
      <c r="F79" s="38" t="str">
        <f t="shared" si="10"/>
        <v/>
      </c>
      <c r="G79" s="39" t="str">
        <f t="shared" si="11"/>
        <v>0</v>
      </c>
      <c r="H79" s="25" t="str">
        <f t="shared" si="12"/>
        <v/>
      </c>
    </row>
    <row r="80" spans="1:8" s="40" customFormat="1" ht="15" x14ac:dyDescent="0.2">
      <c r="A80" s="64"/>
      <c r="B80" s="36" t="s">
        <v>195</v>
      </c>
      <c r="C80" s="37">
        <v>0</v>
      </c>
      <c r="D80" s="37">
        <v>0</v>
      </c>
      <c r="E80" s="38" t="str">
        <f t="shared" si="9"/>
        <v/>
      </c>
      <c r="F80" s="38" t="str">
        <f t="shared" si="10"/>
        <v/>
      </c>
      <c r="G80" s="39" t="str">
        <f t="shared" si="11"/>
        <v>0</v>
      </c>
      <c r="H80" s="25" t="str">
        <f t="shared" si="12"/>
        <v/>
      </c>
    </row>
    <row r="81" spans="1:8" s="40" customFormat="1" ht="15" x14ac:dyDescent="0.2">
      <c r="A81" s="64"/>
      <c r="B81" s="36" t="s">
        <v>465</v>
      </c>
      <c r="C81" s="37">
        <v>0</v>
      </c>
      <c r="D81" s="37">
        <v>0</v>
      </c>
      <c r="E81" s="38" t="str">
        <f t="shared" si="9"/>
        <v/>
      </c>
      <c r="F81" s="38" t="str">
        <f t="shared" si="10"/>
        <v/>
      </c>
      <c r="G81" s="39" t="str">
        <f t="shared" si="11"/>
        <v>0</v>
      </c>
      <c r="H81" s="25" t="str">
        <f t="shared" si="12"/>
        <v/>
      </c>
    </row>
    <row r="82" spans="1:8" s="40" customFormat="1" ht="15" x14ac:dyDescent="0.2">
      <c r="A82" s="64"/>
      <c r="B82" s="36" t="s">
        <v>196</v>
      </c>
      <c r="C82" s="37">
        <v>0</v>
      </c>
      <c r="D82" s="37">
        <v>0</v>
      </c>
      <c r="E82" s="38" t="str">
        <f t="shared" si="9"/>
        <v/>
      </c>
      <c r="F82" s="38" t="str">
        <f t="shared" si="10"/>
        <v/>
      </c>
      <c r="G82" s="39" t="str">
        <f t="shared" si="11"/>
        <v>0</v>
      </c>
      <c r="H82" s="25" t="str">
        <f t="shared" si="12"/>
        <v/>
      </c>
    </row>
    <row r="83" spans="1:8" s="40" customFormat="1" ht="15" x14ac:dyDescent="0.2">
      <c r="A83" s="64"/>
      <c r="B83" s="36" t="s">
        <v>197</v>
      </c>
      <c r="C83" s="37">
        <v>8</v>
      </c>
      <c r="D83" s="37">
        <v>12</v>
      </c>
      <c r="E83" s="38">
        <f t="shared" si="9"/>
        <v>2.5445292620865142E-3</v>
      </c>
      <c r="F83" s="38">
        <f t="shared" si="10"/>
        <v>6.2305295950155761E-3</v>
      </c>
      <c r="G83" s="39">
        <f t="shared" si="11"/>
        <v>0.5</v>
      </c>
      <c r="H83" s="25">
        <f t="shared" si="12"/>
        <v>1.2722646310432571E-3</v>
      </c>
    </row>
    <row r="84" spans="1:8" s="40" customFormat="1" ht="15" x14ac:dyDescent="0.2">
      <c r="A84" s="64"/>
      <c r="B84" s="36" t="s">
        <v>22</v>
      </c>
      <c r="C84" s="37">
        <v>0</v>
      </c>
      <c r="D84" s="37">
        <v>0</v>
      </c>
      <c r="E84" s="38" t="str">
        <f t="shared" si="9"/>
        <v/>
      </c>
      <c r="F84" s="38" t="str">
        <f t="shared" si="10"/>
        <v/>
      </c>
      <c r="G84" s="39" t="str">
        <f t="shared" si="11"/>
        <v>0</v>
      </c>
      <c r="H84" s="25" t="str">
        <f t="shared" si="12"/>
        <v/>
      </c>
    </row>
    <row r="85" spans="1:8" s="40" customFormat="1" ht="15" x14ac:dyDescent="0.2">
      <c r="A85" s="64"/>
      <c r="B85" s="36" t="s">
        <v>198</v>
      </c>
      <c r="C85" s="37">
        <v>14</v>
      </c>
      <c r="D85" s="37">
        <v>4</v>
      </c>
      <c r="E85" s="38">
        <f t="shared" si="9"/>
        <v>4.4529262086513994E-3</v>
      </c>
      <c r="F85" s="38">
        <f t="shared" si="10"/>
        <v>2.0768431983385254E-3</v>
      </c>
      <c r="G85" s="39">
        <f t="shared" si="11"/>
        <v>-0.7142857142857143</v>
      </c>
      <c r="H85" s="25">
        <f t="shared" si="12"/>
        <v>-3.1806615776081423E-3</v>
      </c>
    </row>
    <row r="86" spans="1:8" s="40" customFormat="1" ht="15" x14ac:dyDescent="0.2">
      <c r="A86" s="64" t="s">
        <v>615</v>
      </c>
      <c r="B86" s="36" t="s">
        <v>572</v>
      </c>
      <c r="C86" s="37"/>
      <c r="D86" s="37">
        <v>54</v>
      </c>
      <c r="E86" s="38" t="str">
        <f t="shared" ref="E86" si="21">+IF(C86=0,"",C86/C$71)</f>
        <v/>
      </c>
      <c r="F86" s="38">
        <f t="shared" ref="F86" si="22">+IF(D86=0,"",D86/D$71)</f>
        <v>2.8037383177570093E-2</v>
      </c>
      <c r="G86" s="39" t="str">
        <f t="shared" ref="G86" si="23">+IF(OR(AND(D86=0),(C86=0)),"0",((D86-C86)/C86))</f>
        <v>0</v>
      </c>
      <c r="H86" s="25" t="str">
        <f t="shared" ref="H86" si="24">+IF(OR(AND(E86=""),(G86="")),"",E86*G86)</f>
        <v/>
      </c>
    </row>
    <row r="87" spans="1:8" s="40" customFormat="1" ht="15" x14ac:dyDescent="0.2">
      <c r="A87" s="64"/>
      <c r="B87" s="36" t="s">
        <v>199</v>
      </c>
      <c r="C87" s="37">
        <v>246</v>
      </c>
      <c r="D87" s="37">
        <v>162</v>
      </c>
      <c r="E87" s="38">
        <f t="shared" si="9"/>
        <v>7.8244274809160311E-2</v>
      </c>
      <c r="F87" s="38">
        <f t="shared" si="10"/>
        <v>8.4112149532710276E-2</v>
      </c>
      <c r="G87" s="39">
        <f t="shared" si="11"/>
        <v>-0.34146341463414637</v>
      </c>
      <c r="H87" s="25">
        <f t="shared" si="12"/>
        <v>-2.67175572519084E-2</v>
      </c>
    </row>
    <row r="88" spans="1:8" s="40" customFormat="1" ht="15" x14ac:dyDescent="0.2">
      <c r="A88" s="64"/>
      <c r="B88" s="36" t="s">
        <v>200</v>
      </c>
      <c r="C88" s="37">
        <v>16</v>
      </c>
      <c r="D88" s="37">
        <v>3</v>
      </c>
      <c r="E88" s="38">
        <f t="shared" si="9"/>
        <v>5.0890585241730284E-3</v>
      </c>
      <c r="F88" s="38">
        <f t="shared" si="10"/>
        <v>1.557632398753894E-3</v>
      </c>
      <c r="G88" s="39">
        <f t="shared" si="11"/>
        <v>-0.8125</v>
      </c>
      <c r="H88" s="25">
        <f t="shared" si="12"/>
        <v>-4.1348600508905858E-3</v>
      </c>
    </row>
    <row r="89" spans="1:8" s="40" customFormat="1" ht="15" x14ac:dyDescent="0.2">
      <c r="A89" s="64"/>
      <c r="B89" s="36" t="s">
        <v>26</v>
      </c>
      <c r="C89" s="37">
        <v>2</v>
      </c>
      <c r="D89" s="37">
        <v>5</v>
      </c>
      <c r="E89" s="38">
        <f t="shared" si="9"/>
        <v>6.3613231552162855E-4</v>
      </c>
      <c r="F89" s="38">
        <f t="shared" si="10"/>
        <v>2.5960539979231569E-3</v>
      </c>
      <c r="G89" s="39">
        <f t="shared" si="11"/>
        <v>1.5</v>
      </c>
      <c r="H89" s="25">
        <f t="shared" si="12"/>
        <v>9.5419847328244282E-4</v>
      </c>
    </row>
    <row r="90" spans="1:8" s="40" customFormat="1" ht="15" x14ac:dyDescent="0.2">
      <c r="A90" s="64"/>
      <c r="B90" s="36" t="s">
        <v>466</v>
      </c>
      <c r="C90" s="37">
        <v>0</v>
      </c>
      <c r="D90" s="37">
        <v>1</v>
      </c>
      <c r="E90" s="38" t="str">
        <f t="shared" si="9"/>
        <v/>
      </c>
      <c r="F90" s="38">
        <f t="shared" si="10"/>
        <v>5.1921079958463135E-4</v>
      </c>
      <c r="G90" s="39" t="str">
        <f t="shared" si="11"/>
        <v>0</v>
      </c>
      <c r="H90" s="25" t="str">
        <f t="shared" si="12"/>
        <v/>
      </c>
    </row>
    <row r="91" spans="1:8" s="40" customFormat="1" ht="15" x14ac:dyDescent="0.2">
      <c r="A91" s="64"/>
      <c r="B91" s="36" t="s">
        <v>201</v>
      </c>
      <c r="C91" s="37">
        <v>0</v>
      </c>
      <c r="D91" s="37">
        <v>25</v>
      </c>
      <c r="E91" s="38" t="str">
        <f t="shared" si="9"/>
        <v/>
      </c>
      <c r="F91" s="38">
        <f t="shared" si="10"/>
        <v>1.2980269989615784E-2</v>
      </c>
      <c r="G91" s="39" t="str">
        <f t="shared" si="11"/>
        <v>0</v>
      </c>
      <c r="H91" s="25" t="str">
        <f t="shared" si="12"/>
        <v/>
      </c>
    </row>
    <row r="92" spans="1:8" s="40" customFormat="1" ht="15" x14ac:dyDescent="0.2">
      <c r="A92" s="64" t="s">
        <v>615</v>
      </c>
      <c r="B92" s="36" t="s">
        <v>573</v>
      </c>
      <c r="C92" s="37"/>
      <c r="D92" s="37">
        <v>0</v>
      </c>
      <c r="E92" s="38" t="str">
        <f t="shared" ref="E92:E93" si="25">+IF(C92=0,"",C92/C$71)</f>
        <v/>
      </c>
      <c r="F92" s="38" t="str">
        <f t="shared" ref="F92:F93" si="26">+IF(D92=0,"",D92/D$71)</f>
        <v/>
      </c>
      <c r="G92" s="39" t="str">
        <f t="shared" ref="G92:G93" si="27">+IF(OR(AND(D92=0),(C92=0)),"0",((D92-C92)/C92))</f>
        <v>0</v>
      </c>
      <c r="H92" s="25" t="str">
        <f t="shared" ref="H92:H93" si="28">+IF(OR(AND(E92=""),(G92="")),"",E92*G92)</f>
        <v/>
      </c>
    </row>
    <row r="93" spans="1:8" s="40" customFormat="1" ht="15" x14ac:dyDescent="0.2">
      <c r="A93" s="64" t="s">
        <v>615</v>
      </c>
      <c r="B93" s="36" t="s">
        <v>574</v>
      </c>
      <c r="C93" s="37"/>
      <c r="D93" s="37">
        <v>0</v>
      </c>
      <c r="E93" s="38" t="str">
        <f t="shared" si="25"/>
        <v/>
      </c>
      <c r="F93" s="38" t="str">
        <f t="shared" si="26"/>
        <v/>
      </c>
      <c r="G93" s="39" t="str">
        <f t="shared" si="27"/>
        <v>0</v>
      </c>
      <c r="H93" s="25" t="str">
        <f t="shared" si="28"/>
        <v/>
      </c>
    </row>
    <row r="94" spans="1:8" s="40" customFormat="1" ht="15" x14ac:dyDescent="0.2">
      <c r="A94" s="64"/>
      <c r="B94" s="36" t="s">
        <v>202</v>
      </c>
      <c r="C94" s="37">
        <v>81</v>
      </c>
      <c r="D94" s="37">
        <v>16</v>
      </c>
      <c r="E94" s="38">
        <f t="shared" si="9"/>
        <v>2.5763358778625955E-2</v>
      </c>
      <c r="F94" s="38">
        <f t="shared" si="10"/>
        <v>8.3073727933541015E-3</v>
      </c>
      <c r="G94" s="39">
        <f t="shared" si="11"/>
        <v>-0.80246913580246915</v>
      </c>
      <c r="H94" s="25">
        <f t="shared" si="12"/>
        <v>-2.0674300254452927E-2</v>
      </c>
    </row>
    <row r="95" spans="1:8" s="40" customFormat="1" ht="15" x14ac:dyDescent="0.2">
      <c r="A95" s="64"/>
      <c r="B95" s="36" t="s">
        <v>24</v>
      </c>
      <c r="C95" s="37">
        <v>0</v>
      </c>
      <c r="D95" s="37">
        <v>2</v>
      </c>
      <c r="E95" s="38" t="str">
        <f t="shared" si="9"/>
        <v/>
      </c>
      <c r="F95" s="38">
        <f t="shared" si="10"/>
        <v>1.0384215991692627E-3</v>
      </c>
      <c r="G95" s="39" t="str">
        <f t="shared" si="11"/>
        <v>0</v>
      </c>
      <c r="H95" s="25" t="str">
        <f t="shared" si="12"/>
        <v/>
      </c>
    </row>
    <row r="96" spans="1:8" s="40" customFormat="1" ht="15" x14ac:dyDescent="0.2">
      <c r="A96" s="64"/>
      <c r="B96" s="36" t="s">
        <v>27</v>
      </c>
      <c r="C96" s="37">
        <v>0</v>
      </c>
      <c r="D96" s="37">
        <v>1</v>
      </c>
      <c r="E96" s="38" t="str">
        <f t="shared" si="9"/>
        <v/>
      </c>
      <c r="F96" s="38">
        <f t="shared" si="10"/>
        <v>5.1921079958463135E-4</v>
      </c>
      <c r="G96" s="39" t="str">
        <f t="shared" si="11"/>
        <v>0</v>
      </c>
      <c r="H96" s="25" t="str">
        <f t="shared" si="12"/>
        <v/>
      </c>
    </row>
    <row r="97" spans="1:8" s="40" customFormat="1" ht="15" x14ac:dyDescent="0.2">
      <c r="A97" s="64"/>
      <c r="B97" s="36" t="s">
        <v>203</v>
      </c>
      <c r="C97" s="37">
        <v>0</v>
      </c>
      <c r="D97" s="37">
        <v>0</v>
      </c>
      <c r="E97" s="38" t="str">
        <f t="shared" si="9"/>
        <v/>
      </c>
      <c r="F97" s="38" t="str">
        <f t="shared" si="10"/>
        <v/>
      </c>
      <c r="G97" s="39" t="str">
        <f t="shared" si="11"/>
        <v>0</v>
      </c>
      <c r="H97" s="25" t="str">
        <f t="shared" si="12"/>
        <v/>
      </c>
    </row>
    <row r="98" spans="1:8" s="40" customFormat="1" ht="15" x14ac:dyDescent="0.2">
      <c r="A98" s="64"/>
      <c r="B98" s="36" t="s">
        <v>204</v>
      </c>
      <c r="C98" s="37">
        <v>11</v>
      </c>
      <c r="D98" s="37">
        <v>8</v>
      </c>
      <c r="E98" s="38">
        <f t="shared" si="9"/>
        <v>3.4987277353689568E-3</v>
      </c>
      <c r="F98" s="38">
        <f t="shared" si="10"/>
        <v>4.1536863966770508E-3</v>
      </c>
      <c r="G98" s="39">
        <f t="shared" si="11"/>
        <v>-0.27272727272727271</v>
      </c>
      <c r="H98" s="25">
        <f t="shared" si="12"/>
        <v>-9.5419847328244271E-4</v>
      </c>
    </row>
    <row r="99" spans="1:8" s="40" customFormat="1" ht="15" x14ac:dyDescent="0.2">
      <c r="A99" s="64"/>
      <c r="B99" s="36" t="s">
        <v>467</v>
      </c>
      <c r="C99" s="37">
        <v>6</v>
      </c>
      <c r="D99" s="37">
        <v>4</v>
      </c>
      <c r="E99" s="38">
        <f t="shared" si="9"/>
        <v>1.9083969465648854E-3</v>
      </c>
      <c r="F99" s="38">
        <f t="shared" si="10"/>
        <v>2.0768431983385254E-3</v>
      </c>
      <c r="G99" s="39">
        <f t="shared" si="11"/>
        <v>-0.33333333333333331</v>
      </c>
      <c r="H99" s="25">
        <f t="shared" si="12"/>
        <v>-6.3613231552162844E-4</v>
      </c>
    </row>
    <row r="100" spans="1:8" s="40" customFormat="1" ht="15" x14ac:dyDescent="0.2">
      <c r="A100" s="64"/>
      <c r="B100" s="36" t="s">
        <v>23</v>
      </c>
      <c r="C100" s="37">
        <v>16</v>
      </c>
      <c r="D100" s="37">
        <v>1</v>
      </c>
      <c r="E100" s="38">
        <f t="shared" si="9"/>
        <v>5.0890585241730284E-3</v>
      </c>
      <c r="F100" s="38">
        <f t="shared" si="10"/>
        <v>5.1921079958463135E-4</v>
      </c>
      <c r="G100" s="39">
        <f t="shared" si="11"/>
        <v>-0.9375</v>
      </c>
      <c r="H100" s="25">
        <f t="shared" si="12"/>
        <v>-4.7709923664122139E-3</v>
      </c>
    </row>
    <row r="101" spans="1:8" s="40" customFormat="1" ht="15" x14ac:dyDescent="0.2">
      <c r="A101" s="64"/>
      <c r="B101" s="36" t="s">
        <v>25</v>
      </c>
      <c r="C101" s="37">
        <v>0</v>
      </c>
      <c r="D101" s="37">
        <v>0</v>
      </c>
      <c r="E101" s="38" t="str">
        <f t="shared" si="9"/>
        <v/>
      </c>
      <c r="F101" s="38" t="str">
        <f t="shared" si="10"/>
        <v/>
      </c>
      <c r="G101" s="39" t="str">
        <f t="shared" si="11"/>
        <v>0</v>
      </c>
      <c r="H101" s="25" t="str">
        <f t="shared" si="12"/>
        <v/>
      </c>
    </row>
    <row r="102" spans="1:8" s="40" customFormat="1" ht="15" x14ac:dyDescent="0.2">
      <c r="A102" s="64"/>
      <c r="B102" s="36" t="s">
        <v>205</v>
      </c>
      <c r="C102" s="37">
        <v>2</v>
      </c>
      <c r="D102" s="37">
        <v>0</v>
      </c>
      <c r="E102" s="38">
        <f t="shared" si="9"/>
        <v>6.3613231552162855E-4</v>
      </c>
      <c r="F102" s="38" t="str">
        <f t="shared" si="10"/>
        <v/>
      </c>
      <c r="G102" s="39" t="str">
        <f t="shared" si="11"/>
        <v>0</v>
      </c>
      <c r="H102" s="25">
        <f t="shared" si="12"/>
        <v>0</v>
      </c>
    </row>
    <row r="103" spans="1:8" s="40" customFormat="1" ht="15" x14ac:dyDescent="0.2">
      <c r="A103" s="64" t="s">
        <v>615</v>
      </c>
      <c r="B103" s="36" t="s">
        <v>616</v>
      </c>
      <c r="C103" s="37"/>
      <c r="D103" s="37">
        <v>0</v>
      </c>
      <c r="E103" s="38" t="str">
        <f t="shared" ref="E103" si="29">+IF(C103=0,"",C103/C$71)</f>
        <v/>
      </c>
      <c r="F103" s="38" t="str">
        <f t="shared" ref="F103" si="30">+IF(D103=0,"",D103/D$71)</f>
        <v/>
      </c>
      <c r="G103" s="39" t="str">
        <f t="shared" ref="G103" si="31">+IF(OR(AND(D103=0),(C103=0)),"0",((D103-C103)/C103))</f>
        <v>0</v>
      </c>
      <c r="H103" s="25" t="str">
        <f t="shared" ref="H103" si="32">+IF(OR(AND(E103=""),(G103="")),"",E103*G103)</f>
        <v/>
      </c>
    </row>
    <row r="104" spans="1:8" s="40" customFormat="1" ht="15" x14ac:dyDescent="0.2">
      <c r="A104" s="64"/>
      <c r="B104" s="36" t="s">
        <v>206</v>
      </c>
      <c r="C104" s="37">
        <v>0</v>
      </c>
      <c r="D104" s="37">
        <v>0</v>
      </c>
      <c r="E104" s="38" t="str">
        <f t="shared" si="9"/>
        <v/>
      </c>
      <c r="F104" s="38" t="str">
        <f t="shared" si="10"/>
        <v/>
      </c>
      <c r="G104" s="39" t="str">
        <f t="shared" si="11"/>
        <v>0</v>
      </c>
      <c r="H104" s="25" t="str">
        <f t="shared" si="12"/>
        <v/>
      </c>
    </row>
    <row r="105" spans="1:8" s="40" customFormat="1" ht="15" x14ac:dyDescent="0.2">
      <c r="A105" s="64"/>
      <c r="B105" s="36" t="s">
        <v>207</v>
      </c>
      <c r="C105" s="37">
        <v>573</v>
      </c>
      <c r="D105" s="37">
        <v>94</v>
      </c>
      <c r="E105" s="38">
        <f t="shared" si="9"/>
        <v>0.18225190839694658</v>
      </c>
      <c r="F105" s="38">
        <f t="shared" si="10"/>
        <v>4.8805815160955349E-2</v>
      </c>
      <c r="G105" s="39">
        <f t="shared" si="11"/>
        <v>-0.83595113438045376</v>
      </c>
      <c r="H105" s="25">
        <f t="shared" si="12"/>
        <v>-0.15235368956743003</v>
      </c>
    </row>
    <row r="106" spans="1:8" s="40" customFormat="1" ht="15" x14ac:dyDescent="0.2">
      <c r="A106" s="64"/>
      <c r="B106" s="36" t="s">
        <v>208</v>
      </c>
      <c r="C106" s="37">
        <v>18</v>
      </c>
      <c r="D106" s="37">
        <v>7</v>
      </c>
      <c r="E106" s="38">
        <f t="shared" si="9"/>
        <v>5.7251908396946565E-3</v>
      </c>
      <c r="F106" s="38">
        <f t="shared" si="10"/>
        <v>3.6344755970924196E-3</v>
      </c>
      <c r="G106" s="39">
        <f t="shared" si="11"/>
        <v>-0.61111111111111116</v>
      </c>
      <c r="H106" s="25">
        <f t="shared" si="12"/>
        <v>-3.4987277353689572E-3</v>
      </c>
    </row>
    <row r="107" spans="1:8" s="40" customFormat="1" ht="15" x14ac:dyDescent="0.2">
      <c r="A107" s="64"/>
      <c r="B107" s="36" t="s">
        <v>209</v>
      </c>
      <c r="C107" s="37">
        <v>19</v>
      </c>
      <c r="D107" s="37">
        <v>8</v>
      </c>
      <c r="E107" s="38">
        <f t="shared" si="9"/>
        <v>6.043256997455471E-3</v>
      </c>
      <c r="F107" s="38">
        <f t="shared" si="10"/>
        <v>4.1536863966770508E-3</v>
      </c>
      <c r="G107" s="39">
        <f t="shared" si="11"/>
        <v>-0.57894736842105265</v>
      </c>
      <c r="H107" s="25">
        <f t="shared" si="12"/>
        <v>-3.4987277353689572E-3</v>
      </c>
    </row>
    <row r="108" spans="1:8" s="40" customFormat="1" ht="15" x14ac:dyDescent="0.2">
      <c r="A108" s="64"/>
      <c r="B108" s="36" t="s">
        <v>210</v>
      </c>
      <c r="C108" s="37">
        <v>42</v>
      </c>
      <c r="D108" s="37">
        <v>1</v>
      </c>
      <c r="E108" s="38">
        <f t="shared" si="9"/>
        <v>1.3358778625954198E-2</v>
      </c>
      <c r="F108" s="38">
        <f t="shared" si="10"/>
        <v>5.1921079958463135E-4</v>
      </c>
      <c r="G108" s="39">
        <f t="shared" si="11"/>
        <v>-0.97619047619047616</v>
      </c>
      <c r="H108" s="25">
        <f t="shared" si="12"/>
        <v>-1.3040712468193383E-2</v>
      </c>
    </row>
    <row r="109" spans="1:8" s="40" customFormat="1" ht="15" x14ac:dyDescent="0.2">
      <c r="A109" s="64"/>
      <c r="B109" s="36" t="s">
        <v>211</v>
      </c>
      <c r="C109" s="37">
        <v>43</v>
      </c>
      <c r="D109" s="37">
        <v>2</v>
      </c>
      <c r="E109" s="38">
        <f t="shared" si="9"/>
        <v>1.3676844783715014E-2</v>
      </c>
      <c r="F109" s="38">
        <f t="shared" si="10"/>
        <v>1.0384215991692627E-3</v>
      </c>
      <c r="G109" s="39">
        <f t="shared" si="11"/>
        <v>-0.95348837209302328</v>
      </c>
      <c r="H109" s="25">
        <f t="shared" si="12"/>
        <v>-1.3040712468193385E-2</v>
      </c>
    </row>
    <row r="110" spans="1:8" s="40" customFormat="1" ht="15" x14ac:dyDescent="0.2">
      <c r="A110" s="64"/>
      <c r="B110" s="36" t="s">
        <v>212</v>
      </c>
      <c r="C110" s="37">
        <v>0</v>
      </c>
      <c r="D110" s="37">
        <v>1</v>
      </c>
      <c r="E110" s="38" t="str">
        <f t="shared" si="9"/>
        <v/>
      </c>
      <c r="F110" s="38">
        <f t="shared" si="10"/>
        <v>5.1921079958463135E-4</v>
      </c>
      <c r="G110" s="39" t="str">
        <f t="shared" si="11"/>
        <v>0</v>
      </c>
      <c r="H110" s="25" t="str">
        <f t="shared" si="12"/>
        <v/>
      </c>
    </row>
    <row r="111" spans="1:8" s="40" customFormat="1" ht="15" x14ac:dyDescent="0.2">
      <c r="A111" s="64"/>
      <c r="B111" s="36" t="s">
        <v>32</v>
      </c>
      <c r="C111" s="37">
        <v>5</v>
      </c>
      <c r="D111" s="37">
        <v>0</v>
      </c>
      <c r="E111" s="38">
        <f t="shared" si="9"/>
        <v>1.5903307888040711E-3</v>
      </c>
      <c r="F111" s="38" t="str">
        <f t="shared" si="10"/>
        <v/>
      </c>
      <c r="G111" s="39" t="str">
        <f t="shared" si="11"/>
        <v>0</v>
      </c>
      <c r="H111" s="25">
        <f t="shared" si="12"/>
        <v>0</v>
      </c>
    </row>
    <row r="112" spans="1:8" s="40" customFormat="1" ht="15" x14ac:dyDescent="0.2">
      <c r="A112" s="64"/>
      <c r="B112" s="36" t="s">
        <v>213</v>
      </c>
      <c r="C112" s="37">
        <v>0</v>
      </c>
      <c r="D112" s="37">
        <v>0</v>
      </c>
      <c r="E112" s="38" t="str">
        <f t="shared" si="9"/>
        <v/>
      </c>
      <c r="F112" s="38" t="str">
        <f t="shared" si="10"/>
        <v/>
      </c>
      <c r="G112" s="39" t="str">
        <f t="shared" si="11"/>
        <v>0</v>
      </c>
      <c r="H112" s="25" t="str">
        <f t="shared" si="12"/>
        <v/>
      </c>
    </row>
    <row r="113" spans="1:8" s="40" customFormat="1" ht="30" x14ac:dyDescent="0.2">
      <c r="A113" s="64"/>
      <c r="B113" s="36" t="s">
        <v>468</v>
      </c>
      <c r="C113" s="37">
        <v>0</v>
      </c>
      <c r="D113" s="37">
        <v>0</v>
      </c>
      <c r="E113" s="38" t="str">
        <f t="shared" si="9"/>
        <v/>
      </c>
      <c r="F113" s="38" t="str">
        <f t="shared" si="10"/>
        <v/>
      </c>
      <c r="G113" s="39" t="str">
        <f t="shared" si="11"/>
        <v>0</v>
      </c>
      <c r="H113" s="25" t="str">
        <f t="shared" si="12"/>
        <v/>
      </c>
    </row>
    <row r="114" spans="1:8" s="40" customFormat="1" ht="15" x14ac:dyDescent="0.2">
      <c r="A114" s="64"/>
      <c r="B114" s="36" t="s">
        <v>214</v>
      </c>
      <c r="C114" s="37">
        <v>14</v>
      </c>
      <c r="D114" s="37">
        <v>29</v>
      </c>
      <c r="E114" s="38">
        <f t="shared" si="9"/>
        <v>4.4529262086513994E-3</v>
      </c>
      <c r="F114" s="38">
        <f t="shared" si="10"/>
        <v>1.5057113187954309E-2</v>
      </c>
      <c r="G114" s="39">
        <f t="shared" si="11"/>
        <v>1.0714285714285714</v>
      </c>
      <c r="H114" s="25">
        <f t="shared" si="12"/>
        <v>4.7709923664122139E-3</v>
      </c>
    </row>
    <row r="115" spans="1:8" s="40" customFormat="1" ht="15" x14ac:dyDescent="0.2">
      <c r="A115" s="64"/>
      <c r="B115" s="36" t="s">
        <v>29</v>
      </c>
      <c r="C115" s="37">
        <v>19</v>
      </c>
      <c r="D115" s="37">
        <v>4</v>
      </c>
      <c r="E115" s="38">
        <f t="shared" si="9"/>
        <v>6.043256997455471E-3</v>
      </c>
      <c r="F115" s="38">
        <f t="shared" si="10"/>
        <v>2.0768431983385254E-3</v>
      </c>
      <c r="G115" s="39">
        <f t="shared" si="11"/>
        <v>-0.78947368421052633</v>
      </c>
      <c r="H115" s="25">
        <f t="shared" si="12"/>
        <v>-4.7709923664122139E-3</v>
      </c>
    </row>
    <row r="116" spans="1:8" s="40" customFormat="1" ht="15" x14ac:dyDescent="0.2">
      <c r="A116" s="64"/>
      <c r="B116" s="36" t="s">
        <v>215</v>
      </c>
      <c r="C116" s="37">
        <v>2</v>
      </c>
      <c r="D116" s="37">
        <v>0</v>
      </c>
      <c r="E116" s="38">
        <f t="shared" si="9"/>
        <v>6.3613231552162855E-4</v>
      </c>
      <c r="F116" s="38" t="str">
        <f t="shared" si="10"/>
        <v/>
      </c>
      <c r="G116" s="39" t="str">
        <f t="shared" si="11"/>
        <v>0</v>
      </c>
      <c r="H116" s="25">
        <f t="shared" si="12"/>
        <v>0</v>
      </c>
    </row>
    <row r="117" spans="1:8" s="40" customFormat="1" ht="15" x14ac:dyDescent="0.2">
      <c r="A117" s="64"/>
      <c r="B117" s="36" t="s">
        <v>30</v>
      </c>
      <c r="C117" s="37">
        <v>0</v>
      </c>
      <c r="D117" s="37">
        <v>0</v>
      </c>
      <c r="E117" s="38" t="str">
        <f t="shared" si="9"/>
        <v/>
      </c>
      <c r="F117" s="38" t="str">
        <f t="shared" si="10"/>
        <v/>
      </c>
      <c r="G117" s="39" t="str">
        <f t="shared" si="11"/>
        <v>0</v>
      </c>
      <c r="H117" s="25" t="str">
        <f t="shared" si="12"/>
        <v/>
      </c>
    </row>
    <row r="118" spans="1:8" s="40" customFormat="1" ht="15" x14ac:dyDescent="0.2">
      <c r="A118" s="64"/>
      <c r="B118" s="36" t="s">
        <v>28</v>
      </c>
      <c r="C118" s="37">
        <v>6</v>
      </c>
      <c r="D118" s="37">
        <v>2</v>
      </c>
      <c r="E118" s="38">
        <f t="shared" si="9"/>
        <v>1.9083969465648854E-3</v>
      </c>
      <c r="F118" s="38">
        <f t="shared" si="10"/>
        <v>1.0384215991692627E-3</v>
      </c>
      <c r="G118" s="39">
        <f t="shared" si="11"/>
        <v>-0.66666666666666663</v>
      </c>
      <c r="H118" s="25">
        <f t="shared" si="12"/>
        <v>-1.2722646310432569E-3</v>
      </c>
    </row>
    <row r="119" spans="1:8" s="40" customFormat="1" ht="15" x14ac:dyDescent="0.2">
      <c r="A119" s="64"/>
      <c r="B119" s="36" t="s">
        <v>31</v>
      </c>
      <c r="C119" s="37">
        <v>48</v>
      </c>
      <c r="D119" s="37">
        <v>3</v>
      </c>
      <c r="E119" s="38">
        <f t="shared" si="9"/>
        <v>1.5267175572519083E-2</v>
      </c>
      <c r="F119" s="38">
        <f t="shared" si="10"/>
        <v>1.557632398753894E-3</v>
      </c>
      <c r="G119" s="39">
        <f t="shared" si="11"/>
        <v>-0.9375</v>
      </c>
      <c r="H119" s="25">
        <f t="shared" si="12"/>
        <v>-1.4312977099236641E-2</v>
      </c>
    </row>
    <row r="120" spans="1:8" s="40" customFormat="1" ht="15" x14ac:dyDescent="0.2">
      <c r="A120" s="64"/>
      <c r="B120" s="36" t="s">
        <v>216</v>
      </c>
      <c r="C120" s="37">
        <v>19</v>
      </c>
      <c r="D120" s="37">
        <v>4</v>
      </c>
      <c r="E120" s="38">
        <f t="shared" si="9"/>
        <v>6.043256997455471E-3</v>
      </c>
      <c r="F120" s="38">
        <f t="shared" si="10"/>
        <v>2.0768431983385254E-3</v>
      </c>
      <c r="G120" s="39">
        <f t="shared" si="11"/>
        <v>-0.78947368421052633</v>
      </c>
      <c r="H120" s="25">
        <f t="shared" si="12"/>
        <v>-4.7709923664122139E-3</v>
      </c>
    </row>
    <row r="121" spans="1:8" s="40" customFormat="1" ht="15" x14ac:dyDescent="0.2">
      <c r="A121" s="64"/>
      <c r="B121" s="36" t="s">
        <v>36</v>
      </c>
      <c r="C121" s="37">
        <v>0</v>
      </c>
      <c r="D121" s="37">
        <v>0</v>
      </c>
      <c r="E121" s="38" t="str">
        <f t="shared" si="9"/>
        <v/>
      </c>
      <c r="F121" s="38" t="str">
        <f t="shared" si="10"/>
        <v/>
      </c>
      <c r="G121" s="39" t="str">
        <f t="shared" si="11"/>
        <v>0</v>
      </c>
      <c r="H121" s="25" t="str">
        <f t="shared" si="12"/>
        <v/>
      </c>
    </row>
    <row r="122" spans="1:8" s="40" customFormat="1" ht="15" x14ac:dyDescent="0.2">
      <c r="A122" s="64"/>
      <c r="B122" s="36" t="s">
        <v>38</v>
      </c>
      <c r="C122" s="37">
        <v>18</v>
      </c>
      <c r="D122" s="37">
        <v>2</v>
      </c>
      <c r="E122" s="38">
        <f t="shared" si="9"/>
        <v>5.7251908396946565E-3</v>
      </c>
      <c r="F122" s="38">
        <f t="shared" si="10"/>
        <v>1.0384215991692627E-3</v>
      </c>
      <c r="G122" s="39">
        <f t="shared" si="11"/>
        <v>-0.88888888888888884</v>
      </c>
      <c r="H122" s="25">
        <f t="shared" si="12"/>
        <v>-5.0890585241730275E-3</v>
      </c>
    </row>
    <row r="123" spans="1:8" s="40" customFormat="1" ht="15" x14ac:dyDescent="0.2">
      <c r="A123" s="64"/>
      <c r="B123" s="36" t="s">
        <v>217</v>
      </c>
      <c r="C123" s="37">
        <v>88</v>
      </c>
      <c r="D123" s="37">
        <v>26</v>
      </c>
      <c r="E123" s="38">
        <f t="shared" si="9"/>
        <v>2.7989821882951654E-2</v>
      </c>
      <c r="F123" s="38">
        <f t="shared" si="10"/>
        <v>1.3499480789200415E-2</v>
      </c>
      <c r="G123" s="39">
        <f t="shared" si="11"/>
        <v>-0.70454545454545459</v>
      </c>
      <c r="H123" s="25">
        <f t="shared" si="12"/>
        <v>-1.9720101781170486E-2</v>
      </c>
    </row>
    <row r="124" spans="1:8" s="40" customFormat="1" ht="15" x14ac:dyDescent="0.2">
      <c r="A124" s="64"/>
      <c r="B124" s="36" t="s">
        <v>469</v>
      </c>
      <c r="C124" s="37">
        <v>0</v>
      </c>
      <c r="D124" s="37">
        <v>0</v>
      </c>
      <c r="E124" s="38" t="str">
        <f t="shared" si="9"/>
        <v/>
      </c>
      <c r="F124" s="38" t="str">
        <f t="shared" si="10"/>
        <v/>
      </c>
      <c r="G124" s="39" t="str">
        <f t="shared" si="11"/>
        <v>0</v>
      </c>
      <c r="H124" s="25" t="str">
        <f t="shared" si="12"/>
        <v/>
      </c>
    </row>
    <row r="125" spans="1:8" s="40" customFormat="1" ht="15" x14ac:dyDescent="0.2">
      <c r="A125" s="64"/>
      <c r="B125" s="36" t="s">
        <v>470</v>
      </c>
      <c r="C125" s="37">
        <v>725</v>
      </c>
      <c r="D125" s="37">
        <v>998</v>
      </c>
      <c r="E125" s="38">
        <f t="shared" si="9"/>
        <v>0.23059796437659033</v>
      </c>
      <c r="F125" s="38">
        <f t="shared" si="10"/>
        <v>0.51817237798546212</v>
      </c>
      <c r="G125" s="39">
        <f t="shared" si="11"/>
        <v>0.37655172413793103</v>
      </c>
      <c r="H125" s="25">
        <f t="shared" si="12"/>
        <v>8.6832061068702296E-2</v>
      </c>
    </row>
    <row r="126" spans="1:8" s="40" customFormat="1" ht="15" x14ac:dyDescent="0.2">
      <c r="A126" s="64"/>
      <c r="B126" s="36" t="s">
        <v>218</v>
      </c>
      <c r="C126" s="37">
        <v>28</v>
      </c>
      <c r="D126" s="37">
        <v>4</v>
      </c>
      <c r="E126" s="38">
        <f t="shared" si="9"/>
        <v>8.9058524173027988E-3</v>
      </c>
      <c r="F126" s="38">
        <f t="shared" si="10"/>
        <v>2.0768431983385254E-3</v>
      </c>
      <c r="G126" s="39">
        <f t="shared" si="11"/>
        <v>-0.8571428571428571</v>
      </c>
      <c r="H126" s="25">
        <f t="shared" si="12"/>
        <v>-7.6335877862595417E-3</v>
      </c>
    </row>
    <row r="127" spans="1:8" s="40" customFormat="1" ht="15" x14ac:dyDescent="0.2">
      <c r="A127" s="64"/>
      <c r="B127" s="36" t="s">
        <v>219</v>
      </c>
      <c r="C127" s="37">
        <v>7</v>
      </c>
      <c r="D127" s="37">
        <v>1</v>
      </c>
      <c r="E127" s="38">
        <f t="shared" si="9"/>
        <v>2.2264631043256997E-3</v>
      </c>
      <c r="F127" s="38">
        <f t="shared" si="10"/>
        <v>5.1921079958463135E-4</v>
      </c>
      <c r="G127" s="39">
        <f t="shared" si="11"/>
        <v>-0.8571428571428571</v>
      </c>
      <c r="H127" s="25">
        <f t="shared" si="12"/>
        <v>-1.9083969465648854E-3</v>
      </c>
    </row>
    <row r="128" spans="1:8" s="40" customFormat="1" ht="15" x14ac:dyDescent="0.2">
      <c r="A128" s="64"/>
      <c r="B128" s="36" t="s">
        <v>33</v>
      </c>
      <c r="C128" s="37">
        <v>13</v>
      </c>
      <c r="D128" s="37">
        <v>67</v>
      </c>
      <c r="E128" s="38">
        <f t="shared" si="9"/>
        <v>4.1348600508905849E-3</v>
      </c>
      <c r="F128" s="38">
        <f t="shared" si="10"/>
        <v>3.47871235721703E-2</v>
      </c>
      <c r="G128" s="39">
        <f t="shared" si="11"/>
        <v>4.1538461538461542</v>
      </c>
      <c r="H128" s="25">
        <f t="shared" si="12"/>
        <v>1.717557251908397E-2</v>
      </c>
    </row>
    <row r="129" spans="1:8" s="40" customFormat="1" ht="15" x14ac:dyDescent="0.2">
      <c r="A129" s="64"/>
      <c r="B129" s="36" t="s">
        <v>37</v>
      </c>
      <c r="C129" s="37">
        <v>0</v>
      </c>
      <c r="D129" s="37">
        <v>0</v>
      </c>
      <c r="E129" s="38" t="str">
        <f t="shared" si="9"/>
        <v/>
      </c>
      <c r="F129" s="38" t="str">
        <f t="shared" si="10"/>
        <v/>
      </c>
      <c r="G129" s="39" t="str">
        <f t="shared" si="11"/>
        <v>0</v>
      </c>
      <c r="H129" s="25" t="str">
        <f t="shared" si="12"/>
        <v/>
      </c>
    </row>
    <row r="130" spans="1:8" s="40" customFormat="1" ht="15" x14ac:dyDescent="0.2">
      <c r="A130" s="64" t="s">
        <v>615</v>
      </c>
      <c r="B130" s="36" t="s">
        <v>578</v>
      </c>
      <c r="C130" s="37"/>
      <c r="D130" s="37">
        <v>0</v>
      </c>
      <c r="E130" s="38" t="str">
        <f t="shared" ref="E130" si="33">+IF(C130=0,"",C130/C$71)</f>
        <v/>
      </c>
      <c r="F130" s="38" t="str">
        <f t="shared" ref="F130" si="34">+IF(D130=0,"",D130/D$71)</f>
        <v/>
      </c>
      <c r="G130" s="39" t="str">
        <f t="shared" ref="G130" si="35">+IF(OR(AND(D130=0),(C130=0)),"0",((D130-C130)/C130))</f>
        <v>0</v>
      </c>
      <c r="H130" s="25" t="str">
        <f t="shared" ref="H130" si="36">+IF(OR(AND(E130=""),(G130="")),"",E130*G130)</f>
        <v/>
      </c>
    </row>
    <row r="131" spans="1:8" s="40" customFormat="1" ht="15" x14ac:dyDescent="0.2">
      <c r="A131" s="64"/>
      <c r="B131" s="36" t="s">
        <v>35</v>
      </c>
      <c r="C131" s="37">
        <v>12</v>
      </c>
      <c r="D131" s="37">
        <v>8</v>
      </c>
      <c r="E131" s="38">
        <f t="shared" si="9"/>
        <v>3.8167938931297708E-3</v>
      </c>
      <c r="F131" s="38">
        <f t="shared" si="10"/>
        <v>4.1536863966770508E-3</v>
      </c>
      <c r="G131" s="39">
        <f t="shared" si="11"/>
        <v>-0.33333333333333331</v>
      </c>
      <c r="H131" s="25">
        <f t="shared" si="12"/>
        <v>-1.2722646310432569E-3</v>
      </c>
    </row>
    <row r="132" spans="1:8" s="40" customFormat="1" ht="15" x14ac:dyDescent="0.2">
      <c r="A132" s="64"/>
      <c r="B132" s="36" t="s">
        <v>34</v>
      </c>
      <c r="C132" s="37">
        <v>0</v>
      </c>
      <c r="D132" s="37">
        <v>0</v>
      </c>
      <c r="E132" s="38" t="str">
        <f t="shared" si="9"/>
        <v/>
      </c>
      <c r="F132" s="38" t="str">
        <f t="shared" si="10"/>
        <v/>
      </c>
      <c r="G132" s="39" t="str">
        <f t="shared" si="11"/>
        <v>0</v>
      </c>
      <c r="H132" s="25" t="str">
        <f t="shared" si="12"/>
        <v/>
      </c>
    </row>
    <row r="133" spans="1:8" s="40" customFormat="1" ht="15" x14ac:dyDescent="0.2">
      <c r="A133" s="64"/>
      <c r="B133" s="36" t="s">
        <v>220</v>
      </c>
      <c r="C133" s="37">
        <v>2</v>
      </c>
      <c r="D133" s="37">
        <v>6</v>
      </c>
      <c r="E133" s="38">
        <f t="shared" si="9"/>
        <v>6.3613231552162855E-4</v>
      </c>
      <c r="F133" s="38">
        <f t="shared" si="10"/>
        <v>3.1152647975077881E-3</v>
      </c>
      <c r="G133" s="39">
        <f t="shared" si="11"/>
        <v>2</v>
      </c>
      <c r="H133" s="25">
        <f t="shared" si="12"/>
        <v>1.2722646310432571E-3</v>
      </c>
    </row>
    <row r="134" spans="1:8" s="40" customFormat="1" ht="15" x14ac:dyDescent="0.2">
      <c r="A134" s="64"/>
      <c r="B134" s="36" t="s">
        <v>221</v>
      </c>
      <c r="C134" s="37">
        <v>0</v>
      </c>
      <c r="D134" s="37">
        <v>0</v>
      </c>
      <c r="E134" s="38" t="str">
        <f t="shared" si="9"/>
        <v/>
      </c>
      <c r="F134" s="38" t="str">
        <f t="shared" si="10"/>
        <v/>
      </c>
      <c r="G134" s="39" t="str">
        <f t="shared" si="11"/>
        <v>0</v>
      </c>
      <c r="H134" s="25" t="str">
        <f t="shared" si="12"/>
        <v/>
      </c>
    </row>
    <row r="135" spans="1:8" s="40" customFormat="1" ht="15" x14ac:dyDescent="0.2">
      <c r="A135" s="64"/>
      <c r="B135" s="36" t="s">
        <v>222</v>
      </c>
      <c r="C135" s="37">
        <v>35</v>
      </c>
      <c r="D135" s="37">
        <v>0</v>
      </c>
      <c r="E135" s="38">
        <f t="shared" si="9"/>
        <v>1.1132315521628499E-2</v>
      </c>
      <c r="F135" s="38" t="str">
        <f t="shared" si="10"/>
        <v/>
      </c>
      <c r="G135" s="39" t="str">
        <f t="shared" si="11"/>
        <v>0</v>
      </c>
      <c r="H135" s="25">
        <f t="shared" si="12"/>
        <v>0</v>
      </c>
    </row>
    <row r="136" spans="1:8" s="40" customFormat="1" ht="15" x14ac:dyDescent="0.2">
      <c r="A136" s="64"/>
      <c r="B136" s="36" t="s">
        <v>223</v>
      </c>
      <c r="C136" s="37">
        <v>536</v>
      </c>
      <c r="D136" s="37">
        <v>40</v>
      </c>
      <c r="E136" s="38">
        <f t="shared" si="9"/>
        <v>0.17048346055979643</v>
      </c>
      <c r="F136" s="38">
        <f t="shared" si="10"/>
        <v>2.0768431983385256E-2</v>
      </c>
      <c r="G136" s="39">
        <f t="shared" si="11"/>
        <v>-0.92537313432835822</v>
      </c>
      <c r="H136" s="25">
        <f t="shared" si="12"/>
        <v>-0.15776081424936386</v>
      </c>
    </row>
    <row r="137" spans="1:8" s="40" customFormat="1" ht="30" x14ac:dyDescent="0.2">
      <c r="A137" s="64"/>
      <c r="B137" s="36" t="s">
        <v>471</v>
      </c>
      <c r="C137" s="37">
        <v>108</v>
      </c>
      <c r="D137" s="37">
        <v>15</v>
      </c>
      <c r="E137" s="38">
        <f t="shared" si="9"/>
        <v>3.4351145038167941E-2</v>
      </c>
      <c r="F137" s="38">
        <f t="shared" si="10"/>
        <v>7.7881619937694704E-3</v>
      </c>
      <c r="G137" s="39">
        <f t="shared" si="11"/>
        <v>-0.86111111111111116</v>
      </c>
      <c r="H137" s="25">
        <f t="shared" si="12"/>
        <v>-2.9580152671755729E-2</v>
      </c>
    </row>
    <row r="138" spans="1:8" s="40" customFormat="1" ht="30" x14ac:dyDescent="0.2">
      <c r="A138" s="64"/>
      <c r="B138" s="36" t="s">
        <v>224</v>
      </c>
      <c r="C138" s="37">
        <v>0</v>
      </c>
      <c r="D138" s="37">
        <v>0</v>
      </c>
      <c r="E138" s="38" t="str">
        <f t="shared" si="9"/>
        <v/>
      </c>
      <c r="F138" s="38" t="str">
        <f t="shared" si="10"/>
        <v/>
      </c>
      <c r="G138" s="39" t="str">
        <f t="shared" si="11"/>
        <v>0</v>
      </c>
      <c r="H138" s="25" t="str">
        <f t="shared" si="12"/>
        <v/>
      </c>
    </row>
    <row r="139" spans="1:8" s="40" customFormat="1" ht="30" x14ac:dyDescent="0.2">
      <c r="A139" s="64"/>
      <c r="B139" s="36" t="s">
        <v>225</v>
      </c>
      <c r="C139" s="37">
        <v>37</v>
      </c>
      <c r="D139" s="37">
        <v>4</v>
      </c>
      <c r="E139" s="38">
        <f t="shared" si="9"/>
        <v>1.1768447837150127E-2</v>
      </c>
      <c r="F139" s="38">
        <f t="shared" si="10"/>
        <v>2.0768431983385254E-3</v>
      </c>
      <c r="G139" s="39">
        <f t="shared" si="11"/>
        <v>-0.89189189189189189</v>
      </c>
      <c r="H139" s="25">
        <f t="shared" si="12"/>
        <v>-1.049618320610687E-2</v>
      </c>
    </row>
    <row r="140" spans="1:8" s="40" customFormat="1" ht="15" x14ac:dyDescent="0.2">
      <c r="A140" s="64"/>
      <c r="B140" s="36" t="s">
        <v>46</v>
      </c>
      <c r="C140" s="37">
        <v>2</v>
      </c>
      <c r="D140" s="37">
        <v>0</v>
      </c>
      <c r="E140" s="38">
        <f t="shared" si="9"/>
        <v>6.3613231552162855E-4</v>
      </c>
      <c r="F140" s="38" t="str">
        <f t="shared" si="10"/>
        <v/>
      </c>
      <c r="G140" s="39" t="str">
        <f t="shared" si="11"/>
        <v>0</v>
      </c>
      <c r="H140" s="25">
        <f t="shared" si="12"/>
        <v>0</v>
      </c>
    </row>
    <row r="141" spans="1:8" s="40" customFormat="1" ht="15" x14ac:dyDescent="0.2">
      <c r="A141" s="64"/>
      <c r="B141" s="36" t="s">
        <v>42</v>
      </c>
      <c r="C141" s="37">
        <v>0</v>
      </c>
      <c r="D141" s="37">
        <v>0</v>
      </c>
      <c r="E141" s="38" t="str">
        <f t="shared" si="9"/>
        <v/>
      </c>
      <c r="F141" s="38" t="str">
        <f t="shared" si="10"/>
        <v/>
      </c>
      <c r="G141" s="39" t="str">
        <f t="shared" si="11"/>
        <v>0</v>
      </c>
      <c r="H141" s="25" t="str">
        <f t="shared" si="12"/>
        <v/>
      </c>
    </row>
    <row r="142" spans="1:8" s="40" customFormat="1" ht="15" x14ac:dyDescent="0.2">
      <c r="A142" s="64"/>
      <c r="B142" s="36" t="s">
        <v>41</v>
      </c>
      <c r="C142" s="37">
        <v>0</v>
      </c>
      <c r="D142" s="37">
        <v>0</v>
      </c>
      <c r="E142" s="38" t="str">
        <f t="shared" si="9"/>
        <v/>
      </c>
      <c r="F142" s="38" t="str">
        <f t="shared" si="10"/>
        <v/>
      </c>
      <c r="G142" s="39" t="str">
        <f t="shared" si="11"/>
        <v>0</v>
      </c>
      <c r="H142" s="25" t="str">
        <f t="shared" si="12"/>
        <v/>
      </c>
    </row>
    <row r="143" spans="1:8" s="40" customFormat="1" ht="15" x14ac:dyDescent="0.2">
      <c r="A143" s="64"/>
      <c r="B143" s="36" t="s">
        <v>472</v>
      </c>
      <c r="C143" s="37">
        <v>0</v>
      </c>
      <c r="D143" s="37">
        <v>0</v>
      </c>
      <c r="E143" s="38" t="str">
        <f t="shared" ref="E143:E151" si="37">+IF(C143=0,"",C143/C$71)</f>
        <v/>
      </c>
      <c r="F143" s="38" t="str">
        <f t="shared" ref="F143:F151" si="38">+IF(D143=0,"",D143/D$71)</f>
        <v/>
      </c>
      <c r="G143" s="39" t="str">
        <f t="shared" ref="G143:G151" si="39">+IF(OR(AND(D143=0),(C143=0)),"0",((D143-C143)/C143))</f>
        <v>0</v>
      </c>
      <c r="H143" s="25" t="str">
        <f t="shared" ref="H143:H151" si="40">+IF(OR(AND(E143=""),(G143="")),"",E143*G143)</f>
        <v/>
      </c>
    </row>
    <row r="144" spans="1:8" s="40" customFormat="1" ht="15" x14ac:dyDescent="0.2">
      <c r="A144" s="64"/>
      <c r="B144" s="36" t="s">
        <v>39</v>
      </c>
      <c r="C144" s="37">
        <v>6</v>
      </c>
      <c r="D144" s="37">
        <v>0</v>
      </c>
      <c r="E144" s="38">
        <f t="shared" si="37"/>
        <v>1.9083969465648854E-3</v>
      </c>
      <c r="F144" s="38" t="str">
        <f t="shared" si="38"/>
        <v/>
      </c>
      <c r="G144" s="39" t="str">
        <f t="shared" si="39"/>
        <v>0</v>
      </c>
      <c r="H144" s="25">
        <f t="shared" si="40"/>
        <v>0</v>
      </c>
    </row>
    <row r="145" spans="1:8" s="40" customFormat="1" ht="15" x14ac:dyDescent="0.2">
      <c r="A145" s="64"/>
      <c r="B145" s="36" t="s">
        <v>226</v>
      </c>
      <c r="C145" s="37">
        <v>0</v>
      </c>
      <c r="D145" s="37">
        <v>0</v>
      </c>
      <c r="E145" s="38" t="str">
        <f t="shared" si="37"/>
        <v/>
      </c>
      <c r="F145" s="38" t="str">
        <f t="shared" si="38"/>
        <v/>
      </c>
      <c r="G145" s="39" t="str">
        <f t="shared" si="39"/>
        <v>0</v>
      </c>
      <c r="H145" s="25" t="str">
        <f t="shared" si="40"/>
        <v/>
      </c>
    </row>
    <row r="146" spans="1:8" s="40" customFormat="1" ht="30" x14ac:dyDescent="0.2">
      <c r="A146" s="64"/>
      <c r="B146" s="36" t="s">
        <v>227</v>
      </c>
      <c r="C146" s="37">
        <v>31</v>
      </c>
      <c r="D146" s="37">
        <v>7</v>
      </c>
      <c r="E146" s="38">
        <f t="shared" si="37"/>
        <v>9.8600508905852414E-3</v>
      </c>
      <c r="F146" s="38">
        <f t="shared" si="38"/>
        <v>3.6344755970924196E-3</v>
      </c>
      <c r="G146" s="39">
        <f t="shared" si="39"/>
        <v>-0.77419354838709675</v>
      </c>
      <c r="H146" s="25">
        <f t="shared" si="40"/>
        <v>-7.6335877862595417E-3</v>
      </c>
    </row>
    <row r="147" spans="1:8" s="40" customFormat="1" ht="30" x14ac:dyDescent="0.2">
      <c r="A147" s="64"/>
      <c r="B147" s="36" t="s">
        <v>228</v>
      </c>
      <c r="C147" s="37">
        <v>0</v>
      </c>
      <c r="D147" s="37">
        <v>0</v>
      </c>
      <c r="E147" s="38" t="str">
        <f t="shared" si="37"/>
        <v/>
      </c>
      <c r="F147" s="38" t="str">
        <f t="shared" si="38"/>
        <v/>
      </c>
      <c r="G147" s="39" t="str">
        <f t="shared" si="39"/>
        <v>0</v>
      </c>
      <c r="H147" s="25" t="str">
        <f t="shared" si="40"/>
        <v/>
      </c>
    </row>
    <row r="148" spans="1:8" s="40" customFormat="1" ht="15" x14ac:dyDescent="0.2">
      <c r="A148" s="64"/>
      <c r="B148" s="36" t="s">
        <v>473</v>
      </c>
      <c r="C148" s="37">
        <v>48</v>
      </c>
      <c r="D148" s="37">
        <v>3</v>
      </c>
      <c r="E148" s="38">
        <f t="shared" si="37"/>
        <v>1.5267175572519083E-2</v>
      </c>
      <c r="F148" s="38">
        <f t="shared" si="38"/>
        <v>1.557632398753894E-3</v>
      </c>
      <c r="G148" s="39">
        <f t="shared" si="39"/>
        <v>-0.9375</v>
      </c>
      <c r="H148" s="25">
        <f t="shared" si="40"/>
        <v>-1.4312977099236641E-2</v>
      </c>
    </row>
    <row r="149" spans="1:8" s="40" customFormat="1" ht="15" x14ac:dyDescent="0.2">
      <c r="A149" s="64"/>
      <c r="B149" s="36" t="s">
        <v>45</v>
      </c>
      <c r="C149" s="37">
        <v>0</v>
      </c>
      <c r="D149" s="37">
        <v>0</v>
      </c>
      <c r="E149" s="38" t="str">
        <f t="shared" si="37"/>
        <v/>
      </c>
      <c r="F149" s="38" t="str">
        <f t="shared" si="38"/>
        <v/>
      </c>
      <c r="G149" s="39" t="str">
        <f t="shared" si="39"/>
        <v>0</v>
      </c>
      <c r="H149" s="25" t="str">
        <f t="shared" si="40"/>
        <v/>
      </c>
    </row>
    <row r="150" spans="1:8" s="40" customFormat="1" ht="15" x14ac:dyDescent="0.2">
      <c r="A150" s="64"/>
      <c r="B150" s="36" t="s">
        <v>43</v>
      </c>
      <c r="C150" s="37">
        <v>0</v>
      </c>
      <c r="D150" s="37">
        <v>0</v>
      </c>
      <c r="E150" s="38" t="str">
        <f t="shared" si="37"/>
        <v/>
      </c>
      <c r="F150" s="38" t="str">
        <f t="shared" si="38"/>
        <v/>
      </c>
      <c r="G150" s="39" t="str">
        <f t="shared" si="39"/>
        <v>0</v>
      </c>
      <c r="H150" s="25" t="str">
        <f t="shared" si="40"/>
        <v/>
      </c>
    </row>
    <row r="151" spans="1:8" s="40" customFormat="1" ht="15" x14ac:dyDescent="0.2">
      <c r="A151" s="64"/>
      <c r="B151" s="36" t="s">
        <v>44</v>
      </c>
      <c r="C151" s="37">
        <v>0</v>
      </c>
      <c r="D151" s="37">
        <v>0</v>
      </c>
      <c r="E151" s="38" t="str">
        <f t="shared" si="37"/>
        <v/>
      </c>
      <c r="F151" s="38" t="str">
        <f t="shared" si="38"/>
        <v/>
      </c>
      <c r="G151" s="39" t="str">
        <f t="shared" si="39"/>
        <v>0</v>
      </c>
      <c r="H151" s="25" t="str">
        <f t="shared" si="40"/>
        <v/>
      </c>
    </row>
    <row r="152" spans="1:8" s="40" customFormat="1" ht="15" x14ac:dyDescent="0.2">
      <c r="A152" s="64" t="s">
        <v>615</v>
      </c>
      <c r="B152" s="36" t="s">
        <v>579</v>
      </c>
      <c r="C152" s="37"/>
      <c r="D152" s="37">
        <v>14</v>
      </c>
      <c r="E152" s="38" t="str">
        <f t="shared" ref="E152:E155" si="41">+IF(C152=0,"",C152/C$71)</f>
        <v/>
      </c>
      <c r="F152" s="38">
        <f t="shared" ref="F152:F155" si="42">+IF(D152=0,"",D152/D$71)</f>
        <v>7.2689511941848393E-3</v>
      </c>
      <c r="G152" s="39" t="str">
        <f t="shared" ref="G152:G155" si="43">+IF(OR(AND(D152=0),(C152=0)),"0",((D152-C152)/C152))</f>
        <v>0</v>
      </c>
      <c r="H152" s="25" t="str">
        <f t="shared" ref="H152:H155" si="44">+IF(OR(AND(E152=""),(G152="")),"",E152*G152)</f>
        <v/>
      </c>
    </row>
    <row r="153" spans="1:8" s="40" customFormat="1" ht="30" x14ac:dyDescent="0.2">
      <c r="A153" s="64" t="s">
        <v>615</v>
      </c>
      <c r="B153" s="36" t="s">
        <v>600</v>
      </c>
      <c r="C153" s="37"/>
      <c r="D153" s="37">
        <v>0</v>
      </c>
      <c r="E153" s="38" t="str">
        <f t="shared" si="41"/>
        <v/>
      </c>
      <c r="F153" s="38" t="str">
        <f t="shared" si="42"/>
        <v/>
      </c>
      <c r="G153" s="39" t="str">
        <f t="shared" si="43"/>
        <v>0</v>
      </c>
      <c r="H153" s="25" t="str">
        <f t="shared" si="44"/>
        <v/>
      </c>
    </row>
    <row r="154" spans="1:8" s="40" customFormat="1" ht="15" x14ac:dyDescent="0.2">
      <c r="A154" s="64" t="s">
        <v>615</v>
      </c>
      <c r="B154" s="36" t="s">
        <v>609</v>
      </c>
      <c r="C154" s="37"/>
      <c r="D154" s="37">
        <v>0</v>
      </c>
      <c r="E154" s="38" t="str">
        <f t="shared" si="41"/>
        <v/>
      </c>
      <c r="F154" s="38" t="str">
        <f t="shared" si="42"/>
        <v/>
      </c>
      <c r="G154" s="39" t="str">
        <f t="shared" si="43"/>
        <v>0</v>
      </c>
      <c r="H154" s="25" t="str">
        <f t="shared" si="44"/>
        <v/>
      </c>
    </row>
    <row r="155" spans="1:8" s="40" customFormat="1" ht="15" x14ac:dyDescent="0.2">
      <c r="A155" s="64" t="s">
        <v>615</v>
      </c>
      <c r="B155" s="36" t="s">
        <v>610</v>
      </c>
      <c r="C155" s="37"/>
      <c r="D155" s="37">
        <v>0</v>
      </c>
      <c r="E155" s="38" t="str">
        <f t="shared" si="41"/>
        <v/>
      </c>
      <c r="F155" s="38" t="str">
        <f t="shared" si="42"/>
        <v/>
      </c>
      <c r="G155" s="39" t="str">
        <f t="shared" si="43"/>
        <v>0</v>
      </c>
      <c r="H155" s="25" t="str">
        <f t="shared" si="44"/>
        <v/>
      </c>
    </row>
    <row r="156" spans="1:8" x14ac:dyDescent="0.2">
      <c r="B156" s="2"/>
      <c r="C156" s="2"/>
      <c r="D156" s="2"/>
    </row>
    <row r="157" spans="1:8" x14ac:dyDescent="0.2">
      <c r="B157" s="2"/>
      <c r="C157" s="2"/>
      <c r="D157" s="2"/>
    </row>
    <row r="158" spans="1:8" x14ac:dyDescent="0.2">
      <c r="B158" s="14"/>
      <c r="C158" s="14"/>
      <c r="D158" s="14"/>
      <c r="E158" s="14"/>
      <c r="F158" s="14"/>
    </row>
    <row r="159" spans="1:8" ht="24" customHeight="1" x14ac:dyDescent="0.2">
      <c r="B159" s="57" t="s">
        <v>413</v>
      </c>
      <c r="C159" s="55" t="s">
        <v>414</v>
      </c>
      <c r="D159" s="56"/>
      <c r="E159" s="43" t="s">
        <v>378</v>
      </c>
      <c r="F159" s="44"/>
      <c r="G159" s="41" t="s">
        <v>459</v>
      </c>
      <c r="H159" s="41" t="s">
        <v>377</v>
      </c>
    </row>
    <row r="160" spans="1:8" s="4" customFormat="1" ht="24" customHeight="1" x14ac:dyDescent="0.2">
      <c r="A160" s="63"/>
      <c r="B160" s="57"/>
      <c r="C160" s="35">
        <v>2016</v>
      </c>
      <c r="D160" s="35">
        <v>2017</v>
      </c>
      <c r="E160" s="35">
        <v>2016</v>
      </c>
      <c r="F160" s="35">
        <v>2017</v>
      </c>
      <c r="G160" s="42"/>
      <c r="H160" s="42"/>
    </row>
    <row r="161" spans="1:8" s="4" customFormat="1" ht="24" customHeight="1" x14ac:dyDescent="0.2">
      <c r="A161" s="63"/>
      <c r="B161" s="30" t="s">
        <v>417</v>
      </c>
      <c r="C161" s="31">
        <f>SUM(C162:C320)</f>
        <v>2148</v>
      </c>
      <c r="D161" s="31">
        <f>SUM(D162:D323)</f>
        <v>3024</v>
      </c>
      <c r="E161" s="32">
        <f>+IF(C161=0,"",C161/C$161)</f>
        <v>1</v>
      </c>
      <c r="F161" s="32">
        <f>+IF(D161=0,"",D161/D$161)</f>
        <v>1</v>
      </c>
      <c r="G161" s="32">
        <f>+IF(OR(AND(D161=0),(C161=0)),"0",((D161-C161)/C161))</f>
        <v>0.40782122905027934</v>
      </c>
      <c r="H161" s="33">
        <f>+IF(OR(AND(E161=""),(G161="")),"",E161*G161)</f>
        <v>0.40782122905027934</v>
      </c>
    </row>
    <row r="162" spans="1:8" s="40" customFormat="1" ht="15" x14ac:dyDescent="0.2">
      <c r="A162" s="64"/>
      <c r="B162" s="66" t="s">
        <v>474</v>
      </c>
      <c r="C162" s="37">
        <v>6</v>
      </c>
      <c r="D162" s="37">
        <v>7</v>
      </c>
      <c r="E162" s="38">
        <f>+IF(C162=0,"",C162/C$161)</f>
        <v>2.7932960893854749E-3</v>
      </c>
      <c r="F162" s="38">
        <f>+IF(D162=0,"",D162/D$161)</f>
        <v>2.3148148148148147E-3</v>
      </c>
      <c r="G162" s="39">
        <f>+IF(OR(AND(D162=0),(C162=0)),"0",((D162-C162)/C162))</f>
        <v>0.16666666666666666</v>
      </c>
      <c r="H162" s="25">
        <f>+IF(OR(AND(E162=""),(G162="")),"",E162*G162)</f>
        <v>4.6554934823091247E-4</v>
      </c>
    </row>
    <row r="163" spans="1:8" s="40" customFormat="1" ht="15" x14ac:dyDescent="0.2">
      <c r="A163" s="64"/>
      <c r="B163" s="66" t="s">
        <v>475</v>
      </c>
      <c r="C163" s="37">
        <v>0</v>
      </c>
      <c r="D163" s="37">
        <v>1</v>
      </c>
      <c r="E163" s="38" t="str">
        <f t="shared" ref="E163:E232" si="45">+IF(C163=0,"",C163/C$161)</f>
        <v/>
      </c>
      <c r="F163" s="38">
        <f t="shared" ref="F163:F232" si="46">+IF(D163=0,"",D163/D$161)</f>
        <v>3.3068783068783067E-4</v>
      </c>
      <c r="G163" s="39" t="str">
        <f t="shared" ref="G163:G232" si="47">+IF(OR(AND(D163=0),(C163=0)),"0",((D163-C163)/C163))</f>
        <v>0</v>
      </c>
      <c r="H163" s="25" t="str">
        <f t="shared" ref="H163:H232" si="48">+IF(OR(AND(E163=""),(G163="")),"",E163*G163)</f>
        <v/>
      </c>
    </row>
    <row r="164" spans="1:8" s="40" customFormat="1" ht="30" x14ac:dyDescent="0.2">
      <c r="A164" s="64"/>
      <c r="B164" s="66" t="s">
        <v>476</v>
      </c>
      <c r="C164" s="37">
        <v>122</v>
      </c>
      <c r="D164" s="37">
        <v>1</v>
      </c>
      <c r="E164" s="38">
        <f t="shared" si="45"/>
        <v>5.6797020484171325E-2</v>
      </c>
      <c r="F164" s="38">
        <f t="shared" si="46"/>
        <v>3.3068783068783067E-4</v>
      </c>
      <c r="G164" s="39">
        <f t="shared" si="47"/>
        <v>-0.99180327868852458</v>
      </c>
      <c r="H164" s="25">
        <f t="shared" si="48"/>
        <v>-5.6331471135940413E-2</v>
      </c>
    </row>
    <row r="165" spans="1:8" s="40" customFormat="1" ht="15" x14ac:dyDescent="0.2">
      <c r="A165" s="64"/>
      <c r="B165" s="66" t="s">
        <v>477</v>
      </c>
      <c r="C165" s="37">
        <v>0</v>
      </c>
      <c r="D165" s="37">
        <v>0</v>
      </c>
      <c r="E165" s="38" t="str">
        <f t="shared" si="45"/>
        <v/>
      </c>
      <c r="F165" s="38" t="str">
        <f t="shared" si="46"/>
        <v/>
      </c>
      <c r="G165" s="39" t="str">
        <f t="shared" si="47"/>
        <v>0</v>
      </c>
      <c r="H165" s="25" t="str">
        <f t="shared" si="48"/>
        <v/>
      </c>
    </row>
    <row r="166" spans="1:8" s="40" customFormat="1" ht="30" x14ac:dyDescent="0.2">
      <c r="A166" s="64"/>
      <c r="B166" s="66" t="s">
        <v>478</v>
      </c>
      <c r="C166" s="37">
        <v>15</v>
      </c>
      <c r="D166" s="37">
        <v>14</v>
      </c>
      <c r="E166" s="38">
        <f t="shared" si="45"/>
        <v>6.9832402234636867E-3</v>
      </c>
      <c r="F166" s="38">
        <f t="shared" si="46"/>
        <v>4.6296296296296294E-3</v>
      </c>
      <c r="G166" s="39">
        <f t="shared" si="47"/>
        <v>-6.6666666666666666E-2</v>
      </c>
      <c r="H166" s="25">
        <f t="shared" si="48"/>
        <v>-4.6554934823091242E-4</v>
      </c>
    </row>
    <row r="167" spans="1:8" s="40" customFormat="1" ht="15" x14ac:dyDescent="0.2">
      <c r="A167" s="64"/>
      <c r="B167" s="66" t="s">
        <v>49</v>
      </c>
      <c r="C167" s="37">
        <v>122</v>
      </c>
      <c r="D167" s="37">
        <v>782</v>
      </c>
      <c r="E167" s="38">
        <f t="shared" si="45"/>
        <v>5.6797020484171325E-2</v>
      </c>
      <c r="F167" s="38">
        <f t="shared" si="46"/>
        <v>0.2585978835978836</v>
      </c>
      <c r="G167" s="39">
        <f t="shared" si="47"/>
        <v>5.4098360655737707</v>
      </c>
      <c r="H167" s="25">
        <f t="shared" si="48"/>
        <v>0.30726256983240224</v>
      </c>
    </row>
    <row r="168" spans="1:8" s="40" customFormat="1" ht="15" x14ac:dyDescent="0.2">
      <c r="A168" s="64"/>
      <c r="B168" s="66" t="s">
        <v>52</v>
      </c>
      <c r="C168" s="37">
        <v>1</v>
      </c>
      <c r="D168" s="37">
        <v>0</v>
      </c>
      <c r="E168" s="38">
        <f t="shared" si="45"/>
        <v>4.6554934823091247E-4</v>
      </c>
      <c r="F168" s="38" t="str">
        <f t="shared" si="46"/>
        <v/>
      </c>
      <c r="G168" s="39" t="str">
        <f t="shared" si="47"/>
        <v>0</v>
      </c>
      <c r="H168" s="25">
        <f t="shared" si="48"/>
        <v>0</v>
      </c>
    </row>
    <row r="169" spans="1:8" s="40" customFormat="1" ht="15" x14ac:dyDescent="0.2">
      <c r="A169" s="64"/>
      <c r="B169" s="66" t="s">
        <v>229</v>
      </c>
      <c r="C169" s="37">
        <v>33</v>
      </c>
      <c r="D169" s="37">
        <v>19</v>
      </c>
      <c r="E169" s="38">
        <f t="shared" si="45"/>
        <v>1.5363128491620111E-2</v>
      </c>
      <c r="F169" s="38">
        <f t="shared" si="46"/>
        <v>6.2830687830687827E-3</v>
      </c>
      <c r="G169" s="39">
        <f t="shared" si="47"/>
        <v>-0.42424242424242425</v>
      </c>
      <c r="H169" s="25">
        <f t="shared" si="48"/>
        <v>-6.5176908752327747E-3</v>
      </c>
    </row>
    <row r="170" spans="1:8" s="40" customFormat="1" ht="15" x14ac:dyDescent="0.2">
      <c r="A170" s="64"/>
      <c r="B170" s="66" t="s">
        <v>50</v>
      </c>
      <c r="C170" s="37">
        <v>0</v>
      </c>
      <c r="D170" s="37">
        <v>0</v>
      </c>
      <c r="E170" s="38" t="str">
        <f t="shared" si="45"/>
        <v/>
      </c>
      <c r="F170" s="38" t="str">
        <f t="shared" si="46"/>
        <v/>
      </c>
      <c r="G170" s="39" t="str">
        <f t="shared" si="47"/>
        <v>0</v>
      </c>
      <c r="H170" s="25" t="str">
        <f t="shared" si="48"/>
        <v/>
      </c>
    </row>
    <row r="171" spans="1:8" s="40" customFormat="1" ht="15" x14ac:dyDescent="0.2">
      <c r="A171" s="64"/>
      <c r="B171" s="66" t="s">
        <v>47</v>
      </c>
      <c r="C171" s="37">
        <v>0</v>
      </c>
      <c r="D171" s="37">
        <v>0</v>
      </c>
      <c r="E171" s="38" t="str">
        <f t="shared" si="45"/>
        <v/>
      </c>
      <c r="F171" s="38" t="str">
        <f t="shared" si="46"/>
        <v/>
      </c>
      <c r="G171" s="39" t="str">
        <f t="shared" si="47"/>
        <v>0</v>
      </c>
      <c r="H171" s="25" t="str">
        <f t="shared" si="48"/>
        <v/>
      </c>
    </row>
    <row r="172" spans="1:8" s="40" customFormat="1" ht="30" x14ac:dyDescent="0.2">
      <c r="A172" s="64"/>
      <c r="B172" s="66" t="s">
        <v>230</v>
      </c>
      <c r="C172" s="37">
        <v>0</v>
      </c>
      <c r="D172" s="37">
        <v>0</v>
      </c>
      <c r="E172" s="38" t="str">
        <f t="shared" si="45"/>
        <v/>
      </c>
      <c r="F172" s="38" t="str">
        <f t="shared" si="46"/>
        <v/>
      </c>
      <c r="G172" s="39" t="str">
        <f t="shared" si="47"/>
        <v>0</v>
      </c>
      <c r="H172" s="25" t="str">
        <f t="shared" si="48"/>
        <v/>
      </c>
    </row>
    <row r="173" spans="1:8" s="40" customFormat="1" ht="15" x14ac:dyDescent="0.2">
      <c r="A173" s="64"/>
      <c r="B173" s="66" t="s">
        <v>54</v>
      </c>
      <c r="C173" s="37">
        <v>6</v>
      </c>
      <c r="D173" s="37">
        <v>2</v>
      </c>
      <c r="E173" s="38">
        <f t="shared" si="45"/>
        <v>2.7932960893854749E-3</v>
      </c>
      <c r="F173" s="38">
        <f t="shared" si="46"/>
        <v>6.6137566137566134E-4</v>
      </c>
      <c r="G173" s="39">
        <f t="shared" si="47"/>
        <v>-0.66666666666666663</v>
      </c>
      <c r="H173" s="25">
        <f t="shared" si="48"/>
        <v>-1.8621973929236499E-3</v>
      </c>
    </row>
    <row r="174" spans="1:8" s="40" customFormat="1" ht="15" x14ac:dyDescent="0.2">
      <c r="A174" s="64"/>
      <c r="B174" s="66" t="s">
        <v>51</v>
      </c>
      <c r="C174" s="37">
        <v>60</v>
      </c>
      <c r="D174" s="37">
        <v>0</v>
      </c>
      <c r="E174" s="38">
        <f t="shared" si="45"/>
        <v>2.7932960893854747E-2</v>
      </c>
      <c r="F174" s="38" t="str">
        <f t="shared" si="46"/>
        <v/>
      </c>
      <c r="G174" s="39" t="str">
        <f t="shared" si="47"/>
        <v>0</v>
      </c>
      <c r="H174" s="25">
        <f t="shared" si="48"/>
        <v>0</v>
      </c>
    </row>
    <row r="175" spans="1:8" s="40" customFormat="1" ht="15" x14ac:dyDescent="0.2">
      <c r="A175" s="64" t="s">
        <v>615</v>
      </c>
      <c r="B175" s="66" t="s">
        <v>569</v>
      </c>
      <c r="C175" s="37"/>
      <c r="D175" s="37">
        <v>10</v>
      </c>
      <c r="E175" s="38" t="str">
        <f t="shared" ref="E175" si="49">+IF(C175=0,"",C175/C$161)</f>
        <v/>
      </c>
      <c r="F175" s="38">
        <f t="shared" ref="F175" si="50">+IF(D175=0,"",D175/D$161)</f>
        <v>3.3068783068783067E-3</v>
      </c>
      <c r="G175" s="39" t="str">
        <f t="shared" ref="G175" si="51">+IF(OR(AND(D175=0),(C175=0)),"0",((D175-C175)/C175))</f>
        <v>0</v>
      </c>
      <c r="H175" s="25" t="str">
        <f t="shared" ref="H175" si="52">+IF(OR(AND(E175=""),(G175="")),"",E175*G175)</f>
        <v/>
      </c>
    </row>
    <row r="176" spans="1:8" s="40" customFormat="1" ht="15" x14ac:dyDescent="0.2">
      <c r="A176" s="64"/>
      <c r="B176" s="66" t="s">
        <v>479</v>
      </c>
      <c r="C176" s="37">
        <v>13</v>
      </c>
      <c r="D176" s="37">
        <v>10</v>
      </c>
      <c r="E176" s="38">
        <f t="shared" si="45"/>
        <v>6.0521415270018619E-3</v>
      </c>
      <c r="F176" s="38">
        <f t="shared" si="46"/>
        <v>3.3068783068783067E-3</v>
      </c>
      <c r="G176" s="39">
        <f t="shared" si="47"/>
        <v>-0.23076923076923078</v>
      </c>
      <c r="H176" s="25">
        <f t="shared" si="48"/>
        <v>-1.3966480446927375E-3</v>
      </c>
    </row>
    <row r="177" spans="1:8" s="40" customFormat="1" ht="15" x14ac:dyDescent="0.2">
      <c r="A177" s="64"/>
      <c r="B177" s="66" t="s">
        <v>231</v>
      </c>
      <c r="C177" s="37">
        <v>0</v>
      </c>
      <c r="D177" s="37">
        <v>0</v>
      </c>
      <c r="E177" s="38" t="str">
        <f t="shared" si="45"/>
        <v/>
      </c>
      <c r="F177" s="38" t="str">
        <f t="shared" si="46"/>
        <v/>
      </c>
      <c r="G177" s="39" t="str">
        <f t="shared" si="47"/>
        <v>0</v>
      </c>
      <c r="H177" s="25" t="str">
        <f t="shared" si="48"/>
        <v/>
      </c>
    </row>
    <row r="178" spans="1:8" s="40" customFormat="1" ht="15" x14ac:dyDescent="0.2">
      <c r="A178" s="64"/>
      <c r="B178" s="66" t="s">
        <v>48</v>
      </c>
      <c r="C178" s="37">
        <v>0</v>
      </c>
      <c r="D178" s="37">
        <v>0</v>
      </c>
      <c r="E178" s="38" t="str">
        <f t="shared" si="45"/>
        <v/>
      </c>
      <c r="F178" s="38" t="str">
        <f t="shared" si="46"/>
        <v/>
      </c>
      <c r="G178" s="39" t="str">
        <f t="shared" si="47"/>
        <v>0</v>
      </c>
      <c r="H178" s="25" t="str">
        <f t="shared" si="48"/>
        <v/>
      </c>
    </row>
    <row r="179" spans="1:8" s="40" customFormat="1" ht="15" x14ac:dyDescent="0.2">
      <c r="A179" s="64"/>
      <c r="B179" s="66" t="s">
        <v>53</v>
      </c>
      <c r="C179" s="37">
        <v>0</v>
      </c>
      <c r="D179" s="37">
        <v>0</v>
      </c>
      <c r="E179" s="38" t="str">
        <f t="shared" si="45"/>
        <v/>
      </c>
      <c r="F179" s="38" t="str">
        <f t="shared" si="46"/>
        <v/>
      </c>
      <c r="G179" s="39" t="str">
        <f t="shared" si="47"/>
        <v>0</v>
      </c>
      <c r="H179" s="25" t="str">
        <f t="shared" si="48"/>
        <v/>
      </c>
    </row>
    <row r="180" spans="1:8" s="40" customFormat="1" ht="15" x14ac:dyDescent="0.2">
      <c r="A180" s="64" t="s">
        <v>615</v>
      </c>
      <c r="B180" s="67" t="s">
        <v>570</v>
      </c>
      <c r="C180" s="37"/>
      <c r="D180" s="37">
        <v>1</v>
      </c>
      <c r="E180" s="38" t="str">
        <f t="shared" ref="E180:E181" si="53">+IF(C180=0,"",C180/C$161)</f>
        <v/>
      </c>
      <c r="F180" s="38">
        <f t="shared" ref="F180:F181" si="54">+IF(D180=0,"",D180/D$161)</f>
        <v>3.3068783068783067E-4</v>
      </c>
      <c r="G180" s="39" t="str">
        <f t="shared" ref="G180:G181" si="55">+IF(OR(AND(D180=0),(C180=0)),"0",((D180-C180)/C180))</f>
        <v>0</v>
      </c>
      <c r="H180" s="25" t="str">
        <f t="shared" ref="H180:H181" si="56">+IF(OR(AND(E180=""),(G180="")),"",E180*G180)</f>
        <v/>
      </c>
    </row>
    <row r="181" spans="1:8" s="40" customFormat="1" ht="15" x14ac:dyDescent="0.2">
      <c r="A181" s="64" t="s">
        <v>615</v>
      </c>
      <c r="B181" s="67" t="s">
        <v>571</v>
      </c>
      <c r="C181" s="37"/>
      <c r="D181" s="37">
        <v>1</v>
      </c>
      <c r="E181" s="38" t="str">
        <f t="shared" si="53"/>
        <v/>
      </c>
      <c r="F181" s="38">
        <f t="shared" si="54"/>
        <v>3.3068783068783067E-4</v>
      </c>
      <c r="G181" s="39" t="str">
        <f t="shared" si="55"/>
        <v>0</v>
      </c>
      <c r="H181" s="25" t="str">
        <f t="shared" si="56"/>
        <v/>
      </c>
    </row>
    <row r="182" spans="1:8" s="40" customFormat="1" ht="15" x14ac:dyDescent="0.2">
      <c r="A182" s="64"/>
      <c r="B182" s="66" t="s">
        <v>232</v>
      </c>
      <c r="C182" s="37">
        <v>38</v>
      </c>
      <c r="D182" s="37">
        <v>91</v>
      </c>
      <c r="E182" s="38">
        <f t="shared" si="45"/>
        <v>1.7690875232774673E-2</v>
      </c>
      <c r="F182" s="38">
        <f t="shared" si="46"/>
        <v>3.0092592592592591E-2</v>
      </c>
      <c r="G182" s="39">
        <f t="shared" si="47"/>
        <v>1.3947368421052631</v>
      </c>
      <c r="H182" s="25">
        <f t="shared" si="48"/>
        <v>2.4674115456238356E-2</v>
      </c>
    </row>
    <row r="183" spans="1:8" s="40" customFormat="1" ht="15" x14ac:dyDescent="0.2">
      <c r="A183" s="64"/>
      <c r="B183" s="66" t="s">
        <v>233</v>
      </c>
      <c r="C183" s="37">
        <v>0</v>
      </c>
      <c r="D183" s="37">
        <v>0</v>
      </c>
      <c r="E183" s="38" t="str">
        <f t="shared" si="45"/>
        <v/>
      </c>
      <c r="F183" s="38" t="str">
        <f t="shared" si="46"/>
        <v/>
      </c>
      <c r="G183" s="39" t="str">
        <f t="shared" si="47"/>
        <v>0</v>
      </c>
      <c r="H183" s="25" t="str">
        <f t="shared" si="48"/>
        <v/>
      </c>
    </row>
    <row r="184" spans="1:8" s="40" customFormat="1" ht="15" x14ac:dyDescent="0.2">
      <c r="A184" s="64"/>
      <c r="B184" s="66" t="s">
        <v>234</v>
      </c>
      <c r="C184" s="37">
        <v>0</v>
      </c>
      <c r="D184" s="37">
        <v>0</v>
      </c>
      <c r="E184" s="38" t="str">
        <f t="shared" si="45"/>
        <v/>
      </c>
      <c r="F184" s="38" t="str">
        <f t="shared" si="46"/>
        <v/>
      </c>
      <c r="G184" s="39" t="str">
        <f t="shared" si="47"/>
        <v>0</v>
      </c>
      <c r="H184" s="25" t="str">
        <f t="shared" si="48"/>
        <v/>
      </c>
    </row>
    <row r="185" spans="1:8" s="40" customFormat="1" ht="15" x14ac:dyDescent="0.2">
      <c r="A185" s="64"/>
      <c r="B185" s="66" t="s">
        <v>235</v>
      </c>
      <c r="C185" s="37">
        <v>0</v>
      </c>
      <c r="D185" s="37">
        <v>2</v>
      </c>
      <c r="E185" s="38" t="str">
        <f t="shared" si="45"/>
        <v/>
      </c>
      <c r="F185" s="38">
        <f t="shared" si="46"/>
        <v>6.6137566137566134E-4</v>
      </c>
      <c r="G185" s="39" t="str">
        <f t="shared" si="47"/>
        <v>0</v>
      </c>
      <c r="H185" s="25" t="str">
        <f t="shared" si="48"/>
        <v/>
      </c>
    </row>
    <row r="186" spans="1:8" s="40" customFormat="1" ht="15" x14ac:dyDescent="0.2">
      <c r="A186" s="64"/>
      <c r="B186" s="66" t="s">
        <v>480</v>
      </c>
      <c r="C186" s="37">
        <v>39</v>
      </c>
      <c r="D186" s="37">
        <v>48</v>
      </c>
      <c r="E186" s="38">
        <f t="shared" si="45"/>
        <v>1.8156424581005588E-2</v>
      </c>
      <c r="F186" s="38">
        <f t="shared" si="46"/>
        <v>1.5873015873015872E-2</v>
      </c>
      <c r="G186" s="39">
        <f t="shared" si="47"/>
        <v>0.23076923076923078</v>
      </c>
      <c r="H186" s="25">
        <f t="shared" si="48"/>
        <v>4.1899441340782131E-3</v>
      </c>
    </row>
    <row r="187" spans="1:8" s="40" customFormat="1" ht="15" x14ac:dyDescent="0.2">
      <c r="A187" s="64" t="s">
        <v>615</v>
      </c>
      <c r="B187" s="66" t="s">
        <v>575</v>
      </c>
      <c r="C187" s="37"/>
      <c r="D187" s="37">
        <v>133</v>
      </c>
      <c r="E187" s="38" t="str">
        <f t="shared" ref="E187" si="57">+IF(C187=0,"",C187/C$161)</f>
        <v/>
      </c>
      <c r="F187" s="38">
        <f t="shared" ref="F187" si="58">+IF(D187=0,"",D187/D$161)</f>
        <v>4.3981481481481483E-2</v>
      </c>
      <c r="G187" s="39" t="str">
        <f t="shared" ref="G187" si="59">+IF(OR(AND(D187=0),(C187=0)),"0",((D187-C187)/C187))</f>
        <v>0</v>
      </c>
      <c r="H187" s="25" t="str">
        <f t="shared" ref="H187" si="60">+IF(OR(AND(E187=""),(G187="")),"",E187*G187)</f>
        <v/>
      </c>
    </row>
    <row r="188" spans="1:8" s="40" customFormat="1" ht="15" x14ac:dyDescent="0.2">
      <c r="A188" s="64"/>
      <c r="B188" s="66" t="s">
        <v>236</v>
      </c>
      <c r="C188" s="37">
        <v>41</v>
      </c>
      <c r="D188" s="37">
        <v>43</v>
      </c>
      <c r="E188" s="38">
        <f t="shared" si="45"/>
        <v>1.9087523277467412E-2</v>
      </c>
      <c r="F188" s="38">
        <f t="shared" si="46"/>
        <v>1.4219576719576719E-2</v>
      </c>
      <c r="G188" s="39">
        <f t="shared" si="47"/>
        <v>4.878048780487805E-2</v>
      </c>
      <c r="H188" s="25">
        <f t="shared" si="48"/>
        <v>9.3109869646182506E-4</v>
      </c>
    </row>
    <row r="189" spans="1:8" s="40" customFormat="1" ht="15" x14ac:dyDescent="0.2">
      <c r="A189" s="64"/>
      <c r="B189" s="66" t="s">
        <v>237</v>
      </c>
      <c r="C189" s="37">
        <v>9</v>
      </c>
      <c r="D189" s="37">
        <v>46</v>
      </c>
      <c r="E189" s="38">
        <f t="shared" si="45"/>
        <v>4.1899441340782122E-3</v>
      </c>
      <c r="F189" s="38">
        <f t="shared" si="46"/>
        <v>1.5211640211640211E-2</v>
      </c>
      <c r="G189" s="39">
        <f t="shared" si="47"/>
        <v>4.1111111111111107</v>
      </c>
      <c r="H189" s="25">
        <f t="shared" si="48"/>
        <v>1.7225325884543761E-2</v>
      </c>
    </row>
    <row r="190" spans="1:8" s="40" customFormat="1" ht="15" x14ac:dyDescent="0.2">
      <c r="A190" s="64"/>
      <c r="B190" s="66" t="s">
        <v>238</v>
      </c>
      <c r="C190" s="37">
        <v>122</v>
      </c>
      <c r="D190" s="37">
        <v>76</v>
      </c>
      <c r="E190" s="38">
        <f t="shared" si="45"/>
        <v>5.6797020484171325E-2</v>
      </c>
      <c r="F190" s="38">
        <f t="shared" si="46"/>
        <v>2.5132275132275131E-2</v>
      </c>
      <c r="G190" s="39">
        <f t="shared" si="47"/>
        <v>-0.37704918032786883</v>
      </c>
      <c r="H190" s="25">
        <f t="shared" si="48"/>
        <v>-2.1415270018621972E-2</v>
      </c>
    </row>
    <row r="191" spans="1:8" s="40" customFormat="1" ht="15" x14ac:dyDescent="0.2">
      <c r="A191" s="64"/>
      <c r="B191" s="66" t="s">
        <v>239</v>
      </c>
      <c r="C191" s="37">
        <v>39</v>
      </c>
      <c r="D191" s="37">
        <v>27</v>
      </c>
      <c r="E191" s="38">
        <f t="shared" si="45"/>
        <v>1.8156424581005588E-2</v>
      </c>
      <c r="F191" s="38">
        <f t="shared" si="46"/>
        <v>8.9285714285714281E-3</v>
      </c>
      <c r="G191" s="39">
        <f t="shared" si="47"/>
        <v>-0.30769230769230771</v>
      </c>
      <c r="H191" s="25">
        <f t="shared" si="48"/>
        <v>-5.5865921787709508E-3</v>
      </c>
    </row>
    <row r="192" spans="1:8" s="40" customFormat="1" ht="15" x14ac:dyDescent="0.2">
      <c r="A192" s="64"/>
      <c r="B192" s="66" t="s">
        <v>481</v>
      </c>
      <c r="C192" s="37">
        <v>315</v>
      </c>
      <c r="D192" s="37">
        <v>355</v>
      </c>
      <c r="E192" s="38">
        <f t="shared" si="45"/>
        <v>0.14664804469273743</v>
      </c>
      <c r="F192" s="38">
        <f t="shared" si="46"/>
        <v>0.1173941798941799</v>
      </c>
      <c r="G192" s="39">
        <f t="shared" si="47"/>
        <v>0.12698412698412698</v>
      </c>
      <c r="H192" s="25">
        <f t="shared" si="48"/>
        <v>1.8621973929236497E-2</v>
      </c>
    </row>
    <row r="193" spans="1:8" s="40" customFormat="1" ht="15" x14ac:dyDescent="0.2">
      <c r="A193" s="64"/>
      <c r="B193" s="66" t="s">
        <v>482</v>
      </c>
      <c r="C193" s="37">
        <v>7</v>
      </c>
      <c r="D193" s="37">
        <v>3</v>
      </c>
      <c r="E193" s="38">
        <f t="shared" si="45"/>
        <v>3.2588454376163874E-3</v>
      </c>
      <c r="F193" s="38">
        <f t="shared" si="46"/>
        <v>9.9206349206349201E-4</v>
      </c>
      <c r="G193" s="39">
        <f t="shared" si="47"/>
        <v>-0.5714285714285714</v>
      </c>
      <c r="H193" s="25">
        <f t="shared" si="48"/>
        <v>-1.8621973929236499E-3</v>
      </c>
    </row>
    <row r="194" spans="1:8" s="40" customFormat="1" ht="15" x14ac:dyDescent="0.2">
      <c r="A194" s="64"/>
      <c r="B194" s="66" t="s">
        <v>240</v>
      </c>
      <c r="C194" s="37">
        <v>0</v>
      </c>
      <c r="D194" s="37">
        <v>0</v>
      </c>
      <c r="E194" s="38" t="str">
        <f t="shared" si="45"/>
        <v/>
      </c>
      <c r="F194" s="38" t="str">
        <f t="shared" si="46"/>
        <v/>
      </c>
      <c r="G194" s="39" t="str">
        <f t="shared" si="47"/>
        <v>0</v>
      </c>
      <c r="H194" s="25" t="str">
        <f t="shared" si="48"/>
        <v/>
      </c>
    </row>
    <row r="195" spans="1:8" s="40" customFormat="1" ht="15" x14ac:dyDescent="0.2">
      <c r="A195" s="64" t="s">
        <v>615</v>
      </c>
      <c r="B195" s="66" t="s">
        <v>576</v>
      </c>
      <c r="C195" s="37"/>
      <c r="D195" s="37">
        <v>14</v>
      </c>
      <c r="E195" s="38" t="str">
        <f t="shared" ref="E195" si="61">+IF(C195=0,"",C195/C$161)</f>
        <v/>
      </c>
      <c r="F195" s="38">
        <f t="shared" ref="F195" si="62">+IF(D195=0,"",D195/D$161)</f>
        <v>4.6296296296296294E-3</v>
      </c>
      <c r="G195" s="39" t="str">
        <f t="shared" ref="G195" si="63">+IF(OR(AND(D195=0),(C195=0)),"0",((D195-C195)/C195))</f>
        <v>0</v>
      </c>
      <c r="H195" s="25" t="str">
        <f t="shared" ref="H195" si="64">+IF(OR(AND(E195=""),(G195="")),"",E195*G195)</f>
        <v/>
      </c>
    </row>
    <row r="196" spans="1:8" s="40" customFormat="1" ht="15" x14ac:dyDescent="0.2">
      <c r="A196" s="64"/>
      <c r="B196" s="66" t="s">
        <v>617</v>
      </c>
      <c r="C196" s="37">
        <v>6</v>
      </c>
      <c r="D196" s="37"/>
      <c r="E196" s="38">
        <f t="shared" si="45"/>
        <v>2.7932960893854749E-3</v>
      </c>
      <c r="F196" s="38" t="str">
        <f t="shared" si="46"/>
        <v/>
      </c>
      <c r="G196" s="39" t="str">
        <f t="shared" si="47"/>
        <v>0</v>
      </c>
      <c r="H196" s="25">
        <f t="shared" si="48"/>
        <v>0</v>
      </c>
    </row>
    <row r="197" spans="1:8" s="40" customFormat="1" ht="15" x14ac:dyDescent="0.2">
      <c r="A197" s="64"/>
      <c r="B197" s="66" t="s">
        <v>241</v>
      </c>
      <c r="C197" s="37">
        <v>6</v>
      </c>
      <c r="D197" s="37">
        <v>9</v>
      </c>
      <c r="E197" s="38">
        <f t="shared" si="45"/>
        <v>2.7932960893854749E-3</v>
      </c>
      <c r="F197" s="38">
        <f t="shared" si="46"/>
        <v>2.976190476190476E-3</v>
      </c>
      <c r="G197" s="39">
        <f t="shared" si="47"/>
        <v>0.5</v>
      </c>
      <c r="H197" s="25">
        <f t="shared" si="48"/>
        <v>1.3966480446927375E-3</v>
      </c>
    </row>
    <row r="198" spans="1:8" s="40" customFormat="1" ht="15" x14ac:dyDescent="0.2">
      <c r="A198" s="64"/>
      <c r="B198" s="66" t="s">
        <v>242</v>
      </c>
      <c r="C198" s="37">
        <v>54</v>
      </c>
      <c r="D198" s="37">
        <v>11</v>
      </c>
      <c r="E198" s="38">
        <f t="shared" si="45"/>
        <v>2.5139664804469275E-2</v>
      </c>
      <c r="F198" s="38">
        <f t="shared" si="46"/>
        <v>3.6375661375661374E-3</v>
      </c>
      <c r="G198" s="39">
        <f t="shared" si="47"/>
        <v>-0.79629629629629628</v>
      </c>
      <c r="H198" s="25">
        <f t="shared" si="48"/>
        <v>-2.0018621973929236E-2</v>
      </c>
    </row>
    <row r="199" spans="1:8" s="40" customFormat="1" ht="15" x14ac:dyDescent="0.2">
      <c r="A199" s="64"/>
      <c r="B199" s="66" t="s">
        <v>243</v>
      </c>
      <c r="C199" s="37">
        <v>0</v>
      </c>
      <c r="D199" s="37">
        <v>0</v>
      </c>
      <c r="E199" s="38" t="str">
        <f t="shared" si="45"/>
        <v/>
      </c>
      <c r="F199" s="38" t="str">
        <f t="shared" si="46"/>
        <v/>
      </c>
      <c r="G199" s="39" t="str">
        <f t="shared" si="47"/>
        <v>0</v>
      </c>
      <c r="H199" s="25" t="str">
        <f t="shared" si="48"/>
        <v/>
      </c>
    </row>
    <row r="200" spans="1:8" s="40" customFormat="1" ht="15" x14ac:dyDescent="0.2">
      <c r="A200" s="64"/>
      <c r="B200" s="66" t="s">
        <v>55</v>
      </c>
      <c r="C200" s="37">
        <v>1</v>
      </c>
      <c r="D200" s="37">
        <v>2</v>
      </c>
      <c r="E200" s="38">
        <f t="shared" si="45"/>
        <v>4.6554934823091247E-4</v>
      </c>
      <c r="F200" s="38">
        <f t="shared" si="46"/>
        <v>6.6137566137566134E-4</v>
      </c>
      <c r="G200" s="39">
        <f t="shared" si="47"/>
        <v>1</v>
      </c>
      <c r="H200" s="25">
        <f t="shared" si="48"/>
        <v>4.6554934823091247E-4</v>
      </c>
    </row>
    <row r="201" spans="1:8" s="40" customFormat="1" ht="15" x14ac:dyDescent="0.2">
      <c r="A201" s="64"/>
      <c r="B201" s="66" t="s">
        <v>56</v>
      </c>
      <c r="C201" s="37">
        <v>89</v>
      </c>
      <c r="D201" s="37">
        <v>99</v>
      </c>
      <c r="E201" s="38">
        <f t="shared" si="45"/>
        <v>4.1433891992551208E-2</v>
      </c>
      <c r="F201" s="38">
        <f t="shared" si="46"/>
        <v>3.273809523809524E-2</v>
      </c>
      <c r="G201" s="39">
        <f t="shared" si="47"/>
        <v>0.11235955056179775</v>
      </c>
      <c r="H201" s="25">
        <f t="shared" si="48"/>
        <v>4.6554934823091242E-3</v>
      </c>
    </row>
    <row r="202" spans="1:8" s="40" customFormat="1" ht="15" x14ac:dyDescent="0.2">
      <c r="A202" s="64"/>
      <c r="B202" s="66" t="s">
        <v>244</v>
      </c>
      <c r="C202" s="37">
        <v>64</v>
      </c>
      <c r="D202" s="37">
        <v>24</v>
      </c>
      <c r="E202" s="38">
        <f t="shared" si="45"/>
        <v>2.9795158286778398E-2</v>
      </c>
      <c r="F202" s="38">
        <f t="shared" si="46"/>
        <v>7.9365079365079361E-3</v>
      </c>
      <c r="G202" s="39">
        <f t="shared" si="47"/>
        <v>-0.625</v>
      </c>
      <c r="H202" s="25">
        <f t="shared" si="48"/>
        <v>-1.86219739292365E-2</v>
      </c>
    </row>
    <row r="203" spans="1:8" s="40" customFormat="1" ht="30" x14ac:dyDescent="0.2">
      <c r="A203" s="64"/>
      <c r="B203" s="66" t="s">
        <v>245</v>
      </c>
      <c r="C203" s="37">
        <v>0</v>
      </c>
      <c r="D203" s="37">
        <v>2</v>
      </c>
      <c r="E203" s="38" t="str">
        <f t="shared" si="45"/>
        <v/>
      </c>
      <c r="F203" s="38">
        <f t="shared" si="46"/>
        <v>6.6137566137566134E-4</v>
      </c>
      <c r="G203" s="39" t="str">
        <f t="shared" si="47"/>
        <v>0</v>
      </c>
      <c r="H203" s="25" t="str">
        <f t="shared" si="48"/>
        <v/>
      </c>
    </row>
    <row r="204" spans="1:8" s="40" customFormat="1" ht="15" x14ac:dyDescent="0.2">
      <c r="A204" s="64"/>
      <c r="B204" s="66" t="s">
        <v>483</v>
      </c>
      <c r="C204" s="37">
        <v>0</v>
      </c>
      <c r="D204" s="37">
        <v>1</v>
      </c>
      <c r="E204" s="38" t="str">
        <f t="shared" si="45"/>
        <v/>
      </c>
      <c r="F204" s="38">
        <f t="shared" si="46"/>
        <v>3.3068783068783067E-4</v>
      </c>
      <c r="G204" s="39" t="str">
        <f t="shared" si="47"/>
        <v>0</v>
      </c>
      <c r="H204" s="25" t="str">
        <f t="shared" si="48"/>
        <v/>
      </c>
    </row>
    <row r="205" spans="1:8" s="40" customFormat="1" ht="15" x14ac:dyDescent="0.2">
      <c r="A205" s="64" t="s">
        <v>615</v>
      </c>
      <c r="B205" s="66" t="s">
        <v>577</v>
      </c>
      <c r="C205" s="37"/>
      <c r="D205" s="37">
        <v>0</v>
      </c>
      <c r="E205" s="38" t="str">
        <f t="shared" ref="E205" si="65">+IF(C205=0,"",C205/C$161)</f>
        <v/>
      </c>
      <c r="F205" s="38" t="str">
        <f t="shared" ref="F205" si="66">+IF(D205=0,"",D205/D$161)</f>
        <v/>
      </c>
      <c r="G205" s="39" t="str">
        <f t="shared" ref="G205" si="67">+IF(OR(AND(D205=0),(C205=0)),"0",((D205-C205)/C205))</f>
        <v>0</v>
      </c>
      <c r="H205" s="25" t="str">
        <f t="shared" ref="H205" si="68">+IF(OR(AND(E205=""),(G205="")),"",E205*G205)</f>
        <v/>
      </c>
    </row>
    <row r="206" spans="1:8" s="40" customFormat="1" ht="15" x14ac:dyDescent="0.2">
      <c r="A206" s="64"/>
      <c r="B206" s="66" t="s">
        <v>58</v>
      </c>
      <c r="C206" s="37">
        <v>0</v>
      </c>
      <c r="D206" s="37">
        <v>0</v>
      </c>
      <c r="E206" s="38" t="str">
        <f t="shared" si="45"/>
        <v/>
      </c>
      <c r="F206" s="38" t="str">
        <f t="shared" si="46"/>
        <v/>
      </c>
      <c r="G206" s="39" t="str">
        <f t="shared" si="47"/>
        <v>0</v>
      </c>
      <c r="H206" s="25" t="str">
        <f t="shared" si="48"/>
        <v/>
      </c>
    </row>
    <row r="207" spans="1:8" s="40" customFormat="1" ht="15" x14ac:dyDescent="0.2">
      <c r="A207" s="64"/>
      <c r="B207" s="66" t="s">
        <v>246</v>
      </c>
      <c r="C207" s="37">
        <v>0</v>
      </c>
      <c r="D207" s="37">
        <v>0</v>
      </c>
      <c r="E207" s="38" t="str">
        <f t="shared" si="45"/>
        <v/>
      </c>
      <c r="F207" s="38" t="str">
        <f t="shared" si="46"/>
        <v/>
      </c>
      <c r="G207" s="39" t="str">
        <f t="shared" si="47"/>
        <v>0</v>
      </c>
      <c r="H207" s="25" t="str">
        <f t="shared" si="48"/>
        <v/>
      </c>
    </row>
    <row r="208" spans="1:8" s="40" customFormat="1" ht="15" x14ac:dyDescent="0.2">
      <c r="A208" s="64"/>
      <c r="B208" s="66" t="s">
        <v>57</v>
      </c>
      <c r="C208" s="37">
        <v>0</v>
      </c>
      <c r="D208" s="37">
        <v>0</v>
      </c>
      <c r="E208" s="38" t="str">
        <f t="shared" si="45"/>
        <v/>
      </c>
      <c r="F208" s="38" t="str">
        <f t="shared" si="46"/>
        <v/>
      </c>
      <c r="G208" s="39" t="str">
        <f t="shared" si="47"/>
        <v>0</v>
      </c>
      <c r="H208" s="25" t="str">
        <f t="shared" si="48"/>
        <v/>
      </c>
    </row>
    <row r="209" spans="1:8" s="40" customFormat="1" ht="15" x14ac:dyDescent="0.2">
      <c r="A209" s="64"/>
      <c r="B209" s="66" t="s">
        <v>247</v>
      </c>
      <c r="C209" s="37">
        <v>0</v>
      </c>
      <c r="D209" s="37">
        <v>0</v>
      </c>
      <c r="E209" s="38" t="str">
        <f t="shared" si="45"/>
        <v/>
      </c>
      <c r="F209" s="38" t="str">
        <f t="shared" si="46"/>
        <v/>
      </c>
      <c r="G209" s="39" t="str">
        <f t="shared" si="47"/>
        <v>0</v>
      </c>
      <c r="H209" s="25" t="str">
        <f t="shared" si="48"/>
        <v/>
      </c>
    </row>
    <row r="210" spans="1:8" s="40" customFormat="1" ht="15" x14ac:dyDescent="0.2">
      <c r="A210" s="64"/>
      <c r="B210" s="66" t="s">
        <v>248</v>
      </c>
      <c r="C210" s="37">
        <v>0</v>
      </c>
      <c r="D210" s="37">
        <v>0</v>
      </c>
      <c r="E210" s="38" t="str">
        <f t="shared" si="45"/>
        <v/>
      </c>
      <c r="F210" s="38" t="str">
        <f t="shared" si="46"/>
        <v/>
      </c>
      <c r="G210" s="39" t="str">
        <f t="shared" si="47"/>
        <v>0</v>
      </c>
      <c r="H210" s="25" t="str">
        <f t="shared" si="48"/>
        <v/>
      </c>
    </row>
    <row r="211" spans="1:8" s="40" customFormat="1" ht="15" x14ac:dyDescent="0.2">
      <c r="A211" s="64"/>
      <c r="B211" s="66" t="s">
        <v>484</v>
      </c>
      <c r="C211" s="37">
        <v>0</v>
      </c>
      <c r="D211" s="37">
        <v>0</v>
      </c>
      <c r="E211" s="38" t="str">
        <f t="shared" si="45"/>
        <v/>
      </c>
      <c r="F211" s="38" t="str">
        <f t="shared" si="46"/>
        <v/>
      </c>
      <c r="G211" s="39" t="str">
        <f t="shared" si="47"/>
        <v>0</v>
      </c>
      <c r="H211" s="25" t="str">
        <f t="shared" si="48"/>
        <v/>
      </c>
    </row>
    <row r="212" spans="1:8" s="40" customFormat="1" ht="15" x14ac:dyDescent="0.2">
      <c r="A212" s="64"/>
      <c r="B212" s="66" t="s">
        <v>249</v>
      </c>
      <c r="C212" s="37">
        <v>407</v>
      </c>
      <c r="D212" s="37">
        <v>244</v>
      </c>
      <c r="E212" s="38">
        <f t="shared" si="45"/>
        <v>0.18947858472998139</v>
      </c>
      <c r="F212" s="38">
        <f t="shared" si="46"/>
        <v>8.0687830687830683E-2</v>
      </c>
      <c r="G212" s="39">
        <f t="shared" si="47"/>
        <v>-0.40049140049140047</v>
      </c>
      <c r="H212" s="25">
        <f t="shared" si="48"/>
        <v>-7.5884543761638737E-2</v>
      </c>
    </row>
    <row r="213" spans="1:8" s="40" customFormat="1" ht="15" x14ac:dyDescent="0.2">
      <c r="A213" s="64"/>
      <c r="B213" s="66" t="s">
        <v>250</v>
      </c>
      <c r="C213" s="37">
        <v>0</v>
      </c>
      <c r="D213" s="37">
        <v>1</v>
      </c>
      <c r="E213" s="38" t="str">
        <f t="shared" si="45"/>
        <v/>
      </c>
      <c r="F213" s="38">
        <f t="shared" si="46"/>
        <v>3.3068783068783067E-4</v>
      </c>
      <c r="G213" s="39" t="str">
        <f t="shared" si="47"/>
        <v>0</v>
      </c>
      <c r="H213" s="25" t="str">
        <f t="shared" si="48"/>
        <v/>
      </c>
    </row>
    <row r="214" spans="1:8" s="40" customFormat="1" ht="15" x14ac:dyDescent="0.2">
      <c r="A214" s="64"/>
      <c r="B214" s="66" t="s">
        <v>251</v>
      </c>
      <c r="C214" s="37">
        <v>1</v>
      </c>
      <c r="D214" s="37">
        <v>0</v>
      </c>
      <c r="E214" s="38">
        <f t="shared" si="45"/>
        <v>4.6554934823091247E-4</v>
      </c>
      <c r="F214" s="38" t="str">
        <f t="shared" si="46"/>
        <v/>
      </c>
      <c r="G214" s="39" t="str">
        <f t="shared" si="47"/>
        <v>0</v>
      </c>
      <c r="H214" s="25">
        <f t="shared" si="48"/>
        <v>0</v>
      </c>
    </row>
    <row r="215" spans="1:8" s="40" customFormat="1" ht="15" x14ac:dyDescent="0.2">
      <c r="A215" s="64"/>
      <c r="B215" s="66" t="s">
        <v>252</v>
      </c>
      <c r="C215" s="37">
        <v>0</v>
      </c>
      <c r="D215" s="37">
        <v>0</v>
      </c>
      <c r="E215" s="38" t="str">
        <f t="shared" si="45"/>
        <v/>
      </c>
      <c r="F215" s="38" t="str">
        <f t="shared" si="46"/>
        <v/>
      </c>
      <c r="G215" s="39" t="str">
        <f t="shared" si="47"/>
        <v>0</v>
      </c>
      <c r="H215" s="25" t="str">
        <f t="shared" si="48"/>
        <v/>
      </c>
    </row>
    <row r="216" spans="1:8" s="40" customFormat="1" ht="15" x14ac:dyDescent="0.2">
      <c r="A216" s="64"/>
      <c r="B216" s="66" t="s">
        <v>253</v>
      </c>
      <c r="C216" s="37">
        <v>0</v>
      </c>
      <c r="D216" s="37">
        <v>0</v>
      </c>
      <c r="E216" s="38" t="str">
        <f t="shared" si="45"/>
        <v/>
      </c>
      <c r="F216" s="38" t="str">
        <f t="shared" si="46"/>
        <v/>
      </c>
      <c r="G216" s="39" t="str">
        <f t="shared" si="47"/>
        <v>0</v>
      </c>
      <c r="H216" s="25" t="str">
        <f t="shared" si="48"/>
        <v/>
      </c>
    </row>
    <row r="217" spans="1:8" s="40" customFormat="1" ht="15" x14ac:dyDescent="0.2">
      <c r="A217" s="64"/>
      <c r="B217" s="66" t="s">
        <v>485</v>
      </c>
      <c r="C217" s="37">
        <v>0</v>
      </c>
      <c r="D217" s="37">
        <v>0</v>
      </c>
      <c r="E217" s="38" t="str">
        <f t="shared" si="45"/>
        <v/>
      </c>
      <c r="F217" s="38" t="str">
        <f t="shared" si="46"/>
        <v/>
      </c>
      <c r="G217" s="39" t="str">
        <f t="shared" si="47"/>
        <v>0</v>
      </c>
      <c r="H217" s="25" t="str">
        <f t="shared" si="48"/>
        <v/>
      </c>
    </row>
    <row r="218" spans="1:8" s="40" customFormat="1" ht="15" x14ac:dyDescent="0.2">
      <c r="A218" s="64"/>
      <c r="B218" s="66" t="s">
        <v>254</v>
      </c>
      <c r="C218" s="37">
        <v>0</v>
      </c>
      <c r="D218" s="37">
        <v>0</v>
      </c>
      <c r="E218" s="38" t="str">
        <f t="shared" si="45"/>
        <v/>
      </c>
      <c r="F218" s="38" t="str">
        <f t="shared" si="46"/>
        <v/>
      </c>
      <c r="G218" s="39" t="str">
        <f t="shared" si="47"/>
        <v>0</v>
      </c>
      <c r="H218" s="25" t="str">
        <f t="shared" si="48"/>
        <v/>
      </c>
    </row>
    <row r="219" spans="1:8" s="40" customFormat="1" ht="15" x14ac:dyDescent="0.2">
      <c r="A219" s="64"/>
      <c r="B219" s="66" t="s">
        <v>60</v>
      </c>
      <c r="C219" s="37">
        <v>0</v>
      </c>
      <c r="D219" s="37">
        <v>2</v>
      </c>
      <c r="E219" s="38" t="str">
        <f t="shared" si="45"/>
        <v/>
      </c>
      <c r="F219" s="38">
        <f t="shared" si="46"/>
        <v>6.6137566137566134E-4</v>
      </c>
      <c r="G219" s="39" t="str">
        <f t="shared" si="47"/>
        <v>0</v>
      </c>
      <c r="H219" s="25" t="str">
        <f t="shared" si="48"/>
        <v/>
      </c>
    </row>
    <row r="220" spans="1:8" s="40" customFormat="1" ht="15" x14ac:dyDescent="0.2">
      <c r="A220" s="64"/>
      <c r="B220" s="66" t="s">
        <v>255</v>
      </c>
      <c r="C220" s="37">
        <v>0</v>
      </c>
      <c r="D220" s="37">
        <v>0</v>
      </c>
      <c r="E220" s="38" t="str">
        <f t="shared" si="45"/>
        <v/>
      </c>
      <c r="F220" s="38" t="str">
        <f t="shared" si="46"/>
        <v/>
      </c>
      <c r="G220" s="39" t="str">
        <f t="shared" si="47"/>
        <v>0</v>
      </c>
      <c r="H220" s="25" t="str">
        <f t="shared" si="48"/>
        <v/>
      </c>
    </row>
    <row r="221" spans="1:8" s="40" customFormat="1" ht="15" x14ac:dyDescent="0.2">
      <c r="A221" s="64"/>
      <c r="B221" s="66" t="s">
        <v>59</v>
      </c>
      <c r="C221" s="37">
        <v>0</v>
      </c>
      <c r="D221" s="37">
        <v>0</v>
      </c>
      <c r="E221" s="38" t="str">
        <f t="shared" si="45"/>
        <v/>
      </c>
      <c r="F221" s="38" t="str">
        <f t="shared" si="46"/>
        <v/>
      </c>
      <c r="G221" s="39" t="str">
        <f t="shared" si="47"/>
        <v>0</v>
      </c>
      <c r="H221" s="25" t="str">
        <f t="shared" si="48"/>
        <v/>
      </c>
    </row>
    <row r="222" spans="1:8" s="40" customFormat="1" ht="15" x14ac:dyDescent="0.2">
      <c r="A222" s="64"/>
      <c r="B222" s="66" t="s">
        <v>256</v>
      </c>
      <c r="C222" s="37">
        <v>1</v>
      </c>
      <c r="D222" s="37">
        <v>1</v>
      </c>
      <c r="E222" s="38">
        <f t="shared" si="45"/>
        <v>4.6554934823091247E-4</v>
      </c>
      <c r="F222" s="38">
        <f t="shared" si="46"/>
        <v>3.3068783068783067E-4</v>
      </c>
      <c r="G222" s="39">
        <f t="shared" si="47"/>
        <v>0</v>
      </c>
      <c r="H222" s="25">
        <f t="shared" si="48"/>
        <v>0</v>
      </c>
    </row>
    <row r="223" spans="1:8" s="40" customFormat="1" ht="15" x14ac:dyDescent="0.2">
      <c r="A223" s="64"/>
      <c r="B223" s="66" t="s">
        <v>486</v>
      </c>
      <c r="C223" s="37">
        <v>0</v>
      </c>
      <c r="D223" s="37">
        <v>0</v>
      </c>
      <c r="E223" s="38" t="str">
        <f t="shared" si="45"/>
        <v/>
      </c>
      <c r="F223" s="38" t="str">
        <f t="shared" si="46"/>
        <v/>
      </c>
      <c r="G223" s="39" t="str">
        <f t="shared" si="47"/>
        <v>0</v>
      </c>
      <c r="H223" s="25" t="str">
        <f t="shared" si="48"/>
        <v/>
      </c>
    </row>
    <row r="224" spans="1:8" s="40" customFormat="1" ht="15" x14ac:dyDescent="0.2">
      <c r="A224" s="64"/>
      <c r="B224" s="66" t="s">
        <v>65</v>
      </c>
      <c r="C224" s="37">
        <v>24</v>
      </c>
      <c r="D224" s="37">
        <v>103</v>
      </c>
      <c r="E224" s="38">
        <f t="shared" si="45"/>
        <v>1.11731843575419E-2</v>
      </c>
      <c r="F224" s="38">
        <f t="shared" si="46"/>
        <v>3.4060846560846562E-2</v>
      </c>
      <c r="G224" s="39">
        <f t="shared" si="47"/>
        <v>3.2916666666666665</v>
      </c>
      <c r="H224" s="25">
        <f t="shared" si="48"/>
        <v>3.6778398510242089E-2</v>
      </c>
    </row>
    <row r="225" spans="1:8" s="40" customFormat="1" ht="15" x14ac:dyDescent="0.2">
      <c r="A225" s="64"/>
      <c r="B225" s="66" t="s">
        <v>64</v>
      </c>
      <c r="C225" s="37">
        <v>0</v>
      </c>
      <c r="D225" s="37">
        <v>0</v>
      </c>
      <c r="E225" s="38" t="str">
        <f t="shared" si="45"/>
        <v/>
      </c>
      <c r="F225" s="38" t="str">
        <f t="shared" si="46"/>
        <v/>
      </c>
      <c r="G225" s="39" t="str">
        <f t="shared" si="47"/>
        <v>0</v>
      </c>
      <c r="H225" s="25" t="str">
        <f t="shared" si="48"/>
        <v/>
      </c>
    </row>
    <row r="226" spans="1:8" s="40" customFormat="1" ht="30" x14ac:dyDescent="0.2">
      <c r="A226" s="64"/>
      <c r="B226" s="66" t="s">
        <v>487</v>
      </c>
      <c r="C226" s="37">
        <v>1</v>
      </c>
      <c r="D226" s="37">
        <v>2</v>
      </c>
      <c r="E226" s="38">
        <f t="shared" si="45"/>
        <v>4.6554934823091247E-4</v>
      </c>
      <c r="F226" s="38">
        <f t="shared" si="46"/>
        <v>6.6137566137566134E-4</v>
      </c>
      <c r="G226" s="39">
        <f t="shared" si="47"/>
        <v>1</v>
      </c>
      <c r="H226" s="25">
        <f t="shared" si="48"/>
        <v>4.6554934823091247E-4</v>
      </c>
    </row>
    <row r="227" spans="1:8" s="40" customFormat="1" ht="15" x14ac:dyDescent="0.2">
      <c r="A227" s="64"/>
      <c r="B227" s="66" t="s">
        <v>62</v>
      </c>
      <c r="C227" s="37">
        <v>3</v>
      </c>
      <c r="D227" s="37">
        <v>1</v>
      </c>
      <c r="E227" s="38">
        <f t="shared" si="45"/>
        <v>1.3966480446927375E-3</v>
      </c>
      <c r="F227" s="38">
        <f t="shared" si="46"/>
        <v>3.3068783068783067E-4</v>
      </c>
      <c r="G227" s="39">
        <f t="shared" si="47"/>
        <v>-0.66666666666666663</v>
      </c>
      <c r="H227" s="25">
        <f t="shared" si="48"/>
        <v>-9.3109869646182495E-4</v>
      </c>
    </row>
    <row r="228" spans="1:8" s="40" customFormat="1" ht="15" x14ac:dyDescent="0.2">
      <c r="A228" s="64"/>
      <c r="B228" s="66" t="s">
        <v>61</v>
      </c>
      <c r="C228" s="37">
        <v>0</v>
      </c>
      <c r="D228" s="37">
        <v>0</v>
      </c>
      <c r="E228" s="38" t="str">
        <f t="shared" si="45"/>
        <v/>
      </c>
      <c r="F228" s="38" t="str">
        <f t="shared" si="46"/>
        <v/>
      </c>
      <c r="G228" s="39" t="str">
        <f t="shared" si="47"/>
        <v>0</v>
      </c>
      <c r="H228" s="25" t="str">
        <f t="shared" si="48"/>
        <v/>
      </c>
    </row>
    <row r="229" spans="1:8" s="40" customFormat="1" ht="15" x14ac:dyDescent="0.2">
      <c r="A229" s="64"/>
      <c r="B229" s="66" t="s">
        <v>257</v>
      </c>
      <c r="C229" s="37">
        <v>60</v>
      </c>
      <c r="D229" s="37">
        <v>0</v>
      </c>
      <c r="E229" s="38">
        <f t="shared" si="45"/>
        <v>2.7932960893854747E-2</v>
      </c>
      <c r="F229" s="38" t="str">
        <f t="shared" si="46"/>
        <v/>
      </c>
      <c r="G229" s="39" t="str">
        <f t="shared" si="47"/>
        <v>0</v>
      </c>
      <c r="H229" s="25">
        <f t="shared" si="48"/>
        <v>0</v>
      </c>
    </row>
    <row r="230" spans="1:8" s="40" customFormat="1" ht="15" x14ac:dyDescent="0.2">
      <c r="A230" s="64"/>
      <c r="B230" s="66" t="s">
        <v>63</v>
      </c>
      <c r="C230" s="37">
        <v>0</v>
      </c>
      <c r="D230" s="37">
        <v>0</v>
      </c>
      <c r="E230" s="38" t="str">
        <f t="shared" si="45"/>
        <v/>
      </c>
      <c r="F230" s="38" t="str">
        <f t="shared" si="46"/>
        <v/>
      </c>
      <c r="G230" s="39" t="str">
        <f t="shared" si="47"/>
        <v>0</v>
      </c>
      <c r="H230" s="25" t="str">
        <f t="shared" si="48"/>
        <v/>
      </c>
    </row>
    <row r="231" spans="1:8" s="40" customFormat="1" ht="15" x14ac:dyDescent="0.2">
      <c r="A231" s="64"/>
      <c r="B231" s="66" t="s">
        <v>258</v>
      </c>
      <c r="C231" s="37">
        <v>0</v>
      </c>
      <c r="D231" s="37">
        <v>0</v>
      </c>
      <c r="E231" s="38" t="str">
        <f t="shared" si="45"/>
        <v/>
      </c>
      <c r="F231" s="38" t="str">
        <f t="shared" si="46"/>
        <v/>
      </c>
      <c r="G231" s="39" t="str">
        <f t="shared" si="47"/>
        <v>0</v>
      </c>
      <c r="H231" s="25" t="str">
        <f t="shared" si="48"/>
        <v/>
      </c>
    </row>
    <row r="232" spans="1:8" s="40" customFormat="1" ht="15" x14ac:dyDescent="0.2">
      <c r="A232" s="64"/>
      <c r="B232" s="66" t="s">
        <v>488</v>
      </c>
      <c r="C232" s="37">
        <v>3</v>
      </c>
      <c r="D232" s="37">
        <v>3</v>
      </c>
      <c r="E232" s="38">
        <f t="shared" si="45"/>
        <v>1.3966480446927375E-3</v>
      </c>
      <c r="F232" s="38">
        <f t="shared" si="46"/>
        <v>9.9206349206349201E-4</v>
      </c>
      <c r="G232" s="39">
        <f t="shared" si="47"/>
        <v>0</v>
      </c>
      <c r="H232" s="25">
        <f t="shared" si="48"/>
        <v>0</v>
      </c>
    </row>
    <row r="233" spans="1:8" s="40" customFormat="1" ht="15" x14ac:dyDescent="0.2">
      <c r="A233" s="64"/>
      <c r="B233" s="66" t="s">
        <v>370</v>
      </c>
      <c r="C233" s="37">
        <v>0</v>
      </c>
      <c r="D233" s="37">
        <v>0</v>
      </c>
      <c r="E233" s="38" t="str">
        <f t="shared" ref="E233:E312" si="69">+IF(C233=0,"",C233/C$161)</f>
        <v/>
      </c>
      <c r="F233" s="38" t="str">
        <f t="shared" ref="F233:F312" si="70">+IF(D233=0,"",D233/D$161)</f>
        <v/>
      </c>
      <c r="G233" s="39" t="str">
        <f t="shared" ref="G233:G312" si="71">+IF(OR(AND(D233=0),(C233=0)),"0",((D233-C233)/C233))</f>
        <v>0</v>
      </c>
      <c r="H233" s="25" t="str">
        <f t="shared" ref="H233:H312" si="72">+IF(OR(AND(E233=""),(G233="")),"",E233*G233)</f>
        <v/>
      </c>
    </row>
    <row r="234" spans="1:8" s="40" customFormat="1" ht="15" x14ac:dyDescent="0.2">
      <c r="A234" s="64"/>
      <c r="B234" s="66" t="s">
        <v>259</v>
      </c>
      <c r="C234" s="37">
        <v>0</v>
      </c>
      <c r="D234" s="37">
        <v>0</v>
      </c>
      <c r="E234" s="38" t="str">
        <f t="shared" si="69"/>
        <v/>
      </c>
      <c r="F234" s="38" t="str">
        <f t="shared" si="70"/>
        <v/>
      </c>
      <c r="G234" s="39" t="str">
        <f t="shared" si="71"/>
        <v>0</v>
      </c>
      <c r="H234" s="25" t="str">
        <f t="shared" si="72"/>
        <v/>
      </c>
    </row>
    <row r="235" spans="1:8" s="40" customFormat="1" ht="15" x14ac:dyDescent="0.2">
      <c r="A235" s="64"/>
      <c r="B235" s="66" t="s">
        <v>260</v>
      </c>
      <c r="C235" s="37">
        <v>12</v>
      </c>
      <c r="D235" s="37">
        <v>0</v>
      </c>
      <c r="E235" s="38">
        <f t="shared" si="69"/>
        <v>5.5865921787709499E-3</v>
      </c>
      <c r="F235" s="38" t="str">
        <f t="shared" si="70"/>
        <v/>
      </c>
      <c r="G235" s="39" t="str">
        <f t="shared" si="71"/>
        <v>0</v>
      </c>
      <c r="H235" s="25">
        <f t="shared" si="72"/>
        <v>0</v>
      </c>
    </row>
    <row r="236" spans="1:8" s="40" customFormat="1" ht="15" x14ac:dyDescent="0.2">
      <c r="A236" s="64"/>
      <c r="B236" s="66" t="s">
        <v>489</v>
      </c>
      <c r="C236" s="37">
        <v>0</v>
      </c>
      <c r="D236" s="37">
        <v>0</v>
      </c>
      <c r="E236" s="38" t="str">
        <f t="shared" si="69"/>
        <v/>
      </c>
      <c r="F236" s="38" t="str">
        <f t="shared" si="70"/>
        <v/>
      </c>
      <c r="G236" s="39" t="str">
        <f t="shared" si="71"/>
        <v>0</v>
      </c>
      <c r="H236" s="25" t="str">
        <f t="shared" si="72"/>
        <v/>
      </c>
    </row>
    <row r="237" spans="1:8" s="40" customFormat="1" ht="15" x14ac:dyDescent="0.2">
      <c r="A237" s="64"/>
      <c r="B237" s="66" t="s">
        <v>261</v>
      </c>
      <c r="C237" s="37">
        <v>0</v>
      </c>
      <c r="D237" s="37">
        <v>0</v>
      </c>
      <c r="E237" s="38" t="str">
        <f t="shared" si="69"/>
        <v/>
      </c>
      <c r="F237" s="38" t="str">
        <f t="shared" si="70"/>
        <v/>
      </c>
      <c r="G237" s="39" t="str">
        <f t="shared" si="71"/>
        <v>0</v>
      </c>
      <c r="H237" s="25" t="str">
        <f t="shared" si="72"/>
        <v/>
      </c>
    </row>
    <row r="238" spans="1:8" s="40" customFormat="1" ht="15" x14ac:dyDescent="0.2">
      <c r="A238" s="64"/>
      <c r="B238" s="66" t="s">
        <v>490</v>
      </c>
      <c r="C238" s="37">
        <v>0</v>
      </c>
      <c r="D238" s="37">
        <v>0</v>
      </c>
      <c r="E238" s="38" t="str">
        <f t="shared" si="69"/>
        <v/>
      </c>
      <c r="F238" s="38" t="str">
        <f t="shared" si="70"/>
        <v/>
      </c>
      <c r="G238" s="39" t="str">
        <f t="shared" si="71"/>
        <v>0</v>
      </c>
      <c r="H238" s="25" t="str">
        <f t="shared" si="72"/>
        <v/>
      </c>
    </row>
    <row r="239" spans="1:8" s="40" customFormat="1" ht="30" x14ac:dyDescent="0.2">
      <c r="A239" s="64"/>
      <c r="B239" s="66" t="s">
        <v>491</v>
      </c>
      <c r="C239" s="37">
        <v>0</v>
      </c>
      <c r="D239" s="37">
        <v>0</v>
      </c>
      <c r="E239" s="38" t="str">
        <f t="shared" si="69"/>
        <v/>
      </c>
      <c r="F239" s="38" t="str">
        <f t="shared" si="70"/>
        <v/>
      </c>
      <c r="G239" s="39" t="str">
        <f t="shared" si="71"/>
        <v>0</v>
      </c>
      <c r="H239" s="25" t="str">
        <f t="shared" si="72"/>
        <v/>
      </c>
    </row>
    <row r="240" spans="1:8" s="40" customFormat="1" ht="15" x14ac:dyDescent="0.2">
      <c r="A240" s="64"/>
      <c r="B240" s="66" t="s">
        <v>492</v>
      </c>
      <c r="C240" s="37">
        <v>0</v>
      </c>
      <c r="D240" s="37">
        <v>2</v>
      </c>
      <c r="E240" s="38" t="str">
        <f t="shared" si="69"/>
        <v/>
      </c>
      <c r="F240" s="38">
        <f t="shared" si="70"/>
        <v>6.6137566137566134E-4</v>
      </c>
      <c r="G240" s="39" t="str">
        <f t="shared" si="71"/>
        <v>0</v>
      </c>
      <c r="H240" s="25" t="str">
        <f t="shared" si="72"/>
        <v/>
      </c>
    </row>
    <row r="241" spans="1:8" s="40" customFormat="1" ht="15" x14ac:dyDescent="0.2">
      <c r="A241" s="64"/>
      <c r="B241" s="66" t="s">
        <v>493</v>
      </c>
      <c r="C241" s="37">
        <v>0</v>
      </c>
      <c r="D241" s="37">
        <v>0</v>
      </c>
      <c r="E241" s="38" t="str">
        <f t="shared" si="69"/>
        <v/>
      </c>
      <c r="F241" s="38" t="str">
        <f t="shared" si="70"/>
        <v/>
      </c>
      <c r="G241" s="39" t="str">
        <f t="shared" si="71"/>
        <v>0</v>
      </c>
      <c r="H241" s="25" t="str">
        <f t="shared" si="72"/>
        <v/>
      </c>
    </row>
    <row r="242" spans="1:8" s="40" customFormat="1" ht="15" x14ac:dyDescent="0.2">
      <c r="A242" s="64"/>
      <c r="B242" s="66" t="s">
        <v>494</v>
      </c>
      <c r="C242" s="37">
        <v>1</v>
      </c>
      <c r="D242" s="37">
        <v>0</v>
      </c>
      <c r="E242" s="38">
        <f t="shared" si="69"/>
        <v>4.6554934823091247E-4</v>
      </c>
      <c r="F242" s="38" t="str">
        <f t="shared" si="70"/>
        <v/>
      </c>
      <c r="G242" s="39" t="str">
        <f t="shared" si="71"/>
        <v>0</v>
      </c>
      <c r="H242" s="25">
        <f t="shared" si="72"/>
        <v>0</v>
      </c>
    </row>
    <row r="243" spans="1:8" s="40" customFormat="1" ht="15" x14ac:dyDescent="0.2">
      <c r="A243" s="64"/>
      <c r="B243" s="66" t="s">
        <v>495</v>
      </c>
      <c r="C243" s="37">
        <v>0</v>
      </c>
      <c r="D243" s="37">
        <v>0</v>
      </c>
      <c r="E243" s="38" t="str">
        <f t="shared" si="69"/>
        <v/>
      </c>
      <c r="F243" s="38" t="str">
        <f t="shared" si="70"/>
        <v/>
      </c>
      <c r="G243" s="39" t="str">
        <f t="shared" si="71"/>
        <v>0</v>
      </c>
      <c r="H243" s="25" t="str">
        <f t="shared" si="72"/>
        <v/>
      </c>
    </row>
    <row r="244" spans="1:8" s="40" customFormat="1" ht="15" x14ac:dyDescent="0.2">
      <c r="A244" s="64"/>
      <c r="B244" s="66" t="s">
        <v>496</v>
      </c>
      <c r="C244" s="37">
        <v>0</v>
      </c>
      <c r="D244" s="37">
        <v>0</v>
      </c>
      <c r="E244" s="38" t="str">
        <f t="shared" si="69"/>
        <v/>
      </c>
      <c r="F244" s="38" t="str">
        <f t="shared" si="70"/>
        <v/>
      </c>
      <c r="G244" s="39" t="str">
        <f t="shared" si="71"/>
        <v>0</v>
      </c>
      <c r="H244" s="25" t="str">
        <f t="shared" si="72"/>
        <v/>
      </c>
    </row>
    <row r="245" spans="1:8" s="40" customFormat="1" ht="15" x14ac:dyDescent="0.2">
      <c r="A245" s="64"/>
      <c r="B245" s="66" t="s">
        <v>262</v>
      </c>
      <c r="C245" s="37">
        <v>11</v>
      </c>
      <c r="D245" s="37"/>
      <c r="E245" s="38">
        <f t="shared" si="69"/>
        <v>5.121042830540037E-3</v>
      </c>
      <c r="F245" s="38" t="str">
        <f t="shared" si="70"/>
        <v/>
      </c>
      <c r="G245" s="39" t="str">
        <f t="shared" si="71"/>
        <v>0</v>
      </c>
      <c r="H245" s="25">
        <f t="shared" si="72"/>
        <v>0</v>
      </c>
    </row>
    <row r="246" spans="1:8" s="40" customFormat="1" ht="15" x14ac:dyDescent="0.2">
      <c r="A246" s="64"/>
      <c r="B246" s="66" t="s">
        <v>263</v>
      </c>
      <c r="C246" s="37">
        <v>0</v>
      </c>
      <c r="D246" s="37">
        <v>0</v>
      </c>
      <c r="E246" s="38" t="str">
        <f t="shared" si="69"/>
        <v/>
      </c>
      <c r="F246" s="38" t="str">
        <f t="shared" si="70"/>
        <v/>
      </c>
      <c r="G246" s="39" t="str">
        <f t="shared" si="71"/>
        <v>0</v>
      </c>
      <c r="H246" s="25" t="str">
        <f t="shared" si="72"/>
        <v/>
      </c>
    </row>
    <row r="247" spans="1:8" s="40" customFormat="1" ht="30" x14ac:dyDescent="0.2">
      <c r="A247" s="64"/>
      <c r="B247" s="66" t="s">
        <v>497</v>
      </c>
      <c r="C247" s="37">
        <v>0</v>
      </c>
      <c r="D247" s="37">
        <v>5</v>
      </c>
      <c r="E247" s="38" t="str">
        <f t="shared" si="69"/>
        <v/>
      </c>
      <c r="F247" s="38">
        <f t="shared" si="70"/>
        <v>1.6534391534391533E-3</v>
      </c>
      <c r="G247" s="39" t="str">
        <f t="shared" si="71"/>
        <v>0</v>
      </c>
      <c r="H247" s="25" t="str">
        <f t="shared" si="72"/>
        <v/>
      </c>
    </row>
    <row r="248" spans="1:8" s="40" customFormat="1" ht="15" x14ac:dyDescent="0.2">
      <c r="A248" s="64"/>
      <c r="B248" s="66" t="s">
        <v>67</v>
      </c>
      <c r="C248" s="37">
        <v>9</v>
      </c>
      <c r="D248" s="37"/>
      <c r="E248" s="38">
        <f t="shared" si="69"/>
        <v>4.1899441340782122E-3</v>
      </c>
      <c r="F248" s="38" t="str">
        <f t="shared" si="70"/>
        <v/>
      </c>
      <c r="G248" s="39" t="str">
        <f t="shared" si="71"/>
        <v>0</v>
      </c>
      <c r="H248" s="25">
        <f t="shared" si="72"/>
        <v>0</v>
      </c>
    </row>
    <row r="249" spans="1:8" s="40" customFormat="1" ht="15" x14ac:dyDescent="0.2">
      <c r="A249" s="64"/>
      <c r="B249" s="66" t="s">
        <v>498</v>
      </c>
      <c r="C249" s="37">
        <v>8</v>
      </c>
      <c r="D249" s="37">
        <v>1</v>
      </c>
      <c r="E249" s="38">
        <f t="shared" si="69"/>
        <v>3.7243947858472998E-3</v>
      </c>
      <c r="F249" s="38">
        <f t="shared" si="70"/>
        <v>3.3068783068783067E-4</v>
      </c>
      <c r="G249" s="39">
        <f t="shared" si="71"/>
        <v>-0.875</v>
      </c>
      <c r="H249" s="25">
        <f t="shared" si="72"/>
        <v>-3.2588454376163874E-3</v>
      </c>
    </row>
    <row r="250" spans="1:8" s="40" customFormat="1" ht="15" x14ac:dyDescent="0.2">
      <c r="A250" s="64" t="s">
        <v>615</v>
      </c>
      <c r="B250" s="66" t="s">
        <v>580</v>
      </c>
      <c r="C250" s="37"/>
      <c r="D250" s="37">
        <v>0</v>
      </c>
      <c r="E250" s="38" t="str">
        <f t="shared" ref="E250:E251" si="73">+IF(C250=0,"",C250/C$161)</f>
        <v/>
      </c>
      <c r="F250" s="38" t="str">
        <f t="shared" ref="F250:F251" si="74">+IF(D250=0,"",D250/D$161)</f>
        <v/>
      </c>
      <c r="G250" s="39" t="str">
        <f t="shared" ref="G250:G251" si="75">+IF(OR(AND(D250=0),(C250=0)),"0",((D250-C250)/C250))</f>
        <v>0</v>
      </c>
      <c r="H250" s="25" t="str">
        <f t="shared" ref="H250:H251" si="76">+IF(OR(AND(E250=""),(G250="")),"",E250*G250)</f>
        <v/>
      </c>
    </row>
    <row r="251" spans="1:8" s="40" customFormat="1" ht="15" x14ac:dyDescent="0.2">
      <c r="A251" s="64" t="s">
        <v>615</v>
      </c>
      <c r="B251" s="66" t="s">
        <v>581</v>
      </c>
      <c r="C251" s="37"/>
      <c r="D251" s="37">
        <v>0</v>
      </c>
      <c r="E251" s="38" t="str">
        <f t="shared" si="73"/>
        <v/>
      </c>
      <c r="F251" s="38" t="str">
        <f t="shared" si="74"/>
        <v/>
      </c>
      <c r="G251" s="39" t="str">
        <f t="shared" si="75"/>
        <v>0</v>
      </c>
      <c r="H251" s="25" t="str">
        <f t="shared" si="76"/>
        <v/>
      </c>
    </row>
    <row r="252" spans="1:8" s="40" customFormat="1" ht="15" x14ac:dyDescent="0.2">
      <c r="A252" s="64"/>
      <c r="B252" s="66" t="s">
        <v>66</v>
      </c>
      <c r="C252" s="37">
        <v>0</v>
      </c>
      <c r="D252" s="37">
        <v>0</v>
      </c>
      <c r="E252" s="38" t="str">
        <f t="shared" si="69"/>
        <v/>
      </c>
      <c r="F252" s="38" t="str">
        <f t="shared" si="70"/>
        <v/>
      </c>
      <c r="G252" s="39" t="str">
        <f t="shared" si="71"/>
        <v>0</v>
      </c>
      <c r="H252" s="25" t="str">
        <f t="shared" si="72"/>
        <v/>
      </c>
    </row>
    <row r="253" spans="1:8" s="40" customFormat="1" ht="15" x14ac:dyDescent="0.2">
      <c r="A253" s="64"/>
      <c r="B253" s="66" t="s">
        <v>264</v>
      </c>
      <c r="C253" s="37">
        <v>19</v>
      </c>
      <c r="D253" s="37">
        <v>30</v>
      </c>
      <c r="E253" s="38">
        <f t="shared" si="69"/>
        <v>8.8454376163873364E-3</v>
      </c>
      <c r="F253" s="38">
        <f t="shared" si="70"/>
        <v>9.9206349206349201E-3</v>
      </c>
      <c r="G253" s="39">
        <f t="shared" si="71"/>
        <v>0.57894736842105265</v>
      </c>
      <c r="H253" s="25">
        <f t="shared" si="72"/>
        <v>5.121042830540037E-3</v>
      </c>
    </row>
    <row r="254" spans="1:8" s="40" customFormat="1" ht="15" x14ac:dyDescent="0.2">
      <c r="A254" s="64"/>
      <c r="B254" s="66" t="s">
        <v>265</v>
      </c>
      <c r="C254" s="37">
        <v>0</v>
      </c>
      <c r="D254" s="37">
        <v>0</v>
      </c>
      <c r="E254" s="38" t="str">
        <f t="shared" si="69"/>
        <v/>
      </c>
      <c r="F254" s="38" t="str">
        <f t="shared" si="70"/>
        <v/>
      </c>
      <c r="G254" s="39" t="str">
        <f t="shared" si="71"/>
        <v>0</v>
      </c>
      <c r="H254" s="25" t="str">
        <f t="shared" si="72"/>
        <v/>
      </c>
    </row>
    <row r="255" spans="1:8" s="40" customFormat="1" ht="15" x14ac:dyDescent="0.2">
      <c r="A255" s="64" t="s">
        <v>615</v>
      </c>
      <c r="B255" s="66" t="s">
        <v>582</v>
      </c>
      <c r="C255" s="37"/>
      <c r="D255" s="37">
        <v>0</v>
      </c>
      <c r="E255" s="38" t="str">
        <f t="shared" ref="E255:E260" si="77">+IF(C255=0,"",C255/C$161)</f>
        <v/>
      </c>
      <c r="F255" s="38" t="str">
        <f t="shared" ref="F255:F260" si="78">+IF(D255=0,"",D255/D$161)</f>
        <v/>
      </c>
      <c r="G255" s="39" t="str">
        <f t="shared" ref="G255:G260" si="79">+IF(OR(AND(D255=0),(C255=0)),"0",((D255-C255)/C255))</f>
        <v>0</v>
      </c>
      <c r="H255" s="25" t="str">
        <f t="shared" ref="H255:H260" si="80">+IF(OR(AND(E255=""),(G255="")),"",E255*G255)</f>
        <v/>
      </c>
    </row>
    <row r="256" spans="1:8" s="40" customFormat="1" ht="15" x14ac:dyDescent="0.2">
      <c r="A256" s="64" t="s">
        <v>615</v>
      </c>
      <c r="B256" s="66" t="s">
        <v>583</v>
      </c>
      <c r="C256" s="37"/>
      <c r="D256" s="37">
        <v>0</v>
      </c>
      <c r="E256" s="38" t="str">
        <f t="shared" si="77"/>
        <v/>
      </c>
      <c r="F256" s="38" t="str">
        <f t="shared" si="78"/>
        <v/>
      </c>
      <c r="G256" s="39" t="str">
        <f t="shared" si="79"/>
        <v>0</v>
      </c>
      <c r="H256" s="25" t="str">
        <f t="shared" si="80"/>
        <v/>
      </c>
    </row>
    <row r="257" spans="1:8" s="40" customFormat="1" ht="15" x14ac:dyDescent="0.2">
      <c r="A257" s="64" t="s">
        <v>615</v>
      </c>
      <c r="B257" s="66" t="s">
        <v>584</v>
      </c>
      <c r="C257" s="37"/>
      <c r="D257" s="37">
        <v>0</v>
      </c>
      <c r="E257" s="38" t="str">
        <f t="shared" si="77"/>
        <v/>
      </c>
      <c r="F257" s="38" t="str">
        <f t="shared" si="78"/>
        <v/>
      </c>
      <c r="G257" s="39" t="str">
        <f t="shared" si="79"/>
        <v>0</v>
      </c>
      <c r="H257" s="25" t="str">
        <f t="shared" si="80"/>
        <v/>
      </c>
    </row>
    <row r="258" spans="1:8" s="40" customFormat="1" ht="15" x14ac:dyDescent="0.2">
      <c r="A258" s="64" t="s">
        <v>615</v>
      </c>
      <c r="B258" s="66" t="s">
        <v>585</v>
      </c>
      <c r="C258" s="37"/>
      <c r="D258" s="37">
        <v>1</v>
      </c>
      <c r="E258" s="38" t="str">
        <f t="shared" si="77"/>
        <v/>
      </c>
      <c r="F258" s="38">
        <f t="shared" si="78"/>
        <v>3.3068783068783067E-4</v>
      </c>
      <c r="G258" s="39" t="str">
        <f t="shared" si="79"/>
        <v>0</v>
      </c>
      <c r="H258" s="25" t="str">
        <f t="shared" si="80"/>
        <v/>
      </c>
    </row>
    <row r="259" spans="1:8" s="40" customFormat="1" ht="15" x14ac:dyDescent="0.2">
      <c r="A259" s="64" t="s">
        <v>615</v>
      </c>
      <c r="B259" s="66" t="s">
        <v>586</v>
      </c>
      <c r="C259" s="37"/>
      <c r="D259" s="37">
        <v>0</v>
      </c>
      <c r="E259" s="38" t="str">
        <f t="shared" si="77"/>
        <v/>
      </c>
      <c r="F259" s="38" t="str">
        <f t="shared" si="78"/>
        <v/>
      </c>
      <c r="G259" s="39" t="str">
        <f t="shared" si="79"/>
        <v>0</v>
      </c>
      <c r="H259" s="25" t="str">
        <f t="shared" si="80"/>
        <v/>
      </c>
    </row>
    <row r="260" spans="1:8" s="40" customFormat="1" ht="15" x14ac:dyDescent="0.2">
      <c r="A260" s="64" t="s">
        <v>615</v>
      </c>
      <c r="B260" s="66" t="s">
        <v>587</v>
      </c>
      <c r="C260" s="37"/>
      <c r="D260" s="37">
        <v>7</v>
      </c>
      <c r="E260" s="38" t="str">
        <f t="shared" si="77"/>
        <v/>
      </c>
      <c r="F260" s="38">
        <f t="shared" si="78"/>
        <v>2.3148148148148147E-3</v>
      </c>
      <c r="G260" s="39" t="str">
        <f t="shared" si="79"/>
        <v>0</v>
      </c>
      <c r="H260" s="25" t="str">
        <f t="shared" si="80"/>
        <v/>
      </c>
    </row>
    <row r="261" spans="1:8" s="40" customFormat="1" ht="15" x14ac:dyDescent="0.2">
      <c r="A261" s="64"/>
      <c r="B261" s="66" t="s">
        <v>70</v>
      </c>
      <c r="C261" s="37">
        <v>30</v>
      </c>
      <c r="D261" s="37">
        <v>20</v>
      </c>
      <c r="E261" s="38">
        <f t="shared" si="69"/>
        <v>1.3966480446927373E-2</v>
      </c>
      <c r="F261" s="38">
        <f t="shared" si="70"/>
        <v>6.6137566137566134E-3</v>
      </c>
      <c r="G261" s="39">
        <f t="shared" si="71"/>
        <v>-0.33333333333333331</v>
      </c>
      <c r="H261" s="25">
        <f t="shared" si="72"/>
        <v>-4.6554934823091242E-3</v>
      </c>
    </row>
    <row r="262" spans="1:8" s="40" customFormat="1" ht="15" x14ac:dyDescent="0.2">
      <c r="A262" s="64"/>
      <c r="B262" s="66" t="s">
        <v>75</v>
      </c>
      <c r="C262" s="37">
        <v>54</v>
      </c>
      <c r="D262" s="37">
        <v>20</v>
      </c>
      <c r="E262" s="38">
        <f t="shared" si="69"/>
        <v>2.5139664804469275E-2</v>
      </c>
      <c r="F262" s="38">
        <f t="shared" si="70"/>
        <v>6.6137566137566134E-3</v>
      </c>
      <c r="G262" s="39">
        <f t="shared" si="71"/>
        <v>-0.62962962962962965</v>
      </c>
      <c r="H262" s="25">
        <f t="shared" si="72"/>
        <v>-1.5828677839851025E-2</v>
      </c>
    </row>
    <row r="263" spans="1:8" s="40" customFormat="1" ht="15" x14ac:dyDescent="0.2">
      <c r="A263" s="64"/>
      <c r="B263" s="66" t="s">
        <v>71</v>
      </c>
      <c r="C263" s="37">
        <v>5</v>
      </c>
      <c r="D263" s="37">
        <v>8</v>
      </c>
      <c r="E263" s="38">
        <f t="shared" si="69"/>
        <v>2.3277467411545625E-3</v>
      </c>
      <c r="F263" s="38">
        <f t="shared" si="70"/>
        <v>2.6455026455026454E-3</v>
      </c>
      <c r="G263" s="39">
        <f t="shared" si="71"/>
        <v>0.6</v>
      </c>
      <c r="H263" s="25">
        <f t="shared" si="72"/>
        <v>1.3966480446927375E-3</v>
      </c>
    </row>
    <row r="264" spans="1:8" s="40" customFormat="1" ht="15" x14ac:dyDescent="0.2">
      <c r="A264" s="64"/>
      <c r="B264" s="66" t="s">
        <v>266</v>
      </c>
      <c r="C264" s="37">
        <v>2</v>
      </c>
      <c r="D264" s="37">
        <v>89</v>
      </c>
      <c r="E264" s="38">
        <f t="shared" si="69"/>
        <v>9.3109869646182495E-4</v>
      </c>
      <c r="F264" s="38">
        <f t="shared" si="70"/>
        <v>2.943121693121693E-2</v>
      </c>
      <c r="G264" s="39">
        <f t="shared" si="71"/>
        <v>43.5</v>
      </c>
      <c r="H264" s="25">
        <f t="shared" si="72"/>
        <v>4.0502793296089384E-2</v>
      </c>
    </row>
    <row r="265" spans="1:8" s="40" customFormat="1" ht="15" x14ac:dyDescent="0.2">
      <c r="A265" s="64"/>
      <c r="B265" s="66" t="s">
        <v>68</v>
      </c>
      <c r="C265" s="37">
        <v>0</v>
      </c>
      <c r="D265" s="37">
        <v>0</v>
      </c>
      <c r="E265" s="38" t="str">
        <f t="shared" si="69"/>
        <v/>
      </c>
      <c r="F265" s="38" t="str">
        <f t="shared" si="70"/>
        <v/>
      </c>
      <c r="G265" s="39" t="str">
        <f t="shared" si="71"/>
        <v>0</v>
      </c>
      <c r="H265" s="25" t="str">
        <f t="shared" si="72"/>
        <v/>
      </c>
    </row>
    <row r="266" spans="1:8" s="40" customFormat="1" ht="15" x14ac:dyDescent="0.2">
      <c r="A266" s="64" t="s">
        <v>615</v>
      </c>
      <c r="B266" s="66" t="s">
        <v>588</v>
      </c>
      <c r="C266" s="37"/>
      <c r="D266" s="37">
        <v>1</v>
      </c>
      <c r="E266" s="38" t="str">
        <f t="shared" ref="E266" si="81">+IF(C266=0,"",C266/C$161)</f>
        <v/>
      </c>
      <c r="F266" s="38">
        <f t="shared" ref="F266" si="82">+IF(D266=0,"",D266/D$161)</f>
        <v>3.3068783068783067E-4</v>
      </c>
      <c r="G266" s="39" t="str">
        <f t="shared" ref="G266" si="83">+IF(OR(AND(D266=0),(C266=0)),"0",((D266-C266)/C266))</f>
        <v>0</v>
      </c>
      <c r="H266" s="25" t="str">
        <f t="shared" ref="H266" si="84">+IF(OR(AND(E266=""),(G266="")),"",E266*G266)</f>
        <v/>
      </c>
    </row>
    <row r="267" spans="1:8" s="40" customFormat="1" ht="15" x14ac:dyDescent="0.2">
      <c r="A267" s="64"/>
      <c r="B267" s="66" t="s">
        <v>73</v>
      </c>
      <c r="C267" s="37">
        <v>0</v>
      </c>
      <c r="D267" s="37">
        <v>0</v>
      </c>
      <c r="E267" s="38" t="str">
        <f t="shared" si="69"/>
        <v/>
      </c>
      <c r="F267" s="38" t="str">
        <f t="shared" si="70"/>
        <v/>
      </c>
      <c r="G267" s="39" t="str">
        <f t="shared" si="71"/>
        <v>0</v>
      </c>
      <c r="H267" s="25" t="str">
        <f t="shared" si="72"/>
        <v/>
      </c>
    </row>
    <row r="268" spans="1:8" s="40" customFormat="1" ht="15" x14ac:dyDescent="0.2">
      <c r="A268" s="64"/>
      <c r="B268" s="66" t="s">
        <v>499</v>
      </c>
      <c r="C268" s="37">
        <v>0</v>
      </c>
      <c r="D268" s="37">
        <v>0</v>
      </c>
      <c r="E268" s="38" t="str">
        <f t="shared" si="69"/>
        <v/>
      </c>
      <c r="F268" s="38" t="str">
        <f t="shared" si="70"/>
        <v/>
      </c>
      <c r="G268" s="39" t="str">
        <f t="shared" si="71"/>
        <v>0</v>
      </c>
      <c r="H268" s="25" t="str">
        <f t="shared" si="72"/>
        <v/>
      </c>
    </row>
    <row r="269" spans="1:8" s="40" customFormat="1" ht="15" x14ac:dyDescent="0.2">
      <c r="A269" s="64"/>
      <c r="B269" s="66" t="s">
        <v>69</v>
      </c>
      <c r="C269" s="37">
        <v>1</v>
      </c>
      <c r="D269" s="37">
        <v>0</v>
      </c>
      <c r="E269" s="38">
        <f t="shared" si="69"/>
        <v>4.6554934823091247E-4</v>
      </c>
      <c r="F269" s="38" t="str">
        <f t="shared" si="70"/>
        <v/>
      </c>
      <c r="G269" s="39" t="str">
        <f t="shared" si="71"/>
        <v>0</v>
      </c>
      <c r="H269" s="25">
        <f t="shared" si="72"/>
        <v>0</v>
      </c>
    </row>
    <row r="270" spans="1:8" s="40" customFormat="1" ht="15" x14ac:dyDescent="0.2">
      <c r="A270" s="64"/>
      <c r="B270" s="66" t="s">
        <v>74</v>
      </c>
      <c r="C270" s="37">
        <v>8</v>
      </c>
      <c r="D270" s="37">
        <v>22</v>
      </c>
      <c r="E270" s="38">
        <f t="shared" si="69"/>
        <v>3.7243947858472998E-3</v>
      </c>
      <c r="F270" s="38">
        <f t="shared" si="70"/>
        <v>7.2751322751322747E-3</v>
      </c>
      <c r="G270" s="39">
        <f t="shared" si="71"/>
        <v>1.75</v>
      </c>
      <c r="H270" s="25">
        <f t="shared" si="72"/>
        <v>6.5176908752327747E-3</v>
      </c>
    </row>
    <row r="271" spans="1:8" s="40" customFormat="1" ht="15" x14ac:dyDescent="0.2">
      <c r="A271" s="64"/>
      <c r="B271" s="66" t="s">
        <v>267</v>
      </c>
      <c r="C271" s="37">
        <v>1</v>
      </c>
      <c r="D271" s="37">
        <v>0</v>
      </c>
      <c r="E271" s="38">
        <f t="shared" si="69"/>
        <v>4.6554934823091247E-4</v>
      </c>
      <c r="F271" s="38" t="str">
        <f t="shared" si="70"/>
        <v/>
      </c>
      <c r="G271" s="39" t="str">
        <f t="shared" si="71"/>
        <v>0</v>
      </c>
      <c r="H271" s="25">
        <f t="shared" si="72"/>
        <v>0</v>
      </c>
    </row>
    <row r="272" spans="1:8" s="40" customFormat="1" ht="15" x14ac:dyDescent="0.2">
      <c r="A272" s="64"/>
      <c r="B272" s="66" t="s">
        <v>500</v>
      </c>
      <c r="C272" s="37">
        <v>19</v>
      </c>
      <c r="D272" s="37">
        <v>153</v>
      </c>
      <c r="E272" s="38">
        <f t="shared" si="69"/>
        <v>8.8454376163873364E-3</v>
      </c>
      <c r="F272" s="38">
        <f t="shared" si="70"/>
        <v>5.0595238095238096E-2</v>
      </c>
      <c r="G272" s="39">
        <f t="shared" si="71"/>
        <v>7.0526315789473681</v>
      </c>
      <c r="H272" s="25">
        <f t="shared" si="72"/>
        <v>6.2383612662942262E-2</v>
      </c>
    </row>
    <row r="273" spans="1:8" s="40" customFormat="1" ht="15" x14ac:dyDescent="0.2">
      <c r="A273" s="64"/>
      <c r="B273" s="66" t="s">
        <v>76</v>
      </c>
      <c r="C273" s="37">
        <v>20</v>
      </c>
      <c r="D273" s="37">
        <v>2</v>
      </c>
      <c r="E273" s="38">
        <f t="shared" si="69"/>
        <v>9.3109869646182501E-3</v>
      </c>
      <c r="F273" s="38">
        <f t="shared" si="70"/>
        <v>6.6137566137566134E-4</v>
      </c>
      <c r="G273" s="39">
        <f t="shared" si="71"/>
        <v>-0.9</v>
      </c>
      <c r="H273" s="25">
        <f t="shared" si="72"/>
        <v>-8.3798882681564262E-3</v>
      </c>
    </row>
    <row r="274" spans="1:8" s="40" customFormat="1" ht="15" x14ac:dyDescent="0.2">
      <c r="A274" s="64" t="s">
        <v>615</v>
      </c>
      <c r="B274" s="66" t="s">
        <v>589</v>
      </c>
      <c r="C274" s="37"/>
      <c r="D274" s="37">
        <v>0</v>
      </c>
      <c r="E274" s="38" t="str">
        <f t="shared" ref="E274:E275" si="85">+IF(C274=0,"",C274/C$161)</f>
        <v/>
      </c>
      <c r="F274" s="38" t="str">
        <f t="shared" ref="F274:F275" si="86">+IF(D274=0,"",D274/D$161)</f>
        <v/>
      </c>
      <c r="G274" s="39" t="str">
        <f t="shared" ref="G274:G275" si="87">+IF(OR(AND(D274=0),(C274=0)),"0",((D274-C274)/C274))</f>
        <v>0</v>
      </c>
      <c r="H274" s="25" t="str">
        <f t="shared" ref="H274:H275" si="88">+IF(OR(AND(E274=""),(G274="")),"",E274*G274)</f>
        <v/>
      </c>
    </row>
    <row r="275" spans="1:8" s="40" customFormat="1" ht="15" x14ac:dyDescent="0.2">
      <c r="A275" s="64" t="s">
        <v>615</v>
      </c>
      <c r="B275" s="66" t="s">
        <v>590</v>
      </c>
      <c r="C275" s="37"/>
      <c r="D275" s="37">
        <v>0</v>
      </c>
      <c r="E275" s="38" t="str">
        <f t="shared" si="85"/>
        <v/>
      </c>
      <c r="F275" s="38" t="str">
        <f t="shared" si="86"/>
        <v/>
      </c>
      <c r="G275" s="39" t="str">
        <f t="shared" si="87"/>
        <v>0</v>
      </c>
      <c r="H275" s="25" t="str">
        <f t="shared" si="88"/>
        <v/>
      </c>
    </row>
    <row r="276" spans="1:8" s="40" customFormat="1" ht="15" x14ac:dyDescent="0.2">
      <c r="A276" s="64"/>
      <c r="B276" s="66" t="s">
        <v>77</v>
      </c>
      <c r="C276" s="37">
        <v>62</v>
      </c>
      <c r="D276" s="37">
        <v>39</v>
      </c>
      <c r="E276" s="38">
        <f t="shared" si="69"/>
        <v>2.8864059590316574E-2</v>
      </c>
      <c r="F276" s="38">
        <f t="shared" si="70"/>
        <v>1.2896825396825396E-2</v>
      </c>
      <c r="G276" s="39">
        <f t="shared" si="71"/>
        <v>-0.37096774193548387</v>
      </c>
      <c r="H276" s="25">
        <f t="shared" si="72"/>
        <v>-1.0707635009310988E-2</v>
      </c>
    </row>
    <row r="277" spans="1:8" s="40" customFormat="1" ht="15" x14ac:dyDescent="0.2">
      <c r="A277" s="64"/>
      <c r="B277" s="66" t="s">
        <v>72</v>
      </c>
      <c r="C277" s="37">
        <v>0</v>
      </c>
      <c r="D277" s="37">
        <v>0</v>
      </c>
      <c r="E277" s="38" t="str">
        <f t="shared" si="69"/>
        <v/>
      </c>
      <c r="F277" s="38" t="str">
        <f t="shared" si="70"/>
        <v/>
      </c>
      <c r="G277" s="39" t="str">
        <f t="shared" si="71"/>
        <v>0</v>
      </c>
      <c r="H277" s="25" t="str">
        <f t="shared" si="72"/>
        <v/>
      </c>
    </row>
    <row r="278" spans="1:8" s="40" customFormat="1" ht="15" x14ac:dyDescent="0.2">
      <c r="A278" s="64" t="s">
        <v>615</v>
      </c>
      <c r="B278" s="66" t="s">
        <v>591</v>
      </c>
      <c r="C278" s="37"/>
      <c r="D278" s="37">
        <v>0</v>
      </c>
      <c r="E278" s="38" t="str">
        <f t="shared" ref="E278:E280" si="89">+IF(C278=0,"",C278/C$161)</f>
        <v/>
      </c>
      <c r="F278" s="38" t="str">
        <f t="shared" ref="F278:F280" si="90">+IF(D278=0,"",D278/D$161)</f>
        <v/>
      </c>
      <c r="G278" s="39" t="str">
        <f t="shared" ref="G278:G280" si="91">+IF(OR(AND(D278=0),(C278=0)),"0",((D278-C278)/C278))</f>
        <v>0</v>
      </c>
      <c r="H278" s="25" t="str">
        <f t="shared" ref="H278:H280" si="92">+IF(OR(AND(E278=""),(G278="")),"",E278*G278)</f>
        <v/>
      </c>
    </row>
    <row r="279" spans="1:8" s="40" customFormat="1" ht="15" x14ac:dyDescent="0.2">
      <c r="A279" s="64" t="s">
        <v>615</v>
      </c>
      <c r="B279" s="66" t="s">
        <v>592</v>
      </c>
      <c r="C279" s="37"/>
      <c r="D279" s="37">
        <v>0</v>
      </c>
      <c r="E279" s="38" t="str">
        <f t="shared" si="89"/>
        <v/>
      </c>
      <c r="F279" s="38" t="str">
        <f t="shared" si="90"/>
        <v/>
      </c>
      <c r="G279" s="39" t="str">
        <f t="shared" si="91"/>
        <v>0</v>
      </c>
      <c r="H279" s="25" t="str">
        <f t="shared" si="92"/>
        <v/>
      </c>
    </row>
    <row r="280" spans="1:8" s="40" customFormat="1" ht="15" x14ac:dyDescent="0.2">
      <c r="A280" s="64" t="s">
        <v>615</v>
      </c>
      <c r="B280" s="66" t="s">
        <v>593</v>
      </c>
      <c r="C280" s="37"/>
      <c r="D280" s="37">
        <v>0</v>
      </c>
      <c r="E280" s="38" t="str">
        <f t="shared" si="89"/>
        <v/>
      </c>
      <c r="F280" s="38" t="str">
        <f t="shared" si="90"/>
        <v/>
      </c>
      <c r="G280" s="39" t="str">
        <f t="shared" si="91"/>
        <v>0</v>
      </c>
      <c r="H280" s="25" t="str">
        <f t="shared" si="92"/>
        <v/>
      </c>
    </row>
    <row r="281" spans="1:8" s="40" customFormat="1" ht="15" x14ac:dyDescent="0.2">
      <c r="A281" s="64"/>
      <c r="B281" s="66" t="s">
        <v>501</v>
      </c>
      <c r="C281" s="37">
        <v>0</v>
      </c>
      <c r="D281" s="37">
        <v>2</v>
      </c>
      <c r="E281" s="38" t="str">
        <f t="shared" si="69"/>
        <v/>
      </c>
      <c r="F281" s="38">
        <f t="shared" si="70"/>
        <v>6.6137566137566134E-4</v>
      </c>
      <c r="G281" s="39" t="str">
        <f t="shared" si="71"/>
        <v>0</v>
      </c>
      <c r="H281" s="25" t="str">
        <f t="shared" si="72"/>
        <v/>
      </c>
    </row>
    <row r="282" spans="1:8" s="40" customFormat="1" ht="15" x14ac:dyDescent="0.2">
      <c r="A282" s="64"/>
      <c r="B282" s="66" t="s">
        <v>502</v>
      </c>
      <c r="C282" s="37">
        <v>0</v>
      </c>
      <c r="D282" s="37">
        <v>1</v>
      </c>
      <c r="E282" s="38" t="str">
        <f t="shared" si="69"/>
        <v/>
      </c>
      <c r="F282" s="38">
        <f t="shared" si="70"/>
        <v>3.3068783068783067E-4</v>
      </c>
      <c r="G282" s="39" t="str">
        <f t="shared" si="71"/>
        <v>0</v>
      </c>
      <c r="H282" s="25" t="str">
        <f t="shared" si="72"/>
        <v/>
      </c>
    </row>
    <row r="283" spans="1:8" s="40" customFormat="1" ht="30" x14ac:dyDescent="0.2">
      <c r="A283" s="64" t="s">
        <v>615</v>
      </c>
      <c r="B283" s="66" t="s">
        <v>601</v>
      </c>
      <c r="C283" s="37"/>
      <c r="D283" s="37">
        <v>0</v>
      </c>
      <c r="E283" s="38" t="str">
        <f t="shared" ref="E283" si="93">+IF(C283=0,"",C283/C$161)</f>
        <v/>
      </c>
      <c r="F283" s="38" t="str">
        <f t="shared" ref="F283" si="94">+IF(D283=0,"",D283/D$161)</f>
        <v/>
      </c>
      <c r="G283" s="39" t="str">
        <f t="shared" ref="G283" si="95">+IF(OR(AND(D283=0),(C283=0)),"0",((D283-C283)/C283))</f>
        <v>0</v>
      </c>
      <c r="H283" s="25" t="str">
        <f t="shared" ref="H283" si="96">+IF(OR(AND(E283=""),(G283="")),"",E283*G283)</f>
        <v/>
      </c>
    </row>
    <row r="284" spans="1:8" s="40" customFormat="1" ht="15" x14ac:dyDescent="0.2">
      <c r="A284" s="64"/>
      <c r="B284" s="66" t="s">
        <v>503</v>
      </c>
      <c r="C284" s="37">
        <v>5</v>
      </c>
      <c r="D284" s="37">
        <v>40</v>
      </c>
      <c r="E284" s="38">
        <f t="shared" si="69"/>
        <v>2.3277467411545625E-3</v>
      </c>
      <c r="F284" s="38">
        <f t="shared" si="70"/>
        <v>1.3227513227513227E-2</v>
      </c>
      <c r="G284" s="39">
        <f t="shared" si="71"/>
        <v>7</v>
      </c>
      <c r="H284" s="25">
        <f t="shared" si="72"/>
        <v>1.6294227188081937E-2</v>
      </c>
    </row>
    <row r="285" spans="1:8" s="40" customFormat="1" ht="15" x14ac:dyDescent="0.2">
      <c r="A285" s="64"/>
      <c r="B285" s="66" t="s">
        <v>504</v>
      </c>
      <c r="C285" s="37">
        <v>0</v>
      </c>
      <c r="D285" s="37">
        <v>0</v>
      </c>
      <c r="E285" s="38" t="str">
        <f t="shared" si="69"/>
        <v/>
      </c>
      <c r="F285" s="38" t="str">
        <f t="shared" si="70"/>
        <v/>
      </c>
      <c r="G285" s="39" t="str">
        <f t="shared" si="71"/>
        <v>0</v>
      </c>
      <c r="H285" s="25" t="str">
        <f t="shared" si="72"/>
        <v/>
      </c>
    </row>
    <row r="286" spans="1:8" s="40" customFormat="1" ht="15" x14ac:dyDescent="0.2">
      <c r="A286" s="64"/>
      <c r="B286" s="66" t="s">
        <v>505</v>
      </c>
      <c r="C286" s="37">
        <v>0</v>
      </c>
      <c r="D286" s="37">
        <v>0</v>
      </c>
      <c r="E286" s="38" t="str">
        <f t="shared" si="69"/>
        <v/>
      </c>
      <c r="F286" s="38" t="str">
        <f t="shared" si="70"/>
        <v/>
      </c>
      <c r="G286" s="39" t="str">
        <f t="shared" si="71"/>
        <v>0</v>
      </c>
      <c r="H286" s="25" t="str">
        <f t="shared" si="72"/>
        <v/>
      </c>
    </row>
    <row r="287" spans="1:8" s="40" customFormat="1" ht="15" x14ac:dyDescent="0.2">
      <c r="A287" s="64"/>
      <c r="B287" s="66" t="s">
        <v>78</v>
      </c>
      <c r="C287" s="37">
        <v>40</v>
      </c>
      <c r="D287" s="37">
        <v>242</v>
      </c>
      <c r="E287" s="38">
        <f t="shared" si="69"/>
        <v>1.86219739292365E-2</v>
      </c>
      <c r="F287" s="38">
        <f t="shared" si="70"/>
        <v>8.0026455026455029E-2</v>
      </c>
      <c r="G287" s="39">
        <f t="shared" si="71"/>
        <v>5.05</v>
      </c>
      <c r="H287" s="25">
        <f t="shared" si="72"/>
        <v>9.4040968342644318E-2</v>
      </c>
    </row>
    <row r="288" spans="1:8" s="40" customFormat="1" ht="15" x14ac:dyDescent="0.2">
      <c r="A288" s="64"/>
      <c r="B288" s="66" t="s">
        <v>268</v>
      </c>
      <c r="C288" s="37">
        <v>0</v>
      </c>
      <c r="D288" s="37">
        <v>1</v>
      </c>
      <c r="E288" s="38" t="str">
        <f t="shared" si="69"/>
        <v/>
      </c>
      <c r="F288" s="38">
        <f t="shared" si="70"/>
        <v>3.3068783068783067E-4</v>
      </c>
      <c r="G288" s="39" t="str">
        <f t="shared" si="71"/>
        <v>0</v>
      </c>
      <c r="H288" s="25" t="str">
        <f t="shared" si="72"/>
        <v/>
      </c>
    </row>
    <row r="289" spans="1:8" s="40" customFormat="1" ht="30" x14ac:dyDescent="0.2">
      <c r="A289" s="64"/>
      <c r="B289" s="66" t="s">
        <v>269</v>
      </c>
      <c r="C289" s="37">
        <v>0</v>
      </c>
      <c r="D289" s="37">
        <v>1</v>
      </c>
      <c r="E289" s="38" t="str">
        <f t="shared" si="69"/>
        <v/>
      </c>
      <c r="F289" s="38">
        <f t="shared" si="70"/>
        <v>3.3068783068783067E-4</v>
      </c>
      <c r="G289" s="39" t="str">
        <f t="shared" si="71"/>
        <v>0</v>
      </c>
      <c r="H289" s="25" t="str">
        <f t="shared" si="72"/>
        <v/>
      </c>
    </row>
    <row r="290" spans="1:8" s="40" customFormat="1" ht="15" x14ac:dyDescent="0.2">
      <c r="A290" s="64"/>
      <c r="B290" s="66" t="s">
        <v>270</v>
      </c>
      <c r="C290" s="37">
        <v>0</v>
      </c>
      <c r="D290" s="37"/>
      <c r="E290" s="38" t="str">
        <f t="shared" si="69"/>
        <v/>
      </c>
      <c r="F290" s="38" t="str">
        <f t="shared" si="70"/>
        <v/>
      </c>
      <c r="G290" s="39" t="str">
        <f t="shared" si="71"/>
        <v>0</v>
      </c>
      <c r="H290" s="25" t="str">
        <f t="shared" si="72"/>
        <v/>
      </c>
    </row>
    <row r="291" spans="1:8" s="40" customFormat="1" ht="15" x14ac:dyDescent="0.2">
      <c r="A291" s="64"/>
      <c r="B291" s="66" t="s">
        <v>79</v>
      </c>
      <c r="C291" s="37">
        <v>0</v>
      </c>
      <c r="D291" s="37">
        <v>0</v>
      </c>
      <c r="E291" s="38" t="str">
        <f t="shared" si="69"/>
        <v/>
      </c>
      <c r="F291" s="38" t="str">
        <f t="shared" si="70"/>
        <v/>
      </c>
      <c r="G291" s="39" t="str">
        <f t="shared" si="71"/>
        <v>0</v>
      </c>
      <c r="H291" s="25" t="str">
        <f t="shared" si="72"/>
        <v/>
      </c>
    </row>
    <row r="292" spans="1:8" s="40" customFormat="1" ht="30" x14ac:dyDescent="0.2">
      <c r="A292" s="64"/>
      <c r="B292" s="66" t="s">
        <v>506</v>
      </c>
      <c r="C292" s="37">
        <v>0</v>
      </c>
      <c r="D292" s="37">
        <v>1</v>
      </c>
      <c r="E292" s="38" t="str">
        <f t="shared" si="69"/>
        <v/>
      </c>
      <c r="F292" s="38">
        <f t="shared" si="70"/>
        <v>3.3068783068783067E-4</v>
      </c>
      <c r="G292" s="39" t="str">
        <f t="shared" si="71"/>
        <v>0</v>
      </c>
      <c r="H292" s="25" t="str">
        <f t="shared" si="72"/>
        <v/>
      </c>
    </row>
    <row r="293" spans="1:8" s="40" customFormat="1" ht="30" x14ac:dyDescent="0.2">
      <c r="A293" s="64"/>
      <c r="B293" s="66" t="s">
        <v>507</v>
      </c>
      <c r="C293" s="37">
        <v>0</v>
      </c>
      <c r="D293" s="37">
        <v>1</v>
      </c>
      <c r="E293" s="38" t="str">
        <f t="shared" si="69"/>
        <v/>
      </c>
      <c r="F293" s="38">
        <f t="shared" si="70"/>
        <v>3.3068783068783067E-4</v>
      </c>
      <c r="G293" s="39" t="str">
        <f t="shared" si="71"/>
        <v>0</v>
      </c>
      <c r="H293" s="25" t="str">
        <f t="shared" si="72"/>
        <v/>
      </c>
    </row>
    <row r="294" spans="1:8" s="40" customFormat="1" ht="15" x14ac:dyDescent="0.2">
      <c r="A294" s="64"/>
      <c r="B294" s="66" t="s">
        <v>508</v>
      </c>
      <c r="C294" s="37">
        <v>0</v>
      </c>
      <c r="D294" s="37">
        <v>0</v>
      </c>
      <c r="E294" s="38" t="str">
        <f t="shared" si="69"/>
        <v/>
      </c>
      <c r="F294" s="38" t="str">
        <f t="shared" si="70"/>
        <v/>
      </c>
      <c r="G294" s="39" t="str">
        <f t="shared" si="71"/>
        <v>0</v>
      </c>
      <c r="H294" s="25" t="str">
        <f t="shared" si="72"/>
        <v/>
      </c>
    </row>
    <row r="295" spans="1:8" s="40" customFormat="1" ht="30" x14ac:dyDescent="0.2">
      <c r="A295" s="64"/>
      <c r="B295" s="66" t="s">
        <v>509</v>
      </c>
      <c r="C295" s="37">
        <v>2</v>
      </c>
      <c r="D295" s="37">
        <v>0</v>
      </c>
      <c r="E295" s="38">
        <f t="shared" si="69"/>
        <v>9.3109869646182495E-4</v>
      </c>
      <c r="F295" s="38" t="str">
        <f t="shared" si="70"/>
        <v/>
      </c>
      <c r="G295" s="39" t="str">
        <f t="shared" si="71"/>
        <v>0</v>
      </c>
      <c r="H295" s="25">
        <f t="shared" si="72"/>
        <v>0</v>
      </c>
    </row>
    <row r="296" spans="1:8" s="40" customFormat="1" ht="15" x14ac:dyDescent="0.2">
      <c r="A296" s="64"/>
      <c r="B296" s="66" t="s">
        <v>510</v>
      </c>
      <c r="C296" s="37">
        <v>0</v>
      </c>
      <c r="D296" s="37">
        <v>0</v>
      </c>
      <c r="E296" s="38" t="str">
        <f t="shared" si="69"/>
        <v/>
      </c>
      <c r="F296" s="38" t="str">
        <f t="shared" si="70"/>
        <v/>
      </c>
      <c r="G296" s="39" t="str">
        <f t="shared" si="71"/>
        <v>0</v>
      </c>
      <c r="H296" s="25" t="str">
        <f t="shared" si="72"/>
        <v/>
      </c>
    </row>
    <row r="297" spans="1:8" s="40" customFormat="1" ht="15" x14ac:dyDescent="0.2">
      <c r="A297" s="64"/>
      <c r="B297" s="66" t="s">
        <v>511</v>
      </c>
      <c r="C297" s="37">
        <v>50</v>
      </c>
      <c r="D297" s="37">
        <v>4</v>
      </c>
      <c r="E297" s="38">
        <f t="shared" si="69"/>
        <v>2.3277467411545624E-2</v>
      </c>
      <c r="F297" s="38">
        <f t="shared" si="70"/>
        <v>1.3227513227513227E-3</v>
      </c>
      <c r="G297" s="39">
        <f t="shared" si="71"/>
        <v>-0.92</v>
      </c>
      <c r="H297" s="25">
        <f t="shared" si="72"/>
        <v>-2.1415270018621976E-2</v>
      </c>
    </row>
    <row r="298" spans="1:8" s="40" customFormat="1" ht="15" x14ac:dyDescent="0.2">
      <c r="A298" s="64"/>
      <c r="B298" s="66" t="s">
        <v>512</v>
      </c>
      <c r="C298" s="37">
        <v>0</v>
      </c>
      <c r="D298" s="37">
        <v>0</v>
      </c>
      <c r="E298" s="38" t="str">
        <f t="shared" si="69"/>
        <v/>
      </c>
      <c r="F298" s="38" t="str">
        <f t="shared" si="70"/>
        <v/>
      </c>
      <c r="G298" s="39" t="str">
        <f t="shared" si="71"/>
        <v>0</v>
      </c>
      <c r="H298" s="25" t="str">
        <f t="shared" si="72"/>
        <v/>
      </c>
    </row>
    <row r="299" spans="1:8" s="40" customFormat="1" ht="30" x14ac:dyDescent="0.2">
      <c r="A299" s="64"/>
      <c r="B299" s="66" t="s">
        <v>513</v>
      </c>
      <c r="C299" s="37">
        <v>64</v>
      </c>
      <c r="D299" s="37">
        <v>7</v>
      </c>
      <c r="E299" s="38">
        <f t="shared" si="69"/>
        <v>2.9795158286778398E-2</v>
      </c>
      <c r="F299" s="38">
        <f t="shared" si="70"/>
        <v>2.3148148148148147E-3</v>
      </c>
      <c r="G299" s="39">
        <f t="shared" si="71"/>
        <v>-0.890625</v>
      </c>
      <c r="H299" s="25">
        <f t="shared" si="72"/>
        <v>-2.6536312849162011E-2</v>
      </c>
    </row>
    <row r="300" spans="1:8" s="40" customFormat="1" ht="15" x14ac:dyDescent="0.2">
      <c r="A300" s="64"/>
      <c r="B300" s="66" t="s">
        <v>271</v>
      </c>
      <c r="C300" s="37">
        <v>0</v>
      </c>
      <c r="D300" s="37">
        <v>0</v>
      </c>
      <c r="E300" s="38" t="str">
        <f t="shared" si="69"/>
        <v/>
      </c>
      <c r="F300" s="38" t="str">
        <f t="shared" si="70"/>
        <v/>
      </c>
      <c r="G300" s="39" t="str">
        <f t="shared" si="71"/>
        <v>0</v>
      </c>
      <c r="H300" s="25" t="str">
        <f t="shared" si="72"/>
        <v/>
      </c>
    </row>
    <row r="301" spans="1:8" s="40" customFormat="1" ht="30" x14ac:dyDescent="0.2">
      <c r="A301" s="64"/>
      <c r="B301" s="66" t="s">
        <v>272</v>
      </c>
      <c r="C301" s="37">
        <v>0</v>
      </c>
      <c r="D301" s="37">
        <v>0</v>
      </c>
      <c r="E301" s="38" t="str">
        <f t="shared" si="69"/>
        <v/>
      </c>
      <c r="F301" s="38" t="str">
        <f t="shared" si="70"/>
        <v/>
      </c>
      <c r="G301" s="39" t="str">
        <f t="shared" si="71"/>
        <v>0</v>
      </c>
      <c r="H301" s="25" t="str">
        <f t="shared" si="72"/>
        <v/>
      </c>
    </row>
    <row r="302" spans="1:8" s="40" customFormat="1" ht="15" x14ac:dyDescent="0.2">
      <c r="A302" s="64"/>
      <c r="B302" s="66" t="s">
        <v>514</v>
      </c>
      <c r="C302" s="37">
        <v>0</v>
      </c>
      <c r="D302" s="37">
        <v>0</v>
      </c>
      <c r="E302" s="38" t="str">
        <f t="shared" si="69"/>
        <v/>
      </c>
      <c r="F302" s="38" t="str">
        <f t="shared" si="70"/>
        <v/>
      </c>
      <c r="G302" s="39" t="str">
        <f t="shared" si="71"/>
        <v>0</v>
      </c>
      <c r="H302" s="25" t="str">
        <f t="shared" si="72"/>
        <v/>
      </c>
    </row>
    <row r="303" spans="1:8" s="40" customFormat="1" ht="30" x14ac:dyDescent="0.2">
      <c r="A303" s="64"/>
      <c r="B303" s="66" t="s">
        <v>515</v>
      </c>
      <c r="C303" s="37">
        <v>1</v>
      </c>
      <c r="D303" s="37">
        <v>2</v>
      </c>
      <c r="E303" s="38">
        <f t="shared" si="69"/>
        <v>4.6554934823091247E-4</v>
      </c>
      <c r="F303" s="38">
        <f t="shared" si="70"/>
        <v>6.6137566137566134E-4</v>
      </c>
      <c r="G303" s="39">
        <f t="shared" si="71"/>
        <v>1</v>
      </c>
      <c r="H303" s="25">
        <f t="shared" si="72"/>
        <v>4.6554934823091247E-4</v>
      </c>
    </row>
    <row r="304" spans="1:8" s="40" customFormat="1" ht="15" x14ac:dyDescent="0.2">
      <c r="A304" s="64"/>
      <c r="B304" s="66" t="s">
        <v>516</v>
      </c>
      <c r="C304" s="37">
        <v>13</v>
      </c>
      <c r="D304" s="37">
        <v>6</v>
      </c>
      <c r="E304" s="38">
        <f t="shared" si="69"/>
        <v>6.0521415270018619E-3</v>
      </c>
      <c r="F304" s="38">
        <f t="shared" si="70"/>
        <v>1.984126984126984E-3</v>
      </c>
      <c r="G304" s="39">
        <f t="shared" si="71"/>
        <v>-0.53846153846153844</v>
      </c>
      <c r="H304" s="25">
        <f t="shared" si="72"/>
        <v>-3.2588454376163869E-3</v>
      </c>
    </row>
    <row r="305" spans="1:8" s="40" customFormat="1" ht="15" x14ac:dyDescent="0.2">
      <c r="A305" s="64"/>
      <c r="B305" s="66" t="s">
        <v>517</v>
      </c>
      <c r="C305" s="37">
        <v>1</v>
      </c>
      <c r="D305" s="37">
        <v>0</v>
      </c>
      <c r="E305" s="38">
        <f t="shared" si="69"/>
        <v>4.6554934823091247E-4</v>
      </c>
      <c r="F305" s="38" t="str">
        <f t="shared" si="70"/>
        <v/>
      </c>
      <c r="G305" s="39" t="str">
        <f t="shared" si="71"/>
        <v>0</v>
      </c>
      <c r="H305" s="25">
        <f t="shared" si="72"/>
        <v>0</v>
      </c>
    </row>
    <row r="306" spans="1:8" s="40" customFormat="1" ht="30" x14ac:dyDescent="0.2">
      <c r="A306" s="64"/>
      <c r="B306" s="66" t="s">
        <v>518</v>
      </c>
      <c r="C306" s="37">
        <v>0</v>
      </c>
      <c r="D306" s="37">
        <v>0</v>
      </c>
      <c r="E306" s="38" t="str">
        <f t="shared" si="69"/>
        <v/>
      </c>
      <c r="F306" s="38" t="str">
        <f t="shared" si="70"/>
        <v/>
      </c>
      <c r="G306" s="39" t="str">
        <f t="shared" si="71"/>
        <v>0</v>
      </c>
      <c r="H306" s="25" t="str">
        <f t="shared" si="72"/>
        <v/>
      </c>
    </row>
    <row r="307" spans="1:8" s="40" customFormat="1" ht="15" x14ac:dyDescent="0.2">
      <c r="A307" s="64"/>
      <c r="B307" s="66" t="s">
        <v>519</v>
      </c>
      <c r="C307" s="37">
        <v>0</v>
      </c>
      <c r="D307" s="37">
        <v>0</v>
      </c>
      <c r="E307" s="38" t="str">
        <f t="shared" si="69"/>
        <v/>
      </c>
      <c r="F307" s="38" t="str">
        <f t="shared" si="70"/>
        <v/>
      </c>
      <c r="G307" s="39" t="str">
        <f t="shared" si="71"/>
        <v>0</v>
      </c>
      <c r="H307" s="25" t="str">
        <f t="shared" si="72"/>
        <v/>
      </c>
    </row>
    <row r="308" spans="1:8" s="40" customFormat="1" ht="30" x14ac:dyDescent="0.2">
      <c r="A308" s="64" t="s">
        <v>615</v>
      </c>
      <c r="B308" s="66" t="s">
        <v>618</v>
      </c>
      <c r="C308" s="37"/>
      <c r="D308" s="37">
        <v>124</v>
      </c>
      <c r="E308" s="38" t="str">
        <f t="shared" ref="E308" si="97">+IF(C308=0,"",C308/C$161)</f>
        <v/>
      </c>
      <c r="F308" s="38">
        <f t="shared" ref="F308" si="98">+IF(D308=0,"",D308/D$161)</f>
        <v>4.1005291005291003E-2</v>
      </c>
      <c r="G308" s="39" t="str">
        <f t="shared" ref="G308" si="99">+IF(OR(AND(D308=0),(C308=0)),"0",((D308-C308)/C308))</f>
        <v>0</v>
      </c>
      <c r="H308" s="25" t="str">
        <f t="shared" ref="H308" si="100">+IF(OR(AND(E308=""),(G308="")),"",E308*G308)</f>
        <v/>
      </c>
    </row>
    <row r="309" spans="1:8" s="40" customFormat="1" ht="15" x14ac:dyDescent="0.2">
      <c r="A309" s="64"/>
      <c r="B309" s="66" t="s">
        <v>520</v>
      </c>
      <c r="C309" s="37">
        <v>0</v>
      </c>
      <c r="D309" s="37">
        <v>0</v>
      </c>
      <c r="E309" s="38" t="str">
        <f t="shared" si="69"/>
        <v/>
      </c>
      <c r="F309" s="38" t="str">
        <f t="shared" si="70"/>
        <v/>
      </c>
      <c r="G309" s="39" t="str">
        <f t="shared" si="71"/>
        <v>0</v>
      </c>
      <c r="H309" s="25" t="str">
        <f t="shared" si="72"/>
        <v/>
      </c>
    </row>
    <row r="310" spans="1:8" s="40" customFormat="1" ht="15" x14ac:dyDescent="0.2">
      <c r="A310" s="64"/>
      <c r="B310" s="66" t="s">
        <v>521</v>
      </c>
      <c r="C310" s="37">
        <v>0</v>
      </c>
      <c r="D310" s="37">
        <v>0</v>
      </c>
      <c r="E310" s="38" t="str">
        <f t="shared" si="69"/>
        <v/>
      </c>
      <c r="F310" s="38" t="str">
        <f t="shared" si="70"/>
        <v/>
      </c>
      <c r="G310" s="39" t="str">
        <f t="shared" si="71"/>
        <v>0</v>
      </c>
      <c r="H310" s="25" t="str">
        <f t="shared" si="72"/>
        <v/>
      </c>
    </row>
    <row r="311" spans="1:8" s="40" customFormat="1" ht="15" x14ac:dyDescent="0.2">
      <c r="A311" s="64"/>
      <c r="B311" s="66" t="s">
        <v>522</v>
      </c>
      <c r="C311" s="37">
        <v>0</v>
      </c>
      <c r="D311" s="37">
        <v>0</v>
      </c>
      <c r="E311" s="38" t="str">
        <f t="shared" si="69"/>
        <v/>
      </c>
      <c r="F311" s="38" t="str">
        <f t="shared" si="70"/>
        <v/>
      </c>
      <c r="G311" s="39" t="str">
        <f t="shared" si="71"/>
        <v>0</v>
      </c>
      <c r="H311" s="25" t="str">
        <f t="shared" si="72"/>
        <v/>
      </c>
    </row>
    <row r="312" spans="1:8" s="40" customFormat="1" ht="15" x14ac:dyDescent="0.2">
      <c r="A312" s="64"/>
      <c r="B312" s="66" t="s">
        <v>523</v>
      </c>
      <c r="C312" s="37">
        <v>0</v>
      </c>
      <c r="D312" s="37">
        <v>0</v>
      </c>
      <c r="E312" s="38" t="str">
        <f t="shared" si="69"/>
        <v/>
      </c>
      <c r="F312" s="38" t="str">
        <f t="shared" si="70"/>
        <v/>
      </c>
      <c r="G312" s="39" t="str">
        <f t="shared" si="71"/>
        <v>0</v>
      </c>
      <c r="H312" s="25" t="str">
        <f t="shared" si="72"/>
        <v/>
      </c>
    </row>
    <row r="313" spans="1:8" s="40" customFormat="1" ht="15" x14ac:dyDescent="0.2">
      <c r="A313" s="64"/>
      <c r="B313" s="66" t="s">
        <v>524</v>
      </c>
      <c r="C313" s="37">
        <v>0</v>
      </c>
      <c r="D313" s="37">
        <v>0</v>
      </c>
      <c r="E313" s="38" t="str">
        <f t="shared" ref="E313:E320" si="101">+IF(C313=0,"",C313/C$161)</f>
        <v/>
      </c>
      <c r="F313" s="38" t="str">
        <f t="shared" ref="F313:F320" si="102">+IF(D313=0,"",D313/D$161)</f>
        <v/>
      </c>
      <c r="G313" s="39" t="str">
        <f t="shared" ref="G313:G320" si="103">+IF(OR(AND(D313=0),(C313=0)),"0",((D313-C313)/C313))</f>
        <v>0</v>
      </c>
      <c r="H313" s="25" t="str">
        <f t="shared" ref="H313:H320" si="104">+IF(OR(AND(E313=""),(G313="")),"",E313*G313)</f>
        <v/>
      </c>
    </row>
    <row r="314" spans="1:8" s="40" customFormat="1" ht="15" x14ac:dyDescent="0.2">
      <c r="A314" s="64"/>
      <c r="B314" s="66" t="s">
        <v>525</v>
      </c>
      <c r="C314" s="37">
        <v>0</v>
      </c>
      <c r="D314" s="37">
        <v>0</v>
      </c>
      <c r="E314" s="38" t="str">
        <f t="shared" si="101"/>
        <v/>
      </c>
      <c r="F314" s="38" t="str">
        <f t="shared" si="102"/>
        <v/>
      </c>
      <c r="G314" s="39" t="str">
        <f t="shared" si="103"/>
        <v>0</v>
      </c>
      <c r="H314" s="25" t="str">
        <f t="shared" si="104"/>
        <v/>
      </c>
    </row>
    <row r="315" spans="1:8" s="40" customFormat="1" ht="30" x14ac:dyDescent="0.2">
      <c r="A315" s="64"/>
      <c r="B315" s="66" t="s">
        <v>526</v>
      </c>
      <c r="C315" s="37">
        <v>2</v>
      </c>
      <c r="D315" s="37">
        <v>1</v>
      </c>
      <c r="E315" s="38">
        <f t="shared" si="101"/>
        <v>9.3109869646182495E-4</v>
      </c>
      <c r="F315" s="38">
        <f t="shared" si="102"/>
        <v>3.3068783068783067E-4</v>
      </c>
      <c r="G315" s="39">
        <f t="shared" si="103"/>
        <v>-0.5</v>
      </c>
      <c r="H315" s="25">
        <f t="shared" si="104"/>
        <v>-4.6554934823091247E-4</v>
      </c>
    </row>
    <row r="316" spans="1:8" s="40" customFormat="1" ht="15" x14ac:dyDescent="0.2">
      <c r="A316" s="64"/>
      <c r="B316" s="66" t="s">
        <v>527</v>
      </c>
      <c r="C316" s="37">
        <v>0</v>
      </c>
      <c r="D316" s="37">
        <v>0</v>
      </c>
      <c r="E316" s="38" t="str">
        <f t="shared" si="101"/>
        <v/>
      </c>
      <c r="F316" s="38" t="str">
        <f t="shared" si="102"/>
        <v/>
      </c>
      <c r="G316" s="39" t="str">
        <f t="shared" si="103"/>
        <v>0</v>
      </c>
      <c r="H316" s="25" t="str">
        <f t="shared" si="104"/>
        <v/>
      </c>
    </row>
    <row r="317" spans="1:8" s="40" customFormat="1" ht="30" x14ac:dyDescent="0.2">
      <c r="A317" s="64"/>
      <c r="B317" s="66" t="s">
        <v>80</v>
      </c>
      <c r="C317" s="37">
        <v>0</v>
      </c>
      <c r="D317" s="37">
        <v>0</v>
      </c>
      <c r="E317" s="38" t="str">
        <f t="shared" si="101"/>
        <v/>
      </c>
      <c r="F317" s="38" t="str">
        <f t="shared" si="102"/>
        <v/>
      </c>
      <c r="G317" s="39" t="str">
        <f t="shared" si="103"/>
        <v>0</v>
      </c>
      <c r="H317" s="25" t="str">
        <f t="shared" si="104"/>
        <v/>
      </c>
    </row>
    <row r="318" spans="1:8" s="40" customFormat="1" ht="15" x14ac:dyDescent="0.2">
      <c r="A318" s="64"/>
      <c r="B318" s="66" t="s">
        <v>273</v>
      </c>
      <c r="C318" s="37">
        <v>0</v>
      </c>
      <c r="D318" s="37">
        <v>0</v>
      </c>
      <c r="E318" s="38" t="str">
        <f t="shared" si="101"/>
        <v/>
      </c>
      <c r="F318" s="38" t="str">
        <f t="shared" si="102"/>
        <v/>
      </c>
      <c r="G318" s="39" t="str">
        <f t="shared" si="103"/>
        <v>0</v>
      </c>
      <c r="H318" s="25" t="str">
        <f t="shared" si="104"/>
        <v/>
      </c>
    </row>
    <row r="319" spans="1:8" s="40" customFormat="1" ht="15" x14ac:dyDescent="0.2">
      <c r="A319" s="64"/>
      <c r="B319" s="66" t="s">
        <v>274</v>
      </c>
      <c r="C319" s="37">
        <v>0</v>
      </c>
      <c r="D319" s="37">
        <v>0</v>
      </c>
      <c r="E319" s="38" t="str">
        <f t="shared" si="101"/>
        <v/>
      </c>
      <c r="F319" s="38" t="str">
        <f t="shared" si="102"/>
        <v/>
      </c>
      <c r="G319" s="39" t="str">
        <f t="shared" si="103"/>
        <v>0</v>
      </c>
      <c r="H319" s="25" t="str">
        <f t="shared" si="104"/>
        <v/>
      </c>
    </row>
    <row r="320" spans="1:8" s="40" customFormat="1" ht="15" x14ac:dyDescent="0.2">
      <c r="A320" s="64"/>
      <c r="B320" s="66" t="s">
        <v>275</v>
      </c>
      <c r="C320" s="37">
        <v>0</v>
      </c>
      <c r="D320" s="37">
        <v>0</v>
      </c>
      <c r="E320" s="38" t="str">
        <f t="shared" si="101"/>
        <v/>
      </c>
      <c r="F320" s="38" t="str">
        <f t="shared" si="102"/>
        <v/>
      </c>
      <c r="G320" s="39" t="str">
        <f t="shared" si="103"/>
        <v>0</v>
      </c>
      <c r="H320" s="25" t="str">
        <f t="shared" si="104"/>
        <v/>
      </c>
    </row>
    <row r="321" spans="1:8" s="40" customFormat="1" ht="15" x14ac:dyDescent="0.2">
      <c r="A321" s="64" t="s">
        <v>615</v>
      </c>
      <c r="B321" s="66" t="s">
        <v>611</v>
      </c>
      <c r="C321" s="37"/>
      <c r="D321" s="37">
        <v>0</v>
      </c>
      <c r="E321" s="38" t="str">
        <f t="shared" ref="E321:E323" si="105">+IF(C321=0,"",C321/C$161)</f>
        <v/>
      </c>
      <c r="F321" s="38" t="str">
        <f t="shared" ref="F321:F323" si="106">+IF(D321=0,"",D321/D$161)</f>
        <v/>
      </c>
      <c r="G321" s="39" t="str">
        <f t="shared" ref="G321:G323" si="107">+IF(OR(AND(D321=0),(C321=0)),"0",((D321-C321)/C321))</f>
        <v>0</v>
      </c>
      <c r="H321" s="25" t="str">
        <f t="shared" ref="H321:H323" si="108">+IF(OR(AND(E321=""),(G321="")),"",E321*G321)</f>
        <v/>
      </c>
    </row>
    <row r="322" spans="1:8" s="40" customFormat="1" ht="15" x14ac:dyDescent="0.2">
      <c r="A322" s="64" t="s">
        <v>615</v>
      </c>
      <c r="B322" s="66" t="s">
        <v>612</v>
      </c>
      <c r="C322" s="37"/>
      <c r="D322" s="37">
        <v>0</v>
      </c>
      <c r="E322" s="38" t="str">
        <f t="shared" si="105"/>
        <v/>
      </c>
      <c r="F322" s="38" t="str">
        <f t="shared" si="106"/>
        <v/>
      </c>
      <c r="G322" s="39" t="str">
        <f t="shared" si="107"/>
        <v>0</v>
      </c>
      <c r="H322" s="25" t="str">
        <f t="shared" si="108"/>
        <v/>
      </c>
    </row>
    <row r="323" spans="1:8" s="40" customFormat="1" ht="15" x14ac:dyDescent="0.2">
      <c r="A323" s="64" t="s">
        <v>615</v>
      </c>
      <c r="B323" s="66" t="s">
        <v>613</v>
      </c>
      <c r="C323" s="37"/>
      <c r="D323" s="37">
        <v>0</v>
      </c>
      <c r="E323" s="38" t="str">
        <f t="shared" si="105"/>
        <v/>
      </c>
      <c r="F323" s="38" t="str">
        <f t="shared" si="106"/>
        <v/>
      </c>
      <c r="G323" s="39" t="str">
        <f t="shared" si="107"/>
        <v>0</v>
      </c>
      <c r="H323" s="25" t="str">
        <f t="shared" si="108"/>
        <v/>
      </c>
    </row>
    <row r="324" spans="1:8" ht="15" x14ac:dyDescent="0.2">
      <c r="B324" s="18"/>
      <c r="C324" s="21"/>
      <c r="D324" s="21"/>
      <c r="E324" s="22"/>
      <c r="F324" s="22"/>
      <c r="G324" s="19"/>
      <c r="H324" s="20"/>
    </row>
    <row r="325" spans="1:8" ht="15" x14ac:dyDescent="0.2">
      <c r="B325" s="18"/>
      <c r="C325" s="21"/>
      <c r="D325" s="21"/>
      <c r="E325" s="22"/>
      <c r="F325" s="22"/>
      <c r="G325" s="19"/>
      <c r="H325" s="20"/>
    </row>
    <row r="326" spans="1:8" s="4" customFormat="1" ht="26.25" customHeight="1" x14ac:dyDescent="0.2">
      <c r="A326" s="63"/>
      <c r="B326" s="17"/>
      <c r="C326" s="17"/>
      <c r="D326" s="17"/>
      <c r="E326" s="17"/>
      <c r="F326" s="17"/>
      <c r="H326" s="3"/>
    </row>
    <row r="327" spans="1:8" ht="24" customHeight="1" x14ac:dyDescent="0.2">
      <c r="B327" s="57" t="s">
        <v>413</v>
      </c>
      <c r="C327" s="55" t="s">
        <v>414</v>
      </c>
      <c r="D327" s="56"/>
      <c r="E327" s="43" t="s">
        <v>378</v>
      </c>
      <c r="F327" s="44"/>
      <c r="G327" s="41" t="s">
        <v>459</v>
      </c>
      <c r="H327" s="41" t="s">
        <v>377</v>
      </c>
    </row>
    <row r="328" spans="1:8" ht="24" customHeight="1" x14ac:dyDescent="0.2">
      <c r="B328" s="57"/>
      <c r="C328" s="35">
        <v>2016</v>
      </c>
      <c r="D328" s="35">
        <v>2017</v>
      </c>
      <c r="E328" s="35">
        <v>2016</v>
      </c>
      <c r="F328" s="35">
        <v>2017</v>
      </c>
      <c r="G328" s="42"/>
      <c r="H328" s="42"/>
    </row>
    <row r="329" spans="1:8" ht="24" customHeight="1" x14ac:dyDescent="0.2">
      <c r="B329" s="30" t="s">
        <v>418</v>
      </c>
      <c r="C329" s="31">
        <f>SUM(C330:C546)</f>
        <v>6768</v>
      </c>
      <c r="D329" s="31">
        <f>SUM(D330:D546)</f>
        <v>7594</v>
      </c>
      <c r="E329" s="32">
        <f>+IF(C329=0,"",C329/C$329)</f>
        <v>1</v>
      </c>
      <c r="F329" s="32">
        <f>+IF(D329=0,"",D329/D$329)</f>
        <v>1</v>
      </c>
      <c r="G329" s="32">
        <f>+IF(OR(AND(D329=0),(C329=0)),"0",((D329-C329)/C329))</f>
        <v>0.12204491725768321</v>
      </c>
      <c r="H329" s="33">
        <f>+IF(OR(AND(E329=""),(G329="")),"",E329*G329)</f>
        <v>0.12204491725768321</v>
      </c>
    </row>
    <row r="330" spans="1:8" s="40" customFormat="1" ht="15" x14ac:dyDescent="0.2">
      <c r="A330" s="64"/>
      <c r="B330" s="36" t="s">
        <v>86</v>
      </c>
      <c r="C330" s="37">
        <v>59</v>
      </c>
      <c r="D330" s="37">
        <v>74</v>
      </c>
      <c r="E330" s="38">
        <f>+IF(C330=0,"",C330/C$329)</f>
        <v>8.7174940898345158E-3</v>
      </c>
      <c r="F330" s="38">
        <f>+IF(D330=0,"",D330/D$329)</f>
        <v>9.7445351593363188E-3</v>
      </c>
      <c r="G330" s="39">
        <f>+IF(OR(AND(D330=0),(C330=0)),"0",((D330-C330)/C330))</f>
        <v>0.25423728813559321</v>
      </c>
      <c r="H330" s="25">
        <f>+IF(OR(AND(E330=""),(G330="")),"",E330*G330)</f>
        <v>2.2163120567375888E-3</v>
      </c>
    </row>
    <row r="331" spans="1:8" s="40" customFormat="1" ht="15" x14ac:dyDescent="0.2">
      <c r="A331" s="64"/>
      <c r="B331" s="36" t="s">
        <v>98</v>
      </c>
      <c r="C331" s="37">
        <v>8</v>
      </c>
      <c r="D331" s="37">
        <v>12</v>
      </c>
      <c r="E331" s="38">
        <f t="shared" ref="E331:E395" si="109">+IF(C331=0,"",C331/C$329)</f>
        <v>1.1820330969267139E-3</v>
      </c>
      <c r="F331" s="38">
        <f t="shared" ref="F331:F395" si="110">+IF(D331=0,"",D331/D$329)</f>
        <v>1.5801948907031868E-3</v>
      </c>
      <c r="G331" s="39">
        <f t="shared" ref="G331:G395" si="111">+IF(OR(AND(D331=0),(C331=0)),"0",((D331-C331)/C331))</f>
        <v>0.5</v>
      </c>
      <c r="H331" s="25">
        <f t="shared" ref="H331:H395" si="112">+IF(OR(AND(E331=""),(G331="")),"",E331*G331)</f>
        <v>5.9101654846335696E-4</v>
      </c>
    </row>
    <row r="332" spans="1:8" s="40" customFormat="1" ht="15" x14ac:dyDescent="0.2">
      <c r="A332" s="64"/>
      <c r="B332" s="36" t="s">
        <v>90</v>
      </c>
      <c r="C332" s="37">
        <v>11</v>
      </c>
      <c r="D332" s="37">
        <v>7</v>
      </c>
      <c r="E332" s="38">
        <f t="shared" si="109"/>
        <v>1.6252955082742316E-3</v>
      </c>
      <c r="F332" s="38">
        <f t="shared" si="110"/>
        <v>9.2178035291019225E-4</v>
      </c>
      <c r="G332" s="39">
        <f t="shared" si="111"/>
        <v>-0.36363636363636365</v>
      </c>
      <c r="H332" s="25">
        <f t="shared" si="112"/>
        <v>-5.9101654846335696E-4</v>
      </c>
    </row>
    <row r="333" spans="1:8" s="40" customFormat="1" ht="15" x14ac:dyDescent="0.2">
      <c r="A333" s="64"/>
      <c r="B333" s="36" t="s">
        <v>81</v>
      </c>
      <c r="C333" s="37">
        <v>4</v>
      </c>
      <c r="D333" s="37">
        <v>1</v>
      </c>
      <c r="E333" s="38">
        <f t="shared" si="109"/>
        <v>5.9101654846335696E-4</v>
      </c>
      <c r="F333" s="38">
        <f t="shared" si="110"/>
        <v>1.316829075585989E-4</v>
      </c>
      <c r="G333" s="39">
        <f t="shared" si="111"/>
        <v>-0.75</v>
      </c>
      <c r="H333" s="25">
        <f t="shared" si="112"/>
        <v>-4.4326241134751772E-4</v>
      </c>
    </row>
    <row r="334" spans="1:8" s="40" customFormat="1" ht="15" x14ac:dyDescent="0.2">
      <c r="A334" s="64"/>
      <c r="B334" s="36" t="s">
        <v>97</v>
      </c>
      <c r="C334" s="37">
        <v>0</v>
      </c>
      <c r="D334" s="37">
        <v>0</v>
      </c>
      <c r="E334" s="38" t="str">
        <f t="shared" si="109"/>
        <v/>
      </c>
      <c r="F334" s="38" t="str">
        <f t="shared" si="110"/>
        <v/>
      </c>
      <c r="G334" s="39" t="str">
        <f t="shared" si="111"/>
        <v>0</v>
      </c>
      <c r="H334" s="25" t="str">
        <f t="shared" si="112"/>
        <v/>
      </c>
    </row>
    <row r="335" spans="1:8" s="40" customFormat="1" ht="15" x14ac:dyDescent="0.2">
      <c r="A335" s="64"/>
      <c r="B335" s="36" t="s">
        <v>96</v>
      </c>
      <c r="C335" s="37">
        <v>0</v>
      </c>
      <c r="D335" s="37">
        <v>0</v>
      </c>
      <c r="E335" s="38" t="str">
        <f t="shared" si="109"/>
        <v/>
      </c>
      <c r="F335" s="38" t="str">
        <f t="shared" si="110"/>
        <v/>
      </c>
      <c r="G335" s="39" t="str">
        <f t="shared" si="111"/>
        <v>0</v>
      </c>
      <c r="H335" s="25" t="str">
        <f t="shared" si="112"/>
        <v/>
      </c>
    </row>
    <row r="336" spans="1:8" s="40" customFormat="1" ht="15" x14ac:dyDescent="0.2">
      <c r="A336" s="64"/>
      <c r="B336" s="36" t="s">
        <v>528</v>
      </c>
      <c r="C336" s="37">
        <v>135</v>
      </c>
      <c r="D336" s="37">
        <v>140</v>
      </c>
      <c r="E336" s="38">
        <f t="shared" si="109"/>
        <v>1.9946808510638299E-2</v>
      </c>
      <c r="F336" s="38">
        <f t="shared" si="110"/>
        <v>1.8435607058203844E-2</v>
      </c>
      <c r="G336" s="39">
        <f t="shared" si="111"/>
        <v>3.7037037037037035E-2</v>
      </c>
      <c r="H336" s="25">
        <f t="shared" si="112"/>
        <v>7.387706855791962E-4</v>
      </c>
    </row>
    <row r="337" spans="1:8" s="40" customFormat="1" ht="15" x14ac:dyDescent="0.2">
      <c r="A337" s="64"/>
      <c r="B337" s="36" t="s">
        <v>94</v>
      </c>
      <c r="C337" s="37">
        <v>1</v>
      </c>
      <c r="D337" s="37">
        <v>4</v>
      </c>
      <c r="E337" s="38">
        <f t="shared" si="109"/>
        <v>1.4775413711583924E-4</v>
      </c>
      <c r="F337" s="38">
        <f t="shared" si="110"/>
        <v>5.267316302343956E-4</v>
      </c>
      <c r="G337" s="39">
        <f t="shared" si="111"/>
        <v>3</v>
      </c>
      <c r="H337" s="25">
        <f t="shared" si="112"/>
        <v>4.4326241134751772E-4</v>
      </c>
    </row>
    <row r="338" spans="1:8" s="40" customFormat="1" ht="15" x14ac:dyDescent="0.2">
      <c r="A338" s="64"/>
      <c r="B338" s="36" t="s">
        <v>93</v>
      </c>
      <c r="C338" s="37">
        <v>17</v>
      </c>
      <c r="D338" s="37">
        <v>11</v>
      </c>
      <c r="E338" s="38">
        <f t="shared" si="109"/>
        <v>2.5118203309692673E-3</v>
      </c>
      <c r="F338" s="38">
        <f t="shared" si="110"/>
        <v>1.4485119831445879E-3</v>
      </c>
      <c r="G338" s="39">
        <f t="shared" si="111"/>
        <v>-0.35294117647058826</v>
      </c>
      <c r="H338" s="25">
        <f t="shared" si="112"/>
        <v>-8.8652482269503555E-4</v>
      </c>
    </row>
    <row r="339" spans="1:8" s="40" customFormat="1" ht="15" x14ac:dyDescent="0.2">
      <c r="A339" s="64"/>
      <c r="B339" s="36" t="s">
        <v>92</v>
      </c>
      <c r="C339" s="37">
        <v>3</v>
      </c>
      <c r="D339" s="37">
        <v>9</v>
      </c>
      <c r="E339" s="38">
        <f t="shared" si="109"/>
        <v>4.4326241134751772E-4</v>
      </c>
      <c r="F339" s="38">
        <f t="shared" si="110"/>
        <v>1.1851461680273899E-3</v>
      </c>
      <c r="G339" s="39">
        <f t="shared" si="111"/>
        <v>2</v>
      </c>
      <c r="H339" s="25">
        <f t="shared" si="112"/>
        <v>8.8652482269503544E-4</v>
      </c>
    </row>
    <row r="340" spans="1:8" s="40" customFormat="1" ht="15" x14ac:dyDescent="0.2">
      <c r="A340" s="64"/>
      <c r="B340" s="36" t="s">
        <v>276</v>
      </c>
      <c r="C340" s="37">
        <v>27</v>
      </c>
      <c r="D340" s="37">
        <v>16</v>
      </c>
      <c r="E340" s="38">
        <f t="shared" si="109"/>
        <v>3.9893617021276593E-3</v>
      </c>
      <c r="F340" s="38">
        <f t="shared" si="110"/>
        <v>2.1069265209375824E-3</v>
      </c>
      <c r="G340" s="39">
        <f t="shared" si="111"/>
        <v>-0.40740740740740738</v>
      </c>
      <c r="H340" s="25">
        <f t="shared" si="112"/>
        <v>-1.6252955082742314E-3</v>
      </c>
    </row>
    <row r="341" spans="1:8" s="40" customFormat="1" ht="15" x14ac:dyDescent="0.2">
      <c r="A341" s="64"/>
      <c r="B341" s="36" t="s">
        <v>529</v>
      </c>
      <c r="C341" s="37">
        <v>0</v>
      </c>
      <c r="D341" s="37">
        <v>0</v>
      </c>
      <c r="E341" s="38" t="str">
        <f t="shared" si="109"/>
        <v/>
      </c>
      <c r="F341" s="38" t="str">
        <f t="shared" si="110"/>
        <v/>
      </c>
      <c r="G341" s="39" t="str">
        <f t="shared" si="111"/>
        <v>0</v>
      </c>
      <c r="H341" s="25" t="str">
        <f t="shared" si="112"/>
        <v/>
      </c>
    </row>
    <row r="342" spans="1:8" s="40" customFormat="1" ht="15" x14ac:dyDescent="0.2">
      <c r="A342" s="64"/>
      <c r="B342" s="36" t="s">
        <v>95</v>
      </c>
      <c r="C342" s="37">
        <v>281</v>
      </c>
      <c r="D342" s="37">
        <v>1155</v>
      </c>
      <c r="E342" s="38">
        <f t="shared" si="109"/>
        <v>4.1518912529550825E-2</v>
      </c>
      <c r="F342" s="38">
        <f t="shared" si="110"/>
        <v>0.15209375823018173</v>
      </c>
      <c r="G342" s="39">
        <f t="shared" si="111"/>
        <v>3.1103202846975089</v>
      </c>
      <c r="H342" s="25">
        <f t="shared" si="112"/>
        <v>0.12913711583924348</v>
      </c>
    </row>
    <row r="343" spans="1:8" s="40" customFormat="1" ht="15" x14ac:dyDescent="0.2">
      <c r="A343" s="64"/>
      <c r="B343" s="36" t="s">
        <v>85</v>
      </c>
      <c r="C343" s="37">
        <v>26</v>
      </c>
      <c r="D343" s="37">
        <v>56</v>
      </c>
      <c r="E343" s="38">
        <f t="shared" si="109"/>
        <v>3.8416075650118202E-3</v>
      </c>
      <c r="F343" s="38">
        <f t="shared" si="110"/>
        <v>7.374242823281538E-3</v>
      </c>
      <c r="G343" s="39">
        <f t="shared" si="111"/>
        <v>1.1538461538461537</v>
      </c>
      <c r="H343" s="25">
        <f t="shared" si="112"/>
        <v>4.4326241134751768E-3</v>
      </c>
    </row>
    <row r="344" spans="1:8" s="40" customFormat="1" ht="15" x14ac:dyDescent="0.2">
      <c r="A344" s="64"/>
      <c r="B344" s="36" t="s">
        <v>82</v>
      </c>
      <c r="C344" s="37">
        <v>0</v>
      </c>
      <c r="D344" s="37">
        <v>0</v>
      </c>
      <c r="E344" s="38" t="str">
        <f t="shared" si="109"/>
        <v/>
      </c>
      <c r="F344" s="38" t="str">
        <f t="shared" si="110"/>
        <v/>
      </c>
      <c r="G344" s="39" t="str">
        <f t="shared" si="111"/>
        <v>0</v>
      </c>
      <c r="H344" s="25" t="str">
        <f t="shared" si="112"/>
        <v/>
      </c>
    </row>
    <row r="345" spans="1:8" s="40" customFormat="1" ht="15" x14ac:dyDescent="0.2">
      <c r="A345" s="64"/>
      <c r="B345" s="36" t="s">
        <v>91</v>
      </c>
      <c r="C345" s="37">
        <v>29</v>
      </c>
      <c r="D345" s="37">
        <v>150</v>
      </c>
      <c r="E345" s="38">
        <f t="shared" si="109"/>
        <v>4.2848699763593382E-3</v>
      </c>
      <c r="F345" s="38">
        <f t="shared" si="110"/>
        <v>1.9752436133789835E-2</v>
      </c>
      <c r="G345" s="39">
        <f t="shared" si="111"/>
        <v>4.1724137931034484</v>
      </c>
      <c r="H345" s="25">
        <f t="shared" si="112"/>
        <v>1.787825059101655E-2</v>
      </c>
    </row>
    <row r="346" spans="1:8" s="40" customFormat="1" ht="15" x14ac:dyDescent="0.2">
      <c r="A346" s="64"/>
      <c r="B346" s="36" t="s">
        <v>88</v>
      </c>
      <c r="C346" s="37">
        <v>19</v>
      </c>
      <c r="D346" s="37">
        <v>26</v>
      </c>
      <c r="E346" s="38">
        <f t="shared" si="109"/>
        <v>2.8073286052009458E-3</v>
      </c>
      <c r="F346" s="38">
        <f t="shared" si="110"/>
        <v>3.4237555965235711E-3</v>
      </c>
      <c r="G346" s="39">
        <f t="shared" si="111"/>
        <v>0.36842105263157893</v>
      </c>
      <c r="H346" s="25">
        <f t="shared" si="112"/>
        <v>1.0342789598108747E-3</v>
      </c>
    </row>
    <row r="347" spans="1:8" s="40" customFormat="1" ht="15" x14ac:dyDescent="0.2">
      <c r="A347" s="64"/>
      <c r="B347" s="36" t="s">
        <v>83</v>
      </c>
      <c r="C347" s="37">
        <v>0</v>
      </c>
      <c r="D347" s="37">
        <v>0</v>
      </c>
      <c r="E347" s="38" t="str">
        <f t="shared" si="109"/>
        <v/>
      </c>
      <c r="F347" s="38" t="str">
        <f t="shared" si="110"/>
        <v/>
      </c>
      <c r="G347" s="39" t="str">
        <f t="shared" si="111"/>
        <v>0</v>
      </c>
      <c r="H347" s="25" t="str">
        <f t="shared" si="112"/>
        <v/>
      </c>
    </row>
    <row r="348" spans="1:8" s="40" customFormat="1" ht="15" x14ac:dyDescent="0.2">
      <c r="A348" s="64"/>
      <c r="B348" s="36" t="s">
        <v>277</v>
      </c>
      <c r="C348" s="37">
        <v>0</v>
      </c>
      <c r="D348" s="37">
        <v>0</v>
      </c>
      <c r="E348" s="38" t="str">
        <f t="shared" si="109"/>
        <v/>
      </c>
      <c r="F348" s="38" t="str">
        <f t="shared" si="110"/>
        <v/>
      </c>
      <c r="G348" s="39" t="str">
        <f t="shared" si="111"/>
        <v>0</v>
      </c>
      <c r="H348" s="25" t="str">
        <f t="shared" si="112"/>
        <v/>
      </c>
    </row>
    <row r="349" spans="1:8" s="40" customFormat="1" ht="15" x14ac:dyDescent="0.2">
      <c r="A349" s="64"/>
      <c r="B349" s="36" t="s">
        <v>278</v>
      </c>
      <c r="C349" s="37">
        <v>603</v>
      </c>
      <c r="D349" s="37">
        <v>870</v>
      </c>
      <c r="E349" s="38">
        <f t="shared" si="109"/>
        <v>8.9095744680851061E-2</v>
      </c>
      <c r="F349" s="38">
        <f t="shared" si="110"/>
        <v>0.11456412957598104</v>
      </c>
      <c r="G349" s="39">
        <f t="shared" si="111"/>
        <v>0.44278606965174128</v>
      </c>
      <c r="H349" s="25">
        <f t="shared" si="112"/>
        <v>3.9450354609929073E-2</v>
      </c>
    </row>
    <row r="350" spans="1:8" s="40" customFormat="1" ht="15" x14ac:dyDescent="0.2">
      <c r="A350" s="64"/>
      <c r="B350" s="36" t="s">
        <v>279</v>
      </c>
      <c r="C350" s="37">
        <v>15</v>
      </c>
      <c r="D350" s="37">
        <v>26</v>
      </c>
      <c r="E350" s="38">
        <f t="shared" si="109"/>
        <v>2.2163120567375888E-3</v>
      </c>
      <c r="F350" s="38">
        <f t="shared" si="110"/>
        <v>3.4237555965235711E-3</v>
      </c>
      <c r="G350" s="39">
        <f t="shared" si="111"/>
        <v>0.73333333333333328</v>
      </c>
      <c r="H350" s="25">
        <f t="shared" si="112"/>
        <v>1.6252955082742316E-3</v>
      </c>
    </row>
    <row r="351" spans="1:8" s="40" customFormat="1" ht="15" x14ac:dyDescent="0.2">
      <c r="A351" s="64"/>
      <c r="B351" s="36" t="s">
        <v>87</v>
      </c>
      <c r="C351" s="37">
        <v>0</v>
      </c>
      <c r="D351" s="37">
        <v>1</v>
      </c>
      <c r="E351" s="38" t="str">
        <f t="shared" si="109"/>
        <v/>
      </c>
      <c r="F351" s="38">
        <f t="shared" si="110"/>
        <v>1.316829075585989E-4</v>
      </c>
      <c r="G351" s="39" t="str">
        <f t="shared" si="111"/>
        <v>0</v>
      </c>
      <c r="H351" s="25" t="str">
        <f t="shared" si="112"/>
        <v/>
      </c>
    </row>
    <row r="352" spans="1:8" s="40" customFormat="1" ht="15" x14ac:dyDescent="0.2">
      <c r="A352" s="64"/>
      <c r="B352" s="36" t="s">
        <v>89</v>
      </c>
      <c r="C352" s="37">
        <v>21</v>
      </c>
      <c r="D352" s="37">
        <v>15</v>
      </c>
      <c r="E352" s="38">
        <f t="shared" si="109"/>
        <v>3.1028368794326243E-3</v>
      </c>
      <c r="F352" s="38">
        <f t="shared" si="110"/>
        <v>1.9752436133789832E-3</v>
      </c>
      <c r="G352" s="39">
        <f t="shared" si="111"/>
        <v>-0.2857142857142857</v>
      </c>
      <c r="H352" s="25">
        <f t="shared" si="112"/>
        <v>-8.8652482269503544E-4</v>
      </c>
    </row>
    <row r="353" spans="1:8" s="40" customFormat="1" ht="15" x14ac:dyDescent="0.2">
      <c r="A353" s="64"/>
      <c r="B353" s="36" t="s">
        <v>280</v>
      </c>
      <c r="C353" s="37">
        <v>99</v>
      </c>
      <c r="D353" s="37">
        <v>31</v>
      </c>
      <c r="E353" s="38">
        <f t="shared" si="109"/>
        <v>1.4627659574468085E-2</v>
      </c>
      <c r="F353" s="38">
        <f t="shared" si="110"/>
        <v>4.0821701343165661E-3</v>
      </c>
      <c r="G353" s="39">
        <f t="shared" si="111"/>
        <v>-0.68686868686868685</v>
      </c>
      <c r="H353" s="25">
        <f t="shared" si="112"/>
        <v>-1.0047281323877069E-2</v>
      </c>
    </row>
    <row r="354" spans="1:8" s="40" customFormat="1" ht="15" x14ac:dyDescent="0.2">
      <c r="A354" s="64"/>
      <c r="B354" s="36" t="s">
        <v>100</v>
      </c>
      <c r="C354" s="37">
        <v>136</v>
      </c>
      <c r="D354" s="37">
        <v>81</v>
      </c>
      <c r="E354" s="38">
        <f t="shared" si="109"/>
        <v>2.0094562647754138E-2</v>
      </c>
      <c r="F354" s="38">
        <f t="shared" si="110"/>
        <v>1.066631551224651E-2</v>
      </c>
      <c r="G354" s="39">
        <f t="shared" si="111"/>
        <v>-0.40441176470588236</v>
      </c>
      <c r="H354" s="25">
        <f t="shared" si="112"/>
        <v>-8.1264775413711597E-3</v>
      </c>
    </row>
    <row r="355" spans="1:8" s="40" customFormat="1" ht="15" x14ac:dyDescent="0.2">
      <c r="A355" s="64"/>
      <c r="B355" s="36" t="s">
        <v>99</v>
      </c>
      <c r="C355" s="37">
        <v>0</v>
      </c>
      <c r="D355" s="37">
        <v>0</v>
      </c>
      <c r="E355" s="38" t="str">
        <f t="shared" si="109"/>
        <v/>
      </c>
      <c r="F355" s="38" t="str">
        <f t="shared" si="110"/>
        <v/>
      </c>
      <c r="G355" s="39" t="str">
        <f t="shared" si="111"/>
        <v>0</v>
      </c>
      <c r="H355" s="25" t="str">
        <f t="shared" si="112"/>
        <v/>
      </c>
    </row>
    <row r="356" spans="1:8" s="40" customFormat="1" ht="15" x14ac:dyDescent="0.2">
      <c r="A356" s="64"/>
      <c r="B356" s="36" t="s">
        <v>84</v>
      </c>
      <c r="C356" s="37">
        <v>0</v>
      </c>
      <c r="D356" s="37">
        <v>1</v>
      </c>
      <c r="E356" s="38" t="str">
        <f t="shared" si="109"/>
        <v/>
      </c>
      <c r="F356" s="38">
        <f t="shared" si="110"/>
        <v>1.316829075585989E-4</v>
      </c>
      <c r="G356" s="39" t="str">
        <f t="shared" si="111"/>
        <v>0</v>
      </c>
      <c r="H356" s="25" t="str">
        <f t="shared" si="112"/>
        <v/>
      </c>
    </row>
    <row r="357" spans="1:8" s="40" customFormat="1" ht="15" x14ac:dyDescent="0.2">
      <c r="A357" s="64"/>
      <c r="B357" s="36" t="s">
        <v>281</v>
      </c>
      <c r="C357" s="37">
        <v>0</v>
      </c>
      <c r="D357" s="37">
        <v>0</v>
      </c>
      <c r="E357" s="38" t="str">
        <f t="shared" si="109"/>
        <v/>
      </c>
      <c r="F357" s="38" t="str">
        <f t="shared" si="110"/>
        <v/>
      </c>
      <c r="G357" s="39" t="str">
        <f t="shared" si="111"/>
        <v>0</v>
      </c>
      <c r="H357" s="25" t="str">
        <f t="shared" si="112"/>
        <v/>
      </c>
    </row>
    <row r="358" spans="1:8" s="40" customFormat="1" ht="15" x14ac:dyDescent="0.2">
      <c r="A358" s="64"/>
      <c r="B358" s="36" t="s">
        <v>371</v>
      </c>
      <c r="C358" s="37">
        <v>2</v>
      </c>
      <c r="D358" s="37">
        <v>76</v>
      </c>
      <c r="E358" s="38">
        <f t="shared" si="109"/>
        <v>2.9550827423167848E-4</v>
      </c>
      <c r="F358" s="38">
        <f t="shared" si="110"/>
        <v>1.0007900974453516E-2</v>
      </c>
      <c r="G358" s="39">
        <f t="shared" si="111"/>
        <v>37</v>
      </c>
      <c r="H358" s="25">
        <f t="shared" si="112"/>
        <v>1.0933806146572104E-2</v>
      </c>
    </row>
    <row r="359" spans="1:8" s="40" customFormat="1" ht="15" x14ac:dyDescent="0.2">
      <c r="A359" s="64"/>
      <c r="B359" s="36" t="s">
        <v>372</v>
      </c>
      <c r="C359" s="37">
        <v>0</v>
      </c>
      <c r="D359" s="37">
        <v>3</v>
      </c>
      <c r="E359" s="38" t="str">
        <f t="shared" si="109"/>
        <v/>
      </c>
      <c r="F359" s="38">
        <f t="shared" si="110"/>
        <v>3.950487226757967E-4</v>
      </c>
      <c r="G359" s="39" t="str">
        <f t="shared" si="111"/>
        <v>0</v>
      </c>
      <c r="H359" s="25" t="str">
        <f t="shared" si="112"/>
        <v/>
      </c>
    </row>
    <row r="360" spans="1:8" s="40" customFormat="1" ht="15" x14ac:dyDescent="0.2">
      <c r="A360" s="64"/>
      <c r="B360" s="36" t="s">
        <v>530</v>
      </c>
      <c r="C360" s="37">
        <v>0</v>
      </c>
      <c r="D360" s="37">
        <v>29</v>
      </c>
      <c r="E360" s="38" t="str">
        <f t="shared" si="109"/>
        <v/>
      </c>
      <c r="F360" s="38">
        <f t="shared" si="110"/>
        <v>3.8188043191993678E-3</v>
      </c>
      <c r="G360" s="39" t="str">
        <f t="shared" si="111"/>
        <v>0</v>
      </c>
      <c r="H360" s="25" t="str">
        <f t="shared" si="112"/>
        <v/>
      </c>
    </row>
    <row r="361" spans="1:8" s="40" customFormat="1" ht="15" x14ac:dyDescent="0.2">
      <c r="A361" s="64"/>
      <c r="B361" s="36" t="s">
        <v>531</v>
      </c>
      <c r="C361" s="37">
        <v>32</v>
      </c>
      <c r="D361" s="37">
        <v>71</v>
      </c>
      <c r="E361" s="38">
        <f t="shared" si="109"/>
        <v>4.7281323877068557E-3</v>
      </c>
      <c r="F361" s="38">
        <f t="shared" si="110"/>
        <v>9.3494864366605208E-3</v>
      </c>
      <c r="G361" s="39">
        <f t="shared" si="111"/>
        <v>1.21875</v>
      </c>
      <c r="H361" s="25">
        <f t="shared" si="112"/>
        <v>5.7624113475177301E-3</v>
      </c>
    </row>
    <row r="362" spans="1:8" s="40" customFormat="1" ht="15" x14ac:dyDescent="0.2">
      <c r="A362" s="64"/>
      <c r="B362" s="36" t="s">
        <v>532</v>
      </c>
      <c r="C362" s="37">
        <v>0</v>
      </c>
      <c r="D362" s="37">
        <v>0</v>
      </c>
      <c r="E362" s="38" t="str">
        <f t="shared" si="109"/>
        <v/>
      </c>
      <c r="F362" s="38" t="str">
        <f t="shared" si="110"/>
        <v/>
      </c>
      <c r="G362" s="39" t="str">
        <f t="shared" si="111"/>
        <v>0</v>
      </c>
      <c r="H362" s="25" t="str">
        <f t="shared" si="112"/>
        <v/>
      </c>
    </row>
    <row r="363" spans="1:8" s="40" customFormat="1" ht="15" x14ac:dyDescent="0.2">
      <c r="A363" s="64"/>
      <c r="B363" s="36" t="s">
        <v>533</v>
      </c>
      <c r="C363" s="37">
        <v>1</v>
      </c>
      <c r="D363" s="37">
        <v>120</v>
      </c>
      <c r="E363" s="38">
        <f t="shared" si="109"/>
        <v>1.4775413711583924E-4</v>
      </c>
      <c r="F363" s="38">
        <f t="shared" si="110"/>
        <v>1.5801948907031866E-2</v>
      </c>
      <c r="G363" s="39">
        <f t="shared" si="111"/>
        <v>119</v>
      </c>
      <c r="H363" s="25">
        <f t="shared" si="112"/>
        <v>1.7582742316784871E-2</v>
      </c>
    </row>
    <row r="364" spans="1:8" s="40" customFormat="1" ht="15" x14ac:dyDescent="0.2">
      <c r="A364" s="64"/>
      <c r="B364" s="36" t="s">
        <v>282</v>
      </c>
      <c r="C364" s="37">
        <v>0</v>
      </c>
      <c r="D364" s="37">
        <v>1</v>
      </c>
      <c r="E364" s="38" t="str">
        <f t="shared" si="109"/>
        <v/>
      </c>
      <c r="F364" s="38">
        <f t="shared" si="110"/>
        <v>1.316829075585989E-4</v>
      </c>
      <c r="G364" s="39" t="str">
        <f t="shared" si="111"/>
        <v>0</v>
      </c>
      <c r="H364" s="25" t="str">
        <f t="shared" si="112"/>
        <v/>
      </c>
    </row>
    <row r="365" spans="1:8" s="40" customFormat="1" ht="15" x14ac:dyDescent="0.2">
      <c r="A365" s="64"/>
      <c r="B365" s="36" t="s">
        <v>283</v>
      </c>
      <c r="C365" s="37">
        <v>29</v>
      </c>
      <c r="D365" s="37">
        <v>53</v>
      </c>
      <c r="E365" s="38">
        <f t="shared" si="109"/>
        <v>4.2848699763593382E-3</v>
      </c>
      <c r="F365" s="38">
        <f t="shared" si="110"/>
        <v>6.9791941006057409E-3</v>
      </c>
      <c r="G365" s="39">
        <f t="shared" si="111"/>
        <v>0.82758620689655171</v>
      </c>
      <c r="H365" s="25">
        <f t="shared" si="112"/>
        <v>3.5460992907801418E-3</v>
      </c>
    </row>
    <row r="366" spans="1:8" s="40" customFormat="1" ht="15" x14ac:dyDescent="0.2">
      <c r="A366" s="64"/>
      <c r="B366" s="36" t="s">
        <v>534</v>
      </c>
      <c r="C366" s="37">
        <v>0</v>
      </c>
      <c r="D366" s="37">
        <v>0</v>
      </c>
      <c r="E366" s="38" t="str">
        <f t="shared" si="109"/>
        <v/>
      </c>
      <c r="F366" s="38" t="str">
        <f t="shared" si="110"/>
        <v/>
      </c>
      <c r="G366" s="39" t="str">
        <f t="shared" si="111"/>
        <v>0</v>
      </c>
      <c r="H366" s="25" t="str">
        <f t="shared" si="112"/>
        <v/>
      </c>
    </row>
    <row r="367" spans="1:8" s="40" customFormat="1" ht="15" x14ac:dyDescent="0.2">
      <c r="A367" s="64"/>
      <c r="B367" s="36" t="s">
        <v>535</v>
      </c>
      <c r="C367" s="37">
        <v>1086</v>
      </c>
      <c r="D367" s="37">
        <v>1605</v>
      </c>
      <c r="E367" s="38">
        <f t="shared" si="109"/>
        <v>0.16046099290780141</v>
      </c>
      <c r="F367" s="38">
        <f t="shared" si="110"/>
        <v>0.21135106663155123</v>
      </c>
      <c r="G367" s="39">
        <f t="shared" si="111"/>
        <v>0.47790055248618785</v>
      </c>
      <c r="H367" s="25">
        <f t="shared" si="112"/>
        <v>7.668439716312056E-2</v>
      </c>
    </row>
    <row r="368" spans="1:8" s="40" customFormat="1" ht="15" x14ac:dyDescent="0.2">
      <c r="A368" s="64"/>
      <c r="B368" s="36" t="s">
        <v>109</v>
      </c>
      <c r="C368" s="37">
        <v>120</v>
      </c>
      <c r="D368" s="37">
        <v>42</v>
      </c>
      <c r="E368" s="38">
        <f t="shared" si="109"/>
        <v>1.7730496453900711E-2</v>
      </c>
      <c r="F368" s="38">
        <f t="shared" si="110"/>
        <v>5.530682117461154E-3</v>
      </c>
      <c r="G368" s="39">
        <f t="shared" si="111"/>
        <v>-0.65</v>
      </c>
      <c r="H368" s="25">
        <f t="shared" si="112"/>
        <v>-1.1524822695035462E-2</v>
      </c>
    </row>
    <row r="369" spans="1:8" s="40" customFormat="1" ht="15" x14ac:dyDescent="0.2">
      <c r="A369" s="64"/>
      <c r="B369" s="36" t="s">
        <v>102</v>
      </c>
      <c r="C369" s="37">
        <v>802</v>
      </c>
      <c r="D369" s="37">
        <v>530</v>
      </c>
      <c r="E369" s="38">
        <f t="shared" si="109"/>
        <v>0.11849881796690308</v>
      </c>
      <c r="F369" s="38">
        <f t="shared" si="110"/>
        <v>6.9791941006057415E-2</v>
      </c>
      <c r="G369" s="39">
        <f t="shared" si="111"/>
        <v>-0.33915211970074816</v>
      </c>
      <c r="H369" s="25">
        <f t="shared" si="112"/>
        <v>-4.0189125295508277E-2</v>
      </c>
    </row>
    <row r="370" spans="1:8" s="40" customFormat="1" ht="15" x14ac:dyDescent="0.2">
      <c r="A370" s="64"/>
      <c r="B370" s="36" t="s">
        <v>108</v>
      </c>
      <c r="C370" s="37">
        <v>90</v>
      </c>
      <c r="D370" s="37">
        <v>40</v>
      </c>
      <c r="E370" s="38">
        <f t="shared" si="109"/>
        <v>1.3297872340425532E-2</v>
      </c>
      <c r="F370" s="38">
        <f t="shared" si="110"/>
        <v>5.2673163023439556E-3</v>
      </c>
      <c r="G370" s="39">
        <f t="shared" si="111"/>
        <v>-0.55555555555555558</v>
      </c>
      <c r="H370" s="25">
        <f t="shared" si="112"/>
        <v>-7.3877068557919624E-3</v>
      </c>
    </row>
    <row r="371" spans="1:8" s="40" customFormat="1" ht="15" x14ac:dyDescent="0.2">
      <c r="A371" s="64"/>
      <c r="B371" s="36" t="s">
        <v>111</v>
      </c>
      <c r="C371" s="37">
        <v>0</v>
      </c>
      <c r="D371" s="37">
        <v>0</v>
      </c>
      <c r="E371" s="38" t="str">
        <f t="shared" si="109"/>
        <v/>
      </c>
      <c r="F371" s="38" t="str">
        <f t="shared" si="110"/>
        <v/>
      </c>
      <c r="G371" s="39" t="str">
        <f t="shared" si="111"/>
        <v>0</v>
      </c>
      <c r="H371" s="25" t="str">
        <f t="shared" si="112"/>
        <v/>
      </c>
    </row>
    <row r="372" spans="1:8" s="40" customFormat="1" ht="15" x14ac:dyDescent="0.2">
      <c r="A372" s="64"/>
      <c r="B372" s="36" t="s">
        <v>112</v>
      </c>
      <c r="C372" s="37">
        <v>0</v>
      </c>
      <c r="D372" s="37">
        <v>0</v>
      </c>
      <c r="E372" s="38" t="str">
        <f t="shared" si="109"/>
        <v/>
      </c>
      <c r="F372" s="38" t="str">
        <f t="shared" si="110"/>
        <v/>
      </c>
      <c r="G372" s="39" t="str">
        <f t="shared" si="111"/>
        <v>0</v>
      </c>
      <c r="H372" s="25" t="str">
        <f t="shared" si="112"/>
        <v/>
      </c>
    </row>
    <row r="373" spans="1:8" s="40" customFormat="1" ht="30" x14ac:dyDescent="0.2">
      <c r="A373" s="64"/>
      <c r="B373" s="36" t="s">
        <v>284</v>
      </c>
      <c r="C373" s="37">
        <v>1</v>
      </c>
      <c r="D373" s="37">
        <v>0</v>
      </c>
      <c r="E373" s="38">
        <f t="shared" si="109"/>
        <v>1.4775413711583924E-4</v>
      </c>
      <c r="F373" s="38" t="str">
        <f t="shared" si="110"/>
        <v/>
      </c>
      <c r="G373" s="39" t="str">
        <f t="shared" si="111"/>
        <v>0</v>
      </c>
      <c r="H373" s="25">
        <f t="shared" si="112"/>
        <v>0</v>
      </c>
    </row>
    <row r="374" spans="1:8" s="40" customFormat="1" ht="15" x14ac:dyDescent="0.2">
      <c r="A374" s="64"/>
      <c r="B374" s="36" t="s">
        <v>285</v>
      </c>
      <c r="C374" s="37">
        <v>8</v>
      </c>
      <c r="D374" s="37">
        <v>6</v>
      </c>
      <c r="E374" s="38">
        <f t="shared" si="109"/>
        <v>1.1820330969267139E-3</v>
      </c>
      <c r="F374" s="38">
        <f t="shared" si="110"/>
        <v>7.9009744535159341E-4</v>
      </c>
      <c r="G374" s="39">
        <f t="shared" si="111"/>
        <v>-0.25</v>
      </c>
      <c r="H374" s="25">
        <f t="shared" si="112"/>
        <v>-2.9550827423167848E-4</v>
      </c>
    </row>
    <row r="375" spans="1:8" s="40" customFormat="1" ht="15" x14ac:dyDescent="0.2">
      <c r="A375" s="64"/>
      <c r="B375" s="36" t="s">
        <v>286</v>
      </c>
      <c r="C375" s="37">
        <v>1</v>
      </c>
      <c r="D375" s="37">
        <v>2</v>
      </c>
      <c r="E375" s="38">
        <f t="shared" si="109"/>
        <v>1.4775413711583924E-4</v>
      </c>
      <c r="F375" s="38">
        <f t="shared" si="110"/>
        <v>2.633658151171978E-4</v>
      </c>
      <c r="G375" s="39">
        <f t="shared" si="111"/>
        <v>1</v>
      </c>
      <c r="H375" s="25">
        <f t="shared" si="112"/>
        <v>1.4775413711583924E-4</v>
      </c>
    </row>
    <row r="376" spans="1:8" s="40" customFormat="1" ht="15" x14ac:dyDescent="0.2">
      <c r="A376" s="64"/>
      <c r="B376" s="36" t="s">
        <v>101</v>
      </c>
      <c r="C376" s="37">
        <v>0</v>
      </c>
      <c r="D376" s="37">
        <v>2</v>
      </c>
      <c r="E376" s="38" t="str">
        <f t="shared" si="109"/>
        <v/>
      </c>
      <c r="F376" s="38">
        <f t="shared" si="110"/>
        <v>2.633658151171978E-4</v>
      </c>
      <c r="G376" s="39" t="str">
        <f t="shared" si="111"/>
        <v>0</v>
      </c>
      <c r="H376" s="25" t="str">
        <f t="shared" si="112"/>
        <v/>
      </c>
    </row>
    <row r="377" spans="1:8" s="40" customFormat="1" ht="15" x14ac:dyDescent="0.2">
      <c r="A377" s="64"/>
      <c r="B377" s="36" t="s">
        <v>287</v>
      </c>
      <c r="C377" s="37">
        <v>0</v>
      </c>
      <c r="D377" s="37">
        <v>0</v>
      </c>
      <c r="E377" s="38" t="str">
        <f t="shared" si="109"/>
        <v/>
      </c>
      <c r="F377" s="38" t="str">
        <f t="shared" si="110"/>
        <v/>
      </c>
      <c r="G377" s="39" t="str">
        <f t="shared" si="111"/>
        <v>0</v>
      </c>
      <c r="H377" s="25" t="str">
        <f t="shared" si="112"/>
        <v/>
      </c>
    </row>
    <row r="378" spans="1:8" s="40" customFormat="1" ht="15" x14ac:dyDescent="0.2">
      <c r="A378" s="64"/>
      <c r="B378" s="36" t="s">
        <v>536</v>
      </c>
      <c r="C378" s="37">
        <v>5</v>
      </c>
      <c r="D378" s="37">
        <v>9</v>
      </c>
      <c r="E378" s="38">
        <f t="shared" si="109"/>
        <v>7.387706855791962E-4</v>
      </c>
      <c r="F378" s="38">
        <f t="shared" si="110"/>
        <v>1.1851461680273899E-3</v>
      </c>
      <c r="G378" s="39">
        <f t="shared" si="111"/>
        <v>0.8</v>
      </c>
      <c r="H378" s="25">
        <f t="shared" si="112"/>
        <v>5.9101654846335696E-4</v>
      </c>
    </row>
    <row r="379" spans="1:8" s="40" customFormat="1" ht="15" x14ac:dyDescent="0.2">
      <c r="A379" s="64"/>
      <c r="B379" s="36" t="s">
        <v>110</v>
      </c>
      <c r="C379" s="37">
        <v>23</v>
      </c>
      <c r="D379" s="37">
        <v>16</v>
      </c>
      <c r="E379" s="38">
        <f t="shared" si="109"/>
        <v>3.3983451536643027E-3</v>
      </c>
      <c r="F379" s="38">
        <f t="shared" si="110"/>
        <v>2.1069265209375824E-3</v>
      </c>
      <c r="G379" s="39">
        <f t="shared" si="111"/>
        <v>-0.30434782608695654</v>
      </c>
      <c r="H379" s="25">
        <f t="shared" si="112"/>
        <v>-1.0342789598108749E-3</v>
      </c>
    </row>
    <row r="380" spans="1:8" s="40" customFormat="1" ht="15" x14ac:dyDescent="0.2">
      <c r="A380" s="64"/>
      <c r="B380" s="36" t="s">
        <v>288</v>
      </c>
      <c r="C380" s="37">
        <v>307</v>
      </c>
      <c r="D380" s="37">
        <v>20</v>
      </c>
      <c r="E380" s="38">
        <f t="shared" si="109"/>
        <v>4.5360520094562651E-2</v>
      </c>
      <c r="F380" s="38">
        <f t="shared" si="110"/>
        <v>2.6336581511719778E-3</v>
      </c>
      <c r="G380" s="39">
        <f t="shared" si="111"/>
        <v>-0.93485342019543971</v>
      </c>
      <c r="H380" s="25">
        <f t="shared" si="112"/>
        <v>-4.2405437352245862E-2</v>
      </c>
    </row>
    <row r="381" spans="1:8" s="40" customFormat="1" ht="15" x14ac:dyDescent="0.2">
      <c r="A381" s="64"/>
      <c r="B381" s="36" t="s">
        <v>537</v>
      </c>
      <c r="C381" s="37">
        <v>9</v>
      </c>
      <c r="D381" s="37">
        <v>4</v>
      </c>
      <c r="E381" s="38">
        <f t="shared" si="109"/>
        <v>1.3297872340425532E-3</v>
      </c>
      <c r="F381" s="38">
        <f t="shared" si="110"/>
        <v>5.267316302343956E-4</v>
      </c>
      <c r="G381" s="39">
        <f t="shared" si="111"/>
        <v>-0.55555555555555558</v>
      </c>
      <c r="H381" s="25">
        <f t="shared" si="112"/>
        <v>-7.387706855791962E-4</v>
      </c>
    </row>
    <row r="382" spans="1:8" s="40" customFormat="1" ht="15" x14ac:dyDescent="0.2">
      <c r="A382" s="64"/>
      <c r="B382" s="36" t="s">
        <v>104</v>
      </c>
      <c r="C382" s="37">
        <v>177</v>
      </c>
      <c r="D382" s="37">
        <v>36</v>
      </c>
      <c r="E382" s="38">
        <f t="shared" si="109"/>
        <v>2.6152482269503546E-2</v>
      </c>
      <c r="F382" s="38">
        <f t="shared" si="110"/>
        <v>4.7405846721095598E-3</v>
      </c>
      <c r="G382" s="39">
        <f t="shared" si="111"/>
        <v>-0.79661016949152541</v>
      </c>
      <c r="H382" s="25">
        <f t="shared" si="112"/>
        <v>-2.0833333333333332E-2</v>
      </c>
    </row>
    <row r="383" spans="1:8" s="40" customFormat="1" ht="15" x14ac:dyDescent="0.2">
      <c r="A383" s="64" t="s">
        <v>615</v>
      </c>
      <c r="B383" s="36" t="s">
        <v>594</v>
      </c>
      <c r="C383" s="37"/>
      <c r="D383" s="37">
        <v>2</v>
      </c>
      <c r="E383" s="38" t="str">
        <f t="shared" ref="E383" si="113">+IF(C383=0,"",C383/C$329)</f>
        <v/>
      </c>
      <c r="F383" s="38">
        <f t="shared" ref="F383" si="114">+IF(D383=0,"",D383/D$329)</f>
        <v>2.633658151171978E-4</v>
      </c>
      <c r="G383" s="39" t="str">
        <f t="shared" ref="G383" si="115">+IF(OR(AND(D383=0),(C383=0)),"0",((D383-C383)/C383))</f>
        <v>0</v>
      </c>
      <c r="H383" s="25" t="str">
        <f t="shared" ref="H383" si="116">+IF(OR(AND(E383=""),(G383="")),"",E383*G383)</f>
        <v/>
      </c>
    </row>
    <row r="384" spans="1:8" s="40" customFormat="1" ht="15" x14ac:dyDescent="0.2">
      <c r="A384" s="64"/>
      <c r="B384" s="36" t="s">
        <v>289</v>
      </c>
      <c r="C384" s="37">
        <v>0</v>
      </c>
      <c r="D384" s="37">
        <v>0</v>
      </c>
      <c r="E384" s="38" t="str">
        <f t="shared" si="109"/>
        <v/>
      </c>
      <c r="F384" s="38" t="str">
        <f t="shared" si="110"/>
        <v/>
      </c>
      <c r="G384" s="39" t="str">
        <f t="shared" si="111"/>
        <v>0</v>
      </c>
      <c r="H384" s="25" t="str">
        <f t="shared" si="112"/>
        <v/>
      </c>
    </row>
    <row r="385" spans="1:8" s="40" customFormat="1" ht="15" x14ac:dyDescent="0.2">
      <c r="A385" s="64"/>
      <c r="B385" s="36" t="s">
        <v>290</v>
      </c>
      <c r="C385" s="37">
        <v>0</v>
      </c>
      <c r="D385" s="37">
        <v>0</v>
      </c>
      <c r="E385" s="38" t="str">
        <f t="shared" si="109"/>
        <v/>
      </c>
      <c r="F385" s="38" t="str">
        <f t="shared" si="110"/>
        <v/>
      </c>
      <c r="G385" s="39" t="str">
        <f t="shared" si="111"/>
        <v>0</v>
      </c>
      <c r="H385" s="25" t="str">
        <f t="shared" si="112"/>
        <v/>
      </c>
    </row>
    <row r="386" spans="1:8" s="40" customFormat="1" ht="15" x14ac:dyDescent="0.2">
      <c r="A386" s="64"/>
      <c r="B386" s="36" t="s">
        <v>538</v>
      </c>
      <c r="C386" s="37">
        <v>0</v>
      </c>
      <c r="D386" s="37">
        <v>0</v>
      </c>
      <c r="E386" s="38" t="str">
        <f t="shared" si="109"/>
        <v/>
      </c>
      <c r="F386" s="38" t="str">
        <f t="shared" si="110"/>
        <v/>
      </c>
      <c r="G386" s="39" t="str">
        <f t="shared" si="111"/>
        <v>0</v>
      </c>
      <c r="H386" s="25" t="str">
        <f t="shared" si="112"/>
        <v/>
      </c>
    </row>
    <row r="387" spans="1:8" s="40" customFormat="1" ht="15" x14ac:dyDescent="0.2">
      <c r="A387" s="64"/>
      <c r="B387" s="36" t="s">
        <v>103</v>
      </c>
      <c r="C387" s="37">
        <v>0</v>
      </c>
      <c r="D387" s="37">
        <v>0</v>
      </c>
      <c r="E387" s="38" t="str">
        <f t="shared" si="109"/>
        <v/>
      </c>
      <c r="F387" s="38" t="str">
        <f t="shared" si="110"/>
        <v/>
      </c>
      <c r="G387" s="39" t="str">
        <f t="shared" si="111"/>
        <v>0</v>
      </c>
      <c r="H387" s="25" t="str">
        <f t="shared" si="112"/>
        <v/>
      </c>
    </row>
    <row r="388" spans="1:8" s="40" customFormat="1" ht="15" x14ac:dyDescent="0.2">
      <c r="A388" s="64"/>
      <c r="B388" s="36" t="s">
        <v>291</v>
      </c>
      <c r="C388" s="37">
        <v>0</v>
      </c>
      <c r="D388" s="37">
        <v>0</v>
      </c>
      <c r="E388" s="38" t="str">
        <f t="shared" si="109"/>
        <v/>
      </c>
      <c r="F388" s="38" t="str">
        <f t="shared" si="110"/>
        <v/>
      </c>
      <c r="G388" s="39" t="str">
        <f t="shared" si="111"/>
        <v>0</v>
      </c>
      <c r="H388" s="25" t="str">
        <f t="shared" si="112"/>
        <v/>
      </c>
    </row>
    <row r="389" spans="1:8" s="40" customFormat="1" ht="15" x14ac:dyDescent="0.2">
      <c r="A389" s="64"/>
      <c r="B389" s="36" t="s">
        <v>107</v>
      </c>
      <c r="C389" s="37">
        <v>0</v>
      </c>
      <c r="D389" s="37">
        <v>0</v>
      </c>
      <c r="E389" s="38" t="str">
        <f t="shared" si="109"/>
        <v/>
      </c>
      <c r="F389" s="38" t="str">
        <f t="shared" si="110"/>
        <v/>
      </c>
      <c r="G389" s="39" t="str">
        <f t="shared" si="111"/>
        <v>0</v>
      </c>
      <c r="H389" s="25" t="str">
        <f t="shared" si="112"/>
        <v/>
      </c>
    </row>
    <row r="390" spans="1:8" s="40" customFormat="1" ht="15" x14ac:dyDescent="0.2">
      <c r="A390" s="64"/>
      <c r="B390" s="36" t="s">
        <v>106</v>
      </c>
      <c r="C390" s="37">
        <v>50</v>
      </c>
      <c r="D390" s="37">
        <v>160</v>
      </c>
      <c r="E390" s="38">
        <f t="shared" si="109"/>
        <v>7.3877068557919624E-3</v>
      </c>
      <c r="F390" s="38">
        <f t="shared" si="110"/>
        <v>2.1069265209375822E-2</v>
      </c>
      <c r="G390" s="39">
        <f t="shared" si="111"/>
        <v>2.2000000000000002</v>
      </c>
      <c r="H390" s="25">
        <f t="shared" si="112"/>
        <v>1.6252955082742319E-2</v>
      </c>
    </row>
    <row r="391" spans="1:8" s="40" customFormat="1" ht="15" x14ac:dyDescent="0.2">
      <c r="A391" s="64"/>
      <c r="B391" s="36" t="s">
        <v>539</v>
      </c>
      <c r="C391" s="37">
        <v>0</v>
      </c>
      <c r="D391" s="37">
        <v>0</v>
      </c>
      <c r="E391" s="38" t="str">
        <f t="shared" si="109"/>
        <v/>
      </c>
      <c r="F391" s="38" t="str">
        <f t="shared" si="110"/>
        <v/>
      </c>
      <c r="G391" s="39" t="str">
        <f t="shared" si="111"/>
        <v>0</v>
      </c>
      <c r="H391" s="25" t="str">
        <f t="shared" si="112"/>
        <v/>
      </c>
    </row>
    <row r="392" spans="1:8" s="40" customFormat="1" ht="15" x14ac:dyDescent="0.2">
      <c r="A392" s="64"/>
      <c r="B392" s="36" t="s">
        <v>292</v>
      </c>
      <c r="C392" s="37">
        <v>0</v>
      </c>
      <c r="D392" s="37">
        <v>0</v>
      </c>
      <c r="E392" s="38" t="str">
        <f t="shared" si="109"/>
        <v/>
      </c>
      <c r="F392" s="38" t="str">
        <f t="shared" si="110"/>
        <v/>
      </c>
      <c r="G392" s="39" t="str">
        <f t="shared" si="111"/>
        <v>0</v>
      </c>
      <c r="H392" s="25" t="str">
        <f t="shared" si="112"/>
        <v/>
      </c>
    </row>
    <row r="393" spans="1:8" s="40" customFormat="1" ht="15" x14ac:dyDescent="0.2">
      <c r="A393" s="64"/>
      <c r="B393" s="36" t="s">
        <v>293</v>
      </c>
      <c r="C393" s="37">
        <v>1</v>
      </c>
      <c r="D393" s="37">
        <v>47</v>
      </c>
      <c r="E393" s="38">
        <f t="shared" si="109"/>
        <v>1.4775413711583924E-4</v>
      </c>
      <c r="F393" s="38">
        <f t="shared" si="110"/>
        <v>6.1890966552541476E-3</v>
      </c>
      <c r="G393" s="39">
        <f t="shared" si="111"/>
        <v>46</v>
      </c>
      <c r="H393" s="25">
        <f t="shared" si="112"/>
        <v>6.7966903073286046E-3</v>
      </c>
    </row>
    <row r="394" spans="1:8" s="40" customFormat="1" ht="15" x14ac:dyDescent="0.2">
      <c r="A394" s="64"/>
      <c r="B394" s="36" t="s">
        <v>540</v>
      </c>
      <c r="C394" s="37">
        <v>33</v>
      </c>
      <c r="D394" s="37">
        <v>9</v>
      </c>
      <c r="E394" s="38">
        <f t="shared" si="109"/>
        <v>4.8758865248226951E-3</v>
      </c>
      <c r="F394" s="38">
        <f t="shared" si="110"/>
        <v>1.1851461680273899E-3</v>
      </c>
      <c r="G394" s="39">
        <f t="shared" si="111"/>
        <v>-0.72727272727272729</v>
      </c>
      <c r="H394" s="25">
        <f t="shared" si="112"/>
        <v>-3.5460992907801422E-3</v>
      </c>
    </row>
    <row r="395" spans="1:8" s="40" customFormat="1" ht="15" x14ac:dyDescent="0.2">
      <c r="A395" s="64"/>
      <c r="B395" s="36" t="s">
        <v>105</v>
      </c>
      <c r="C395" s="37">
        <v>8</v>
      </c>
      <c r="D395" s="37">
        <v>0</v>
      </c>
      <c r="E395" s="38">
        <f t="shared" si="109"/>
        <v>1.1820330969267139E-3</v>
      </c>
      <c r="F395" s="38" t="str">
        <f t="shared" si="110"/>
        <v/>
      </c>
      <c r="G395" s="39" t="str">
        <f t="shared" si="111"/>
        <v>0</v>
      </c>
      <c r="H395" s="25">
        <f t="shared" si="112"/>
        <v>0</v>
      </c>
    </row>
    <row r="396" spans="1:8" s="40" customFormat="1" ht="15" x14ac:dyDescent="0.2">
      <c r="A396" s="64"/>
      <c r="B396" s="36" t="s">
        <v>541</v>
      </c>
      <c r="C396" s="37">
        <v>0</v>
      </c>
      <c r="D396" s="37">
        <v>0</v>
      </c>
      <c r="E396" s="38" t="str">
        <f t="shared" ref="E396:E468" si="117">+IF(C396=0,"",C396/C$329)</f>
        <v/>
      </c>
      <c r="F396" s="38" t="str">
        <f t="shared" ref="F396:F468" si="118">+IF(D396=0,"",D396/D$329)</f>
        <v/>
      </c>
      <c r="G396" s="39" t="str">
        <f t="shared" ref="G396:G468" si="119">+IF(OR(AND(D396=0),(C396=0)),"0",((D396-C396)/C396))</f>
        <v>0</v>
      </c>
      <c r="H396" s="25" t="str">
        <f t="shared" ref="H396:H468" si="120">+IF(OR(AND(E396=""),(G396="")),"",E396*G396)</f>
        <v/>
      </c>
    </row>
    <row r="397" spans="1:8" s="40" customFormat="1" ht="15" x14ac:dyDescent="0.2">
      <c r="A397" s="64"/>
      <c r="B397" s="36" t="s">
        <v>294</v>
      </c>
      <c r="C397" s="37">
        <v>0</v>
      </c>
      <c r="D397" s="37">
        <v>0</v>
      </c>
      <c r="E397" s="38" t="str">
        <f t="shared" si="117"/>
        <v/>
      </c>
      <c r="F397" s="38" t="str">
        <f t="shared" si="118"/>
        <v/>
      </c>
      <c r="G397" s="39" t="str">
        <f t="shared" si="119"/>
        <v>0</v>
      </c>
      <c r="H397" s="25" t="str">
        <f t="shared" si="120"/>
        <v/>
      </c>
    </row>
    <row r="398" spans="1:8" s="40" customFormat="1" ht="15" x14ac:dyDescent="0.2">
      <c r="A398" s="64" t="s">
        <v>615</v>
      </c>
      <c r="B398" s="36" t="s">
        <v>595</v>
      </c>
      <c r="C398" s="37"/>
      <c r="D398" s="37">
        <v>2</v>
      </c>
      <c r="E398" s="38" t="str">
        <f t="shared" ref="E398:E400" si="121">+IF(C398=0,"",C398/C$329)</f>
        <v/>
      </c>
      <c r="F398" s="38">
        <f t="shared" ref="F398:F400" si="122">+IF(D398=0,"",D398/D$329)</f>
        <v>2.633658151171978E-4</v>
      </c>
      <c r="G398" s="39" t="str">
        <f t="shared" ref="G398:G400" si="123">+IF(OR(AND(D398=0),(C398=0)),"0",((D398-C398)/C398))</f>
        <v>0</v>
      </c>
      <c r="H398" s="25" t="str">
        <f t="shared" ref="H398:H400" si="124">+IF(OR(AND(E398=""),(G398="")),"",E398*G398)</f>
        <v/>
      </c>
    </row>
    <row r="399" spans="1:8" s="40" customFormat="1" ht="15" x14ac:dyDescent="0.2">
      <c r="A399" s="64" t="s">
        <v>615</v>
      </c>
      <c r="B399" s="36" t="s">
        <v>596</v>
      </c>
      <c r="C399" s="37"/>
      <c r="D399" s="37">
        <v>0</v>
      </c>
      <c r="E399" s="38" t="str">
        <f t="shared" si="121"/>
        <v/>
      </c>
      <c r="F399" s="38" t="str">
        <f t="shared" si="122"/>
        <v/>
      </c>
      <c r="G399" s="39" t="str">
        <f t="shared" si="123"/>
        <v>0</v>
      </c>
      <c r="H399" s="25" t="str">
        <f t="shared" si="124"/>
        <v/>
      </c>
    </row>
    <row r="400" spans="1:8" s="40" customFormat="1" ht="15" x14ac:dyDescent="0.2">
      <c r="A400" s="64" t="s">
        <v>615</v>
      </c>
      <c r="B400" s="36" t="s">
        <v>597</v>
      </c>
      <c r="C400" s="37"/>
      <c r="D400" s="37">
        <v>0</v>
      </c>
      <c r="E400" s="38" t="str">
        <f t="shared" si="121"/>
        <v/>
      </c>
      <c r="F400" s="38" t="str">
        <f t="shared" si="122"/>
        <v/>
      </c>
      <c r="G400" s="39" t="str">
        <f t="shared" si="123"/>
        <v>0</v>
      </c>
      <c r="H400" s="25" t="str">
        <f t="shared" si="124"/>
        <v/>
      </c>
    </row>
    <row r="401" spans="1:8" s="40" customFormat="1" ht="15" x14ac:dyDescent="0.2">
      <c r="A401" s="64"/>
      <c r="B401" s="36" t="s">
        <v>295</v>
      </c>
      <c r="C401" s="37">
        <v>0</v>
      </c>
      <c r="D401" s="37">
        <v>0</v>
      </c>
      <c r="E401" s="38" t="str">
        <f t="shared" si="117"/>
        <v/>
      </c>
      <c r="F401" s="38" t="str">
        <f t="shared" si="118"/>
        <v/>
      </c>
      <c r="G401" s="39" t="str">
        <f t="shared" si="119"/>
        <v>0</v>
      </c>
      <c r="H401" s="25" t="str">
        <f t="shared" si="120"/>
        <v/>
      </c>
    </row>
    <row r="402" spans="1:8" s="40" customFormat="1" ht="15" x14ac:dyDescent="0.2">
      <c r="A402" s="64"/>
      <c r="B402" s="36" t="s">
        <v>296</v>
      </c>
      <c r="C402" s="37">
        <v>0</v>
      </c>
      <c r="D402" s="37">
        <v>2</v>
      </c>
      <c r="E402" s="38" t="str">
        <f t="shared" si="117"/>
        <v/>
      </c>
      <c r="F402" s="38">
        <f t="shared" si="118"/>
        <v>2.633658151171978E-4</v>
      </c>
      <c r="G402" s="39" t="str">
        <f t="shared" si="119"/>
        <v>0</v>
      </c>
      <c r="H402" s="25" t="str">
        <f t="shared" si="120"/>
        <v/>
      </c>
    </row>
    <row r="403" spans="1:8" s="40" customFormat="1" ht="15" x14ac:dyDescent="0.2">
      <c r="A403" s="64"/>
      <c r="B403" s="36" t="s">
        <v>542</v>
      </c>
      <c r="C403" s="37">
        <v>0</v>
      </c>
      <c r="D403" s="37">
        <v>0</v>
      </c>
      <c r="E403" s="38" t="str">
        <f t="shared" si="117"/>
        <v/>
      </c>
      <c r="F403" s="38" t="str">
        <f t="shared" si="118"/>
        <v/>
      </c>
      <c r="G403" s="39" t="str">
        <f t="shared" si="119"/>
        <v>0</v>
      </c>
      <c r="H403" s="25" t="str">
        <f t="shared" si="120"/>
        <v/>
      </c>
    </row>
    <row r="404" spans="1:8" s="40" customFormat="1" ht="30" x14ac:dyDescent="0.2">
      <c r="A404" s="64"/>
      <c r="B404" s="36" t="s">
        <v>297</v>
      </c>
      <c r="C404" s="37">
        <v>0</v>
      </c>
      <c r="D404" s="37">
        <v>0</v>
      </c>
      <c r="E404" s="38" t="str">
        <f t="shared" si="117"/>
        <v/>
      </c>
      <c r="F404" s="38" t="str">
        <f t="shared" si="118"/>
        <v/>
      </c>
      <c r="G404" s="39" t="str">
        <f t="shared" si="119"/>
        <v>0</v>
      </c>
      <c r="H404" s="25" t="str">
        <f t="shared" si="120"/>
        <v/>
      </c>
    </row>
    <row r="405" spans="1:8" s="40" customFormat="1" ht="15" x14ac:dyDescent="0.2">
      <c r="A405" s="64"/>
      <c r="B405" s="36" t="s">
        <v>543</v>
      </c>
      <c r="C405" s="37">
        <v>0</v>
      </c>
      <c r="D405" s="37">
        <v>6</v>
      </c>
      <c r="E405" s="38" t="str">
        <f t="shared" si="117"/>
        <v/>
      </c>
      <c r="F405" s="38">
        <f t="shared" si="118"/>
        <v>7.9009744535159341E-4</v>
      </c>
      <c r="G405" s="39" t="str">
        <f t="shared" si="119"/>
        <v>0</v>
      </c>
      <c r="H405" s="25" t="str">
        <f t="shared" si="120"/>
        <v/>
      </c>
    </row>
    <row r="406" spans="1:8" s="40" customFormat="1" ht="15" x14ac:dyDescent="0.2">
      <c r="A406" s="64" t="s">
        <v>615</v>
      </c>
      <c r="B406" s="36" t="s">
        <v>602</v>
      </c>
      <c r="C406" s="37"/>
      <c r="D406" s="37">
        <v>0</v>
      </c>
      <c r="E406" s="38" t="str">
        <f t="shared" ref="E406" si="125">+IF(C406=0,"",C406/C$329)</f>
        <v/>
      </c>
      <c r="F406" s="38" t="str">
        <f t="shared" ref="F406" si="126">+IF(D406=0,"",D406/D$329)</f>
        <v/>
      </c>
      <c r="G406" s="39" t="str">
        <f t="shared" ref="G406" si="127">+IF(OR(AND(D406=0),(C406=0)),"0",((D406-C406)/C406))</f>
        <v>0</v>
      </c>
      <c r="H406" s="25" t="str">
        <f t="shared" ref="H406" si="128">+IF(OR(AND(E406=""),(G406="")),"",E406*G406)</f>
        <v/>
      </c>
    </row>
    <row r="407" spans="1:8" s="40" customFormat="1" ht="15" x14ac:dyDescent="0.2">
      <c r="A407" s="64"/>
      <c r="B407" s="36" t="s">
        <v>298</v>
      </c>
      <c r="C407" s="37">
        <v>0</v>
      </c>
      <c r="D407" s="37">
        <v>0</v>
      </c>
      <c r="E407" s="38" t="str">
        <f t="shared" si="117"/>
        <v/>
      </c>
      <c r="F407" s="38" t="str">
        <f t="shared" si="118"/>
        <v/>
      </c>
      <c r="G407" s="39" t="str">
        <f t="shared" si="119"/>
        <v>0</v>
      </c>
      <c r="H407" s="25" t="str">
        <f t="shared" si="120"/>
        <v/>
      </c>
    </row>
    <row r="408" spans="1:8" s="40" customFormat="1" ht="15" x14ac:dyDescent="0.2">
      <c r="A408" s="64"/>
      <c r="B408" s="36" t="s">
        <v>299</v>
      </c>
      <c r="C408" s="37">
        <v>6</v>
      </c>
      <c r="D408" s="37">
        <v>50</v>
      </c>
      <c r="E408" s="38">
        <f t="shared" si="117"/>
        <v>8.8652482269503544E-4</v>
      </c>
      <c r="F408" s="38">
        <f t="shared" si="118"/>
        <v>6.5841453779299447E-3</v>
      </c>
      <c r="G408" s="39">
        <f t="shared" si="119"/>
        <v>7.333333333333333</v>
      </c>
      <c r="H408" s="25">
        <f t="shared" si="120"/>
        <v>6.5011820330969266E-3</v>
      </c>
    </row>
    <row r="409" spans="1:8" s="40" customFormat="1" ht="15" x14ac:dyDescent="0.2">
      <c r="A409" s="64"/>
      <c r="B409" s="36" t="s">
        <v>300</v>
      </c>
      <c r="C409" s="37">
        <v>9</v>
      </c>
      <c r="D409" s="37">
        <v>26</v>
      </c>
      <c r="E409" s="38">
        <f t="shared" si="117"/>
        <v>1.3297872340425532E-3</v>
      </c>
      <c r="F409" s="38">
        <f t="shared" si="118"/>
        <v>3.4237555965235711E-3</v>
      </c>
      <c r="G409" s="39">
        <f t="shared" si="119"/>
        <v>1.8888888888888888</v>
      </c>
      <c r="H409" s="25">
        <f t="shared" si="120"/>
        <v>2.5118203309692669E-3</v>
      </c>
    </row>
    <row r="410" spans="1:8" s="40" customFormat="1" ht="15" x14ac:dyDescent="0.2">
      <c r="A410" s="64"/>
      <c r="B410" s="36" t="s">
        <v>114</v>
      </c>
      <c r="C410" s="37">
        <v>2</v>
      </c>
      <c r="D410" s="37">
        <v>24</v>
      </c>
      <c r="E410" s="38">
        <f t="shared" si="117"/>
        <v>2.9550827423167848E-4</v>
      </c>
      <c r="F410" s="38">
        <f t="shared" si="118"/>
        <v>3.1603897814063736E-3</v>
      </c>
      <c r="G410" s="39">
        <f t="shared" si="119"/>
        <v>11</v>
      </c>
      <c r="H410" s="25">
        <f t="shared" si="120"/>
        <v>3.2505910165484633E-3</v>
      </c>
    </row>
    <row r="411" spans="1:8" s="40" customFormat="1" ht="15" x14ac:dyDescent="0.2">
      <c r="A411" s="64"/>
      <c r="B411" s="36" t="s">
        <v>115</v>
      </c>
      <c r="C411" s="37">
        <v>0</v>
      </c>
      <c r="D411" s="37">
        <v>0</v>
      </c>
      <c r="E411" s="38" t="str">
        <f t="shared" si="117"/>
        <v/>
      </c>
      <c r="F411" s="38" t="str">
        <f t="shared" si="118"/>
        <v/>
      </c>
      <c r="G411" s="39" t="str">
        <f t="shared" si="119"/>
        <v>0</v>
      </c>
      <c r="H411" s="25" t="str">
        <f t="shared" si="120"/>
        <v/>
      </c>
    </row>
    <row r="412" spans="1:8" s="40" customFormat="1" ht="15" x14ac:dyDescent="0.2">
      <c r="A412" s="64"/>
      <c r="B412" s="36" t="s">
        <v>116</v>
      </c>
      <c r="C412" s="37">
        <v>4</v>
      </c>
      <c r="D412" s="37">
        <v>33</v>
      </c>
      <c r="E412" s="38">
        <f t="shared" si="117"/>
        <v>5.9101654846335696E-4</v>
      </c>
      <c r="F412" s="38">
        <f t="shared" si="118"/>
        <v>4.3455359494337636E-3</v>
      </c>
      <c r="G412" s="39">
        <f t="shared" si="119"/>
        <v>7.25</v>
      </c>
      <c r="H412" s="25">
        <f t="shared" si="120"/>
        <v>4.2848699763593382E-3</v>
      </c>
    </row>
    <row r="413" spans="1:8" s="40" customFormat="1" ht="15" x14ac:dyDescent="0.2">
      <c r="A413" s="64"/>
      <c r="B413" s="36" t="s">
        <v>301</v>
      </c>
      <c r="C413" s="37">
        <v>0</v>
      </c>
      <c r="D413" s="37">
        <v>0</v>
      </c>
      <c r="E413" s="38" t="str">
        <f t="shared" si="117"/>
        <v/>
      </c>
      <c r="F413" s="38" t="str">
        <f t="shared" si="118"/>
        <v/>
      </c>
      <c r="G413" s="39" t="str">
        <f t="shared" si="119"/>
        <v>0</v>
      </c>
      <c r="H413" s="25" t="str">
        <f t="shared" si="120"/>
        <v/>
      </c>
    </row>
    <row r="414" spans="1:8" s="40" customFormat="1" ht="15" x14ac:dyDescent="0.2">
      <c r="A414" s="64" t="s">
        <v>615</v>
      </c>
      <c r="B414" s="36" t="s">
        <v>603</v>
      </c>
      <c r="C414" s="37"/>
      <c r="D414" s="37">
        <v>0</v>
      </c>
      <c r="E414" s="38" t="str">
        <f t="shared" ref="E414:E415" si="129">+IF(C414=0,"",C414/C$329)</f>
        <v/>
      </c>
      <c r="F414" s="38" t="str">
        <f t="shared" ref="F414:F415" si="130">+IF(D414=0,"",D414/D$329)</f>
        <v/>
      </c>
      <c r="G414" s="39" t="str">
        <f t="shared" ref="G414:G415" si="131">+IF(OR(AND(D414=0),(C414=0)),"0",((D414-C414)/C414))</f>
        <v>0</v>
      </c>
      <c r="H414" s="25" t="str">
        <f t="shared" ref="H414:H415" si="132">+IF(OR(AND(E414=""),(G414="")),"",E414*G414)</f>
        <v/>
      </c>
    </row>
    <row r="415" spans="1:8" s="40" customFormat="1" ht="15" x14ac:dyDescent="0.2">
      <c r="A415" s="64" t="s">
        <v>615</v>
      </c>
      <c r="B415" s="36" t="s">
        <v>604</v>
      </c>
      <c r="C415" s="37"/>
      <c r="D415" s="37">
        <v>2</v>
      </c>
      <c r="E415" s="38" t="str">
        <f t="shared" si="129"/>
        <v/>
      </c>
      <c r="F415" s="38">
        <f t="shared" si="130"/>
        <v>2.633658151171978E-4</v>
      </c>
      <c r="G415" s="39" t="str">
        <f t="shared" si="131"/>
        <v>0</v>
      </c>
      <c r="H415" s="25" t="str">
        <f t="shared" si="132"/>
        <v/>
      </c>
    </row>
    <row r="416" spans="1:8" s="40" customFormat="1" ht="15" x14ac:dyDescent="0.2">
      <c r="A416" s="64"/>
      <c r="B416" s="36" t="s">
        <v>113</v>
      </c>
      <c r="C416" s="37">
        <v>0</v>
      </c>
      <c r="D416" s="37">
        <v>0</v>
      </c>
      <c r="E416" s="38" t="str">
        <f t="shared" si="117"/>
        <v/>
      </c>
      <c r="F416" s="38" t="str">
        <f t="shared" si="118"/>
        <v/>
      </c>
      <c r="G416" s="39" t="str">
        <f t="shared" si="119"/>
        <v>0</v>
      </c>
      <c r="H416" s="25" t="str">
        <f t="shared" si="120"/>
        <v/>
      </c>
    </row>
    <row r="417" spans="1:8" s="40" customFormat="1" ht="15" x14ac:dyDescent="0.2">
      <c r="A417" s="64" t="s">
        <v>615</v>
      </c>
      <c r="B417" s="36" t="s">
        <v>605</v>
      </c>
      <c r="C417" s="37"/>
      <c r="D417" s="37">
        <v>0</v>
      </c>
      <c r="E417" s="38" t="str">
        <f t="shared" ref="E417:E419" si="133">+IF(C417=0,"",C417/C$329)</f>
        <v/>
      </c>
      <c r="F417" s="38" t="str">
        <f t="shared" ref="F417:F419" si="134">+IF(D417=0,"",D417/D$329)</f>
        <v/>
      </c>
      <c r="G417" s="39" t="str">
        <f t="shared" ref="G417:G419" si="135">+IF(OR(AND(D417=0),(C417=0)),"0",((D417-C417)/C417))</f>
        <v>0</v>
      </c>
      <c r="H417" s="25" t="str">
        <f t="shared" ref="H417:H419" si="136">+IF(OR(AND(E417=""),(G417="")),"",E417*G417)</f>
        <v/>
      </c>
    </row>
    <row r="418" spans="1:8" s="40" customFormat="1" ht="15" x14ac:dyDescent="0.2">
      <c r="A418" s="64" t="s">
        <v>615</v>
      </c>
      <c r="B418" s="36" t="s">
        <v>606</v>
      </c>
      <c r="C418" s="37"/>
      <c r="D418" s="37">
        <v>0</v>
      </c>
      <c r="E418" s="38" t="str">
        <f t="shared" si="133"/>
        <v/>
      </c>
      <c r="F418" s="38" t="str">
        <f t="shared" si="134"/>
        <v/>
      </c>
      <c r="G418" s="39" t="str">
        <f t="shared" si="135"/>
        <v>0</v>
      </c>
      <c r="H418" s="25" t="str">
        <f t="shared" si="136"/>
        <v/>
      </c>
    </row>
    <row r="419" spans="1:8" s="40" customFormat="1" ht="15" x14ac:dyDescent="0.2">
      <c r="A419" s="64" t="s">
        <v>615</v>
      </c>
      <c r="B419" s="36" t="s">
        <v>607</v>
      </c>
      <c r="C419" s="37"/>
      <c r="D419" s="37">
        <v>0</v>
      </c>
      <c r="E419" s="38" t="str">
        <f t="shared" si="133"/>
        <v/>
      </c>
      <c r="F419" s="38" t="str">
        <f t="shared" si="134"/>
        <v/>
      </c>
      <c r="G419" s="39" t="str">
        <f t="shared" si="135"/>
        <v>0</v>
      </c>
      <c r="H419" s="25" t="str">
        <f t="shared" si="136"/>
        <v/>
      </c>
    </row>
    <row r="420" spans="1:8" s="40" customFormat="1" ht="15" x14ac:dyDescent="0.2">
      <c r="A420" s="64"/>
      <c r="B420" s="36" t="s">
        <v>544</v>
      </c>
      <c r="C420" s="37">
        <v>108</v>
      </c>
      <c r="D420" s="37">
        <v>99</v>
      </c>
      <c r="E420" s="38">
        <f t="shared" si="117"/>
        <v>1.5957446808510637E-2</v>
      </c>
      <c r="F420" s="38">
        <f t="shared" si="118"/>
        <v>1.3036607848301291E-2</v>
      </c>
      <c r="G420" s="39">
        <f t="shared" si="119"/>
        <v>-8.3333333333333329E-2</v>
      </c>
      <c r="H420" s="25">
        <f t="shared" si="120"/>
        <v>-1.3297872340425529E-3</v>
      </c>
    </row>
    <row r="421" spans="1:8" s="40" customFormat="1" ht="15" x14ac:dyDescent="0.2">
      <c r="A421" s="64"/>
      <c r="B421" s="36" t="s">
        <v>120</v>
      </c>
      <c r="C421" s="37">
        <v>34</v>
      </c>
      <c r="D421" s="37">
        <v>0</v>
      </c>
      <c r="E421" s="38">
        <f t="shared" si="117"/>
        <v>5.0236406619385346E-3</v>
      </c>
      <c r="F421" s="38" t="str">
        <f t="shared" si="118"/>
        <v/>
      </c>
      <c r="G421" s="39" t="str">
        <f t="shared" si="119"/>
        <v>0</v>
      </c>
      <c r="H421" s="25">
        <f t="shared" si="120"/>
        <v>0</v>
      </c>
    </row>
    <row r="422" spans="1:8" s="40" customFormat="1" ht="15" x14ac:dyDescent="0.2">
      <c r="A422" s="64"/>
      <c r="B422" s="36" t="s">
        <v>129</v>
      </c>
      <c r="C422" s="37">
        <v>13</v>
      </c>
      <c r="D422" s="37">
        <v>21</v>
      </c>
      <c r="E422" s="38">
        <f t="shared" si="117"/>
        <v>1.9208037825059101E-3</v>
      </c>
      <c r="F422" s="38">
        <f t="shared" si="118"/>
        <v>2.765341058730577E-3</v>
      </c>
      <c r="G422" s="39">
        <f t="shared" si="119"/>
        <v>0.61538461538461542</v>
      </c>
      <c r="H422" s="25">
        <f t="shared" si="120"/>
        <v>1.1820330969267139E-3</v>
      </c>
    </row>
    <row r="423" spans="1:8" s="40" customFormat="1" ht="15" x14ac:dyDescent="0.2">
      <c r="A423" s="64"/>
      <c r="B423" s="36" t="s">
        <v>128</v>
      </c>
      <c r="C423" s="37">
        <v>53</v>
      </c>
      <c r="D423" s="37">
        <v>43</v>
      </c>
      <c r="E423" s="38">
        <f t="shared" si="117"/>
        <v>7.8309692671394791E-3</v>
      </c>
      <c r="F423" s="38">
        <f t="shared" si="118"/>
        <v>5.6623650250197527E-3</v>
      </c>
      <c r="G423" s="39">
        <f t="shared" si="119"/>
        <v>-0.18867924528301888</v>
      </c>
      <c r="H423" s="25">
        <f t="shared" si="120"/>
        <v>-1.4775413711583924E-3</v>
      </c>
    </row>
    <row r="424" spans="1:8" s="40" customFormat="1" ht="15" x14ac:dyDescent="0.2">
      <c r="A424" s="64"/>
      <c r="B424" s="36" t="s">
        <v>302</v>
      </c>
      <c r="C424" s="37">
        <v>1</v>
      </c>
      <c r="D424" s="37">
        <v>6</v>
      </c>
      <c r="E424" s="38">
        <f t="shared" si="117"/>
        <v>1.4775413711583924E-4</v>
      </c>
      <c r="F424" s="38">
        <f t="shared" si="118"/>
        <v>7.9009744535159341E-4</v>
      </c>
      <c r="G424" s="39">
        <f t="shared" si="119"/>
        <v>5</v>
      </c>
      <c r="H424" s="25">
        <f t="shared" si="120"/>
        <v>7.387706855791962E-4</v>
      </c>
    </row>
    <row r="425" spans="1:8" s="40" customFormat="1" ht="15" x14ac:dyDescent="0.2">
      <c r="A425" s="64"/>
      <c r="B425" s="36" t="s">
        <v>545</v>
      </c>
      <c r="C425" s="37">
        <v>3</v>
      </c>
      <c r="D425" s="37">
        <v>5</v>
      </c>
      <c r="E425" s="38">
        <f t="shared" si="117"/>
        <v>4.4326241134751772E-4</v>
      </c>
      <c r="F425" s="38">
        <f t="shared" si="118"/>
        <v>6.5841453779299445E-4</v>
      </c>
      <c r="G425" s="39">
        <f t="shared" si="119"/>
        <v>0.66666666666666663</v>
      </c>
      <c r="H425" s="25">
        <f t="shared" si="120"/>
        <v>2.9550827423167848E-4</v>
      </c>
    </row>
    <row r="426" spans="1:8" s="40" customFormat="1" ht="30" x14ac:dyDescent="0.2">
      <c r="A426" s="64"/>
      <c r="B426" s="36" t="s">
        <v>546</v>
      </c>
      <c r="C426" s="37">
        <v>0</v>
      </c>
      <c r="D426" s="37">
        <v>4</v>
      </c>
      <c r="E426" s="38" t="str">
        <f t="shared" si="117"/>
        <v/>
      </c>
      <c r="F426" s="38">
        <f t="shared" si="118"/>
        <v>5.267316302343956E-4</v>
      </c>
      <c r="G426" s="39" t="str">
        <f t="shared" si="119"/>
        <v>0</v>
      </c>
      <c r="H426" s="25" t="str">
        <f t="shared" si="120"/>
        <v/>
      </c>
    </row>
    <row r="427" spans="1:8" s="40" customFormat="1" ht="15" x14ac:dyDescent="0.2">
      <c r="A427" s="64"/>
      <c r="B427" s="36" t="s">
        <v>547</v>
      </c>
      <c r="C427" s="37">
        <v>0</v>
      </c>
      <c r="D427" s="37">
        <v>0</v>
      </c>
      <c r="E427" s="38" t="str">
        <f t="shared" si="117"/>
        <v/>
      </c>
      <c r="F427" s="38" t="str">
        <f t="shared" si="118"/>
        <v/>
      </c>
      <c r="G427" s="39" t="str">
        <f t="shared" si="119"/>
        <v>0</v>
      </c>
      <c r="H427" s="25" t="str">
        <f t="shared" si="120"/>
        <v/>
      </c>
    </row>
    <row r="428" spans="1:8" s="40" customFormat="1" ht="15" x14ac:dyDescent="0.2">
      <c r="A428" s="64"/>
      <c r="B428" s="36" t="s">
        <v>124</v>
      </c>
      <c r="C428" s="37">
        <v>8</v>
      </c>
      <c r="D428" s="37">
        <v>1</v>
      </c>
      <c r="E428" s="38">
        <f t="shared" si="117"/>
        <v>1.1820330969267139E-3</v>
      </c>
      <c r="F428" s="38">
        <f t="shared" si="118"/>
        <v>1.316829075585989E-4</v>
      </c>
      <c r="G428" s="39">
        <f t="shared" si="119"/>
        <v>-0.875</v>
      </c>
      <c r="H428" s="25">
        <f t="shared" si="120"/>
        <v>-1.0342789598108747E-3</v>
      </c>
    </row>
    <row r="429" spans="1:8" s="40" customFormat="1" ht="15" x14ac:dyDescent="0.2">
      <c r="A429" s="64"/>
      <c r="B429" s="36" t="s">
        <v>303</v>
      </c>
      <c r="C429" s="37">
        <v>0</v>
      </c>
      <c r="D429" s="37">
        <v>0</v>
      </c>
      <c r="E429" s="38" t="str">
        <f t="shared" si="117"/>
        <v/>
      </c>
      <c r="F429" s="38" t="str">
        <f t="shared" si="118"/>
        <v/>
      </c>
      <c r="G429" s="39" t="str">
        <f t="shared" si="119"/>
        <v>0</v>
      </c>
      <c r="H429" s="25" t="str">
        <f t="shared" si="120"/>
        <v/>
      </c>
    </row>
    <row r="430" spans="1:8" s="40" customFormat="1" ht="15" x14ac:dyDescent="0.2">
      <c r="A430" s="64"/>
      <c r="B430" s="36" t="s">
        <v>125</v>
      </c>
      <c r="C430" s="37">
        <v>8</v>
      </c>
      <c r="D430" s="37">
        <v>44</v>
      </c>
      <c r="E430" s="38">
        <f t="shared" si="117"/>
        <v>1.1820330969267139E-3</v>
      </c>
      <c r="F430" s="38">
        <f t="shared" si="118"/>
        <v>5.7940479325783514E-3</v>
      </c>
      <c r="G430" s="39">
        <f t="shared" si="119"/>
        <v>4.5</v>
      </c>
      <c r="H430" s="25">
        <f t="shared" si="120"/>
        <v>5.3191489361702126E-3</v>
      </c>
    </row>
    <row r="431" spans="1:8" s="40" customFormat="1" ht="15" x14ac:dyDescent="0.2">
      <c r="A431" s="64"/>
      <c r="B431" s="36" t="s">
        <v>457</v>
      </c>
      <c r="C431" s="37">
        <v>0</v>
      </c>
      <c r="D431" s="37">
        <v>1</v>
      </c>
      <c r="E431" s="38" t="str">
        <f t="shared" si="117"/>
        <v/>
      </c>
      <c r="F431" s="38">
        <f t="shared" si="118"/>
        <v>1.316829075585989E-4</v>
      </c>
      <c r="G431" s="39" t="str">
        <f t="shared" si="119"/>
        <v>0</v>
      </c>
      <c r="H431" s="25" t="str">
        <f t="shared" si="120"/>
        <v/>
      </c>
    </row>
    <row r="432" spans="1:8" s="40" customFormat="1" ht="15" x14ac:dyDescent="0.2">
      <c r="A432" s="64"/>
      <c r="B432" s="36" t="s">
        <v>123</v>
      </c>
      <c r="C432" s="37">
        <v>92</v>
      </c>
      <c r="D432" s="37">
        <v>130</v>
      </c>
      <c r="E432" s="38">
        <f t="shared" si="117"/>
        <v>1.3593380614657211E-2</v>
      </c>
      <c r="F432" s="38">
        <f t="shared" si="118"/>
        <v>1.7118777982617857E-2</v>
      </c>
      <c r="G432" s="39">
        <f t="shared" si="119"/>
        <v>0.41304347826086957</v>
      </c>
      <c r="H432" s="25">
        <f t="shared" si="120"/>
        <v>5.6146572104018916E-3</v>
      </c>
    </row>
    <row r="433" spans="1:8" s="40" customFormat="1" ht="15" x14ac:dyDescent="0.2">
      <c r="A433" s="64"/>
      <c r="B433" s="36" t="s">
        <v>304</v>
      </c>
      <c r="C433" s="37">
        <v>2</v>
      </c>
      <c r="D433" s="37">
        <v>5</v>
      </c>
      <c r="E433" s="38">
        <f t="shared" si="117"/>
        <v>2.9550827423167848E-4</v>
      </c>
      <c r="F433" s="38">
        <f t="shared" si="118"/>
        <v>6.5841453779299445E-4</v>
      </c>
      <c r="G433" s="39">
        <f t="shared" si="119"/>
        <v>1.5</v>
      </c>
      <c r="H433" s="25">
        <f t="shared" si="120"/>
        <v>4.4326241134751772E-4</v>
      </c>
    </row>
    <row r="434" spans="1:8" s="40" customFormat="1" ht="15" x14ac:dyDescent="0.2">
      <c r="A434" s="64"/>
      <c r="B434" s="36" t="s">
        <v>122</v>
      </c>
      <c r="C434" s="37">
        <v>5</v>
      </c>
      <c r="D434" s="37">
        <v>0</v>
      </c>
      <c r="E434" s="38">
        <f t="shared" si="117"/>
        <v>7.387706855791962E-4</v>
      </c>
      <c r="F434" s="38" t="str">
        <f t="shared" si="118"/>
        <v/>
      </c>
      <c r="G434" s="39" t="str">
        <f t="shared" si="119"/>
        <v>0</v>
      </c>
      <c r="H434" s="25">
        <f t="shared" si="120"/>
        <v>0</v>
      </c>
    </row>
    <row r="435" spans="1:8" s="40" customFormat="1" ht="15" x14ac:dyDescent="0.2">
      <c r="A435" s="64"/>
      <c r="B435" s="36" t="s">
        <v>373</v>
      </c>
      <c r="C435" s="37">
        <v>0</v>
      </c>
      <c r="D435" s="37">
        <v>0</v>
      </c>
      <c r="E435" s="38" t="str">
        <f t="shared" si="117"/>
        <v/>
      </c>
      <c r="F435" s="38" t="str">
        <f t="shared" si="118"/>
        <v/>
      </c>
      <c r="G435" s="39" t="str">
        <f t="shared" si="119"/>
        <v>0</v>
      </c>
      <c r="H435" s="25" t="str">
        <f t="shared" si="120"/>
        <v/>
      </c>
    </row>
    <row r="436" spans="1:8" s="40" customFormat="1" ht="15" x14ac:dyDescent="0.2">
      <c r="A436" s="64"/>
      <c r="B436" s="36" t="s">
        <v>132</v>
      </c>
      <c r="C436" s="37">
        <v>13</v>
      </c>
      <c r="D436" s="37">
        <v>21</v>
      </c>
      <c r="E436" s="38">
        <f t="shared" si="117"/>
        <v>1.9208037825059101E-3</v>
      </c>
      <c r="F436" s="38">
        <f t="shared" si="118"/>
        <v>2.765341058730577E-3</v>
      </c>
      <c r="G436" s="39">
        <f t="shared" si="119"/>
        <v>0.61538461538461542</v>
      </c>
      <c r="H436" s="25">
        <f t="shared" si="120"/>
        <v>1.1820330969267139E-3</v>
      </c>
    </row>
    <row r="437" spans="1:8" s="40" customFormat="1" ht="15" x14ac:dyDescent="0.2">
      <c r="A437" s="64"/>
      <c r="B437" s="36" t="s">
        <v>119</v>
      </c>
      <c r="C437" s="37">
        <v>3</v>
      </c>
      <c r="D437" s="37">
        <v>5</v>
      </c>
      <c r="E437" s="38">
        <f t="shared" si="117"/>
        <v>4.4326241134751772E-4</v>
      </c>
      <c r="F437" s="38">
        <f t="shared" si="118"/>
        <v>6.5841453779299445E-4</v>
      </c>
      <c r="G437" s="39">
        <f t="shared" si="119"/>
        <v>0.66666666666666663</v>
      </c>
      <c r="H437" s="25">
        <f t="shared" si="120"/>
        <v>2.9550827423167848E-4</v>
      </c>
    </row>
    <row r="438" spans="1:8" s="40" customFormat="1" ht="15" x14ac:dyDescent="0.2">
      <c r="A438" s="64"/>
      <c r="B438" s="36" t="s">
        <v>305</v>
      </c>
      <c r="C438" s="37">
        <v>238</v>
      </c>
      <c r="D438" s="37">
        <v>73</v>
      </c>
      <c r="E438" s="38">
        <f t="shared" si="117"/>
        <v>3.5165484633569742E-2</v>
      </c>
      <c r="F438" s="38">
        <f t="shared" si="118"/>
        <v>9.6128522517777201E-3</v>
      </c>
      <c r="G438" s="39">
        <f t="shared" si="119"/>
        <v>-0.69327731092436973</v>
      </c>
      <c r="H438" s="25">
        <f t="shared" si="120"/>
        <v>-2.4379432624113476E-2</v>
      </c>
    </row>
    <row r="439" spans="1:8" s="40" customFormat="1" ht="15" x14ac:dyDescent="0.2">
      <c r="A439" s="64"/>
      <c r="B439" s="36" t="s">
        <v>548</v>
      </c>
      <c r="C439" s="37">
        <v>0</v>
      </c>
      <c r="D439" s="37">
        <v>0</v>
      </c>
      <c r="E439" s="38" t="str">
        <f t="shared" si="117"/>
        <v/>
      </c>
      <c r="F439" s="38" t="str">
        <f t="shared" si="118"/>
        <v/>
      </c>
      <c r="G439" s="39" t="str">
        <f t="shared" si="119"/>
        <v>0</v>
      </c>
      <c r="H439" s="25" t="str">
        <f t="shared" si="120"/>
        <v/>
      </c>
    </row>
    <row r="440" spans="1:8" s="40" customFormat="1" ht="15" x14ac:dyDescent="0.2">
      <c r="A440" s="64"/>
      <c r="B440" s="36" t="s">
        <v>126</v>
      </c>
      <c r="C440" s="37">
        <v>1</v>
      </c>
      <c r="D440" s="37">
        <v>0</v>
      </c>
      <c r="E440" s="38">
        <f t="shared" si="117"/>
        <v>1.4775413711583924E-4</v>
      </c>
      <c r="F440" s="38" t="str">
        <f t="shared" si="118"/>
        <v/>
      </c>
      <c r="G440" s="39" t="str">
        <f t="shared" si="119"/>
        <v>0</v>
      </c>
      <c r="H440" s="25">
        <f t="shared" si="120"/>
        <v>0</v>
      </c>
    </row>
    <row r="441" spans="1:8" s="40" customFormat="1" ht="15" x14ac:dyDescent="0.2">
      <c r="A441" s="64"/>
      <c r="B441" s="36" t="s">
        <v>130</v>
      </c>
      <c r="C441" s="37">
        <v>0</v>
      </c>
      <c r="D441" s="37">
        <v>0</v>
      </c>
      <c r="E441" s="38" t="str">
        <f t="shared" si="117"/>
        <v/>
      </c>
      <c r="F441" s="38" t="str">
        <f t="shared" si="118"/>
        <v/>
      </c>
      <c r="G441" s="39" t="str">
        <f t="shared" si="119"/>
        <v>0</v>
      </c>
      <c r="H441" s="25" t="str">
        <f t="shared" si="120"/>
        <v/>
      </c>
    </row>
    <row r="442" spans="1:8" s="40" customFormat="1" ht="15" x14ac:dyDescent="0.2">
      <c r="A442" s="64"/>
      <c r="B442" s="36" t="s">
        <v>117</v>
      </c>
      <c r="C442" s="37">
        <v>0</v>
      </c>
      <c r="D442" s="37">
        <v>0</v>
      </c>
      <c r="E442" s="38" t="str">
        <f t="shared" si="117"/>
        <v/>
      </c>
      <c r="F442" s="38" t="str">
        <f t="shared" si="118"/>
        <v/>
      </c>
      <c r="G442" s="39" t="str">
        <f t="shared" si="119"/>
        <v>0</v>
      </c>
      <c r="H442" s="25" t="str">
        <f t="shared" si="120"/>
        <v/>
      </c>
    </row>
    <row r="443" spans="1:8" s="40" customFormat="1" ht="15" x14ac:dyDescent="0.2">
      <c r="A443" s="64"/>
      <c r="B443" s="36" t="s">
        <v>121</v>
      </c>
      <c r="C443" s="37">
        <v>0</v>
      </c>
      <c r="D443" s="37">
        <v>2</v>
      </c>
      <c r="E443" s="38" t="str">
        <f t="shared" si="117"/>
        <v/>
      </c>
      <c r="F443" s="38">
        <f t="shared" si="118"/>
        <v>2.633658151171978E-4</v>
      </c>
      <c r="G443" s="39" t="str">
        <f t="shared" si="119"/>
        <v>0</v>
      </c>
      <c r="H443" s="25" t="str">
        <f t="shared" si="120"/>
        <v/>
      </c>
    </row>
    <row r="444" spans="1:8" s="40" customFormat="1" ht="15" x14ac:dyDescent="0.2">
      <c r="A444" s="64"/>
      <c r="B444" s="36" t="s">
        <v>127</v>
      </c>
      <c r="C444" s="37">
        <v>0</v>
      </c>
      <c r="D444" s="37">
        <v>0</v>
      </c>
      <c r="E444" s="38" t="str">
        <f t="shared" si="117"/>
        <v/>
      </c>
      <c r="F444" s="38" t="str">
        <f t="shared" si="118"/>
        <v/>
      </c>
      <c r="G444" s="39" t="str">
        <f t="shared" si="119"/>
        <v>0</v>
      </c>
      <c r="H444" s="25" t="str">
        <f t="shared" si="120"/>
        <v/>
      </c>
    </row>
    <row r="445" spans="1:8" s="40" customFormat="1" ht="15" x14ac:dyDescent="0.2">
      <c r="A445" s="64"/>
      <c r="B445" s="36" t="s">
        <v>131</v>
      </c>
      <c r="C445" s="37">
        <v>0</v>
      </c>
      <c r="D445" s="37">
        <v>0</v>
      </c>
      <c r="E445" s="38" t="str">
        <f t="shared" si="117"/>
        <v/>
      </c>
      <c r="F445" s="38" t="str">
        <f t="shared" si="118"/>
        <v/>
      </c>
      <c r="G445" s="39" t="str">
        <f t="shared" si="119"/>
        <v>0</v>
      </c>
      <c r="H445" s="25" t="str">
        <f t="shared" si="120"/>
        <v/>
      </c>
    </row>
    <row r="446" spans="1:8" s="40" customFormat="1" ht="15" x14ac:dyDescent="0.2">
      <c r="A446" s="64"/>
      <c r="B446" s="36" t="s">
        <v>306</v>
      </c>
      <c r="C446" s="37">
        <v>134</v>
      </c>
      <c r="D446" s="37">
        <v>45</v>
      </c>
      <c r="E446" s="38">
        <f t="shared" si="117"/>
        <v>1.9799054373522459E-2</v>
      </c>
      <c r="F446" s="38">
        <f t="shared" si="118"/>
        <v>5.9257308401369502E-3</v>
      </c>
      <c r="G446" s="39">
        <f t="shared" si="119"/>
        <v>-0.66417910447761197</v>
      </c>
      <c r="H446" s="25">
        <f t="shared" si="120"/>
        <v>-1.3150118203309694E-2</v>
      </c>
    </row>
    <row r="447" spans="1:8" s="40" customFormat="1" ht="30" x14ac:dyDescent="0.2">
      <c r="A447" s="64"/>
      <c r="B447" s="36" t="s">
        <v>549</v>
      </c>
      <c r="C447" s="37">
        <v>0</v>
      </c>
      <c r="D447" s="37">
        <v>0</v>
      </c>
      <c r="E447" s="38" t="str">
        <f t="shared" si="117"/>
        <v/>
      </c>
      <c r="F447" s="38" t="str">
        <f t="shared" si="118"/>
        <v/>
      </c>
      <c r="G447" s="39" t="str">
        <f t="shared" si="119"/>
        <v>0</v>
      </c>
      <c r="H447" s="25" t="str">
        <f t="shared" si="120"/>
        <v/>
      </c>
    </row>
    <row r="448" spans="1:8" s="40" customFormat="1" ht="15" x14ac:dyDescent="0.2">
      <c r="A448" s="64"/>
      <c r="B448" s="36" t="s">
        <v>307</v>
      </c>
      <c r="C448" s="37">
        <v>2</v>
      </c>
      <c r="D448" s="37">
        <v>18</v>
      </c>
      <c r="E448" s="38">
        <f t="shared" si="117"/>
        <v>2.9550827423167848E-4</v>
      </c>
      <c r="F448" s="38">
        <f t="shared" si="118"/>
        <v>2.3702923360547799E-3</v>
      </c>
      <c r="G448" s="39">
        <f t="shared" si="119"/>
        <v>8</v>
      </c>
      <c r="H448" s="25">
        <f t="shared" si="120"/>
        <v>2.3640661938534278E-3</v>
      </c>
    </row>
    <row r="449" spans="1:8" s="40" customFormat="1" ht="15" x14ac:dyDescent="0.2">
      <c r="A449" s="64"/>
      <c r="B449" s="36" t="s">
        <v>308</v>
      </c>
      <c r="C449" s="37">
        <v>0</v>
      </c>
      <c r="D449" s="37">
        <v>0</v>
      </c>
      <c r="E449" s="38" t="str">
        <f t="shared" si="117"/>
        <v/>
      </c>
      <c r="F449" s="38" t="str">
        <f t="shared" si="118"/>
        <v/>
      </c>
      <c r="G449" s="39" t="str">
        <f t="shared" si="119"/>
        <v>0</v>
      </c>
      <c r="H449" s="25" t="str">
        <f t="shared" si="120"/>
        <v/>
      </c>
    </row>
    <row r="450" spans="1:8" s="40" customFormat="1" ht="15" x14ac:dyDescent="0.2">
      <c r="A450" s="64"/>
      <c r="B450" s="36" t="s">
        <v>550</v>
      </c>
      <c r="C450" s="37">
        <v>4</v>
      </c>
      <c r="D450" s="37">
        <v>3</v>
      </c>
      <c r="E450" s="38">
        <f t="shared" si="117"/>
        <v>5.9101654846335696E-4</v>
      </c>
      <c r="F450" s="38">
        <f t="shared" si="118"/>
        <v>3.950487226757967E-4</v>
      </c>
      <c r="G450" s="39">
        <f t="shared" si="119"/>
        <v>-0.25</v>
      </c>
      <c r="H450" s="25">
        <f t="shared" si="120"/>
        <v>-1.4775413711583924E-4</v>
      </c>
    </row>
    <row r="451" spans="1:8" s="40" customFormat="1" ht="15" x14ac:dyDescent="0.2">
      <c r="A451" s="64"/>
      <c r="B451" s="36" t="s">
        <v>309</v>
      </c>
      <c r="C451" s="37">
        <v>18</v>
      </c>
      <c r="D451" s="37">
        <v>37</v>
      </c>
      <c r="E451" s="38">
        <f t="shared" si="117"/>
        <v>2.6595744680851063E-3</v>
      </c>
      <c r="F451" s="38">
        <f t="shared" si="118"/>
        <v>4.8722675796681594E-3</v>
      </c>
      <c r="G451" s="39">
        <f t="shared" si="119"/>
        <v>1.0555555555555556</v>
      </c>
      <c r="H451" s="25">
        <f t="shared" si="120"/>
        <v>2.8073286052009458E-3</v>
      </c>
    </row>
    <row r="452" spans="1:8" s="40" customFormat="1" ht="15" x14ac:dyDescent="0.2">
      <c r="A452" s="64"/>
      <c r="B452" s="36" t="s">
        <v>310</v>
      </c>
      <c r="C452" s="37">
        <v>2</v>
      </c>
      <c r="D452" s="37">
        <v>3</v>
      </c>
      <c r="E452" s="38">
        <f t="shared" si="117"/>
        <v>2.9550827423167848E-4</v>
      </c>
      <c r="F452" s="38">
        <f t="shared" si="118"/>
        <v>3.950487226757967E-4</v>
      </c>
      <c r="G452" s="39">
        <f t="shared" si="119"/>
        <v>0.5</v>
      </c>
      <c r="H452" s="25">
        <f t="shared" si="120"/>
        <v>1.4775413711583924E-4</v>
      </c>
    </row>
    <row r="453" spans="1:8" s="40" customFormat="1" ht="15" x14ac:dyDescent="0.2">
      <c r="A453" s="64"/>
      <c r="B453" s="36" t="s">
        <v>311</v>
      </c>
      <c r="C453" s="37">
        <v>20</v>
      </c>
      <c r="D453" s="37">
        <v>8</v>
      </c>
      <c r="E453" s="38">
        <f t="shared" si="117"/>
        <v>2.9550827423167848E-3</v>
      </c>
      <c r="F453" s="38">
        <f t="shared" si="118"/>
        <v>1.0534632604687912E-3</v>
      </c>
      <c r="G453" s="39">
        <f t="shared" si="119"/>
        <v>-0.6</v>
      </c>
      <c r="H453" s="25">
        <f t="shared" si="120"/>
        <v>-1.7730496453900709E-3</v>
      </c>
    </row>
    <row r="454" spans="1:8" s="40" customFormat="1" ht="15" x14ac:dyDescent="0.2">
      <c r="A454" s="64"/>
      <c r="B454" s="36" t="s">
        <v>118</v>
      </c>
      <c r="C454" s="37">
        <v>4</v>
      </c>
      <c r="D454" s="37">
        <v>0</v>
      </c>
      <c r="E454" s="38">
        <f t="shared" si="117"/>
        <v>5.9101654846335696E-4</v>
      </c>
      <c r="F454" s="38" t="str">
        <f t="shared" si="118"/>
        <v/>
      </c>
      <c r="G454" s="39" t="str">
        <f t="shared" si="119"/>
        <v>0</v>
      </c>
      <c r="H454" s="25">
        <f t="shared" si="120"/>
        <v>0</v>
      </c>
    </row>
    <row r="455" spans="1:8" s="40" customFormat="1" ht="15" x14ac:dyDescent="0.2">
      <c r="A455" s="64"/>
      <c r="B455" s="36" t="s">
        <v>312</v>
      </c>
      <c r="C455" s="37">
        <v>0</v>
      </c>
      <c r="D455" s="37">
        <v>0</v>
      </c>
      <c r="E455" s="38" t="str">
        <f t="shared" si="117"/>
        <v/>
      </c>
      <c r="F455" s="38" t="str">
        <f t="shared" si="118"/>
        <v/>
      </c>
      <c r="G455" s="39" t="str">
        <f t="shared" si="119"/>
        <v>0</v>
      </c>
      <c r="H455" s="25" t="str">
        <f t="shared" si="120"/>
        <v/>
      </c>
    </row>
    <row r="456" spans="1:8" s="40" customFormat="1" ht="15" x14ac:dyDescent="0.2">
      <c r="A456" s="64"/>
      <c r="B456" s="36" t="s">
        <v>313</v>
      </c>
      <c r="C456" s="37">
        <v>19</v>
      </c>
      <c r="D456" s="37">
        <v>16</v>
      </c>
      <c r="E456" s="38">
        <f t="shared" si="117"/>
        <v>2.8073286052009458E-3</v>
      </c>
      <c r="F456" s="38">
        <f t="shared" si="118"/>
        <v>2.1069265209375824E-3</v>
      </c>
      <c r="G456" s="39">
        <f t="shared" si="119"/>
        <v>-0.15789473684210525</v>
      </c>
      <c r="H456" s="25">
        <f t="shared" si="120"/>
        <v>-4.4326241134751772E-4</v>
      </c>
    </row>
    <row r="457" spans="1:8" s="40" customFormat="1" ht="15" x14ac:dyDescent="0.2">
      <c r="A457" s="64"/>
      <c r="B457" s="36" t="s">
        <v>551</v>
      </c>
      <c r="C457" s="37">
        <v>158</v>
      </c>
      <c r="D457" s="37">
        <v>11</v>
      </c>
      <c r="E457" s="38">
        <f t="shared" si="117"/>
        <v>2.3345153664302599E-2</v>
      </c>
      <c r="F457" s="38">
        <f t="shared" si="118"/>
        <v>1.4485119831445879E-3</v>
      </c>
      <c r="G457" s="39">
        <f t="shared" si="119"/>
        <v>-0.930379746835443</v>
      </c>
      <c r="H457" s="25">
        <f t="shared" si="120"/>
        <v>-2.1719858156028365E-2</v>
      </c>
    </row>
    <row r="458" spans="1:8" s="40" customFormat="1" ht="15" x14ac:dyDescent="0.2">
      <c r="A458" s="64"/>
      <c r="B458" s="36" t="s">
        <v>314</v>
      </c>
      <c r="C458" s="37">
        <v>0</v>
      </c>
      <c r="D458" s="37">
        <v>0</v>
      </c>
      <c r="E458" s="38" t="str">
        <f t="shared" si="117"/>
        <v/>
      </c>
      <c r="F458" s="38" t="str">
        <f t="shared" si="118"/>
        <v/>
      </c>
      <c r="G458" s="39" t="str">
        <f t="shared" si="119"/>
        <v>0</v>
      </c>
      <c r="H458" s="25" t="str">
        <f t="shared" si="120"/>
        <v/>
      </c>
    </row>
    <row r="459" spans="1:8" s="40" customFormat="1" ht="15" x14ac:dyDescent="0.2">
      <c r="A459" s="64"/>
      <c r="B459" s="36" t="s">
        <v>315</v>
      </c>
      <c r="C459" s="37">
        <v>0</v>
      </c>
      <c r="D459" s="37">
        <v>0</v>
      </c>
      <c r="E459" s="38" t="str">
        <f t="shared" si="117"/>
        <v/>
      </c>
      <c r="F459" s="38" t="str">
        <f t="shared" si="118"/>
        <v/>
      </c>
      <c r="G459" s="39" t="str">
        <f t="shared" si="119"/>
        <v>0</v>
      </c>
      <c r="H459" s="25" t="str">
        <f t="shared" si="120"/>
        <v/>
      </c>
    </row>
    <row r="460" spans="1:8" s="40" customFormat="1" ht="15" x14ac:dyDescent="0.2">
      <c r="A460" s="64"/>
      <c r="B460" s="36" t="s">
        <v>316</v>
      </c>
      <c r="C460" s="37">
        <v>3</v>
      </c>
      <c r="D460" s="37">
        <v>2</v>
      </c>
      <c r="E460" s="38">
        <f t="shared" si="117"/>
        <v>4.4326241134751772E-4</v>
      </c>
      <c r="F460" s="38">
        <f t="shared" si="118"/>
        <v>2.633658151171978E-4</v>
      </c>
      <c r="G460" s="39">
        <f t="shared" si="119"/>
        <v>-0.33333333333333331</v>
      </c>
      <c r="H460" s="25">
        <f t="shared" si="120"/>
        <v>-1.4775413711583924E-4</v>
      </c>
    </row>
    <row r="461" spans="1:8" s="40" customFormat="1" ht="15" x14ac:dyDescent="0.2">
      <c r="A461" s="64"/>
      <c r="B461" s="36" t="s">
        <v>317</v>
      </c>
      <c r="C461" s="37">
        <v>0</v>
      </c>
      <c r="D461" s="37">
        <v>0</v>
      </c>
      <c r="E461" s="38" t="str">
        <f t="shared" si="117"/>
        <v/>
      </c>
      <c r="F461" s="38" t="str">
        <f t="shared" si="118"/>
        <v/>
      </c>
      <c r="G461" s="39" t="str">
        <f t="shared" si="119"/>
        <v>0</v>
      </c>
      <c r="H461" s="25" t="str">
        <f t="shared" si="120"/>
        <v/>
      </c>
    </row>
    <row r="462" spans="1:8" s="40" customFormat="1" ht="15" x14ac:dyDescent="0.2">
      <c r="A462" s="64"/>
      <c r="B462" s="36" t="s">
        <v>141</v>
      </c>
      <c r="C462" s="37">
        <v>0</v>
      </c>
      <c r="D462" s="37">
        <v>0</v>
      </c>
      <c r="E462" s="38" t="str">
        <f t="shared" si="117"/>
        <v/>
      </c>
      <c r="F462" s="38" t="str">
        <f t="shared" si="118"/>
        <v/>
      </c>
      <c r="G462" s="39" t="str">
        <f t="shared" si="119"/>
        <v>0</v>
      </c>
      <c r="H462" s="25" t="str">
        <f t="shared" si="120"/>
        <v/>
      </c>
    </row>
    <row r="463" spans="1:8" s="40" customFormat="1" ht="30" x14ac:dyDescent="0.2">
      <c r="A463" s="64"/>
      <c r="B463" s="36" t="s">
        <v>142</v>
      </c>
      <c r="C463" s="37">
        <v>2</v>
      </c>
      <c r="D463" s="37">
        <v>0</v>
      </c>
      <c r="E463" s="38">
        <f t="shared" si="117"/>
        <v>2.9550827423167848E-4</v>
      </c>
      <c r="F463" s="38" t="str">
        <f t="shared" si="118"/>
        <v/>
      </c>
      <c r="G463" s="39" t="str">
        <f t="shared" si="119"/>
        <v>0</v>
      </c>
      <c r="H463" s="25">
        <f t="shared" si="120"/>
        <v>0</v>
      </c>
    </row>
    <row r="464" spans="1:8" s="40" customFormat="1" ht="15" x14ac:dyDescent="0.2">
      <c r="A464" s="64"/>
      <c r="B464" s="36" t="s">
        <v>318</v>
      </c>
      <c r="C464" s="37">
        <v>3</v>
      </c>
      <c r="D464" s="37">
        <v>2</v>
      </c>
      <c r="E464" s="38">
        <f t="shared" si="117"/>
        <v>4.4326241134751772E-4</v>
      </c>
      <c r="F464" s="38">
        <f t="shared" si="118"/>
        <v>2.633658151171978E-4</v>
      </c>
      <c r="G464" s="39">
        <f t="shared" si="119"/>
        <v>-0.33333333333333331</v>
      </c>
      <c r="H464" s="25">
        <f t="shared" si="120"/>
        <v>-1.4775413711583924E-4</v>
      </c>
    </row>
    <row r="465" spans="1:8" s="40" customFormat="1" ht="15" x14ac:dyDescent="0.2">
      <c r="A465" s="64"/>
      <c r="B465" s="36" t="s">
        <v>319</v>
      </c>
      <c r="C465" s="37">
        <v>3</v>
      </c>
      <c r="D465" s="37">
        <v>0</v>
      </c>
      <c r="E465" s="38">
        <f t="shared" si="117"/>
        <v>4.4326241134751772E-4</v>
      </c>
      <c r="F465" s="38" t="str">
        <f t="shared" si="118"/>
        <v/>
      </c>
      <c r="G465" s="39" t="str">
        <f t="shared" si="119"/>
        <v>0</v>
      </c>
      <c r="H465" s="25">
        <f t="shared" si="120"/>
        <v>0</v>
      </c>
    </row>
    <row r="466" spans="1:8" s="40" customFormat="1" ht="30" x14ac:dyDescent="0.2">
      <c r="A466" s="64"/>
      <c r="B466" s="36" t="s">
        <v>320</v>
      </c>
      <c r="C466" s="37">
        <v>0</v>
      </c>
      <c r="D466" s="37">
        <v>0</v>
      </c>
      <c r="E466" s="38" t="str">
        <f t="shared" si="117"/>
        <v/>
      </c>
      <c r="F466" s="38" t="str">
        <f t="shared" si="118"/>
        <v/>
      </c>
      <c r="G466" s="39" t="str">
        <f t="shared" si="119"/>
        <v>0</v>
      </c>
      <c r="H466" s="25" t="str">
        <f t="shared" si="120"/>
        <v/>
      </c>
    </row>
    <row r="467" spans="1:8" s="40" customFormat="1" ht="15" x14ac:dyDescent="0.2">
      <c r="A467" s="64"/>
      <c r="B467" s="36" t="s">
        <v>139</v>
      </c>
      <c r="C467" s="37">
        <v>6</v>
      </c>
      <c r="D467" s="37">
        <v>5</v>
      </c>
      <c r="E467" s="38">
        <f t="shared" si="117"/>
        <v>8.8652482269503544E-4</v>
      </c>
      <c r="F467" s="38">
        <f t="shared" si="118"/>
        <v>6.5841453779299445E-4</v>
      </c>
      <c r="G467" s="39">
        <f t="shared" si="119"/>
        <v>-0.16666666666666666</v>
      </c>
      <c r="H467" s="25">
        <f t="shared" si="120"/>
        <v>-1.4775413711583924E-4</v>
      </c>
    </row>
    <row r="468" spans="1:8" s="40" customFormat="1" ht="15" x14ac:dyDescent="0.2">
      <c r="A468" s="64"/>
      <c r="B468" s="36" t="s">
        <v>321</v>
      </c>
      <c r="C468" s="37">
        <v>3</v>
      </c>
      <c r="D468" s="37">
        <v>180</v>
      </c>
      <c r="E468" s="38">
        <f t="shared" si="117"/>
        <v>4.4326241134751772E-4</v>
      </c>
      <c r="F468" s="38">
        <f t="shared" si="118"/>
        <v>2.3702923360547801E-2</v>
      </c>
      <c r="G468" s="39">
        <f t="shared" si="119"/>
        <v>59</v>
      </c>
      <c r="H468" s="25">
        <f t="shared" si="120"/>
        <v>2.6152482269503546E-2</v>
      </c>
    </row>
    <row r="469" spans="1:8" s="40" customFormat="1" ht="15" x14ac:dyDescent="0.2">
      <c r="A469" s="64"/>
      <c r="B469" s="36" t="s">
        <v>322</v>
      </c>
      <c r="C469" s="37">
        <v>0</v>
      </c>
      <c r="D469" s="37">
        <v>0</v>
      </c>
      <c r="E469" s="38" t="str">
        <f t="shared" ref="E469:E534" si="137">+IF(C469=0,"",C469/C$329)</f>
        <v/>
      </c>
      <c r="F469" s="38" t="str">
        <f t="shared" ref="F469:F534" si="138">+IF(D469=0,"",D469/D$329)</f>
        <v/>
      </c>
      <c r="G469" s="39" t="str">
        <f t="shared" ref="G469:G534" si="139">+IF(OR(AND(D469=0),(C469=0)),"0",((D469-C469)/C469))</f>
        <v>0</v>
      </c>
      <c r="H469" s="25" t="str">
        <f t="shared" ref="H469:H534" si="140">+IF(OR(AND(E469=""),(G469="")),"",E469*G469)</f>
        <v/>
      </c>
    </row>
    <row r="470" spans="1:8" s="40" customFormat="1" ht="15" x14ac:dyDescent="0.2">
      <c r="A470" s="64"/>
      <c r="B470" s="36" t="s">
        <v>323</v>
      </c>
      <c r="C470" s="37">
        <v>0</v>
      </c>
      <c r="D470" s="37">
        <v>0</v>
      </c>
      <c r="E470" s="38" t="str">
        <f t="shared" si="137"/>
        <v/>
      </c>
      <c r="F470" s="38" t="str">
        <f t="shared" si="138"/>
        <v/>
      </c>
      <c r="G470" s="39" t="str">
        <f t="shared" si="139"/>
        <v>0</v>
      </c>
      <c r="H470" s="25" t="str">
        <f t="shared" si="140"/>
        <v/>
      </c>
    </row>
    <row r="471" spans="1:8" s="40" customFormat="1" ht="30" x14ac:dyDescent="0.2">
      <c r="A471" s="64"/>
      <c r="B471" s="36" t="s">
        <v>324</v>
      </c>
      <c r="C471" s="37">
        <v>0</v>
      </c>
      <c r="D471" s="37">
        <v>0</v>
      </c>
      <c r="E471" s="38" t="str">
        <f t="shared" si="137"/>
        <v/>
      </c>
      <c r="F471" s="38" t="str">
        <f t="shared" si="138"/>
        <v/>
      </c>
      <c r="G471" s="39" t="str">
        <f t="shared" si="139"/>
        <v>0</v>
      </c>
      <c r="H471" s="25" t="str">
        <f t="shared" si="140"/>
        <v/>
      </c>
    </row>
    <row r="472" spans="1:8" s="40" customFormat="1" ht="15" x14ac:dyDescent="0.2">
      <c r="A472" s="64"/>
      <c r="B472" s="36" t="s">
        <v>137</v>
      </c>
      <c r="C472" s="37">
        <v>0</v>
      </c>
      <c r="D472" s="37">
        <v>0</v>
      </c>
      <c r="E472" s="38" t="str">
        <f t="shared" si="137"/>
        <v/>
      </c>
      <c r="F472" s="38" t="str">
        <f t="shared" si="138"/>
        <v/>
      </c>
      <c r="G472" s="39" t="str">
        <f t="shared" si="139"/>
        <v>0</v>
      </c>
      <c r="H472" s="25" t="str">
        <f t="shared" si="140"/>
        <v/>
      </c>
    </row>
    <row r="473" spans="1:8" s="40" customFormat="1" ht="15" x14ac:dyDescent="0.2">
      <c r="A473" s="64"/>
      <c r="B473" s="36" t="s">
        <v>325</v>
      </c>
      <c r="C473" s="37">
        <v>0</v>
      </c>
      <c r="D473" s="37">
        <v>0</v>
      </c>
      <c r="E473" s="38" t="str">
        <f t="shared" si="137"/>
        <v/>
      </c>
      <c r="F473" s="38" t="str">
        <f t="shared" si="138"/>
        <v/>
      </c>
      <c r="G473" s="39" t="str">
        <f t="shared" si="139"/>
        <v>0</v>
      </c>
      <c r="H473" s="25" t="str">
        <f t="shared" si="140"/>
        <v/>
      </c>
    </row>
    <row r="474" spans="1:8" s="40" customFormat="1" ht="15" x14ac:dyDescent="0.2">
      <c r="A474" s="64"/>
      <c r="B474" s="36" t="s">
        <v>326</v>
      </c>
      <c r="C474" s="37">
        <v>0</v>
      </c>
      <c r="D474" s="37">
        <v>0</v>
      </c>
      <c r="E474" s="38" t="str">
        <f t="shared" si="137"/>
        <v/>
      </c>
      <c r="F474" s="38" t="str">
        <f t="shared" si="138"/>
        <v/>
      </c>
      <c r="G474" s="39" t="str">
        <f t="shared" si="139"/>
        <v>0</v>
      </c>
      <c r="H474" s="25" t="str">
        <f t="shared" si="140"/>
        <v/>
      </c>
    </row>
    <row r="475" spans="1:8" s="40" customFormat="1" ht="15" x14ac:dyDescent="0.2">
      <c r="A475" s="64"/>
      <c r="B475" s="36" t="s">
        <v>552</v>
      </c>
      <c r="C475" s="37">
        <v>0</v>
      </c>
      <c r="D475" s="37">
        <v>1</v>
      </c>
      <c r="E475" s="38" t="str">
        <f t="shared" si="137"/>
        <v/>
      </c>
      <c r="F475" s="38">
        <f t="shared" si="138"/>
        <v>1.316829075585989E-4</v>
      </c>
      <c r="G475" s="39" t="str">
        <f t="shared" si="139"/>
        <v>0</v>
      </c>
      <c r="H475" s="25" t="str">
        <f t="shared" si="140"/>
        <v/>
      </c>
    </row>
    <row r="476" spans="1:8" s="40" customFormat="1" ht="15" x14ac:dyDescent="0.2">
      <c r="A476" s="64"/>
      <c r="B476" s="36" t="s">
        <v>145</v>
      </c>
      <c r="C476" s="37">
        <v>0</v>
      </c>
      <c r="D476" s="37">
        <v>3</v>
      </c>
      <c r="E476" s="38" t="str">
        <f t="shared" si="137"/>
        <v/>
      </c>
      <c r="F476" s="38">
        <f t="shared" si="138"/>
        <v>3.950487226757967E-4</v>
      </c>
      <c r="G476" s="39" t="str">
        <f t="shared" si="139"/>
        <v>0</v>
      </c>
      <c r="H476" s="25" t="str">
        <f t="shared" si="140"/>
        <v/>
      </c>
    </row>
    <row r="477" spans="1:8" s="40" customFormat="1" ht="15" x14ac:dyDescent="0.2">
      <c r="A477" s="64"/>
      <c r="B477" s="36" t="s">
        <v>553</v>
      </c>
      <c r="C477" s="37">
        <v>205</v>
      </c>
      <c r="D477" s="37">
        <v>201</v>
      </c>
      <c r="E477" s="38">
        <f t="shared" si="137"/>
        <v>3.0289598108747044E-2</v>
      </c>
      <c r="F477" s="38">
        <f t="shared" si="138"/>
        <v>2.6468264419278378E-2</v>
      </c>
      <c r="G477" s="39">
        <f t="shared" si="139"/>
        <v>-1.9512195121951219E-2</v>
      </c>
      <c r="H477" s="25">
        <f t="shared" si="140"/>
        <v>-5.9101654846335696E-4</v>
      </c>
    </row>
    <row r="478" spans="1:8" s="40" customFormat="1" ht="15" x14ac:dyDescent="0.2">
      <c r="A478" s="64"/>
      <c r="B478" s="36" t="s">
        <v>138</v>
      </c>
      <c r="C478" s="37">
        <v>102</v>
      </c>
      <c r="D478" s="37">
        <v>12</v>
      </c>
      <c r="E478" s="38">
        <f t="shared" si="137"/>
        <v>1.5070921985815602E-2</v>
      </c>
      <c r="F478" s="38">
        <f t="shared" si="138"/>
        <v>1.5801948907031868E-3</v>
      </c>
      <c r="G478" s="39">
        <f t="shared" si="139"/>
        <v>-0.88235294117647056</v>
      </c>
      <c r="H478" s="25">
        <f t="shared" si="140"/>
        <v>-1.329787234042553E-2</v>
      </c>
    </row>
    <row r="479" spans="1:8" s="40" customFormat="1" ht="30" x14ac:dyDescent="0.2">
      <c r="A479" s="64"/>
      <c r="B479" s="36" t="s">
        <v>327</v>
      </c>
      <c r="C479" s="37">
        <v>12</v>
      </c>
      <c r="D479" s="37">
        <v>31</v>
      </c>
      <c r="E479" s="38">
        <f t="shared" si="137"/>
        <v>1.7730496453900709E-3</v>
      </c>
      <c r="F479" s="38">
        <f t="shared" si="138"/>
        <v>4.0821701343165661E-3</v>
      </c>
      <c r="G479" s="39">
        <f t="shared" si="139"/>
        <v>1.5833333333333333</v>
      </c>
      <c r="H479" s="25">
        <f t="shared" si="140"/>
        <v>2.8073286052009453E-3</v>
      </c>
    </row>
    <row r="480" spans="1:8" s="40" customFormat="1" ht="15" x14ac:dyDescent="0.2">
      <c r="A480" s="64"/>
      <c r="B480" s="36" t="s">
        <v>140</v>
      </c>
      <c r="C480" s="37">
        <v>0</v>
      </c>
      <c r="D480" s="37">
        <v>0</v>
      </c>
      <c r="E480" s="38" t="str">
        <f t="shared" si="137"/>
        <v/>
      </c>
      <c r="F480" s="38" t="str">
        <f t="shared" si="138"/>
        <v/>
      </c>
      <c r="G480" s="39" t="str">
        <f t="shared" si="139"/>
        <v>0</v>
      </c>
      <c r="H480" s="25" t="str">
        <f t="shared" si="140"/>
        <v/>
      </c>
    </row>
    <row r="481" spans="1:8" s="40" customFormat="1" ht="30" x14ac:dyDescent="0.2">
      <c r="A481" s="64"/>
      <c r="B481" s="36" t="s">
        <v>328</v>
      </c>
      <c r="C481" s="37">
        <v>0</v>
      </c>
      <c r="D481" s="37">
        <v>17</v>
      </c>
      <c r="E481" s="38" t="str">
        <f t="shared" si="137"/>
        <v/>
      </c>
      <c r="F481" s="38">
        <f t="shared" si="138"/>
        <v>2.2386094284961812E-3</v>
      </c>
      <c r="G481" s="39" t="str">
        <f t="shared" si="139"/>
        <v>0</v>
      </c>
      <c r="H481" s="25" t="str">
        <f t="shared" si="140"/>
        <v/>
      </c>
    </row>
    <row r="482" spans="1:8" s="40" customFormat="1" ht="30" x14ac:dyDescent="0.2">
      <c r="A482" s="64"/>
      <c r="B482" s="36" t="s">
        <v>329</v>
      </c>
      <c r="C482" s="37">
        <v>3</v>
      </c>
      <c r="D482" s="37">
        <v>47</v>
      </c>
      <c r="E482" s="38">
        <f t="shared" si="137"/>
        <v>4.4326241134751772E-4</v>
      </c>
      <c r="F482" s="38">
        <f t="shared" si="138"/>
        <v>6.1890966552541476E-3</v>
      </c>
      <c r="G482" s="39">
        <f t="shared" si="139"/>
        <v>14.666666666666666</v>
      </c>
      <c r="H482" s="25">
        <f t="shared" si="140"/>
        <v>6.5011820330969266E-3</v>
      </c>
    </row>
    <row r="483" spans="1:8" s="40" customFormat="1" ht="15" x14ac:dyDescent="0.2">
      <c r="A483" s="64"/>
      <c r="B483" s="36" t="s">
        <v>133</v>
      </c>
      <c r="C483" s="37">
        <v>2</v>
      </c>
      <c r="D483" s="37">
        <v>0</v>
      </c>
      <c r="E483" s="38">
        <f t="shared" si="137"/>
        <v>2.9550827423167848E-4</v>
      </c>
      <c r="F483" s="38" t="str">
        <f t="shared" si="138"/>
        <v/>
      </c>
      <c r="G483" s="39" t="str">
        <f t="shared" si="139"/>
        <v>0</v>
      </c>
      <c r="H483" s="25">
        <f t="shared" si="140"/>
        <v>0</v>
      </c>
    </row>
    <row r="484" spans="1:8" s="40" customFormat="1" ht="30" x14ac:dyDescent="0.2">
      <c r="A484" s="64"/>
      <c r="B484" s="36" t="s">
        <v>554</v>
      </c>
      <c r="C484" s="37">
        <v>0</v>
      </c>
      <c r="D484" s="37">
        <v>0</v>
      </c>
      <c r="E484" s="38" t="str">
        <f t="shared" si="137"/>
        <v/>
      </c>
      <c r="F484" s="38" t="str">
        <f t="shared" si="138"/>
        <v/>
      </c>
      <c r="G484" s="39" t="str">
        <f t="shared" si="139"/>
        <v>0</v>
      </c>
      <c r="H484" s="25" t="str">
        <f t="shared" si="140"/>
        <v/>
      </c>
    </row>
    <row r="485" spans="1:8" s="40" customFormat="1" ht="30" x14ac:dyDescent="0.2">
      <c r="A485" s="64"/>
      <c r="B485" s="36" t="s">
        <v>330</v>
      </c>
      <c r="C485" s="37">
        <v>0</v>
      </c>
      <c r="D485" s="37">
        <v>0</v>
      </c>
      <c r="E485" s="38" t="str">
        <f t="shared" si="137"/>
        <v/>
      </c>
      <c r="F485" s="38" t="str">
        <f t="shared" si="138"/>
        <v/>
      </c>
      <c r="G485" s="39" t="str">
        <f t="shared" si="139"/>
        <v>0</v>
      </c>
      <c r="H485" s="25" t="str">
        <f t="shared" si="140"/>
        <v/>
      </c>
    </row>
    <row r="486" spans="1:8" s="40" customFormat="1" ht="30" x14ac:dyDescent="0.2">
      <c r="A486" s="64"/>
      <c r="B486" s="36" t="s">
        <v>619</v>
      </c>
      <c r="C486" s="37">
        <v>5</v>
      </c>
      <c r="D486" s="37"/>
      <c r="E486" s="38">
        <f t="shared" si="137"/>
        <v>7.387706855791962E-4</v>
      </c>
      <c r="F486" s="38" t="str">
        <f t="shared" si="138"/>
        <v/>
      </c>
      <c r="G486" s="39" t="str">
        <f t="shared" si="139"/>
        <v>0</v>
      </c>
      <c r="H486" s="25">
        <f t="shared" si="140"/>
        <v>0</v>
      </c>
    </row>
    <row r="487" spans="1:8" s="40" customFormat="1" ht="15" x14ac:dyDescent="0.2">
      <c r="A487" s="64"/>
      <c r="B487" s="36" t="s">
        <v>331</v>
      </c>
      <c r="C487" s="37">
        <v>19</v>
      </c>
      <c r="D487" s="37"/>
      <c r="E487" s="38">
        <f t="shared" si="137"/>
        <v>2.8073286052009458E-3</v>
      </c>
      <c r="F487" s="38" t="str">
        <f t="shared" si="138"/>
        <v/>
      </c>
      <c r="G487" s="39" t="str">
        <f t="shared" si="139"/>
        <v>0</v>
      </c>
      <c r="H487" s="25">
        <f t="shared" si="140"/>
        <v>0</v>
      </c>
    </row>
    <row r="488" spans="1:8" s="40" customFormat="1" ht="15" x14ac:dyDescent="0.2">
      <c r="A488" s="64"/>
      <c r="B488" s="36" t="s">
        <v>332</v>
      </c>
      <c r="C488" s="37">
        <v>0</v>
      </c>
      <c r="D488" s="37"/>
      <c r="E488" s="38" t="str">
        <f t="shared" si="137"/>
        <v/>
      </c>
      <c r="F488" s="38" t="str">
        <f t="shared" si="138"/>
        <v/>
      </c>
      <c r="G488" s="39" t="str">
        <f t="shared" si="139"/>
        <v>0</v>
      </c>
      <c r="H488" s="25" t="str">
        <f t="shared" si="140"/>
        <v/>
      </c>
    </row>
    <row r="489" spans="1:8" s="40" customFormat="1" ht="15" x14ac:dyDescent="0.2">
      <c r="A489" s="64"/>
      <c r="B489" s="36" t="s">
        <v>333</v>
      </c>
      <c r="C489" s="37">
        <v>0</v>
      </c>
      <c r="D489" s="37"/>
      <c r="E489" s="38" t="str">
        <f t="shared" si="137"/>
        <v/>
      </c>
      <c r="F489" s="38" t="str">
        <f t="shared" si="138"/>
        <v/>
      </c>
      <c r="G489" s="39" t="str">
        <f t="shared" si="139"/>
        <v>0</v>
      </c>
      <c r="H489" s="25" t="str">
        <f t="shared" si="140"/>
        <v/>
      </c>
    </row>
    <row r="490" spans="1:8" s="40" customFormat="1" ht="15" x14ac:dyDescent="0.2">
      <c r="A490" s="64"/>
      <c r="B490" s="36" t="s">
        <v>334</v>
      </c>
      <c r="C490" s="37">
        <v>0</v>
      </c>
      <c r="D490" s="37">
        <v>0</v>
      </c>
      <c r="E490" s="38" t="str">
        <f t="shared" si="137"/>
        <v/>
      </c>
      <c r="F490" s="38" t="str">
        <f t="shared" si="138"/>
        <v/>
      </c>
      <c r="G490" s="39" t="str">
        <f t="shared" si="139"/>
        <v>0</v>
      </c>
      <c r="H490" s="25" t="str">
        <f t="shared" si="140"/>
        <v/>
      </c>
    </row>
    <row r="491" spans="1:8" s="40" customFormat="1" ht="15" x14ac:dyDescent="0.2">
      <c r="A491" s="64"/>
      <c r="B491" s="36" t="s">
        <v>555</v>
      </c>
      <c r="C491" s="37">
        <v>1</v>
      </c>
      <c r="D491" s="37">
        <v>0</v>
      </c>
      <c r="E491" s="38">
        <f t="shared" si="137"/>
        <v>1.4775413711583924E-4</v>
      </c>
      <c r="F491" s="38" t="str">
        <f t="shared" si="138"/>
        <v/>
      </c>
      <c r="G491" s="39" t="str">
        <f t="shared" si="139"/>
        <v>0</v>
      </c>
      <c r="H491" s="25">
        <f t="shared" si="140"/>
        <v>0</v>
      </c>
    </row>
    <row r="492" spans="1:8" s="40" customFormat="1" ht="15" x14ac:dyDescent="0.2">
      <c r="A492" s="64"/>
      <c r="B492" s="36" t="s">
        <v>556</v>
      </c>
      <c r="C492" s="37">
        <v>0</v>
      </c>
      <c r="D492" s="37">
        <v>0</v>
      </c>
      <c r="E492" s="38" t="str">
        <f t="shared" si="137"/>
        <v/>
      </c>
      <c r="F492" s="38" t="str">
        <f t="shared" si="138"/>
        <v/>
      </c>
      <c r="G492" s="39" t="str">
        <f t="shared" si="139"/>
        <v>0</v>
      </c>
      <c r="H492" s="25" t="str">
        <f t="shared" si="140"/>
        <v/>
      </c>
    </row>
    <row r="493" spans="1:8" s="40" customFormat="1" ht="15" x14ac:dyDescent="0.2">
      <c r="A493" s="64"/>
      <c r="B493" s="36" t="s">
        <v>335</v>
      </c>
      <c r="C493" s="37">
        <v>0</v>
      </c>
      <c r="D493" s="37">
        <v>0</v>
      </c>
      <c r="E493" s="38" t="str">
        <f t="shared" si="137"/>
        <v/>
      </c>
      <c r="F493" s="38" t="str">
        <f t="shared" si="138"/>
        <v/>
      </c>
      <c r="G493" s="39" t="str">
        <f t="shared" si="139"/>
        <v>0</v>
      </c>
      <c r="H493" s="25" t="str">
        <f t="shared" si="140"/>
        <v/>
      </c>
    </row>
    <row r="494" spans="1:8" s="40" customFormat="1" ht="30" x14ac:dyDescent="0.2">
      <c r="A494" s="64"/>
      <c r="B494" s="36" t="s">
        <v>336</v>
      </c>
      <c r="C494" s="37">
        <v>1</v>
      </c>
      <c r="D494" s="37">
        <v>0</v>
      </c>
      <c r="E494" s="38">
        <f t="shared" si="137"/>
        <v>1.4775413711583924E-4</v>
      </c>
      <c r="F494" s="38" t="str">
        <f t="shared" si="138"/>
        <v/>
      </c>
      <c r="G494" s="39" t="str">
        <f t="shared" si="139"/>
        <v>0</v>
      </c>
      <c r="H494" s="25">
        <f t="shared" si="140"/>
        <v>0</v>
      </c>
    </row>
    <row r="495" spans="1:8" s="40" customFormat="1" ht="15" x14ac:dyDescent="0.2">
      <c r="A495" s="64"/>
      <c r="B495" s="36" t="s">
        <v>337</v>
      </c>
      <c r="C495" s="37">
        <v>2</v>
      </c>
      <c r="D495" s="37">
        <v>11</v>
      </c>
      <c r="E495" s="38">
        <f t="shared" si="137"/>
        <v>2.9550827423167848E-4</v>
      </c>
      <c r="F495" s="38">
        <f t="shared" si="138"/>
        <v>1.4485119831445879E-3</v>
      </c>
      <c r="G495" s="39">
        <f t="shared" si="139"/>
        <v>4.5</v>
      </c>
      <c r="H495" s="25">
        <f t="shared" si="140"/>
        <v>1.3297872340425532E-3</v>
      </c>
    </row>
    <row r="496" spans="1:8" s="40" customFormat="1" ht="15" x14ac:dyDescent="0.2">
      <c r="A496" s="64"/>
      <c r="B496" s="36" t="s">
        <v>135</v>
      </c>
      <c r="C496" s="37">
        <v>0</v>
      </c>
      <c r="D496" s="37">
        <v>0</v>
      </c>
      <c r="E496" s="38" t="str">
        <f t="shared" si="137"/>
        <v/>
      </c>
      <c r="F496" s="38" t="str">
        <f t="shared" si="138"/>
        <v/>
      </c>
      <c r="G496" s="39" t="str">
        <f t="shared" si="139"/>
        <v>0</v>
      </c>
      <c r="H496" s="25" t="str">
        <f t="shared" si="140"/>
        <v/>
      </c>
    </row>
    <row r="497" spans="1:8" s="40" customFormat="1" ht="30" x14ac:dyDescent="0.2">
      <c r="A497" s="64"/>
      <c r="B497" s="36" t="s">
        <v>338</v>
      </c>
      <c r="C497" s="37">
        <v>0</v>
      </c>
      <c r="D497" s="37">
        <v>0</v>
      </c>
      <c r="E497" s="38" t="str">
        <f t="shared" si="137"/>
        <v/>
      </c>
      <c r="F497" s="38" t="str">
        <f t="shared" si="138"/>
        <v/>
      </c>
      <c r="G497" s="39" t="str">
        <f t="shared" si="139"/>
        <v>0</v>
      </c>
      <c r="H497" s="25" t="str">
        <f t="shared" si="140"/>
        <v/>
      </c>
    </row>
    <row r="498" spans="1:8" s="40" customFormat="1" ht="15" x14ac:dyDescent="0.2">
      <c r="A498" s="64"/>
      <c r="B498" s="36" t="s">
        <v>143</v>
      </c>
      <c r="C498" s="37">
        <v>0</v>
      </c>
      <c r="D498" s="37">
        <v>0</v>
      </c>
      <c r="E498" s="38" t="str">
        <f t="shared" si="137"/>
        <v/>
      </c>
      <c r="F498" s="38" t="str">
        <f t="shared" si="138"/>
        <v/>
      </c>
      <c r="G498" s="39" t="str">
        <f t="shared" si="139"/>
        <v>0</v>
      </c>
      <c r="H498" s="25" t="str">
        <f t="shared" si="140"/>
        <v/>
      </c>
    </row>
    <row r="499" spans="1:8" s="40" customFormat="1" ht="15" x14ac:dyDescent="0.2">
      <c r="A499" s="64"/>
      <c r="B499" s="36" t="s">
        <v>134</v>
      </c>
      <c r="C499" s="37">
        <v>1</v>
      </c>
      <c r="D499" s="37">
        <v>8</v>
      </c>
      <c r="E499" s="38">
        <f t="shared" si="137"/>
        <v>1.4775413711583924E-4</v>
      </c>
      <c r="F499" s="38">
        <f t="shared" si="138"/>
        <v>1.0534632604687912E-3</v>
      </c>
      <c r="G499" s="39">
        <f t="shared" si="139"/>
        <v>7</v>
      </c>
      <c r="H499" s="25">
        <f t="shared" si="140"/>
        <v>1.0342789598108747E-3</v>
      </c>
    </row>
    <row r="500" spans="1:8" s="40" customFormat="1" ht="15" x14ac:dyDescent="0.2">
      <c r="A500" s="64"/>
      <c r="B500" s="36" t="s">
        <v>136</v>
      </c>
      <c r="C500" s="37">
        <v>2</v>
      </c>
      <c r="D500" s="37">
        <v>2</v>
      </c>
      <c r="E500" s="38">
        <f t="shared" si="137"/>
        <v>2.9550827423167848E-4</v>
      </c>
      <c r="F500" s="38">
        <f t="shared" si="138"/>
        <v>2.633658151171978E-4</v>
      </c>
      <c r="G500" s="39">
        <f t="shared" si="139"/>
        <v>0</v>
      </c>
      <c r="H500" s="25">
        <f t="shared" si="140"/>
        <v>0</v>
      </c>
    </row>
    <row r="501" spans="1:8" s="40" customFormat="1" ht="15" x14ac:dyDescent="0.2">
      <c r="A501" s="64"/>
      <c r="B501" s="36" t="s">
        <v>339</v>
      </c>
      <c r="C501" s="37">
        <v>2</v>
      </c>
      <c r="D501" s="37">
        <v>0</v>
      </c>
      <c r="E501" s="38">
        <f t="shared" si="137"/>
        <v>2.9550827423167848E-4</v>
      </c>
      <c r="F501" s="38" t="str">
        <f t="shared" si="138"/>
        <v/>
      </c>
      <c r="G501" s="39" t="str">
        <f t="shared" si="139"/>
        <v>0</v>
      </c>
      <c r="H501" s="25">
        <f t="shared" si="140"/>
        <v>0</v>
      </c>
    </row>
    <row r="502" spans="1:8" s="40" customFormat="1" ht="15" x14ac:dyDescent="0.2">
      <c r="A502" s="64"/>
      <c r="B502" s="36" t="s">
        <v>340</v>
      </c>
      <c r="C502" s="37">
        <v>0</v>
      </c>
      <c r="D502" s="37">
        <v>6</v>
      </c>
      <c r="E502" s="38" t="str">
        <f t="shared" si="137"/>
        <v/>
      </c>
      <c r="F502" s="38">
        <f t="shared" si="138"/>
        <v>7.9009744535159341E-4</v>
      </c>
      <c r="G502" s="39" t="str">
        <f t="shared" si="139"/>
        <v>0</v>
      </c>
      <c r="H502" s="25" t="str">
        <f t="shared" si="140"/>
        <v/>
      </c>
    </row>
    <row r="503" spans="1:8" s="40" customFormat="1" ht="15" x14ac:dyDescent="0.2">
      <c r="A503" s="64"/>
      <c r="B503" s="36" t="s">
        <v>144</v>
      </c>
      <c r="C503" s="37">
        <v>2</v>
      </c>
      <c r="D503" s="37">
        <v>0</v>
      </c>
      <c r="E503" s="38">
        <f t="shared" si="137"/>
        <v>2.9550827423167848E-4</v>
      </c>
      <c r="F503" s="38" t="str">
        <f t="shared" si="138"/>
        <v/>
      </c>
      <c r="G503" s="39" t="str">
        <f t="shared" si="139"/>
        <v>0</v>
      </c>
      <c r="H503" s="25">
        <f t="shared" si="140"/>
        <v>0</v>
      </c>
    </row>
    <row r="504" spans="1:8" s="40" customFormat="1" ht="15" x14ac:dyDescent="0.2">
      <c r="A504" s="64"/>
      <c r="B504" s="36" t="s">
        <v>557</v>
      </c>
      <c r="C504" s="37">
        <v>0</v>
      </c>
      <c r="D504" s="37">
        <v>0</v>
      </c>
      <c r="E504" s="38" t="str">
        <f t="shared" si="137"/>
        <v/>
      </c>
      <c r="F504" s="38" t="str">
        <f t="shared" si="138"/>
        <v/>
      </c>
      <c r="G504" s="39" t="str">
        <f t="shared" si="139"/>
        <v>0</v>
      </c>
      <c r="H504" s="25" t="str">
        <f t="shared" si="140"/>
        <v/>
      </c>
    </row>
    <row r="505" spans="1:8" s="40" customFormat="1" ht="15" x14ac:dyDescent="0.2">
      <c r="A505" s="64" t="s">
        <v>615</v>
      </c>
      <c r="B505" s="36" t="s">
        <v>614</v>
      </c>
      <c r="C505" s="37"/>
      <c r="D505" s="37">
        <v>1</v>
      </c>
      <c r="E505" s="38" t="str">
        <f t="shared" ref="E505" si="141">+IF(C505=0,"",C505/C$329)</f>
        <v/>
      </c>
      <c r="F505" s="38">
        <f t="shared" ref="F505" si="142">+IF(D505=0,"",D505/D$329)</f>
        <v>1.316829075585989E-4</v>
      </c>
      <c r="G505" s="39" t="str">
        <f t="shared" ref="G505" si="143">+IF(OR(AND(D505=0),(C505=0)),"0",((D505-C505)/C505))</f>
        <v>0</v>
      </c>
      <c r="H505" s="25" t="str">
        <f t="shared" ref="H505" si="144">+IF(OR(AND(E505=""),(G505="")),"",E505*G505)</f>
        <v/>
      </c>
    </row>
    <row r="506" spans="1:8" s="40" customFormat="1" ht="15" x14ac:dyDescent="0.2">
      <c r="A506" s="64"/>
      <c r="B506" s="36" t="s">
        <v>151</v>
      </c>
      <c r="C506" s="37">
        <v>23</v>
      </c>
      <c r="D506" s="37">
        <v>6</v>
      </c>
      <c r="E506" s="38">
        <f t="shared" si="137"/>
        <v>3.3983451536643027E-3</v>
      </c>
      <c r="F506" s="38">
        <f t="shared" si="138"/>
        <v>7.9009744535159341E-4</v>
      </c>
      <c r="G506" s="39">
        <f t="shared" si="139"/>
        <v>-0.73913043478260865</v>
      </c>
      <c r="H506" s="25">
        <f t="shared" si="140"/>
        <v>-2.5118203309692669E-3</v>
      </c>
    </row>
    <row r="507" spans="1:8" s="40" customFormat="1" ht="30" x14ac:dyDescent="0.2">
      <c r="A507" s="64"/>
      <c r="B507" s="36" t="s">
        <v>558</v>
      </c>
      <c r="C507" s="37">
        <v>0</v>
      </c>
      <c r="D507" s="37">
        <v>0</v>
      </c>
      <c r="E507" s="38" t="str">
        <f t="shared" si="137"/>
        <v/>
      </c>
      <c r="F507" s="38" t="str">
        <f t="shared" si="138"/>
        <v/>
      </c>
      <c r="G507" s="39" t="str">
        <f t="shared" si="139"/>
        <v>0</v>
      </c>
      <c r="H507" s="25" t="str">
        <f t="shared" si="140"/>
        <v/>
      </c>
    </row>
    <row r="508" spans="1:8" s="40" customFormat="1" ht="15" x14ac:dyDescent="0.2">
      <c r="A508" s="64"/>
      <c r="B508" s="36" t="s">
        <v>149</v>
      </c>
      <c r="C508" s="37">
        <v>0</v>
      </c>
      <c r="D508" s="37">
        <v>0</v>
      </c>
      <c r="E508" s="38" t="str">
        <f t="shared" si="137"/>
        <v/>
      </c>
      <c r="F508" s="38" t="str">
        <f t="shared" si="138"/>
        <v/>
      </c>
      <c r="G508" s="39" t="str">
        <f t="shared" si="139"/>
        <v>0</v>
      </c>
      <c r="H508" s="25" t="str">
        <f t="shared" si="140"/>
        <v/>
      </c>
    </row>
    <row r="509" spans="1:8" s="40" customFormat="1" ht="15" x14ac:dyDescent="0.2">
      <c r="A509" s="64"/>
      <c r="B509" s="36" t="s">
        <v>374</v>
      </c>
      <c r="C509" s="37">
        <v>107</v>
      </c>
      <c r="D509" s="37">
        <v>53</v>
      </c>
      <c r="E509" s="38">
        <f t="shared" si="137"/>
        <v>1.5809692671394798E-2</v>
      </c>
      <c r="F509" s="38">
        <f t="shared" si="138"/>
        <v>6.9791941006057409E-3</v>
      </c>
      <c r="G509" s="39">
        <f t="shared" si="139"/>
        <v>-0.50467289719626163</v>
      </c>
      <c r="H509" s="25">
        <f t="shared" si="140"/>
        <v>-7.9787234042553168E-3</v>
      </c>
    </row>
    <row r="510" spans="1:8" s="40" customFormat="1" ht="15" x14ac:dyDescent="0.2">
      <c r="A510" s="64"/>
      <c r="B510" s="36" t="s">
        <v>375</v>
      </c>
      <c r="C510" s="37">
        <v>5</v>
      </c>
      <c r="D510" s="37">
        <v>74</v>
      </c>
      <c r="E510" s="38">
        <f t="shared" si="137"/>
        <v>7.387706855791962E-4</v>
      </c>
      <c r="F510" s="38">
        <f t="shared" si="138"/>
        <v>9.7445351593363188E-3</v>
      </c>
      <c r="G510" s="39">
        <f t="shared" si="139"/>
        <v>13.8</v>
      </c>
      <c r="H510" s="25">
        <f t="shared" si="140"/>
        <v>1.0195035460992909E-2</v>
      </c>
    </row>
    <row r="511" spans="1:8" s="40" customFormat="1" ht="15" x14ac:dyDescent="0.2">
      <c r="A511" s="64"/>
      <c r="B511" s="36" t="s">
        <v>559</v>
      </c>
      <c r="C511" s="37">
        <v>1</v>
      </c>
      <c r="D511" s="37">
        <v>0</v>
      </c>
      <c r="E511" s="38">
        <f t="shared" si="137"/>
        <v>1.4775413711583924E-4</v>
      </c>
      <c r="F511" s="38" t="str">
        <f t="shared" si="138"/>
        <v/>
      </c>
      <c r="G511" s="39" t="str">
        <f t="shared" si="139"/>
        <v>0</v>
      </c>
      <c r="H511" s="25">
        <f t="shared" si="140"/>
        <v>0</v>
      </c>
    </row>
    <row r="512" spans="1:8" s="40" customFormat="1" ht="15" x14ac:dyDescent="0.2">
      <c r="A512" s="64"/>
      <c r="B512" s="36" t="s">
        <v>153</v>
      </c>
      <c r="C512" s="37">
        <v>1</v>
      </c>
      <c r="D512" s="37">
        <v>0</v>
      </c>
      <c r="E512" s="38">
        <f t="shared" si="137"/>
        <v>1.4775413711583924E-4</v>
      </c>
      <c r="F512" s="38" t="str">
        <f t="shared" si="138"/>
        <v/>
      </c>
      <c r="G512" s="39" t="str">
        <f t="shared" si="139"/>
        <v>0</v>
      </c>
      <c r="H512" s="25">
        <f t="shared" si="140"/>
        <v>0</v>
      </c>
    </row>
    <row r="513" spans="1:8" s="40" customFormat="1" ht="15" x14ac:dyDescent="0.2">
      <c r="A513" s="64"/>
      <c r="B513" s="36" t="s">
        <v>376</v>
      </c>
      <c r="C513" s="37">
        <v>4</v>
      </c>
      <c r="D513" s="37">
        <v>0</v>
      </c>
      <c r="E513" s="38">
        <f t="shared" si="137"/>
        <v>5.9101654846335696E-4</v>
      </c>
      <c r="F513" s="38" t="str">
        <f t="shared" si="138"/>
        <v/>
      </c>
      <c r="G513" s="39" t="str">
        <f t="shared" si="139"/>
        <v>0</v>
      </c>
      <c r="H513" s="25">
        <f t="shared" si="140"/>
        <v>0</v>
      </c>
    </row>
    <row r="514" spans="1:8" s="40" customFormat="1" ht="15" x14ac:dyDescent="0.2">
      <c r="A514" s="64"/>
      <c r="B514" s="36" t="s">
        <v>157</v>
      </c>
      <c r="C514" s="37">
        <v>0</v>
      </c>
      <c r="D514" s="37">
        <v>0</v>
      </c>
      <c r="E514" s="38" t="str">
        <f t="shared" si="137"/>
        <v/>
      </c>
      <c r="F514" s="38" t="str">
        <f t="shared" si="138"/>
        <v/>
      </c>
      <c r="G514" s="39" t="str">
        <f t="shared" si="139"/>
        <v>0</v>
      </c>
      <c r="H514" s="25" t="str">
        <f t="shared" si="140"/>
        <v/>
      </c>
    </row>
    <row r="515" spans="1:8" s="40" customFormat="1" ht="15" x14ac:dyDescent="0.2">
      <c r="A515" s="64"/>
      <c r="B515" s="36" t="s">
        <v>150</v>
      </c>
      <c r="C515" s="37">
        <v>0</v>
      </c>
      <c r="D515" s="37">
        <v>0</v>
      </c>
      <c r="E515" s="38" t="str">
        <f t="shared" si="137"/>
        <v/>
      </c>
      <c r="F515" s="38" t="str">
        <f t="shared" si="138"/>
        <v/>
      </c>
      <c r="G515" s="39" t="str">
        <f t="shared" si="139"/>
        <v>0</v>
      </c>
      <c r="H515" s="25" t="str">
        <f t="shared" si="140"/>
        <v/>
      </c>
    </row>
    <row r="516" spans="1:8" s="40" customFormat="1" ht="15" x14ac:dyDescent="0.2">
      <c r="A516" s="64"/>
      <c r="B516" s="36" t="s">
        <v>341</v>
      </c>
      <c r="C516" s="37">
        <v>0</v>
      </c>
      <c r="D516" s="37">
        <v>26</v>
      </c>
      <c r="E516" s="38" t="str">
        <f t="shared" si="137"/>
        <v/>
      </c>
      <c r="F516" s="38">
        <f t="shared" si="138"/>
        <v>3.4237555965235711E-3</v>
      </c>
      <c r="G516" s="39" t="str">
        <f t="shared" si="139"/>
        <v>0</v>
      </c>
      <c r="H516" s="25" t="str">
        <f t="shared" si="140"/>
        <v/>
      </c>
    </row>
    <row r="517" spans="1:8" s="40" customFormat="1" ht="15" x14ac:dyDescent="0.2">
      <c r="A517" s="64"/>
      <c r="B517" s="36" t="s">
        <v>146</v>
      </c>
      <c r="C517" s="37">
        <v>2</v>
      </c>
      <c r="D517" s="37">
        <v>0</v>
      </c>
      <c r="E517" s="38">
        <f t="shared" si="137"/>
        <v>2.9550827423167848E-4</v>
      </c>
      <c r="F517" s="38" t="str">
        <f t="shared" si="138"/>
        <v/>
      </c>
      <c r="G517" s="39" t="str">
        <f t="shared" si="139"/>
        <v>0</v>
      </c>
      <c r="H517" s="25">
        <f t="shared" si="140"/>
        <v>0</v>
      </c>
    </row>
    <row r="518" spans="1:8" s="40" customFormat="1" ht="15" x14ac:dyDescent="0.2">
      <c r="A518" s="64"/>
      <c r="B518" s="36" t="s">
        <v>159</v>
      </c>
      <c r="C518" s="37">
        <v>0</v>
      </c>
      <c r="D518" s="37">
        <v>0</v>
      </c>
      <c r="E518" s="38" t="str">
        <f t="shared" si="137"/>
        <v/>
      </c>
      <c r="F518" s="38" t="str">
        <f t="shared" si="138"/>
        <v/>
      </c>
      <c r="G518" s="39" t="str">
        <f t="shared" si="139"/>
        <v>0</v>
      </c>
      <c r="H518" s="25" t="str">
        <f t="shared" si="140"/>
        <v/>
      </c>
    </row>
    <row r="519" spans="1:8" s="40" customFormat="1" ht="15" x14ac:dyDescent="0.2">
      <c r="A519" s="64"/>
      <c r="B519" s="36" t="s">
        <v>342</v>
      </c>
      <c r="C519" s="37">
        <v>0</v>
      </c>
      <c r="D519" s="37">
        <v>0</v>
      </c>
      <c r="E519" s="38" t="str">
        <f t="shared" si="137"/>
        <v/>
      </c>
      <c r="F519" s="38" t="str">
        <f t="shared" si="138"/>
        <v/>
      </c>
      <c r="G519" s="39" t="str">
        <f t="shared" si="139"/>
        <v>0</v>
      </c>
      <c r="H519" s="25" t="str">
        <f t="shared" si="140"/>
        <v/>
      </c>
    </row>
    <row r="520" spans="1:8" s="40" customFormat="1" ht="15" x14ac:dyDescent="0.2">
      <c r="A520" s="64"/>
      <c r="B520" s="36" t="s">
        <v>343</v>
      </c>
      <c r="C520" s="37">
        <v>0</v>
      </c>
      <c r="D520" s="37">
        <v>0</v>
      </c>
      <c r="E520" s="38" t="str">
        <f t="shared" si="137"/>
        <v/>
      </c>
      <c r="F520" s="38" t="str">
        <f t="shared" si="138"/>
        <v/>
      </c>
      <c r="G520" s="39" t="str">
        <f t="shared" si="139"/>
        <v>0</v>
      </c>
      <c r="H520" s="25" t="str">
        <f t="shared" si="140"/>
        <v/>
      </c>
    </row>
    <row r="521" spans="1:8" s="40" customFormat="1" ht="15" x14ac:dyDescent="0.2">
      <c r="A521" s="64"/>
      <c r="B521" s="36" t="s">
        <v>344</v>
      </c>
      <c r="C521" s="37">
        <v>1</v>
      </c>
      <c r="D521" s="37">
        <v>1</v>
      </c>
      <c r="E521" s="38">
        <f t="shared" si="137"/>
        <v>1.4775413711583924E-4</v>
      </c>
      <c r="F521" s="38">
        <f t="shared" si="138"/>
        <v>1.316829075585989E-4</v>
      </c>
      <c r="G521" s="39">
        <f t="shared" si="139"/>
        <v>0</v>
      </c>
      <c r="H521" s="25">
        <f t="shared" si="140"/>
        <v>0</v>
      </c>
    </row>
    <row r="522" spans="1:8" s="40" customFormat="1" ht="30" x14ac:dyDescent="0.2">
      <c r="A522" s="64"/>
      <c r="B522" s="36" t="s">
        <v>560</v>
      </c>
      <c r="C522" s="37">
        <v>0</v>
      </c>
      <c r="D522" s="37">
        <v>0</v>
      </c>
      <c r="E522" s="38" t="str">
        <f t="shared" si="137"/>
        <v/>
      </c>
      <c r="F522" s="38" t="str">
        <f t="shared" si="138"/>
        <v/>
      </c>
      <c r="G522" s="39" t="str">
        <f t="shared" si="139"/>
        <v>0</v>
      </c>
      <c r="H522" s="25" t="str">
        <f t="shared" si="140"/>
        <v/>
      </c>
    </row>
    <row r="523" spans="1:8" s="40" customFormat="1" ht="15" x14ac:dyDescent="0.2">
      <c r="A523" s="64"/>
      <c r="B523" s="36" t="s">
        <v>156</v>
      </c>
      <c r="C523" s="37">
        <v>0</v>
      </c>
      <c r="D523" s="37">
        <v>0</v>
      </c>
      <c r="E523" s="38" t="str">
        <f t="shared" si="137"/>
        <v/>
      </c>
      <c r="F523" s="38" t="str">
        <f t="shared" si="138"/>
        <v/>
      </c>
      <c r="G523" s="39" t="str">
        <f t="shared" si="139"/>
        <v>0</v>
      </c>
      <c r="H523" s="25" t="str">
        <f t="shared" si="140"/>
        <v/>
      </c>
    </row>
    <row r="524" spans="1:8" s="40" customFormat="1" ht="15" x14ac:dyDescent="0.2">
      <c r="A524" s="64"/>
      <c r="B524" s="36" t="s">
        <v>345</v>
      </c>
      <c r="C524" s="37">
        <v>3</v>
      </c>
      <c r="D524" s="37">
        <v>14</v>
      </c>
      <c r="E524" s="38">
        <f t="shared" si="137"/>
        <v>4.4326241134751772E-4</v>
      </c>
      <c r="F524" s="38">
        <f t="shared" si="138"/>
        <v>1.8435607058203845E-3</v>
      </c>
      <c r="G524" s="39">
        <f t="shared" si="139"/>
        <v>3.6666666666666665</v>
      </c>
      <c r="H524" s="25">
        <f t="shared" si="140"/>
        <v>1.6252955082742316E-3</v>
      </c>
    </row>
    <row r="525" spans="1:8" s="40" customFormat="1" ht="15" x14ac:dyDescent="0.2">
      <c r="A525" s="64"/>
      <c r="B525" s="36" t="s">
        <v>346</v>
      </c>
      <c r="C525" s="37">
        <v>0</v>
      </c>
      <c r="D525" s="37">
        <v>0</v>
      </c>
      <c r="E525" s="38" t="str">
        <f t="shared" si="137"/>
        <v/>
      </c>
      <c r="F525" s="38" t="str">
        <f t="shared" si="138"/>
        <v/>
      </c>
      <c r="G525" s="39" t="str">
        <f t="shared" si="139"/>
        <v>0</v>
      </c>
      <c r="H525" s="25" t="str">
        <f t="shared" si="140"/>
        <v/>
      </c>
    </row>
    <row r="526" spans="1:8" s="40" customFormat="1" ht="15" x14ac:dyDescent="0.2">
      <c r="A526" s="64"/>
      <c r="B526" s="36" t="s">
        <v>347</v>
      </c>
      <c r="C526" s="37">
        <v>10</v>
      </c>
      <c r="D526" s="37">
        <v>0</v>
      </c>
      <c r="E526" s="38">
        <f t="shared" si="137"/>
        <v>1.4775413711583924E-3</v>
      </c>
      <c r="F526" s="38" t="str">
        <f t="shared" si="138"/>
        <v/>
      </c>
      <c r="G526" s="39" t="str">
        <f t="shared" si="139"/>
        <v>0</v>
      </c>
      <c r="H526" s="25">
        <f t="shared" si="140"/>
        <v>0</v>
      </c>
    </row>
    <row r="527" spans="1:8" s="40" customFormat="1" ht="15" x14ac:dyDescent="0.2">
      <c r="A527" s="64"/>
      <c r="B527" s="36" t="s">
        <v>152</v>
      </c>
      <c r="C527" s="37">
        <v>0</v>
      </c>
      <c r="D527" s="37">
        <v>0</v>
      </c>
      <c r="E527" s="38" t="str">
        <f t="shared" si="137"/>
        <v/>
      </c>
      <c r="F527" s="38" t="str">
        <f t="shared" si="138"/>
        <v/>
      </c>
      <c r="G527" s="39" t="str">
        <f t="shared" si="139"/>
        <v>0</v>
      </c>
      <c r="H527" s="25" t="str">
        <f t="shared" si="140"/>
        <v/>
      </c>
    </row>
    <row r="528" spans="1:8" s="40" customFormat="1" ht="15" x14ac:dyDescent="0.2">
      <c r="A528" s="64"/>
      <c r="B528" s="36" t="s">
        <v>154</v>
      </c>
      <c r="C528" s="37">
        <v>0</v>
      </c>
      <c r="D528" s="37">
        <v>0</v>
      </c>
      <c r="E528" s="38" t="str">
        <f t="shared" si="137"/>
        <v/>
      </c>
      <c r="F528" s="38" t="str">
        <f t="shared" si="138"/>
        <v/>
      </c>
      <c r="G528" s="39" t="str">
        <f t="shared" si="139"/>
        <v>0</v>
      </c>
      <c r="H528" s="25" t="str">
        <f t="shared" si="140"/>
        <v/>
      </c>
    </row>
    <row r="529" spans="1:8" s="40" customFormat="1" ht="15" x14ac:dyDescent="0.2">
      <c r="A529" s="64"/>
      <c r="B529" s="36" t="s">
        <v>348</v>
      </c>
      <c r="C529" s="37">
        <v>119</v>
      </c>
      <c r="D529" s="37">
        <v>106</v>
      </c>
      <c r="E529" s="38">
        <f t="shared" si="137"/>
        <v>1.7582742316784871E-2</v>
      </c>
      <c r="F529" s="38">
        <f t="shared" si="138"/>
        <v>1.3958388201211482E-2</v>
      </c>
      <c r="G529" s="39">
        <f t="shared" si="139"/>
        <v>-0.1092436974789916</v>
      </c>
      <c r="H529" s="25">
        <f t="shared" si="140"/>
        <v>-1.9208037825059103E-3</v>
      </c>
    </row>
    <row r="530" spans="1:8" s="40" customFormat="1" ht="30" x14ac:dyDescent="0.2">
      <c r="A530" s="64"/>
      <c r="B530" s="36" t="s">
        <v>158</v>
      </c>
      <c r="C530" s="37">
        <v>63</v>
      </c>
      <c r="D530" s="37">
        <v>174</v>
      </c>
      <c r="E530" s="38">
        <f t="shared" si="137"/>
        <v>9.3085106382978719E-3</v>
      </c>
      <c r="F530" s="38">
        <f t="shared" si="138"/>
        <v>2.2912825915196208E-2</v>
      </c>
      <c r="G530" s="39">
        <f t="shared" si="139"/>
        <v>1.7619047619047619</v>
      </c>
      <c r="H530" s="25">
        <f t="shared" si="140"/>
        <v>1.6400709219858155E-2</v>
      </c>
    </row>
    <row r="531" spans="1:8" s="40" customFormat="1" ht="15" x14ac:dyDescent="0.2">
      <c r="A531" s="64"/>
      <c r="B531" s="36" t="s">
        <v>349</v>
      </c>
      <c r="C531" s="37">
        <v>34</v>
      </c>
      <c r="D531" s="37">
        <v>13</v>
      </c>
      <c r="E531" s="38">
        <f t="shared" si="137"/>
        <v>5.0236406619385346E-3</v>
      </c>
      <c r="F531" s="38">
        <f t="shared" si="138"/>
        <v>1.7118777982617856E-3</v>
      </c>
      <c r="G531" s="39">
        <f t="shared" si="139"/>
        <v>-0.61764705882352944</v>
      </c>
      <c r="H531" s="25">
        <f t="shared" si="140"/>
        <v>-3.1028368794326243E-3</v>
      </c>
    </row>
    <row r="532" spans="1:8" s="40" customFormat="1" ht="15" x14ac:dyDescent="0.2">
      <c r="A532" s="64" t="s">
        <v>615</v>
      </c>
      <c r="B532" s="36" t="s">
        <v>608</v>
      </c>
      <c r="C532" s="37"/>
      <c r="D532" s="37">
        <v>2</v>
      </c>
      <c r="E532" s="38" t="str">
        <f t="shared" ref="E532" si="145">+IF(C532=0,"",C532/C$329)</f>
        <v/>
      </c>
      <c r="F532" s="38">
        <f t="shared" ref="F532" si="146">+IF(D532=0,"",D532/D$329)</f>
        <v>2.633658151171978E-4</v>
      </c>
      <c r="G532" s="39" t="str">
        <f t="shared" ref="G532" si="147">+IF(OR(AND(D532=0),(C532=0)),"0",((D532-C532)/C532))</f>
        <v>0</v>
      </c>
      <c r="H532" s="25" t="str">
        <f t="shared" ref="H532" si="148">+IF(OR(AND(E532=""),(G532="")),"",E532*G532)</f>
        <v/>
      </c>
    </row>
    <row r="533" spans="1:8" s="40" customFormat="1" ht="15" x14ac:dyDescent="0.2">
      <c r="A533" s="64"/>
      <c r="B533" s="36" t="s">
        <v>147</v>
      </c>
      <c r="C533" s="37">
        <v>0</v>
      </c>
      <c r="D533" s="37">
        <v>0</v>
      </c>
      <c r="E533" s="38" t="str">
        <f t="shared" si="137"/>
        <v/>
      </c>
      <c r="F533" s="38" t="str">
        <f t="shared" si="138"/>
        <v/>
      </c>
      <c r="G533" s="39" t="str">
        <f t="shared" si="139"/>
        <v>0</v>
      </c>
      <c r="H533" s="25" t="str">
        <f t="shared" si="140"/>
        <v/>
      </c>
    </row>
    <row r="534" spans="1:8" s="40" customFormat="1" ht="15" x14ac:dyDescent="0.2">
      <c r="A534" s="64"/>
      <c r="B534" s="36" t="s">
        <v>350</v>
      </c>
      <c r="C534" s="37">
        <v>0</v>
      </c>
      <c r="D534" s="37">
        <v>0</v>
      </c>
      <c r="E534" s="38" t="str">
        <f t="shared" si="137"/>
        <v/>
      </c>
      <c r="F534" s="38" t="str">
        <f t="shared" si="138"/>
        <v/>
      </c>
      <c r="G534" s="39" t="str">
        <f t="shared" si="139"/>
        <v>0</v>
      </c>
      <c r="H534" s="25" t="str">
        <f t="shared" si="140"/>
        <v/>
      </c>
    </row>
    <row r="535" spans="1:8" s="40" customFormat="1" ht="15" x14ac:dyDescent="0.2">
      <c r="A535" s="64"/>
      <c r="B535" s="36" t="s">
        <v>351</v>
      </c>
      <c r="C535" s="37">
        <v>0</v>
      </c>
      <c r="D535" s="37">
        <v>0</v>
      </c>
      <c r="E535" s="38" t="str">
        <f t="shared" ref="E535:E546" si="149">+IF(C535=0,"",C535/C$329)</f>
        <v/>
      </c>
      <c r="F535" s="38" t="str">
        <f t="shared" ref="F535:F546" si="150">+IF(D535=0,"",D535/D$329)</f>
        <v/>
      </c>
      <c r="G535" s="39" t="str">
        <f t="shared" ref="G535:G546" si="151">+IF(OR(AND(D535=0),(C535=0)),"0",((D535-C535)/C535))</f>
        <v>0</v>
      </c>
      <c r="H535" s="25" t="str">
        <f t="shared" ref="H535:H546" si="152">+IF(OR(AND(E535=""),(G535="")),"",E535*G535)</f>
        <v/>
      </c>
    </row>
    <row r="536" spans="1:8" s="40" customFormat="1" ht="15" x14ac:dyDescent="0.2">
      <c r="A536" s="64"/>
      <c r="B536" s="36" t="s">
        <v>561</v>
      </c>
      <c r="C536" s="37">
        <v>0</v>
      </c>
      <c r="D536" s="37">
        <v>0</v>
      </c>
      <c r="E536" s="38" t="str">
        <f t="shared" si="149"/>
        <v/>
      </c>
      <c r="F536" s="38" t="str">
        <f t="shared" si="150"/>
        <v/>
      </c>
      <c r="G536" s="39" t="str">
        <f t="shared" si="151"/>
        <v>0</v>
      </c>
      <c r="H536" s="25" t="str">
        <f t="shared" si="152"/>
        <v/>
      </c>
    </row>
    <row r="537" spans="1:8" s="40" customFormat="1" ht="15" x14ac:dyDescent="0.2">
      <c r="A537" s="64"/>
      <c r="B537" s="36" t="s">
        <v>148</v>
      </c>
      <c r="C537" s="37">
        <v>0</v>
      </c>
      <c r="D537" s="37">
        <v>0</v>
      </c>
      <c r="E537" s="38" t="str">
        <f t="shared" si="149"/>
        <v/>
      </c>
      <c r="F537" s="38" t="str">
        <f t="shared" si="150"/>
        <v/>
      </c>
      <c r="G537" s="39" t="str">
        <f t="shared" si="151"/>
        <v>0</v>
      </c>
      <c r="H537" s="25" t="str">
        <f t="shared" si="152"/>
        <v/>
      </c>
    </row>
    <row r="538" spans="1:8" s="40" customFormat="1" ht="15" x14ac:dyDescent="0.2">
      <c r="A538" s="64"/>
      <c r="B538" s="36" t="s">
        <v>155</v>
      </c>
      <c r="C538" s="37">
        <v>53</v>
      </c>
      <c r="D538" s="37">
        <v>96</v>
      </c>
      <c r="E538" s="38">
        <f t="shared" si="149"/>
        <v>7.8309692671394791E-3</v>
      </c>
      <c r="F538" s="38">
        <f t="shared" si="150"/>
        <v>1.2641559125625495E-2</v>
      </c>
      <c r="G538" s="39">
        <f t="shared" si="151"/>
        <v>0.81132075471698117</v>
      </c>
      <c r="H538" s="25">
        <f t="shared" si="152"/>
        <v>6.3534278959810871E-3</v>
      </c>
    </row>
    <row r="539" spans="1:8" s="40" customFormat="1" ht="15" x14ac:dyDescent="0.2">
      <c r="A539" s="64"/>
      <c r="B539" s="36" t="s">
        <v>562</v>
      </c>
      <c r="C539" s="37">
        <v>0</v>
      </c>
      <c r="D539" s="37">
        <v>0</v>
      </c>
      <c r="E539" s="38" t="str">
        <f t="shared" si="149"/>
        <v/>
      </c>
      <c r="F539" s="38" t="str">
        <f t="shared" si="150"/>
        <v/>
      </c>
      <c r="G539" s="39" t="str">
        <f t="shared" si="151"/>
        <v>0</v>
      </c>
      <c r="H539" s="25" t="str">
        <f t="shared" si="152"/>
        <v/>
      </c>
    </row>
    <row r="540" spans="1:8" s="40" customFormat="1" ht="15" x14ac:dyDescent="0.2">
      <c r="A540" s="64"/>
      <c r="B540" s="36" t="s">
        <v>352</v>
      </c>
      <c r="C540" s="37">
        <v>689</v>
      </c>
      <c r="D540" s="37">
        <v>158</v>
      </c>
      <c r="E540" s="38">
        <f t="shared" si="149"/>
        <v>0.10180260047281324</v>
      </c>
      <c r="F540" s="38">
        <f t="shared" si="150"/>
        <v>2.0805899394258625E-2</v>
      </c>
      <c r="G540" s="39">
        <f t="shared" si="151"/>
        <v>-0.77068214804063861</v>
      </c>
      <c r="H540" s="25">
        <f t="shared" si="152"/>
        <v>-7.8457446808510634E-2</v>
      </c>
    </row>
    <row r="541" spans="1:8" s="40" customFormat="1" ht="15" x14ac:dyDescent="0.2">
      <c r="A541" s="64"/>
      <c r="B541" s="36" t="s">
        <v>353</v>
      </c>
      <c r="C541" s="37">
        <v>1</v>
      </c>
      <c r="D541" s="37">
        <v>0</v>
      </c>
      <c r="E541" s="38">
        <f t="shared" si="149"/>
        <v>1.4775413711583924E-4</v>
      </c>
      <c r="F541" s="38" t="str">
        <f t="shared" si="150"/>
        <v/>
      </c>
      <c r="G541" s="39" t="str">
        <f t="shared" si="151"/>
        <v>0</v>
      </c>
      <c r="H541" s="25">
        <f t="shared" si="152"/>
        <v>0</v>
      </c>
    </row>
    <row r="542" spans="1:8" s="40" customFormat="1" ht="15" x14ac:dyDescent="0.2">
      <c r="A542" s="64"/>
      <c r="B542" s="36" t="s">
        <v>354</v>
      </c>
      <c r="C542" s="37">
        <v>1</v>
      </c>
      <c r="D542" s="37">
        <v>16</v>
      </c>
      <c r="E542" s="38">
        <f t="shared" si="149"/>
        <v>1.4775413711583924E-4</v>
      </c>
      <c r="F542" s="38">
        <f t="shared" si="150"/>
        <v>2.1069265209375824E-3</v>
      </c>
      <c r="G542" s="39">
        <f t="shared" si="151"/>
        <v>15</v>
      </c>
      <c r="H542" s="25">
        <f t="shared" si="152"/>
        <v>2.2163120567375884E-3</v>
      </c>
    </row>
    <row r="543" spans="1:8" s="73" customFormat="1" ht="15" x14ac:dyDescent="0.2">
      <c r="A543" s="64"/>
      <c r="B543" s="36" t="s">
        <v>355</v>
      </c>
      <c r="C543" s="37">
        <v>0</v>
      </c>
      <c r="D543" s="37">
        <v>3</v>
      </c>
      <c r="E543" s="38" t="str">
        <f t="shared" si="149"/>
        <v/>
      </c>
      <c r="F543" s="38">
        <f t="shared" si="150"/>
        <v>3.950487226757967E-4</v>
      </c>
      <c r="G543" s="39" t="str">
        <f t="shared" si="151"/>
        <v>0</v>
      </c>
      <c r="H543" s="25" t="str">
        <f t="shared" si="152"/>
        <v/>
      </c>
    </row>
    <row r="544" spans="1:8" s="40" customFormat="1" ht="15" x14ac:dyDescent="0.2">
      <c r="A544" s="64"/>
      <c r="B544" s="36" t="s">
        <v>356</v>
      </c>
      <c r="C544" s="37">
        <v>29</v>
      </c>
      <c r="D544" s="37">
        <v>8</v>
      </c>
      <c r="E544" s="38">
        <f t="shared" si="149"/>
        <v>4.2848699763593382E-3</v>
      </c>
      <c r="F544" s="38">
        <f t="shared" si="150"/>
        <v>1.0534632604687912E-3</v>
      </c>
      <c r="G544" s="39">
        <f t="shared" si="151"/>
        <v>-0.72413793103448276</v>
      </c>
      <c r="H544" s="25">
        <f t="shared" si="152"/>
        <v>-3.1028368794326243E-3</v>
      </c>
    </row>
    <row r="545" spans="1:8" s="40" customFormat="1" ht="30" x14ac:dyDescent="0.2">
      <c r="A545" s="64"/>
      <c r="B545" s="36" t="s">
        <v>563</v>
      </c>
      <c r="C545" s="37">
        <v>0</v>
      </c>
      <c r="D545" s="37">
        <v>0</v>
      </c>
      <c r="E545" s="38" t="str">
        <f t="shared" si="149"/>
        <v/>
      </c>
      <c r="F545" s="38" t="str">
        <f t="shared" si="150"/>
        <v/>
      </c>
      <c r="G545" s="39" t="str">
        <f t="shared" si="151"/>
        <v>0</v>
      </c>
      <c r="H545" s="25" t="str">
        <f t="shared" si="152"/>
        <v/>
      </c>
    </row>
    <row r="546" spans="1:8" s="40" customFormat="1" ht="30" x14ac:dyDescent="0.2">
      <c r="A546" s="64"/>
      <c r="B546" s="36" t="s">
        <v>564</v>
      </c>
      <c r="C546" s="37">
        <v>0</v>
      </c>
      <c r="D546" s="37">
        <v>0</v>
      </c>
      <c r="E546" s="38" t="str">
        <f t="shared" si="149"/>
        <v/>
      </c>
      <c r="F546" s="38" t="str">
        <f t="shared" si="150"/>
        <v/>
      </c>
      <c r="G546" s="39" t="str">
        <f t="shared" si="151"/>
        <v>0</v>
      </c>
      <c r="H546" s="25" t="str">
        <f t="shared" si="152"/>
        <v/>
      </c>
    </row>
    <row r="549" spans="1:8" x14ac:dyDescent="0.2">
      <c r="B549" s="17"/>
      <c r="C549" s="17"/>
      <c r="D549" s="17"/>
      <c r="E549" s="17"/>
      <c r="F549" s="17"/>
    </row>
    <row r="550" spans="1:8" ht="24" customHeight="1" x14ac:dyDescent="0.2">
      <c r="B550" s="57" t="s">
        <v>413</v>
      </c>
      <c r="C550" s="55" t="s">
        <v>414</v>
      </c>
      <c r="D550" s="56"/>
      <c r="E550" s="43" t="s">
        <v>378</v>
      </c>
      <c r="F550" s="44"/>
      <c r="G550" s="41" t="s">
        <v>459</v>
      </c>
      <c r="H550" s="41" t="s">
        <v>377</v>
      </c>
    </row>
    <row r="551" spans="1:8" ht="24" customHeight="1" x14ac:dyDescent="0.2">
      <c r="B551" s="57"/>
      <c r="C551" s="35">
        <v>2016</v>
      </c>
      <c r="D551" s="35">
        <v>2017</v>
      </c>
      <c r="E551" s="35">
        <v>2016</v>
      </c>
      <c r="F551" s="35">
        <v>2017</v>
      </c>
      <c r="G551" s="42"/>
      <c r="H551" s="42"/>
    </row>
    <row r="552" spans="1:8" ht="24" customHeight="1" x14ac:dyDescent="0.2">
      <c r="B552" s="30" t="s">
        <v>419</v>
      </c>
      <c r="C552" s="31">
        <f>SUM(C553:C579)</f>
        <v>5800</v>
      </c>
      <c r="D552" s="31">
        <f>SUM(D553:D579)</f>
        <v>4232</v>
      </c>
      <c r="E552" s="32">
        <f>+IF(C552=0,"",C552/C$552)</f>
        <v>1</v>
      </c>
      <c r="F552" s="32">
        <f>+IF(D552=0,"",D552/D$552)</f>
        <v>1</v>
      </c>
      <c r="G552" s="32">
        <f>+IF(OR(AND(D552=0),(C552=0)),"0",((D552-C552)/C552))</f>
        <v>-0.27034482758620687</v>
      </c>
      <c r="H552" s="33">
        <f>+IF(OR(AND(E552=""),(G552="")),"",E552*G552)</f>
        <v>-0.27034482758620687</v>
      </c>
    </row>
    <row r="553" spans="1:8" s="40" customFormat="1" ht="15" x14ac:dyDescent="0.2">
      <c r="A553" s="64"/>
      <c r="B553" s="36" t="s">
        <v>357</v>
      </c>
      <c r="C553" s="37">
        <v>15</v>
      </c>
      <c r="D553" s="37">
        <v>19</v>
      </c>
      <c r="E553" s="38">
        <f>+IF(C553=0,"",C553/C$552)</f>
        <v>2.5862068965517241E-3</v>
      </c>
      <c r="F553" s="38">
        <f>+IF(D553=0,"",D553/D$552)</f>
        <v>4.4896030245746696E-3</v>
      </c>
      <c r="G553" s="39">
        <f>+IF(OR(AND(D553=0),(C553=0)),"0",((D553-C553)/C553))</f>
        <v>0.26666666666666666</v>
      </c>
      <c r="H553" s="25">
        <f>+IF(OR(AND(E553=""),(G553="")),"",E553*G553)</f>
        <v>6.8965517241379305E-4</v>
      </c>
    </row>
    <row r="554" spans="1:8" s="40" customFormat="1" ht="15" x14ac:dyDescent="0.2">
      <c r="A554" s="64"/>
      <c r="B554" s="36" t="s">
        <v>161</v>
      </c>
      <c r="C554" s="37">
        <v>124</v>
      </c>
      <c r="D554" s="37">
        <v>28</v>
      </c>
      <c r="E554" s="38">
        <f t="shared" ref="E554:E579" si="153">+IF(C554=0,"",C554/C$552)</f>
        <v>2.1379310344827585E-2</v>
      </c>
      <c r="F554" s="38">
        <f t="shared" ref="F554:F579" si="154">+IF(D554=0,"",D554/D$552)</f>
        <v>6.6162570888468808E-3</v>
      </c>
      <c r="G554" s="39">
        <f t="shared" ref="G554:G579" si="155">+IF(OR(AND(D554=0),(C554=0)),"0",((D554-C554)/C554))</f>
        <v>-0.77419354838709675</v>
      </c>
      <c r="H554" s="25">
        <f t="shared" ref="H554:H579" si="156">+IF(OR(AND(E554=""),(G554="")),"",E554*G554)</f>
        <v>-1.6551724137931035E-2</v>
      </c>
    </row>
    <row r="555" spans="1:8" s="40" customFormat="1" ht="15" x14ac:dyDescent="0.2">
      <c r="A555" s="64"/>
      <c r="B555" s="36" t="s">
        <v>358</v>
      </c>
      <c r="C555" s="37">
        <v>218</v>
      </c>
      <c r="D555" s="37">
        <v>176</v>
      </c>
      <c r="E555" s="38">
        <f t="shared" si="153"/>
        <v>3.7586206896551726E-2</v>
      </c>
      <c r="F555" s="38">
        <f t="shared" si="154"/>
        <v>4.1587901701323253E-2</v>
      </c>
      <c r="G555" s="39">
        <f t="shared" si="155"/>
        <v>-0.19266055045871561</v>
      </c>
      <c r="H555" s="25">
        <f t="shared" si="156"/>
        <v>-7.241379310344828E-3</v>
      </c>
    </row>
    <row r="556" spans="1:8" s="40" customFormat="1" ht="15" x14ac:dyDescent="0.2">
      <c r="A556" s="64"/>
      <c r="B556" s="36" t="s">
        <v>359</v>
      </c>
      <c r="C556" s="37">
        <v>60</v>
      </c>
      <c r="D556" s="37">
        <v>159</v>
      </c>
      <c r="E556" s="38">
        <f t="shared" si="153"/>
        <v>1.0344827586206896E-2</v>
      </c>
      <c r="F556" s="38">
        <f t="shared" si="154"/>
        <v>3.7570888468809072E-2</v>
      </c>
      <c r="G556" s="39">
        <f t="shared" si="155"/>
        <v>1.65</v>
      </c>
      <c r="H556" s="25">
        <f t="shared" si="156"/>
        <v>1.7068965517241377E-2</v>
      </c>
    </row>
    <row r="557" spans="1:8" s="40" customFormat="1" ht="15" x14ac:dyDescent="0.2">
      <c r="A557" s="64"/>
      <c r="B557" s="36" t="s">
        <v>162</v>
      </c>
      <c r="C557" s="37">
        <v>1</v>
      </c>
      <c r="D557" s="37">
        <v>1</v>
      </c>
      <c r="E557" s="38">
        <f t="shared" si="153"/>
        <v>1.7241379310344826E-4</v>
      </c>
      <c r="F557" s="38">
        <f t="shared" si="154"/>
        <v>2.3629489603024575E-4</v>
      </c>
      <c r="G557" s="39">
        <f t="shared" si="155"/>
        <v>0</v>
      </c>
      <c r="H557" s="25">
        <f t="shared" si="156"/>
        <v>0</v>
      </c>
    </row>
    <row r="558" spans="1:8" s="40" customFormat="1" ht="15" x14ac:dyDescent="0.2">
      <c r="A558" s="64"/>
      <c r="B558" s="36" t="s">
        <v>160</v>
      </c>
      <c r="C558" s="37">
        <v>0</v>
      </c>
      <c r="D558" s="37">
        <v>0</v>
      </c>
      <c r="E558" s="38" t="str">
        <f t="shared" si="153"/>
        <v/>
      </c>
      <c r="F558" s="38" t="str">
        <f t="shared" si="154"/>
        <v/>
      </c>
      <c r="G558" s="39" t="str">
        <f t="shared" si="155"/>
        <v>0</v>
      </c>
      <c r="H558" s="25" t="str">
        <f t="shared" si="156"/>
        <v/>
      </c>
    </row>
    <row r="559" spans="1:8" s="40" customFormat="1" ht="15" x14ac:dyDescent="0.2">
      <c r="A559" s="64" t="s">
        <v>615</v>
      </c>
      <c r="B559" s="36" t="s">
        <v>598</v>
      </c>
      <c r="C559" s="37"/>
      <c r="D559" s="37">
        <v>0</v>
      </c>
      <c r="E559" s="38" t="str">
        <f t="shared" ref="E559" si="157">+IF(C559=0,"",C559/C$552)</f>
        <v/>
      </c>
      <c r="F559" s="38" t="str">
        <f t="shared" ref="F559" si="158">+IF(D559=0,"",D559/D$552)</f>
        <v/>
      </c>
      <c r="G559" s="39" t="str">
        <f t="shared" ref="G559" si="159">+IF(OR(AND(D559=0),(C559=0)),"0",((D559-C559)/C559))</f>
        <v>0</v>
      </c>
      <c r="H559" s="25" t="str">
        <f t="shared" ref="H559" si="160">+IF(OR(AND(E559=""),(G559="")),"",E559*G559)</f>
        <v/>
      </c>
    </row>
    <row r="560" spans="1:8" s="40" customFormat="1" ht="15" x14ac:dyDescent="0.2">
      <c r="A560" s="64"/>
      <c r="B560" s="36" t="s">
        <v>163</v>
      </c>
      <c r="C560" s="37">
        <v>2</v>
      </c>
      <c r="D560" s="37">
        <v>1</v>
      </c>
      <c r="E560" s="38">
        <f t="shared" si="153"/>
        <v>3.4482758620689653E-4</v>
      </c>
      <c r="F560" s="38">
        <f t="shared" si="154"/>
        <v>2.3629489603024575E-4</v>
      </c>
      <c r="G560" s="39">
        <f t="shared" si="155"/>
        <v>-0.5</v>
      </c>
      <c r="H560" s="25">
        <f t="shared" si="156"/>
        <v>-1.7241379310344826E-4</v>
      </c>
    </row>
    <row r="561" spans="1:8" s="40" customFormat="1" ht="15" x14ac:dyDescent="0.2">
      <c r="A561" s="64"/>
      <c r="B561" s="36" t="s">
        <v>360</v>
      </c>
      <c r="C561" s="37">
        <v>1</v>
      </c>
      <c r="D561" s="37">
        <v>0</v>
      </c>
      <c r="E561" s="38">
        <f t="shared" si="153"/>
        <v>1.7241379310344826E-4</v>
      </c>
      <c r="F561" s="38" t="str">
        <f t="shared" si="154"/>
        <v/>
      </c>
      <c r="G561" s="39" t="str">
        <f t="shared" si="155"/>
        <v>0</v>
      </c>
      <c r="H561" s="25">
        <f t="shared" si="156"/>
        <v>0</v>
      </c>
    </row>
    <row r="562" spans="1:8" s="40" customFormat="1" ht="15" x14ac:dyDescent="0.2">
      <c r="A562" s="64"/>
      <c r="B562" s="36" t="s">
        <v>361</v>
      </c>
      <c r="C562" s="37">
        <v>3</v>
      </c>
      <c r="D562" s="37">
        <v>0</v>
      </c>
      <c r="E562" s="38">
        <f t="shared" si="153"/>
        <v>5.1724137931034484E-4</v>
      </c>
      <c r="F562" s="38" t="str">
        <f t="shared" si="154"/>
        <v/>
      </c>
      <c r="G562" s="39" t="str">
        <f t="shared" si="155"/>
        <v>0</v>
      </c>
      <c r="H562" s="25">
        <f t="shared" si="156"/>
        <v>0</v>
      </c>
    </row>
    <row r="563" spans="1:8" s="40" customFormat="1" ht="15" x14ac:dyDescent="0.2">
      <c r="A563" s="64"/>
      <c r="B563" s="36" t="s">
        <v>565</v>
      </c>
      <c r="C563" s="37">
        <v>9</v>
      </c>
      <c r="D563" s="37">
        <v>1</v>
      </c>
      <c r="E563" s="38">
        <f t="shared" si="153"/>
        <v>1.5517241379310344E-3</v>
      </c>
      <c r="F563" s="38">
        <f t="shared" si="154"/>
        <v>2.3629489603024575E-4</v>
      </c>
      <c r="G563" s="39">
        <f t="shared" si="155"/>
        <v>-0.88888888888888884</v>
      </c>
      <c r="H563" s="25">
        <f t="shared" si="156"/>
        <v>-1.3793103448275861E-3</v>
      </c>
    </row>
    <row r="564" spans="1:8" s="40" customFormat="1" ht="15" x14ac:dyDescent="0.2">
      <c r="A564" s="64" t="s">
        <v>615</v>
      </c>
      <c r="B564" s="36" t="s">
        <v>599</v>
      </c>
      <c r="C564" s="37"/>
      <c r="D564" s="37">
        <v>5</v>
      </c>
      <c r="E564" s="38" t="str">
        <f t="shared" ref="E564" si="161">+IF(C564=0,"",C564/C$552)</f>
        <v/>
      </c>
      <c r="F564" s="38">
        <f t="shared" ref="F564" si="162">+IF(D564=0,"",D564/D$552)</f>
        <v>1.1814744801512287E-3</v>
      </c>
      <c r="G564" s="39" t="str">
        <f t="shared" ref="G564" si="163">+IF(OR(AND(D564=0),(C564=0)),"0",((D564-C564)/C564))</f>
        <v>0</v>
      </c>
      <c r="H564" s="25" t="str">
        <f t="shared" ref="H564" si="164">+IF(OR(AND(E564=""),(G564="")),"",E564*G564)</f>
        <v/>
      </c>
    </row>
    <row r="565" spans="1:8" s="40" customFormat="1" ht="15" x14ac:dyDescent="0.2">
      <c r="A565" s="64"/>
      <c r="B565" s="36" t="s">
        <v>362</v>
      </c>
      <c r="C565" s="37">
        <v>1</v>
      </c>
      <c r="D565" s="37">
        <v>0</v>
      </c>
      <c r="E565" s="38">
        <f t="shared" si="153"/>
        <v>1.7241379310344826E-4</v>
      </c>
      <c r="F565" s="38" t="str">
        <f t="shared" si="154"/>
        <v/>
      </c>
      <c r="G565" s="39" t="str">
        <f t="shared" si="155"/>
        <v>0</v>
      </c>
      <c r="H565" s="25">
        <f t="shared" si="156"/>
        <v>0</v>
      </c>
    </row>
    <row r="566" spans="1:8" s="40" customFormat="1" ht="15" x14ac:dyDescent="0.2">
      <c r="A566" s="64"/>
      <c r="B566" s="36" t="s">
        <v>363</v>
      </c>
      <c r="C566" s="37">
        <v>12</v>
      </c>
      <c r="D566" s="37">
        <v>28</v>
      </c>
      <c r="E566" s="38">
        <f t="shared" si="153"/>
        <v>2.0689655172413794E-3</v>
      </c>
      <c r="F566" s="38">
        <f t="shared" si="154"/>
        <v>6.6162570888468808E-3</v>
      </c>
      <c r="G566" s="39">
        <f t="shared" si="155"/>
        <v>1.3333333333333333</v>
      </c>
      <c r="H566" s="25">
        <f t="shared" si="156"/>
        <v>2.7586206896551722E-3</v>
      </c>
    </row>
    <row r="567" spans="1:8" s="40" customFormat="1" ht="15" x14ac:dyDescent="0.2">
      <c r="A567" s="64"/>
      <c r="B567" s="36" t="s">
        <v>164</v>
      </c>
      <c r="C567" s="37">
        <v>9</v>
      </c>
      <c r="D567" s="37">
        <v>45</v>
      </c>
      <c r="E567" s="38">
        <f t="shared" si="153"/>
        <v>1.5517241379310344E-3</v>
      </c>
      <c r="F567" s="38">
        <f t="shared" si="154"/>
        <v>1.0633270321361058E-2</v>
      </c>
      <c r="G567" s="39">
        <f t="shared" si="155"/>
        <v>4</v>
      </c>
      <c r="H567" s="25">
        <f t="shared" si="156"/>
        <v>6.2068965517241377E-3</v>
      </c>
    </row>
    <row r="568" spans="1:8" s="40" customFormat="1" ht="15" x14ac:dyDescent="0.2">
      <c r="A568" s="64"/>
      <c r="B568" s="36" t="s">
        <v>166</v>
      </c>
      <c r="C568" s="37">
        <v>76</v>
      </c>
      <c r="D568" s="37">
        <v>51</v>
      </c>
      <c r="E568" s="38">
        <f t="shared" si="153"/>
        <v>1.3103448275862069E-2</v>
      </c>
      <c r="F568" s="38">
        <f t="shared" si="154"/>
        <v>1.2051039697542534E-2</v>
      </c>
      <c r="G568" s="39">
        <f t="shared" si="155"/>
        <v>-0.32894736842105265</v>
      </c>
      <c r="H568" s="25">
        <f t="shared" si="156"/>
        <v>-4.3103448275862077E-3</v>
      </c>
    </row>
    <row r="569" spans="1:8" s="40" customFormat="1" ht="15" x14ac:dyDescent="0.2">
      <c r="A569" s="64"/>
      <c r="B569" s="36" t="s">
        <v>165</v>
      </c>
      <c r="C569" s="37">
        <v>0</v>
      </c>
      <c r="D569" s="37"/>
      <c r="E569" s="38" t="str">
        <f t="shared" si="153"/>
        <v/>
      </c>
      <c r="F569" s="38" t="str">
        <f t="shared" si="154"/>
        <v/>
      </c>
      <c r="G569" s="39" t="str">
        <f t="shared" si="155"/>
        <v>0</v>
      </c>
      <c r="H569" s="25" t="str">
        <f t="shared" si="156"/>
        <v/>
      </c>
    </row>
    <row r="570" spans="1:8" s="40" customFormat="1" ht="15" x14ac:dyDescent="0.2">
      <c r="A570" s="64"/>
      <c r="B570" s="36" t="s">
        <v>364</v>
      </c>
      <c r="C570" s="37">
        <v>5038</v>
      </c>
      <c r="D570" s="37">
        <v>3261</v>
      </c>
      <c r="E570" s="38">
        <f t="shared" si="153"/>
        <v>0.86862068965517236</v>
      </c>
      <c r="F570" s="38">
        <f t="shared" si="154"/>
        <v>0.77055765595463133</v>
      </c>
      <c r="G570" s="39">
        <f t="shared" si="155"/>
        <v>-0.35271933306867803</v>
      </c>
      <c r="H570" s="25">
        <f t="shared" si="156"/>
        <v>-0.30637931034482757</v>
      </c>
    </row>
    <row r="571" spans="1:8" s="40" customFormat="1" ht="15" x14ac:dyDescent="0.2">
      <c r="A571" s="64"/>
      <c r="B571" s="36" t="s">
        <v>167</v>
      </c>
      <c r="C571" s="37">
        <v>31</v>
      </c>
      <c r="D571" s="37">
        <v>58</v>
      </c>
      <c r="E571" s="38">
        <f t="shared" si="153"/>
        <v>5.3448275862068963E-3</v>
      </c>
      <c r="F571" s="38">
        <f t="shared" si="154"/>
        <v>1.3705103969754254E-2</v>
      </c>
      <c r="G571" s="39">
        <f t="shared" si="155"/>
        <v>0.87096774193548387</v>
      </c>
      <c r="H571" s="25">
        <f t="shared" si="156"/>
        <v>4.655172413793103E-3</v>
      </c>
    </row>
    <row r="572" spans="1:8" s="40" customFormat="1" ht="15" x14ac:dyDescent="0.2">
      <c r="A572" s="64"/>
      <c r="B572" s="36" t="s">
        <v>365</v>
      </c>
      <c r="C572" s="37">
        <v>0</v>
      </c>
      <c r="D572" s="37">
        <v>23</v>
      </c>
      <c r="E572" s="38" t="str">
        <f t="shared" si="153"/>
        <v/>
      </c>
      <c r="F572" s="38">
        <f t="shared" si="154"/>
        <v>5.434782608695652E-3</v>
      </c>
      <c r="G572" s="39" t="str">
        <f t="shared" si="155"/>
        <v>0</v>
      </c>
      <c r="H572" s="25" t="str">
        <f t="shared" si="156"/>
        <v/>
      </c>
    </row>
    <row r="573" spans="1:8" s="40" customFormat="1" ht="15" x14ac:dyDescent="0.2">
      <c r="A573" s="64"/>
      <c r="B573" s="36" t="s">
        <v>168</v>
      </c>
      <c r="C573" s="37">
        <v>7</v>
      </c>
      <c r="D573" s="37">
        <v>0</v>
      </c>
      <c r="E573" s="38">
        <f t="shared" si="153"/>
        <v>1.206896551724138E-3</v>
      </c>
      <c r="F573" s="38" t="str">
        <f t="shared" si="154"/>
        <v/>
      </c>
      <c r="G573" s="39" t="str">
        <f t="shared" si="155"/>
        <v>0</v>
      </c>
      <c r="H573" s="25">
        <f t="shared" si="156"/>
        <v>0</v>
      </c>
    </row>
    <row r="574" spans="1:8" s="40" customFormat="1" ht="15" x14ac:dyDescent="0.2">
      <c r="A574" s="64"/>
      <c r="B574" s="36" t="s">
        <v>169</v>
      </c>
      <c r="C574" s="37">
        <v>6</v>
      </c>
      <c r="D574" s="37">
        <v>1</v>
      </c>
      <c r="E574" s="38">
        <f t="shared" si="153"/>
        <v>1.0344827586206897E-3</v>
      </c>
      <c r="F574" s="38">
        <f t="shared" si="154"/>
        <v>2.3629489603024575E-4</v>
      </c>
      <c r="G574" s="39">
        <f t="shared" si="155"/>
        <v>-0.83333333333333337</v>
      </c>
      <c r="H574" s="25">
        <f t="shared" si="156"/>
        <v>-8.6206896551724148E-4</v>
      </c>
    </row>
    <row r="575" spans="1:8" s="40" customFormat="1" ht="15" x14ac:dyDescent="0.2">
      <c r="A575" s="64"/>
      <c r="B575" s="36" t="s">
        <v>366</v>
      </c>
      <c r="C575" s="37">
        <v>88</v>
      </c>
      <c r="D575" s="37">
        <v>31</v>
      </c>
      <c r="E575" s="38">
        <f t="shared" si="153"/>
        <v>1.5172413793103448E-2</v>
      </c>
      <c r="F575" s="38">
        <f t="shared" si="154"/>
        <v>7.3251417769376178E-3</v>
      </c>
      <c r="G575" s="39">
        <f t="shared" si="155"/>
        <v>-0.64772727272727271</v>
      </c>
      <c r="H575" s="25">
        <f t="shared" si="156"/>
        <v>-9.8275862068965512E-3</v>
      </c>
    </row>
    <row r="576" spans="1:8" s="40" customFormat="1" ht="15" x14ac:dyDescent="0.2">
      <c r="A576" s="64"/>
      <c r="B576" s="36" t="s">
        <v>367</v>
      </c>
      <c r="C576" s="37">
        <v>0</v>
      </c>
      <c r="D576" s="37">
        <v>0</v>
      </c>
      <c r="E576" s="38" t="str">
        <f t="shared" si="153"/>
        <v/>
      </c>
      <c r="F576" s="38" t="str">
        <f t="shared" si="154"/>
        <v/>
      </c>
      <c r="G576" s="39" t="str">
        <f t="shared" si="155"/>
        <v>0</v>
      </c>
      <c r="H576" s="25" t="str">
        <f t="shared" si="156"/>
        <v/>
      </c>
    </row>
    <row r="577" spans="1:8" s="40" customFormat="1" ht="30" x14ac:dyDescent="0.2">
      <c r="A577" s="64"/>
      <c r="B577" s="36" t="s">
        <v>368</v>
      </c>
      <c r="C577" s="37">
        <v>0</v>
      </c>
      <c r="D577" s="37">
        <v>6</v>
      </c>
      <c r="E577" s="38" t="str">
        <f t="shared" si="153"/>
        <v/>
      </c>
      <c r="F577" s="38">
        <f t="shared" si="154"/>
        <v>1.4177693761814746E-3</v>
      </c>
      <c r="G577" s="39" t="str">
        <f t="shared" si="155"/>
        <v>0</v>
      </c>
      <c r="H577" s="25" t="str">
        <f t="shared" si="156"/>
        <v/>
      </c>
    </row>
    <row r="578" spans="1:8" s="40" customFormat="1" ht="15" x14ac:dyDescent="0.2">
      <c r="A578" s="64"/>
      <c r="B578" s="36" t="s">
        <v>369</v>
      </c>
      <c r="C578" s="37">
        <v>7</v>
      </c>
      <c r="D578" s="37">
        <v>162</v>
      </c>
      <c r="E578" s="38">
        <f t="shared" si="153"/>
        <v>1.206896551724138E-3</v>
      </c>
      <c r="F578" s="38">
        <f t="shared" si="154"/>
        <v>3.8279773156899809E-2</v>
      </c>
      <c r="G578" s="39">
        <f t="shared" si="155"/>
        <v>22.142857142857142</v>
      </c>
      <c r="H578" s="25">
        <f t="shared" si="156"/>
        <v>2.6724137931034484E-2</v>
      </c>
    </row>
    <row r="579" spans="1:8" s="40" customFormat="1" ht="30" x14ac:dyDescent="0.2">
      <c r="A579" s="64"/>
      <c r="B579" s="36" t="s">
        <v>566</v>
      </c>
      <c r="C579" s="37">
        <v>92</v>
      </c>
      <c r="D579" s="37">
        <v>176</v>
      </c>
      <c r="E579" s="38">
        <f t="shared" si="153"/>
        <v>1.5862068965517243E-2</v>
      </c>
      <c r="F579" s="38">
        <f t="shared" si="154"/>
        <v>4.1587901701323253E-2</v>
      </c>
      <c r="G579" s="39">
        <f t="shared" si="155"/>
        <v>0.91304347826086951</v>
      </c>
      <c r="H579" s="25">
        <f t="shared" si="156"/>
        <v>1.4482758620689656E-2</v>
      </c>
    </row>
    <row r="580" spans="1:8" x14ac:dyDescent="0.2">
      <c r="B580" s="12" t="s">
        <v>420</v>
      </c>
    </row>
  </sheetData>
  <mergeCells count="33">
    <mergeCell ref="B6:B7"/>
    <mergeCell ref="C6:D6"/>
    <mergeCell ref="E6:F6"/>
    <mergeCell ref="B16:B17"/>
    <mergeCell ref="B159:B160"/>
    <mergeCell ref="E16:F16"/>
    <mergeCell ref="E69:F69"/>
    <mergeCell ref="E159:F159"/>
    <mergeCell ref="C16:D16"/>
    <mergeCell ref="B69:B70"/>
    <mergeCell ref="C69:D69"/>
    <mergeCell ref="B327:B328"/>
    <mergeCell ref="B550:B551"/>
    <mergeCell ref="C550:D550"/>
    <mergeCell ref="G69:G70"/>
    <mergeCell ref="C159:D159"/>
    <mergeCell ref="E327:F327"/>
    <mergeCell ref="G327:G328"/>
    <mergeCell ref="G159:G160"/>
    <mergeCell ref="H550:H551"/>
    <mergeCell ref="E550:F550"/>
    <mergeCell ref="G550:G551"/>
    <mergeCell ref="D1:H2"/>
    <mergeCell ref="E3:H3"/>
    <mergeCell ref="D4:H5"/>
    <mergeCell ref="G6:G7"/>
    <mergeCell ref="H6:H7"/>
    <mergeCell ref="C327:D327"/>
    <mergeCell ref="H16:H17"/>
    <mergeCell ref="G16:G17"/>
    <mergeCell ref="H327:H328"/>
    <mergeCell ref="H159:H160"/>
    <mergeCell ref="H69:H70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2018-02-27T14:37:57Z</dcterms:modified>
</cp:coreProperties>
</file>